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20" yWindow="-120" windowWidth="29040" windowHeight="15720" tabRatio="844"/>
  </bookViews>
  <sheets>
    <sheet name="全道5" sheetId="16" r:id="rId1"/>
    <sheet name="空知5" sheetId="1" r:id="rId2"/>
    <sheet name="石狩5" sheetId="2" r:id="rId3"/>
    <sheet name="後志5" sheetId="3" r:id="rId4"/>
    <sheet name="胆振5" sheetId="4" r:id="rId5"/>
    <sheet name="日高5" sheetId="5" r:id="rId6"/>
    <sheet name="渡島・檜山5" sheetId="7" r:id="rId7"/>
    <sheet name="上川5" sheetId="8" r:id="rId8"/>
    <sheet name="留萌5" sheetId="9" r:id="rId9"/>
    <sheet name="宗谷5" sheetId="10" r:id="rId10"/>
    <sheet name="オホーツク5" sheetId="11" r:id="rId11"/>
    <sheet name="十勝5" sheetId="12" r:id="rId12"/>
    <sheet name="釧路5" sheetId="13" r:id="rId13"/>
    <sheet name="根室5" sheetId="14" r:id="rId14"/>
  </sheets>
  <definedNames>
    <definedName name="_xlnm._FilterDatabase" localSheetId="10" hidden="1">オホーツク5!$A$1:$C$426</definedName>
    <definedName name="_xlnm._FilterDatabase" localSheetId="1" hidden="1">空知5!$A$1:$C$438</definedName>
    <definedName name="_xlnm._FilterDatabase" localSheetId="3" hidden="1">後志5!$A$1:$C$426</definedName>
    <definedName name="_xlnm._FilterDatabase" localSheetId="11" hidden="1">十勝5!$A$1:$C$426</definedName>
    <definedName name="_xlnm._FilterDatabase" localSheetId="7" hidden="1">上川5!$A$1:$C$426</definedName>
    <definedName name="_xlnm._FilterDatabase" localSheetId="2" hidden="1">石狩5!$C$1:$C$426</definedName>
    <definedName name="_xlnm._FilterDatabase" localSheetId="0" hidden="1">全道5!$A$5:$K$6</definedName>
    <definedName name="_xlnm._FilterDatabase" localSheetId="4" hidden="1">胆振5!$A$1:$C$426</definedName>
    <definedName name="_xlnm._FilterDatabase" localSheetId="6" hidden="1">渡島・檜山5!$A$1:$C$426</definedName>
    <definedName name="_xlnm._FilterDatabase" localSheetId="5" hidden="1">日高5!$A$1:$C$426</definedName>
    <definedName name="_xlnm.Print_Area" localSheetId="10">オホーツク5!$A$1:$J$383</definedName>
    <definedName name="_xlnm.Print_Area" localSheetId="1">空知5!$A$1:$J$395</definedName>
    <definedName name="_xlnm.Print_Area" localSheetId="12">釧路5!$A$1:$J$383</definedName>
    <definedName name="_xlnm.Print_Area" localSheetId="3">後志5!$A$1:$J$383</definedName>
    <definedName name="_xlnm.Print_Area" localSheetId="13">根室5!$A$1:$J$383</definedName>
    <definedName name="_xlnm.Print_Area" localSheetId="9">宗谷5!$A$1:$J$383</definedName>
    <definedName name="_xlnm.Print_Area" localSheetId="11">十勝5!$A$1:$J$383</definedName>
    <definedName name="_xlnm.Print_Area" localSheetId="7">上川5!$A$1:$J$383</definedName>
    <definedName name="_xlnm.Print_Area" localSheetId="2">石狩5!$A$1:$J$383</definedName>
    <definedName name="_xlnm.Print_Area" localSheetId="0">全道5!$A$1:$J$437</definedName>
    <definedName name="_xlnm.Print_Area" localSheetId="4">胆振5!$A$1:$J$383</definedName>
    <definedName name="_xlnm.Print_Area" localSheetId="6">渡島・檜山5!$A$1:$J$383</definedName>
    <definedName name="_xlnm.Print_Area" localSheetId="5">日高5!$A$1:$J$383</definedName>
    <definedName name="_xlnm.Print_Area" localSheetId="8">留萌5!$A$1:$J$383</definedName>
    <definedName name="_xlnm.Print_Titles" localSheetId="10">オホーツク5!$3:$5</definedName>
    <definedName name="_xlnm.Print_Titles" localSheetId="1">空知5!$3:$5</definedName>
    <definedName name="_xlnm.Print_Titles" localSheetId="12">釧路5!$3:$5</definedName>
    <definedName name="_xlnm.Print_Titles" localSheetId="3">後志5!$3:$5</definedName>
    <definedName name="_xlnm.Print_Titles" localSheetId="13">根室5!$3:$5</definedName>
    <definedName name="_xlnm.Print_Titles" localSheetId="9">宗谷5!$3:$5</definedName>
    <definedName name="_xlnm.Print_Titles" localSheetId="11">十勝5!$3:$5</definedName>
    <definedName name="_xlnm.Print_Titles" localSheetId="7">上川5!$3:$5</definedName>
    <definedName name="_xlnm.Print_Titles" localSheetId="2">石狩5!$3:$5</definedName>
    <definedName name="_xlnm.Print_Titles" localSheetId="0">全道5!$3:$5</definedName>
    <definedName name="_xlnm.Print_Titles" localSheetId="4">胆振5!$3:$5</definedName>
    <definedName name="_xlnm.Print_Titles" localSheetId="6">渡島・檜山5!$3:$5</definedName>
    <definedName name="_xlnm.Print_Titles" localSheetId="5">日高5!$3:$5</definedName>
    <definedName name="_xlnm.Print_Titles" localSheetId="8">留萌5!$3:$5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3" i="3" l="1"/>
  <c r="H383" i="3"/>
  <c r="G383" i="3"/>
  <c r="F383" i="3"/>
  <c r="E383" i="3"/>
  <c r="D383" i="3"/>
  <c r="J383" i="3" s="1"/>
  <c r="J381" i="3"/>
  <c r="I381" i="3"/>
  <c r="H381" i="3"/>
  <c r="G381" i="3"/>
  <c r="F381" i="3"/>
  <c r="E381" i="3"/>
  <c r="D381" i="3"/>
  <c r="I379" i="3"/>
  <c r="H379" i="3"/>
  <c r="G379" i="3"/>
  <c r="F379" i="3"/>
  <c r="E379" i="3"/>
  <c r="D379" i="3"/>
  <c r="J379" i="3" s="1"/>
  <c r="J382" i="3"/>
  <c r="J380" i="3"/>
  <c r="J378" i="3"/>
  <c r="I382" i="3"/>
  <c r="H382" i="3"/>
  <c r="G382" i="3"/>
  <c r="F382" i="3"/>
  <c r="E382" i="3"/>
  <c r="D382" i="3"/>
  <c r="I350" i="16" l="1"/>
  <c r="H350" i="16"/>
  <c r="G350" i="16"/>
  <c r="F350" i="16"/>
  <c r="E350" i="16"/>
  <c r="D350" i="16"/>
  <c r="I50" i="16"/>
  <c r="H50" i="16"/>
  <c r="G50" i="16"/>
  <c r="F50" i="16"/>
  <c r="E50" i="16"/>
  <c r="D50" i="16"/>
  <c r="I48" i="16"/>
  <c r="H48" i="16"/>
  <c r="G48" i="16"/>
  <c r="F48" i="16"/>
  <c r="E48" i="16"/>
  <c r="D48" i="16"/>
  <c r="I44" i="16"/>
  <c r="H44" i="16"/>
  <c r="G44" i="16"/>
  <c r="F44" i="16"/>
  <c r="E44" i="16"/>
  <c r="D44" i="16"/>
  <c r="I42" i="16"/>
  <c r="H42" i="16"/>
  <c r="G42" i="16"/>
  <c r="F42" i="16"/>
  <c r="E42" i="16"/>
  <c r="D42" i="16"/>
  <c r="I38" i="16"/>
  <c r="H38" i="16"/>
  <c r="G38" i="16"/>
  <c r="F38" i="16"/>
  <c r="E38" i="16"/>
  <c r="D38" i="16"/>
  <c r="E36" i="16"/>
  <c r="F36" i="16"/>
  <c r="G36" i="16"/>
  <c r="H36" i="16"/>
  <c r="I36" i="16"/>
  <c r="D36" i="16"/>
  <c r="I230" i="9" l="1"/>
  <c r="H230" i="9"/>
  <c r="G230" i="9"/>
  <c r="F230" i="9"/>
  <c r="E230" i="9"/>
  <c r="D230" i="9"/>
  <c r="I235" i="9"/>
  <c r="H235" i="9"/>
  <c r="G235" i="9"/>
  <c r="F235" i="9"/>
  <c r="E235" i="9"/>
  <c r="D235" i="9"/>
  <c r="D36" i="9"/>
  <c r="E36" i="9"/>
  <c r="F36" i="9"/>
  <c r="G36" i="9"/>
  <c r="H36" i="9"/>
  <c r="I36" i="9"/>
  <c r="D38" i="9"/>
  <c r="D337" i="14" l="1"/>
  <c r="E337" i="14"/>
  <c r="F337" i="14"/>
  <c r="G337" i="14"/>
  <c r="H337" i="14"/>
  <c r="I337" i="14"/>
  <c r="D112" i="13"/>
  <c r="D199" i="8" l="1"/>
  <c r="I238" i="3" l="1"/>
  <c r="H238" i="3"/>
  <c r="G238" i="3"/>
  <c r="F238" i="3"/>
  <c r="E238" i="3"/>
  <c r="J238" i="3" s="1"/>
  <c r="D238" i="3"/>
  <c r="J234" i="3"/>
  <c r="I115" i="3"/>
  <c r="H115" i="3"/>
  <c r="G115" i="3"/>
  <c r="F115" i="3"/>
  <c r="E115" i="3"/>
  <c r="D115" i="3"/>
  <c r="I34" i="2" l="1"/>
  <c r="H34" i="2"/>
  <c r="G34" i="2"/>
  <c r="F34" i="2"/>
  <c r="E34" i="2"/>
  <c r="D34" i="2"/>
  <c r="J34" i="2" s="1"/>
  <c r="J32" i="2"/>
  <c r="F33" i="2" s="1"/>
  <c r="J30" i="2"/>
  <c r="F31" i="2" s="1"/>
  <c r="I28" i="2"/>
  <c r="H28" i="2"/>
  <c r="G28" i="2"/>
  <c r="F28" i="2"/>
  <c r="E28" i="2"/>
  <c r="D28" i="2"/>
  <c r="J28" i="2" s="1"/>
  <c r="F29" i="2" s="1"/>
  <c r="J26" i="2"/>
  <c r="H27" i="2" s="1"/>
  <c r="J24" i="2"/>
  <c r="E25" i="2" s="1"/>
  <c r="I22" i="2"/>
  <c r="H22" i="2"/>
  <c r="G22" i="2"/>
  <c r="F22" i="2"/>
  <c r="E22" i="2"/>
  <c r="D22" i="2"/>
  <c r="J20" i="2"/>
  <c r="F21" i="2" s="1"/>
  <c r="I19" i="2"/>
  <c r="H19" i="2"/>
  <c r="J18" i="2"/>
  <c r="F19" i="2" s="1"/>
  <c r="I16" i="2"/>
  <c r="H16" i="2"/>
  <c r="G16" i="2"/>
  <c r="F16" i="2"/>
  <c r="E16" i="2"/>
  <c r="D16" i="2"/>
  <c r="J14" i="2"/>
  <c r="D15" i="2" s="1"/>
  <c r="I13" i="2"/>
  <c r="H13" i="2"/>
  <c r="J12" i="2"/>
  <c r="D13" i="2" s="1"/>
  <c r="I8" i="2"/>
  <c r="H8" i="2"/>
  <c r="G8" i="2"/>
  <c r="F8" i="2"/>
  <c r="E8" i="2"/>
  <c r="D8" i="2"/>
  <c r="I6" i="2"/>
  <c r="H6" i="2"/>
  <c r="G6" i="2"/>
  <c r="F6" i="2"/>
  <c r="E6" i="2"/>
  <c r="D6" i="2"/>
  <c r="E10" i="2" l="1"/>
  <c r="J8" i="2"/>
  <c r="E9" i="2" s="1"/>
  <c r="D10" i="2"/>
  <c r="J6" i="2"/>
  <c r="H7" i="2" s="1"/>
  <c r="J16" i="2"/>
  <c r="I17" i="2" s="1"/>
  <c r="J22" i="2"/>
  <c r="D23" i="2" s="1"/>
  <c r="E15" i="2"/>
  <c r="J15" i="2" s="1"/>
  <c r="G10" i="2"/>
  <c r="J10" i="2" s="1"/>
  <c r="G21" i="2"/>
  <c r="F15" i="2"/>
  <c r="H10" i="2"/>
  <c r="H21" i="2"/>
  <c r="E13" i="2"/>
  <c r="J13" i="2" s="1"/>
  <c r="G15" i="2"/>
  <c r="I10" i="2"/>
  <c r="I21" i="2"/>
  <c r="I25" i="2"/>
  <c r="F13" i="2"/>
  <c r="H15" i="2"/>
  <c r="G13" i="2"/>
  <c r="I15" i="2"/>
  <c r="G19" i="2"/>
  <c r="I27" i="2"/>
  <c r="I7" i="2"/>
  <c r="G7" i="2"/>
  <c r="F7" i="2"/>
  <c r="E7" i="2"/>
  <c r="D7" i="2"/>
  <c r="H35" i="2"/>
  <c r="G35" i="2"/>
  <c r="F35" i="2"/>
  <c r="E35" i="2"/>
  <c r="D35" i="2"/>
  <c r="I35" i="2"/>
  <c r="G17" i="2"/>
  <c r="F17" i="2"/>
  <c r="E17" i="2"/>
  <c r="D17" i="2"/>
  <c r="H23" i="2"/>
  <c r="G23" i="2"/>
  <c r="F23" i="2"/>
  <c r="E23" i="2"/>
  <c r="F10" i="2"/>
  <c r="F9" i="2"/>
  <c r="D27" i="2"/>
  <c r="G9" i="2"/>
  <c r="E27" i="2"/>
  <c r="G29" i="2"/>
  <c r="G33" i="2"/>
  <c r="H9" i="2"/>
  <c r="D19" i="2"/>
  <c r="D21" i="2"/>
  <c r="F25" i="2"/>
  <c r="F27" i="2"/>
  <c r="H29" i="2"/>
  <c r="H31" i="2"/>
  <c r="H33" i="2"/>
  <c r="I9" i="2"/>
  <c r="E19" i="2"/>
  <c r="E21" i="2"/>
  <c r="G25" i="2"/>
  <c r="G27" i="2"/>
  <c r="I29" i="2"/>
  <c r="I31" i="2"/>
  <c r="I33" i="2"/>
  <c r="H25" i="2"/>
  <c r="D29" i="2"/>
  <c r="D31" i="2"/>
  <c r="D33" i="2"/>
  <c r="E29" i="2"/>
  <c r="E31" i="2"/>
  <c r="E33" i="2"/>
  <c r="D25" i="2"/>
  <c r="G31" i="2"/>
  <c r="D9" i="2" l="1"/>
  <c r="J7" i="2"/>
  <c r="I23" i="2"/>
  <c r="J33" i="2"/>
  <c r="H17" i="2"/>
  <c r="J27" i="2"/>
  <c r="J25" i="2"/>
  <c r="J17" i="2"/>
  <c r="J9" i="2"/>
  <c r="G11" i="2"/>
  <c r="E11" i="2"/>
  <c r="F11" i="2"/>
  <c r="D11" i="2"/>
  <c r="I11" i="2"/>
  <c r="H11" i="2"/>
  <c r="J23" i="2"/>
  <c r="J31" i="2"/>
  <c r="J21" i="2"/>
  <c r="J35" i="2"/>
  <c r="J29" i="2"/>
  <c r="J19" i="2"/>
  <c r="J11" i="2" l="1"/>
  <c r="G305" i="1" l="1"/>
  <c r="G304" i="1"/>
  <c r="G303" i="1"/>
  <c r="G302" i="1"/>
  <c r="G301" i="1"/>
  <c r="G300" i="1"/>
  <c r="G299" i="1"/>
  <c r="G298" i="1"/>
  <c r="G297" i="1"/>
  <c r="G296" i="1"/>
  <c r="G295" i="1"/>
  <c r="G294" i="1"/>
  <c r="J12" i="1" l="1"/>
  <c r="I8" i="11" l="1"/>
  <c r="H8" i="11"/>
  <c r="G8" i="11"/>
  <c r="F8" i="11"/>
  <c r="E8" i="11"/>
  <c r="D8" i="11"/>
  <c r="I230" i="8"/>
  <c r="H230" i="8"/>
  <c r="G230" i="8"/>
  <c r="F230" i="8"/>
  <c r="E230" i="8"/>
  <c r="D230" i="8"/>
  <c r="J12" i="8"/>
  <c r="J14" i="8"/>
  <c r="J18" i="8"/>
  <c r="J20" i="8"/>
  <c r="J24" i="8"/>
  <c r="J26" i="8"/>
  <c r="J30" i="8"/>
  <c r="J32" i="8"/>
  <c r="J42" i="8"/>
  <c r="J44" i="8"/>
  <c r="J48" i="8"/>
  <c r="J50" i="8"/>
  <c r="J54" i="8"/>
  <c r="J56" i="8"/>
  <c r="J60" i="8"/>
  <c r="J62" i="8"/>
  <c r="J66" i="8"/>
  <c r="J68" i="8"/>
  <c r="J72" i="8"/>
  <c r="J74" i="8"/>
  <c r="J78" i="8"/>
  <c r="J80" i="8"/>
  <c r="J84" i="8"/>
  <c r="J86" i="8"/>
  <c r="J90" i="8"/>
  <c r="J92" i="8"/>
  <c r="J96" i="8"/>
  <c r="J98" i="8"/>
  <c r="J102" i="8"/>
  <c r="J104" i="8"/>
  <c r="J108" i="8"/>
  <c r="J110" i="8"/>
  <c r="J114" i="8"/>
  <c r="J116" i="8"/>
  <c r="J120" i="8"/>
  <c r="J122" i="8"/>
  <c r="J126" i="8"/>
  <c r="J128" i="8"/>
  <c r="J132" i="8"/>
  <c r="J134" i="8"/>
  <c r="J138" i="8"/>
  <c r="J140" i="8"/>
  <c r="J144" i="8"/>
  <c r="J146" i="8"/>
  <c r="J150" i="8"/>
  <c r="J152" i="8"/>
  <c r="J156" i="8"/>
  <c r="J158" i="8"/>
  <c r="J162" i="8"/>
  <c r="J164" i="8"/>
  <c r="J168" i="8"/>
  <c r="J170" i="8"/>
  <c r="J174" i="8"/>
  <c r="J176" i="8"/>
  <c r="J180" i="8"/>
  <c r="J182" i="8"/>
  <c r="J186" i="8"/>
  <c r="J188" i="8"/>
  <c r="J192" i="8"/>
  <c r="J194" i="8"/>
  <c r="J198" i="8"/>
  <c r="J200" i="8"/>
  <c r="J204" i="8"/>
  <c r="J206" i="8"/>
  <c r="J210" i="8"/>
  <c r="J212" i="8"/>
  <c r="J216" i="8"/>
  <c r="J218" i="8"/>
  <c r="J222" i="8"/>
  <c r="J224" i="8"/>
  <c r="J234" i="8"/>
  <c r="J236" i="8"/>
  <c r="J240" i="8"/>
  <c r="J242" i="8"/>
  <c r="J246" i="8"/>
  <c r="J248" i="8"/>
  <c r="J252" i="8"/>
  <c r="J254" i="8"/>
  <c r="J258" i="8"/>
  <c r="J260" i="8"/>
  <c r="J264" i="8"/>
  <c r="J266" i="8"/>
  <c r="J270" i="8"/>
  <c r="J272" i="8"/>
  <c r="J276" i="8"/>
  <c r="J278" i="8"/>
  <c r="J282" i="8"/>
  <c r="J284" i="8"/>
  <c r="J288" i="8"/>
  <c r="J290" i="8"/>
  <c r="J294" i="8"/>
  <c r="J296" i="8"/>
  <c r="J306" i="8"/>
  <c r="J308" i="8"/>
  <c r="J312" i="8"/>
  <c r="J314" i="8"/>
  <c r="J318" i="8"/>
  <c r="J320" i="8"/>
  <c r="J324" i="8"/>
  <c r="J326" i="8"/>
  <c r="J330" i="8"/>
  <c r="J332" i="8"/>
  <c r="J336" i="8"/>
  <c r="J338" i="8"/>
  <c r="J342" i="8"/>
  <c r="J344" i="8"/>
  <c r="J348" i="8"/>
  <c r="J350" i="8"/>
  <c r="J354" i="8"/>
  <c r="J356" i="8"/>
  <c r="J360" i="8"/>
  <c r="J362" i="8"/>
  <c r="J368" i="8"/>
  <c r="I230" i="7"/>
  <c r="H230" i="7"/>
  <c r="G230" i="7"/>
  <c r="F230" i="7"/>
  <c r="E230" i="7"/>
  <c r="D230" i="7"/>
  <c r="E58" i="7"/>
  <c r="F58" i="7"/>
  <c r="G58" i="7"/>
  <c r="H58" i="7"/>
  <c r="I58" i="7"/>
  <c r="D58" i="7"/>
  <c r="I230" i="3"/>
  <c r="H230" i="3"/>
  <c r="G230" i="3"/>
  <c r="F230" i="3"/>
  <c r="E230" i="3"/>
  <c r="D230" i="3"/>
  <c r="I8" i="4"/>
  <c r="H8" i="4"/>
  <c r="G8" i="4"/>
  <c r="F8" i="4"/>
  <c r="E8" i="4"/>
  <c r="D8" i="4"/>
  <c r="I6" i="4"/>
  <c r="H6" i="4"/>
  <c r="G6" i="4"/>
  <c r="F6" i="4"/>
  <c r="E6" i="4"/>
  <c r="D6" i="4"/>
  <c r="I8" i="5"/>
  <c r="H8" i="5"/>
  <c r="G8" i="5"/>
  <c r="F8" i="5"/>
  <c r="E8" i="5"/>
  <c r="D8" i="5"/>
  <c r="I6" i="5"/>
  <c r="H6" i="5"/>
  <c r="G6" i="5"/>
  <c r="F6" i="5"/>
  <c r="E6" i="5"/>
  <c r="D6" i="5"/>
  <c r="I8" i="7"/>
  <c r="H8" i="7"/>
  <c r="G8" i="7"/>
  <c r="F8" i="7"/>
  <c r="E8" i="7"/>
  <c r="D8" i="7"/>
  <c r="I6" i="7"/>
  <c r="H6" i="7"/>
  <c r="G6" i="7"/>
  <c r="F6" i="7"/>
  <c r="E6" i="7"/>
  <c r="D6" i="7"/>
  <c r="I8" i="8"/>
  <c r="H8" i="8"/>
  <c r="G8" i="8"/>
  <c r="F8" i="8"/>
  <c r="E8" i="8"/>
  <c r="D8" i="8"/>
  <c r="I6" i="8"/>
  <c r="H6" i="8"/>
  <c r="G6" i="8"/>
  <c r="F6" i="8"/>
  <c r="E6" i="8"/>
  <c r="D6" i="8"/>
  <c r="I8" i="9"/>
  <c r="H8" i="9"/>
  <c r="G8" i="9"/>
  <c r="F8" i="9"/>
  <c r="E8" i="9"/>
  <c r="D8" i="9"/>
  <c r="I6" i="9"/>
  <c r="H6" i="9"/>
  <c r="G6" i="9"/>
  <c r="F6" i="9"/>
  <c r="E6" i="9"/>
  <c r="D6" i="9"/>
  <c r="I8" i="10"/>
  <c r="H8" i="10"/>
  <c r="G8" i="10"/>
  <c r="J8" i="10" s="1"/>
  <c r="I9" i="10" s="1"/>
  <c r="F8" i="10"/>
  <c r="E8" i="10"/>
  <c r="D8" i="10"/>
  <c r="I6" i="10"/>
  <c r="H6" i="10"/>
  <c r="G6" i="10"/>
  <c r="F6" i="10"/>
  <c r="E6" i="10"/>
  <c r="D6" i="10"/>
  <c r="I6" i="11"/>
  <c r="H6" i="11"/>
  <c r="G6" i="11"/>
  <c r="F6" i="11"/>
  <c r="E6" i="11"/>
  <c r="D6" i="11"/>
  <c r="I8" i="12"/>
  <c r="H8" i="12"/>
  <c r="G8" i="12"/>
  <c r="F8" i="12"/>
  <c r="E8" i="12"/>
  <c r="D8" i="12"/>
  <c r="I6" i="12"/>
  <c r="H6" i="12"/>
  <c r="G6" i="12"/>
  <c r="F6" i="12"/>
  <c r="E6" i="12"/>
  <c r="D6" i="12"/>
  <c r="I8" i="13"/>
  <c r="H8" i="13"/>
  <c r="G8" i="13"/>
  <c r="F8" i="13"/>
  <c r="E8" i="13"/>
  <c r="D8" i="13"/>
  <c r="I6" i="13"/>
  <c r="H6" i="13"/>
  <c r="G6" i="13"/>
  <c r="F6" i="13"/>
  <c r="E6" i="13"/>
  <c r="D6" i="13"/>
  <c r="J6" i="13" s="1"/>
  <c r="I8" i="14"/>
  <c r="H8" i="14"/>
  <c r="G8" i="14"/>
  <c r="J8" i="14" s="1"/>
  <c r="I9" i="14" s="1"/>
  <c r="F8" i="14"/>
  <c r="E8" i="14"/>
  <c r="D8" i="14"/>
  <c r="I6" i="14"/>
  <c r="H6" i="14"/>
  <c r="G6" i="14"/>
  <c r="F6" i="14"/>
  <c r="E6" i="14"/>
  <c r="D6" i="14"/>
  <c r="I8" i="3"/>
  <c r="H8" i="3"/>
  <c r="G8" i="3"/>
  <c r="F8" i="3"/>
  <c r="E8" i="3"/>
  <c r="D8" i="3"/>
  <c r="I6" i="3"/>
  <c r="H6" i="3"/>
  <c r="G6" i="3"/>
  <c r="F6" i="3"/>
  <c r="E6" i="3"/>
  <c r="D6" i="3"/>
  <c r="I38" i="4"/>
  <c r="H38" i="4"/>
  <c r="G38" i="4"/>
  <c r="F38" i="4"/>
  <c r="E38" i="4"/>
  <c r="D38" i="4"/>
  <c r="I36" i="4"/>
  <c r="H36" i="4"/>
  <c r="G36" i="4"/>
  <c r="F36" i="4"/>
  <c r="E36" i="4"/>
  <c r="D36" i="4"/>
  <c r="I38" i="5"/>
  <c r="H38" i="5"/>
  <c r="G38" i="5"/>
  <c r="F38" i="5"/>
  <c r="E38" i="5"/>
  <c r="D38" i="5"/>
  <c r="I36" i="5"/>
  <c r="H36" i="5"/>
  <c r="G36" i="5"/>
  <c r="F36" i="5"/>
  <c r="E36" i="5"/>
  <c r="D36" i="5"/>
  <c r="I38" i="7"/>
  <c r="H38" i="7"/>
  <c r="G38" i="7"/>
  <c r="F38" i="7"/>
  <c r="E38" i="7"/>
  <c r="D38" i="7"/>
  <c r="I36" i="7"/>
  <c r="H36" i="7"/>
  <c r="G36" i="7"/>
  <c r="F36" i="7"/>
  <c r="E36" i="7"/>
  <c r="D36" i="7"/>
  <c r="I38" i="8"/>
  <c r="H38" i="8"/>
  <c r="G38" i="8"/>
  <c r="F38" i="8"/>
  <c r="E38" i="8"/>
  <c r="D38" i="8"/>
  <c r="I36" i="8"/>
  <c r="H36" i="8"/>
  <c r="G36" i="8"/>
  <c r="F36" i="8"/>
  <c r="E36" i="8"/>
  <c r="D36" i="8"/>
  <c r="I38" i="9"/>
  <c r="I40" i="9" s="1"/>
  <c r="H38" i="9"/>
  <c r="G38" i="9"/>
  <c r="F38" i="9"/>
  <c r="E38" i="9"/>
  <c r="D40" i="9"/>
  <c r="I38" i="10"/>
  <c r="I40" i="10" s="1"/>
  <c r="H38" i="10"/>
  <c r="H40" i="10" s="1"/>
  <c r="G38" i="10"/>
  <c r="G40" i="10" s="1"/>
  <c r="F38" i="10"/>
  <c r="E38" i="10"/>
  <c r="D38" i="10"/>
  <c r="D40" i="10" s="1"/>
  <c r="I36" i="10"/>
  <c r="H36" i="10"/>
  <c r="G36" i="10"/>
  <c r="F36" i="10"/>
  <c r="E36" i="10"/>
  <c r="E40" i="10" s="1"/>
  <c r="D36" i="10"/>
  <c r="I38" i="11"/>
  <c r="H38" i="11"/>
  <c r="G38" i="11"/>
  <c r="F38" i="11"/>
  <c r="E38" i="11"/>
  <c r="D38" i="11"/>
  <c r="I36" i="11"/>
  <c r="H36" i="11"/>
  <c r="G36" i="11"/>
  <c r="F36" i="11"/>
  <c r="E36" i="11"/>
  <c r="D36" i="11"/>
  <c r="I38" i="12"/>
  <c r="H38" i="12"/>
  <c r="G38" i="12"/>
  <c r="F38" i="12"/>
  <c r="E38" i="12"/>
  <c r="D38" i="12"/>
  <c r="I36" i="12"/>
  <c r="H36" i="12"/>
  <c r="G36" i="12"/>
  <c r="F36" i="12"/>
  <c r="E36" i="12"/>
  <c r="D36" i="12"/>
  <c r="I38" i="13"/>
  <c r="H38" i="13"/>
  <c r="G38" i="13"/>
  <c r="F38" i="13"/>
  <c r="E38" i="13"/>
  <c r="D38" i="13"/>
  <c r="I36" i="13"/>
  <c r="H36" i="13"/>
  <c r="G36" i="13"/>
  <c r="F36" i="13"/>
  <c r="E36" i="13"/>
  <c r="D36" i="13"/>
  <c r="I38" i="14"/>
  <c r="H38" i="14"/>
  <c r="G38" i="14"/>
  <c r="F38" i="14"/>
  <c r="E38" i="14"/>
  <c r="D38" i="14"/>
  <c r="I36" i="14"/>
  <c r="H36" i="14"/>
  <c r="G36" i="14"/>
  <c r="F36" i="14"/>
  <c r="E36" i="14"/>
  <c r="E40" i="14" s="1"/>
  <c r="D36" i="14"/>
  <c r="I38" i="3"/>
  <c r="H38" i="3"/>
  <c r="G38" i="3"/>
  <c r="F38" i="3"/>
  <c r="E38" i="3"/>
  <c r="D38" i="3"/>
  <c r="I36" i="3"/>
  <c r="H36" i="3"/>
  <c r="G36" i="3"/>
  <c r="F36" i="3"/>
  <c r="E36" i="3"/>
  <c r="D36" i="3"/>
  <c r="I38" i="2"/>
  <c r="H38" i="2"/>
  <c r="G38" i="2"/>
  <c r="F38" i="2"/>
  <c r="E38" i="2"/>
  <c r="D38" i="2"/>
  <c r="I36" i="2"/>
  <c r="H36" i="2"/>
  <c r="G36" i="2"/>
  <c r="F36" i="2"/>
  <c r="E36" i="2"/>
  <c r="D36" i="2"/>
  <c r="E38" i="1"/>
  <c r="F38" i="1"/>
  <c r="G38" i="1"/>
  <c r="H38" i="1"/>
  <c r="I38" i="1"/>
  <c r="D38" i="1"/>
  <c r="D36" i="1"/>
  <c r="I230" i="1"/>
  <c r="H230" i="1"/>
  <c r="G230" i="1"/>
  <c r="F230" i="1"/>
  <c r="E230" i="1"/>
  <c r="D230" i="1"/>
  <c r="I8" i="1"/>
  <c r="H8" i="1"/>
  <c r="G8" i="1"/>
  <c r="F8" i="1"/>
  <c r="E8" i="1"/>
  <c r="D8" i="1"/>
  <c r="I134" i="16"/>
  <c r="H134" i="16"/>
  <c r="G134" i="16"/>
  <c r="F134" i="16"/>
  <c r="E134" i="16"/>
  <c r="D134" i="16"/>
  <c r="H40" i="12" l="1"/>
  <c r="D40" i="14"/>
  <c r="I40" i="14"/>
  <c r="D40" i="13"/>
  <c r="E40" i="13"/>
  <c r="G40" i="11"/>
  <c r="J8" i="11"/>
  <c r="G9" i="11" s="1"/>
  <c r="J6" i="11"/>
  <c r="I7" i="11" s="1"/>
  <c r="I115" i="8"/>
  <c r="D115" i="8"/>
  <c r="E115" i="8"/>
  <c r="F115" i="8"/>
  <c r="G115" i="8"/>
  <c r="H115" i="8"/>
  <c r="D57" i="8"/>
  <c r="E57" i="8"/>
  <c r="F57" i="8"/>
  <c r="H57" i="8"/>
  <c r="I57" i="8"/>
  <c r="G57" i="8"/>
  <c r="J8" i="8"/>
  <c r="F9" i="8" s="1"/>
  <c r="J6" i="8"/>
  <c r="F7" i="8" s="1"/>
  <c r="G40" i="7"/>
  <c r="J6" i="7"/>
  <c r="I7" i="7" s="1"/>
  <c r="J8" i="5"/>
  <c r="I9" i="5" s="1"/>
  <c r="I40" i="5"/>
  <c r="J36" i="5"/>
  <c r="H37" i="5" s="1"/>
  <c r="H40" i="5"/>
  <c r="D40" i="5"/>
  <c r="E40" i="5"/>
  <c r="F40" i="5"/>
  <c r="I40" i="4"/>
  <c r="H40" i="4"/>
  <c r="J36" i="4"/>
  <c r="I37" i="4" s="1"/>
  <c r="F40" i="4"/>
  <c r="G40" i="4"/>
  <c r="I40" i="3"/>
  <c r="J36" i="3"/>
  <c r="F40" i="3"/>
  <c r="J6" i="3"/>
  <c r="I7" i="3" s="1"/>
  <c r="G40" i="3"/>
  <c r="H40" i="3"/>
  <c r="G40" i="5"/>
  <c r="J6" i="9"/>
  <c r="H7" i="9" s="1"/>
  <c r="J230" i="8"/>
  <c r="J36" i="13"/>
  <c r="F40" i="13"/>
  <c r="J38" i="10"/>
  <c r="I39" i="10" s="1"/>
  <c r="J8" i="3"/>
  <c r="H9" i="3" s="1"/>
  <c r="J6" i="14"/>
  <c r="D7" i="14" s="1"/>
  <c r="J6" i="10"/>
  <c r="J58" i="7"/>
  <c r="G40" i="13"/>
  <c r="E40" i="9"/>
  <c r="I40" i="8"/>
  <c r="J8" i="13"/>
  <c r="I9" i="13" s="1"/>
  <c r="J8" i="9"/>
  <c r="J36" i="14"/>
  <c r="H37" i="14" s="1"/>
  <c r="F40" i="14"/>
  <c r="H40" i="13"/>
  <c r="H40" i="11"/>
  <c r="J36" i="9"/>
  <c r="F40" i="9"/>
  <c r="J38" i="5"/>
  <c r="I39" i="5" s="1"/>
  <c r="J6" i="4"/>
  <c r="H7" i="4" s="1"/>
  <c r="D40" i="3"/>
  <c r="G40" i="14"/>
  <c r="I40" i="13"/>
  <c r="I40" i="11"/>
  <c r="G40" i="9"/>
  <c r="D40" i="4"/>
  <c r="J8" i="7"/>
  <c r="G9" i="7" s="1"/>
  <c r="J6" i="5"/>
  <c r="J38" i="14"/>
  <c r="G39" i="14" s="1"/>
  <c r="E40" i="3"/>
  <c r="H40" i="14"/>
  <c r="J36" i="10"/>
  <c r="F40" i="10"/>
  <c r="H40" i="9"/>
  <c r="J8" i="4"/>
  <c r="E9" i="4" s="1"/>
  <c r="J6" i="12"/>
  <c r="J8" i="12"/>
  <c r="D40" i="12"/>
  <c r="E40" i="12"/>
  <c r="J36" i="12"/>
  <c r="I37" i="12" s="1"/>
  <c r="F40" i="12"/>
  <c r="G40" i="12"/>
  <c r="I40" i="12"/>
  <c r="J36" i="11"/>
  <c r="F40" i="11"/>
  <c r="D40" i="11"/>
  <c r="E40" i="11"/>
  <c r="J36" i="8"/>
  <c r="G37" i="8" s="1"/>
  <c r="E40" i="8"/>
  <c r="F40" i="8"/>
  <c r="J38" i="8"/>
  <c r="G40" i="8"/>
  <c r="H40" i="8"/>
  <c r="D40" i="8"/>
  <c r="J36" i="7"/>
  <c r="E37" i="7" s="1"/>
  <c r="F40" i="7"/>
  <c r="E40" i="7"/>
  <c r="H40" i="7"/>
  <c r="I40" i="7"/>
  <c r="D40" i="7"/>
  <c r="E40" i="4"/>
  <c r="J36" i="2"/>
  <c r="D37" i="2" s="1"/>
  <c r="I40" i="2"/>
  <c r="H40" i="2"/>
  <c r="D40" i="2"/>
  <c r="E40" i="2"/>
  <c r="F40" i="2"/>
  <c r="G40" i="2"/>
  <c r="D9" i="7"/>
  <c r="I9" i="7"/>
  <c r="E9" i="7"/>
  <c r="H9" i="7"/>
  <c r="F7" i="13"/>
  <c r="E7" i="13"/>
  <c r="D7" i="13"/>
  <c r="G7" i="13"/>
  <c r="I7" i="13"/>
  <c r="H7" i="13"/>
  <c r="D9" i="3"/>
  <c r="I9" i="3"/>
  <c r="G9" i="3"/>
  <c r="F9" i="3"/>
  <c r="E9" i="3"/>
  <c r="H7" i="14"/>
  <c r="G7" i="14"/>
  <c r="F7" i="14"/>
  <c r="E7" i="14"/>
  <c r="I7" i="14"/>
  <c r="F9" i="12"/>
  <c r="G9" i="12"/>
  <c r="H9" i="13"/>
  <c r="G9" i="13"/>
  <c r="F9" i="13"/>
  <c r="E9" i="13"/>
  <c r="D9" i="13"/>
  <c r="D7" i="12"/>
  <c r="G7" i="12"/>
  <c r="F7" i="9"/>
  <c r="G7" i="9"/>
  <c r="E7" i="9"/>
  <c r="D7" i="9"/>
  <c r="I7" i="9"/>
  <c r="H7" i="5"/>
  <c r="G7" i="5"/>
  <c r="F7" i="5"/>
  <c r="E7" i="5"/>
  <c r="I7" i="5"/>
  <c r="D7" i="5"/>
  <c r="G9" i="4"/>
  <c r="D9" i="11"/>
  <c r="E9" i="11"/>
  <c r="I9" i="11"/>
  <c r="H9" i="11"/>
  <c r="H7" i="10"/>
  <c r="G7" i="10"/>
  <c r="F7" i="10"/>
  <c r="E7" i="10"/>
  <c r="D7" i="10"/>
  <c r="I7" i="10"/>
  <c r="H9" i="9"/>
  <c r="G9" i="9"/>
  <c r="F9" i="9"/>
  <c r="I9" i="9"/>
  <c r="E9" i="9"/>
  <c r="D9" i="9"/>
  <c r="D7" i="8"/>
  <c r="I7" i="8"/>
  <c r="E7" i="8"/>
  <c r="H7" i="8"/>
  <c r="G7" i="8"/>
  <c r="E7" i="4"/>
  <c r="D7" i="4"/>
  <c r="D9" i="14"/>
  <c r="D9" i="10"/>
  <c r="D7" i="7"/>
  <c r="D9" i="5"/>
  <c r="E9" i="14"/>
  <c r="E9" i="10"/>
  <c r="E7" i="7"/>
  <c r="E9" i="5"/>
  <c r="F9" i="14"/>
  <c r="F9" i="10"/>
  <c r="F7" i="7"/>
  <c r="F9" i="5"/>
  <c r="G9" i="14"/>
  <c r="G9" i="10"/>
  <c r="G7" i="7"/>
  <c r="G9" i="5"/>
  <c r="H9" i="14"/>
  <c r="H9" i="10"/>
  <c r="H7" i="7"/>
  <c r="H9" i="5"/>
  <c r="J40" i="10"/>
  <c r="H37" i="10"/>
  <c r="G37" i="10"/>
  <c r="F37" i="10"/>
  <c r="E37" i="10"/>
  <c r="D37" i="10"/>
  <c r="I37" i="10"/>
  <c r="D39" i="10"/>
  <c r="J38" i="13"/>
  <c r="E39" i="10"/>
  <c r="J38" i="9"/>
  <c r="J38" i="4"/>
  <c r="F39" i="10"/>
  <c r="J38" i="12"/>
  <c r="G39" i="10"/>
  <c r="H39" i="10"/>
  <c r="J38" i="3"/>
  <c r="J38" i="11"/>
  <c r="J38" i="7"/>
  <c r="J38" i="2"/>
  <c r="E264" i="16"/>
  <c r="F264" i="16"/>
  <c r="G264" i="16"/>
  <c r="H264" i="16"/>
  <c r="I264" i="16"/>
  <c r="D264" i="16"/>
  <c r="H9" i="12" l="1"/>
  <c r="E7" i="12"/>
  <c r="F7" i="12"/>
  <c r="F37" i="9"/>
  <c r="H37" i="9"/>
  <c r="J40" i="9"/>
  <c r="G37" i="9"/>
  <c r="I37" i="9"/>
  <c r="D37" i="9"/>
  <c r="E37" i="9"/>
  <c r="I37" i="14"/>
  <c r="D37" i="14"/>
  <c r="H39" i="14"/>
  <c r="E37" i="14"/>
  <c r="J40" i="14"/>
  <c r="F37" i="14"/>
  <c r="I39" i="14"/>
  <c r="G37" i="14"/>
  <c r="J40" i="13"/>
  <c r="F37" i="13"/>
  <c r="I37" i="13"/>
  <c r="D37" i="13"/>
  <c r="H37" i="13"/>
  <c r="E37" i="13"/>
  <c r="G37" i="13"/>
  <c r="F37" i="11"/>
  <c r="H37" i="11"/>
  <c r="G7" i="11"/>
  <c r="F9" i="11"/>
  <c r="J9" i="11" s="1"/>
  <c r="I37" i="11"/>
  <c r="G37" i="11"/>
  <c r="E7" i="11"/>
  <c r="J7" i="11" s="1"/>
  <c r="H7" i="11"/>
  <c r="F7" i="11"/>
  <c r="D7" i="11"/>
  <c r="H37" i="8"/>
  <c r="D37" i="8"/>
  <c r="H9" i="8"/>
  <c r="I9" i="8"/>
  <c r="G9" i="8"/>
  <c r="D9" i="8"/>
  <c r="E9" i="8"/>
  <c r="J9" i="8" s="1"/>
  <c r="F9" i="7"/>
  <c r="D37" i="7"/>
  <c r="I37" i="5"/>
  <c r="D37" i="5"/>
  <c r="E37" i="5"/>
  <c r="E39" i="5"/>
  <c r="F37" i="5"/>
  <c r="F39" i="5"/>
  <c r="G37" i="5"/>
  <c r="J40" i="5"/>
  <c r="G41" i="5" s="1"/>
  <c r="I9" i="4"/>
  <c r="D9" i="4"/>
  <c r="H9" i="4"/>
  <c r="F9" i="4"/>
  <c r="J9" i="4" s="1"/>
  <c r="E37" i="4"/>
  <c r="F37" i="4"/>
  <c r="G37" i="4"/>
  <c r="D37" i="4"/>
  <c r="H37" i="4"/>
  <c r="F7" i="4"/>
  <c r="I7" i="4"/>
  <c r="G7" i="4"/>
  <c r="I37" i="3"/>
  <c r="H7" i="3"/>
  <c r="D7" i="3"/>
  <c r="J7" i="3" s="1"/>
  <c r="E7" i="3"/>
  <c r="F7" i="3"/>
  <c r="G7" i="3"/>
  <c r="G37" i="3"/>
  <c r="E37" i="3"/>
  <c r="D37" i="3"/>
  <c r="H37" i="3"/>
  <c r="F37" i="3"/>
  <c r="G37" i="2"/>
  <c r="D39" i="14"/>
  <c r="F37" i="7"/>
  <c r="G37" i="7"/>
  <c r="E39" i="14"/>
  <c r="F37" i="8"/>
  <c r="J40" i="3"/>
  <c r="J9" i="9"/>
  <c r="J7" i="5"/>
  <c r="J7" i="9"/>
  <c r="G39" i="5"/>
  <c r="H39" i="5"/>
  <c r="F39" i="14"/>
  <c r="H37" i="7"/>
  <c r="D39" i="5"/>
  <c r="I37" i="7"/>
  <c r="I9" i="12"/>
  <c r="D9" i="12"/>
  <c r="E9" i="12"/>
  <c r="H7" i="12"/>
  <c r="I7" i="12"/>
  <c r="F37" i="12"/>
  <c r="G37" i="12"/>
  <c r="H37" i="12"/>
  <c r="D37" i="12"/>
  <c r="E37" i="12"/>
  <c r="J40" i="12"/>
  <c r="E37" i="11"/>
  <c r="D37" i="11"/>
  <c r="J40" i="11"/>
  <c r="E37" i="8"/>
  <c r="I37" i="8"/>
  <c r="J7" i="8"/>
  <c r="J40" i="8"/>
  <c r="J40" i="7"/>
  <c r="J40" i="4"/>
  <c r="F37" i="2"/>
  <c r="E37" i="2"/>
  <c r="H37" i="2"/>
  <c r="I37" i="2"/>
  <c r="J40" i="2"/>
  <c r="G41" i="2" s="1"/>
  <c r="J9" i="5"/>
  <c r="J7" i="7"/>
  <c r="J9" i="13"/>
  <c r="J7" i="13"/>
  <c r="J9" i="7"/>
  <c r="J9" i="10"/>
  <c r="J7" i="10"/>
  <c r="J7" i="14"/>
  <c r="J9" i="3"/>
  <c r="J9" i="14"/>
  <c r="D39" i="7"/>
  <c r="E39" i="7"/>
  <c r="I39" i="7"/>
  <c r="H39" i="7"/>
  <c r="G39" i="7"/>
  <c r="F39" i="7"/>
  <c r="H39" i="9"/>
  <c r="G39" i="9"/>
  <c r="F39" i="9"/>
  <c r="E39" i="9"/>
  <c r="I39" i="9"/>
  <c r="D39" i="9"/>
  <c r="F39" i="8"/>
  <c r="E39" i="8"/>
  <c r="D39" i="8"/>
  <c r="G39" i="8"/>
  <c r="I39" i="8"/>
  <c r="H39" i="8"/>
  <c r="J39" i="10"/>
  <c r="D41" i="10"/>
  <c r="I41" i="10"/>
  <c r="H41" i="10"/>
  <c r="G41" i="10"/>
  <c r="E41" i="10"/>
  <c r="F41" i="10"/>
  <c r="D39" i="3"/>
  <c r="I39" i="3"/>
  <c r="H39" i="3"/>
  <c r="G39" i="3"/>
  <c r="E39" i="3"/>
  <c r="F39" i="3"/>
  <c r="H39" i="13"/>
  <c r="G39" i="13"/>
  <c r="F39" i="13"/>
  <c r="E39" i="13"/>
  <c r="D39" i="13"/>
  <c r="I39" i="13"/>
  <c r="F39" i="12"/>
  <c r="E39" i="12"/>
  <c r="G39" i="12"/>
  <c r="D39" i="12"/>
  <c r="I39" i="12"/>
  <c r="H39" i="12"/>
  <c r="H39" i="4"/>
  <c r="G39" i="4"/>
  <c r="F39" i="4"/>
  <c r="E39" i="4"/>
  <c r="D39" i="4"/>
  <c r="I39" i="4"/>
  <c r="J37" i="10"/>
  <c r="D39" i="11"/>
  <c r="E39" i="11"/>
  <c r="I39" i="11"/>
  <c r="H39" i="11"/>
  <c r="G39" i="11"/>
  <c r="F39" i="11"/>
  <c r="H39" i="2"/>
  <c r="G39" i="2"/>
  <c r="F39" i="2"/>
  <c r="I39" i="2"/>
  <c r="E39" i="2"/>
  <c r="D39" i="2"/>
  <c r="J264" i="16"/>
  <c r="F360" i="16"/>
  <c r="G360" i="16"/>
  <c r="H360" i="16"/>
  <c r="I360" i="16"/>
  <c r="D300" i="14"/>
  <c r="E300" i="14"/>
  <c r="F300" i="14"/>
  <c r="G300" i="14"/>
  <c r="H300" i="14"/>
  <c r="I300" i="14"/>
  <c r="F346" i="14"/>
  <c r="G346" i="14"/>
  <c r="H346" i="14"/>
  <c r="I346" i="14"/>
  <c r="I314" i="1"/>
  <c r="I386" i="1" s="1"/>
  <c r="H314" i="1"/>
  <c r="H386" i="1" s="1"/>
  <c r="G314" i="1"/>
  <c r="G386" i="1" s="1"/>
  <c r="F314" i="1"/>
  <c r="F386" i="1" s="1"/>
  <c r="E314" i="1"/>
  <c r="E386" i="1" s="1"/>
  <c r="D314" i="1"/>
  <c r="D386" i="1" s="1"/>
  <c r="I312" i="1"/>
  <c r="H312" i="1"/>
  <c r="G312" i="1"/>
  <c r="F312" i="1"/>
  <c r="E312" i="1"/>
  <c r="D312" i="1"/>
  <c r="I300" i="2"/>
  <c r="H300" i="2"/>
  <c r="G300" i="2"/>
  <c r="F300" i="2"/>
  <c r="E300" i="2"/>
  <c r="D300" i="2"/>
  <c r="I302" i="2"/>
  <c r="I374" i="2" s="1"/>
  <c r="H302" i="2"/>
  <c r="H374" i="2" s="1"/>
  <c r="G302" i="2"/>
  <c r="G374" i="2" s="1"/>
  <c r="F302" i="2"/>
  <c r="F374" i="2" s="1"/>
  <c r="E302" i="2"/>
  <c r="E374" i="2" s="1"/>
  <c r="D302" i="2"/>
  <c r="D374" i="2" s="1"/>
  <c r="I302" i="3"/>
  <c r="I374" i="3" s="1"/>
  <c r="H302" i="3"/>
  <c r="H374" i="3" s="1"/>
  <c r="G302" i="3"/>
  <c r="G374" i="3" s="1"/>
  <c r="F302" i="3"/>
  <c r="F374" i="3" s="1"/>
  <c r="E302" i="3"/>
  <c r="E374" i="3" s="1"/>
  <c r="D302" i="3"/>
  <c r="D374" i="3" s="1"/>
  <c r="I302" i="4"/>
  <c r="I374" i="4" s="1"/>
  <c r="H302" i="4"/>
  <c r="H374" i="4" s="1"/>
  <c r="G302" i="4"/>
  <c r="G374" i="4" s="1"/>
  <c r="F302" i="4"/>
  <c r="F374" i="4" s="1"/>
  <c r="E302" i="4"/>
  <c r="E374" i="4" s="1"/>
  <c r="D302" i="4"/>
  <c r="D374" i="4" s="1"/>
  <c r="I302" i="5"/>
  <c r="I374" i="5" s="1"/>
  <c r="H302" i="5"/>
  <c r="H374" i="5" s="1"/>
  <c r="G302" i="5"/>
  <c r="G374" i="5" s="1"/>
  <c r="F302" i="5"/>
  <c r="F374" i="5" s="1"/>
  <c r="E302" i="5"/>
  <c r="E374" i="5" s="1"/>
  <c r="D302" i="5"/>
  <c r="D374" i="5" s="1"/>
  <c r="I302" i="7"/>
  <c r="I374" i="7" s="1"/>
  <c r="H302" i="7"/>
  <c r="H374" i="7" s="1"/>
  <c r="G302" i="7"/>
  <c r="G374" i="7" s="1"/>
  <c r="F302" i="7"/>
  <c r="F374" i="7" s="1"/>
  <c r="E302" i="7"/>
  <c r="E374" i="7" s="1"/>
  <c r="D302" i="7"/>
  <c r="D374" i="7" s="1"/>
  <c r="I302" i="8"/>
  <c r="I374" i="8" s="1"/>
  <c r="H302" i="8"/>
  <c r="H374" i="8" s="1"/>
  <c r="G302" i="8"/>
  <c r="G374" i="8" s="1"/>
  <c r="F302" i="8"/>
  <c r="E302" i="8"/>
  <c r="E374" i="8" s="1"/>
  <c r="D302" i="8"/>
  <c r="D374" i="8" s="1"/>
  <c r="I302" i="11"/>
  <c r="I374" i="11" s="1"/>
  <c r="H302" i="11"/>
  <c r="H374" i="11" s="1"/>
  <c r="G302" i="11"/>
  <c r="G374" i="11" s="1"/>
  <c r="F302" i="11"/>
  <c r="F374" i="11" s="1"/>
  <c r="E302" i="11"/>
  <c r="E374" i="11" s="1"/>
  <c r="D302" i="11"/>
  <c r="D374" i="11" s="1"/>
  <c r="I302" i="12"/>
  <c r="I374" i="12" s="1"/>
  <c r="H302" i="12"/>
  <c r="H374" i="12" s="1"/>
  <c r="G302" i="12"/>
  <c r="G374" i="12" s="1"/>
  <c r="F302" i="12"/>
  <c r="F374" i="12" s="1"/>
  <c r="E302" i="12"/>
  <c r="E374" i="12" s="1"/>
  <c r="D302" i="12"/>
  <c r="D374" i="12" s="1"/>
  <c r="J308" i="11"/>
  <c r="I300" i="8"/>
  <c r="H300" i="8"/>
  <c r="G300" i="8"/>
  <c r="F300" i="8"/>
  <c r="E300" i="8"/>
  <c r="D300" i="8"/>
  <c r="J354" i="3"/>
  <c r="J356" i="3"/>
  <c r="I328" i="2"/>
  <c r="H328" i="2"/>
  <c r="G328" i="2"/>
  <c r="F328" i="2"/>
  <c r="E328" i="2"/>
  <c r="D328" i="2"/>
  <c r="E41" i="9" l="1"/>
  <c r="J37" i="9"/>
  <c r="G41" i="9"/>
  <c r="H41" i="9"/>
  <c r="I41" i="9"/>
  <c r="D41" i="9"/>
  <c r="F41" i="9"/>
  <c r="J39" i="14"/>
  <c r="G41" i="14"/>
  <c r="E41" i="14"/>
  <c r="H41" i="14"/>
  <c r="I41" i="14"/>
  <c r="F41" i="14"/>
  <c r="D41" i="14"/>
  <c r="J41" i="14" s="1"/>
  <c r="J37" i="14"/>
  <c r="E41" i="13"/>
  <c r="G41" i="13"/>
  <c r="H41" i="13"/>
  <c r="I41" i="13"/>
  <c r="D41" i="13"/>
  <c r="F41" i="13"/>
  <c r="J37" i="13"/>
  <c r="J37" i="11"/>
  <c r="H41" i="8"/>
  <c r="J37" i="7"/>
  <c r="J374" i="7"/>
  <c r="I375" i="7" s="1"/>
  <c r="J37" i="5"/>
  <c r="I41" i="5"/>
  <c r="E41" i="5"/>
  <c r="D41" i="5"/>
  <c r="F41" i="5"/>
  <c r="H41" i="5"/>
  <c r="J39" i="5"/>
  <c r="J374" i="5"/>
  <c r="E375" i="5" s="1"/>
  <c r="J37" i="4"/>
  <c r="J374" i="4"/>
  <c r="I375" i="4" s="1"/>
  <c r="J7" i="4"/>
  <c r="J37" i="3"/>
  <c r="J37" i="2"/>
  <c r="J374" i="2"/>
  <c r="E375" i="2" s="1"/>
  <c r="J9" i="12"/>
  <c r="E41" i="2"/>
  <c r="J374" i="3"/>
  <c r="J37" i="8"/>
  <c r="J7" i="12"/>
  <c r="F41" i="3"/>
  <c r="E41" i="3"/>
  <c r="D41" i="3"/>
  <c r="I41" i="3"/>
  <c r="G41" i="3"/>
  <c r="H41" i="3"/>
  <c r="J374" i="12"/>
  <c r="J37" i="12"/>
  <c r="H41" i="12"/>
  <c r="G41" i="12"/>
  <c r="I41" i="12"/>
  <c r="F41" i="12"/>
  <c r="E41" i="12"/>
  <c r="D41" i="12"/>
  <c r="J374" i="11"/>
  <c r="J39" i="11"/>
  <c r="H41" i="11"/>
  <c r="I41" i="11"/>
  <c r="D41" i="11"/>
  <c r="E41" i="11"/>
  <c r="G41" i="11"/>
  <c r="F41" i="11"/>
  <c r="J302" i="8"/>
  <c r="I303" i="8" s="1"/>
  <c r="F374" i="8"/>
  <c r="J374" i="8" s="1"/>
  <c r="J300" i="8"/>
  <c r="D301" i="8" s="1"/>
  <c r="D41" i="8"/>
  <c r="J39" i="8"/>
  <c r="I41" i="8"/>
  <c r="E41" i="8"/>
  <c r="F41" i="8"/>
  <c r="G41" i="8"/>
  <c r="E41" i="7"/>
  <c r="F41" i="7"/>
  <c r="D375" i="7"/>
  <c r="G41" i="7"/>
  <c r="H41" i="7"/>
  <c r="I41" i="7"/>
  <c r="D41" i="7"/>
  <c r="E41" i="4"/>
  <c r="I41" i="4"/>
  <c r="H41" i="4"/>
  <c r="G41" i="4"/>
  <c r="F41" i="4"/>
  <c r="D41" i="4"/>
  <c r="H41" i="2"/>
  <c r="I41" i="2"/>
  <c r="D41" i="2"/>
  <c r="F41" i="2"/>
  <c r="J39" i="13"/>
  <c r="J39" i="4"/>
  <c r="J39" i="7"/>
  <c r="J39" i="3"/>
  <c r="J41" i="10"/>
  <c r="J39" i="12"/>
  <c r="J39" i="9"/>
  <c r="J39" i="2"/>
  <c r="E301" i="8"/>
  <c r="E375" i="7" l="1"/>
  <c r="G375" i="7"/>
  <c r="F375" i="7"/>
  <c r="J41" i="9"/>
  <c r="J41" i="13"/>
  <c r="I375" i="11"/>
  <c r="E375" i="11"/>
  <c r="F375" i="11"/>
  <c r="G375" i="11"/>
  <c r="D375" i="11"/>
  <c r="D375" i="8"/>
  <c r="H375" i="7"/>
  <c r="J41" i="5"/>
  <c r="D375" i="5"/>
  <c r="I375" i="5"/>
  <c r="F375" i="5"/>
  <c r="H375" i="5"/>
  <c r="G375" i="5"/>
  <c r="D375" i="4"/>
  <c r="F375" i="4"/>
  <c r="E375" i="4"/>
  <c r="G375" i="4"/>
  <c r="H375" i="4"/>
  <c r="I375" i="2"/>
  <c r="D375" i="2"/>
  <c r="F375" i="2"/>
  <c r="G375" i="2"/>
  <c r="H375" i="2"/>
  <c r="H375" i="3"/>
  <c r="G375" i="3"/>
  <c r="F375" i="3"/>
  <c r="I375" i="3"/>
  <c r="E375" i="3"/>
  <c r="D375" i="3"/>
  <c r="J41" i="3"/>
  <c r="F303" i="8"/>
  <c r="E303" i="8"/>
  <c r="D303" i="8"/>
  <c r="D375" i="12"/>
  <c r="G375" i="12"/>
  <c r="H375" i="12"/>
  <c r="E375" i="12"/>
  <c r="F375" i="12"/>
  <c r="I375" i="12"/>
  <c r="J41" i="12"/>
  <c r="H375" i="11"/>
  <c r="J41" i="11"/>
  <c r="I375" i="8"/>
  <c r="F375" i="8"/>
  <c r="H303" i="8"/>
  <c r="E375" i="8"/>
  <c r="H375" i="8"/>
  <c r="G303" i="8"/>
  <c r="G375" i="8"/>
  <c r="I301" i="8"/>
  <c r="F301" i="8"/>
  <c r="G301" i="8"/>
  <c r="H301" i="8"/>
  <c r="J41" i="8"/>
  <c r="J41" i="7"/>
  <c r="J41" i="4"/>
  <c r="J41" i="2"/>
  <c r="J375" i="7" l="1"/>
  <c r="J375" i="11"/>
  <c r="J303" i="8"/>
  <c r="J301" i="8"/>
  <c r="J375" i="5"/>
  <c r="J375" i="4"/>
  <c r="J375" i="2"/>
  <c r="J375" i="8"/>
  <c r="J375" i="3"/>
  <c r="J375" i="12"/>
  <c r="I266" i="16"/>
  <c r="H266" i="16"/>
  <c r="G266" i="16"/>
  <c r="F266" i="16"/>
  <c r="E266" i="16"/>
  <c r="D266" i="16"/>
  <c r="J266" i="16" l="1"/>
  <c r="E238" i="9"/>
  <c r="F238" i="9"/>
  <c r="G238" i="9"/>
  <c r="H238" i="9"/>
  <c r="I238" i="9"/>
  <c r="D238" i="9"/>
  <c r="J378" i="8" l="1"/>
  <c r="H379" i="8"/>
  <c r="J380" i="8"/>
  <c r="G381" i="8"/>
  <c r="I381" i="8"/>
  <c r="D382" i="8"/>
  <c r="E382" i="8"/>
  <c r="F382" i="8"/>
  <c r="G382" i="8"/>
  <c r="H382" i="8"/>
  <c r="I382" i="8"/>
  <c r="I238" i="8"/>
  <c r="H238" i="8"/>
  <c r="G238" i="8"/>
  <c r="F238" i="8"/>
  <c r="E238" i="8"/>
  <c r="D238" i="8"/>
  <c r="D381" i="8" l="1"/>
  <c r="D379" i="8"/>
  <c r="J238" i="8"/>
  <c r="H381" i="8"/>
  <c r="F381" i="8"/>
  <c r="J382" i="8"/>
  <c r="I379" i="8"/>
  <c r="G379" i="8"/>
  <c r="F379" i="8"/>
  <c r="E381" i="8"/>
  <c r="J381" i="8" s="1"/>
  <c r="E379" i="8"/>
  <c r="F383" i="8" l="1"/>
  <c r="D383" i="8"/>
  <c r="I383" i="8"/>
  <c r="J379" i="8"/>
  <c r="E383" i="8"/>
  <c r="H383" i="8"/>
  <c r="G383" i="8"/>
  <c r="J383" i="8" l="1"/>
  <c r="I238" i="7" l="1"/>
  <c r="H238" i="7"/>
  <c r="G238" i="7"/>
  <c r="F238" i="7"/>
  <c r="E238" i="7"/>
  <c r="D238" i="7"/>
  <c r="J230" i="3" l="1"/>
  <c r="I228" i="3"/>
  <c r="H228" i="3"/>
  <c r="G228" i="3"/>
  <c r="F228" i="3"/>
  <c r="E228" i="3"/>
  <c r="D228" i="3"/>
  <c r="D231" i="4"/>
  <c r="J230" i="4"/>
  <c r="H231" i="4" s="1"/>
  <c r="I228" i="4"/>
  <c r="H228" i="4"/>
  <c r="G228" i="4"/>
  <c r="F228" i="4"/>
  <c r="E228" i="4"/>
  <c r="D228" i="4"/>
  <c r="J230" i="5"/>
  <c r="G231" i="5" s="1"/>
  <c r="I228" i="5"/>
  <c r="H228" i="5"/>
  <c r="G228" i="5"/>
  <c r="F228" i="5"/>
  <c r="E228" i="5"/>
  <c r="D228" i="5"/>
  <c r="J230" i="7"/>
  <c r="I228" i="7"/>
  <c r="H228" i="7"/>
  <c r="G228" i="7"/>
  <c r="F228" i="7"/>
  <c r="E228" i="7"/>
  <c r="D228" i="7"/>
  <c r="I231" i="8"/>
  <c r="H231" i="8"/>
  <c r="D231" i="8"/>
  <c r="G231" i="8"/>
  <c r="I228" i="8"/>
  <c r="I372" i="8" s="1"/>
  <c r="H228" i="8"/>
  <c r="H372" i="8" s="1"/>
  <c r="G228" i="8"/>
  <c r="G372" i="8" s="1"/>
  <c r="F228" i="8"/>
  <c r="F372" i="8" s="1"/>
  <c r="E228" i="8"/>
  <c r="E372" i="8" s="1"/>
  <c r="D228" i="8"/>
  <c r="I231" i="9"/>
  <c r="J230" i="9"/>
  <c r="H231" i="9" s="1"/>
  <c r="I228" i="9"/>
  <c r="H228" i="9"/>
  <c r="G228" i="9"/>
  <c r="F228" i="9"/>
  <c r="E228" i="9"/>
  <c r="D228" i="9"/>
  <c r="I231" i="10"/>
  <c r="D231" i="10"/>
  <c r="J230" i="10"/>
  <c r="G231" i="10" s="1"/>
  <c r="I228" i="10"/>
  <c r="H228" i="10"/>
  <c r="G228" i="10"/>
  <c r="F228" i="10"/>
  <c r="E228" i="10"/>
  <c r="D228" i="10"/>
  <c r="J230" i="11"/>
  <c r="I228" i="11"/>
  <c r="H228" i="11"/>
  <c r="G228" i="11"/>
  <c r="F228" i="11"/>
  <c r="E228" i="11"/>
  <c r="D228" i="11"/>
  <c r="J230" i="12"/>
  <c r="G231" i="12" s="1"/>
  <c r="I228" i="12"/>
  <c r="H228" i="12"/>
  <c r="G228" i="12"/>
  <c r="F228" i="12"/>
  <c r="E228" i="12"/>
  <c r="D228" i="12"/>
  <c r="J230" i="13"/>
  <c r="E231" i="13" s="1"/>
  <c r="I228" i="13"/>
  <c r="H228" i="13"/>
  <c r="G228" i="13"/>
  <c r="F228" i="13"/>
  <c r="E228" i="13"/>
  <c r="D228" i="13"/>
  <c r="J230" i="14"/>
  <c r="G231" i="14" s="1"/>
  <c r="I228" i="14"/>
  <c r="I372" i="14" s="1"/>
  <c r="H228" i="14"/>
  <c r="H372" i="14" s="1"/>
  <c r="G228" i="14"/>
  <c r="G372" i="14" s="1"/>
  <c r="F228" i="14"/>
  <c r="F372" i="14" s="1"/>
  <c r="E228" i="14"/>
  <c r="E372" i="14" s="1"/>
  <c r="D228" i="14"/>
  <c r="D372" i="14" s="1"/>
  <c r="J230" i="2"/>
  <c r="I231" i="2" s="1"/>
  <c r="I228" i="2"/>
  <c r="I372" i="2" s="1"/>
  <c r="H228" i="2"/>
  <c r="H372" i="2" s="1"/>
  <c r="G228" i="2"/>
  <c r="G372" i="2" s="1"/>
  <c r="F228" i="2"/>
  <c r="F372" i="2" s="1"/>
  <c r="E228" i="2"/>
  <c r="E372" i="2" s="1"/>
  <c r="D228" i="2"/>
  <c r="D372" i="2" s="1"/>
  <c r="J234" i="4"/>
  <c r="J234" i="5"/>
  <c r="J234" i="7"/>
  <c r="I235" i="7" s="1"/>
  <c r="J234" i="9"/>
  <c r="H235" i="10"/>
  <c r="F235" i="10"/>
  <c r="J234" i="10"/>
  <c r="D235" i="10" s="1"/>
  <c r="J234" i="11"/>
  <c r="J234" i="12"/>
  <c r="G235" i="12" s="1"/>
  <c r="J234" i="13"/>
  <c r="J234" i="14"/>
  <c r="J234" i="2"/>
  <c r="D235" i="2" s="1"/>
  <c r="D228" i="1"/>
  <c r="G228" i="1"/>
  <c r="D231" i="9" l="1"/>
  <c r="F231" i="11"/>
  <c r="E231" i="11"/>
  <c r="G231" i="11"/>
  <c r="H231" i="11"/>
  <c r="D231" i="13"/>
  <c r="I231" i="11"/>
  <c r="I231" i="7"/>
  <c r="H231" i="7"/>
  <c r="E231" i="7"/>
  <c r="F231" i="7"/>
  <c r="G231" i="7"/>
  <c r="H231" i="5"/>
  <c r="I231" i="5"/>
  <c r="F231" i="13"/>
  <c r="H231" i="14"/>
  <c r="G231" i="13"/>
  <c r="H231" i="12"/>
  <c r="E231" i="9"/>
  <c r="J228" i="4"/>
  <c r="E229" i="4" s="1"/>
  <c r="E231" i="4"/>
  <c r="J372" i="14"/>
  <c r="I231" i="14"/>
  <c r="I231" i="12"/>
  <c r="D231" i="11"/>
  <c r="F231" i="9"/>
  <c r="J228" i="8"/>
  <c r="G229" i="8" s="1"/>
  <c r="D372" i="8"/>
  <c r="J372" i="8" s="1"/>
  <c r="F231" i="4"/>
  <c r="J372" i="2"/>
  <c r="J228" i="11"/>
  <c r="G231" i="9"/>
  <c r="G231" i="4"/>
  <c r="H231" i="10"/>
  <c r="I231" i="4"/>
  <c r="G231" i="3"/>
  <c r="I231" i="3"/>
  <c r="H231" i="3"/>
  <c r="J228" i="10"/>
  <c r="G229" i="10" s="1"/>
  <c r="H231" i="13"/>
  <c r="I231" i="13"/>
  <c r="G265" i="16"/>
  <c r="J231" i="13"/>
  <c r="J228" i="13"/>
  <c r="G229" i="13" s="1"/>
  <c r="D231" i="7"/>
  <c r="J228" i="7"/>
  <c r="E229" i="7" s="1"/>
  <c r="D235" i="14"/>
  <c r="J228" i="14"/>
  <c r="H229" i="14" s="1"/>
  <c r="D235" i="13"/>
  <c r="D235" i="12"/>
  <c r="J228" i="12"/>
  <c r="F229" i="12" s="1"/>
  <c r="D235" i="11"/>
  <c r="J228" i="9"/>
  <c r="D235" i="8"/>
  <c r="D235" i="7"/>
  <c r="D235" i="5"/>
  <c r="J228" i="5"/>
  <c r="G229" i="5" s="1"/>
  <c r="D235" i="4"/>
  <c r="J228" i="3"/>
  <c r="J228" i="2"/>
  <c r="H229" i="2" s="1"/>
  <c r="E231" i="2"/>
  <c r="F231" i="2"/>
  <c r="G231" i="2"/>
  <c r="H231" i="2"/>
  <c r="D231" i="2"/>
  <c r="J231" i="2" s="1"/>
  <c r="I229" i="13"/>
  <c r="H229" i="13"/>
  <c r="F229" i="13"/>
  <c r="D229" i="13"/>
  <c r="G229" i="14"/>
  <c r="F229" i="14"/>
  <c r="D229" i="14"/>
  <c r="E229" i="14"/>
  <c r="I229" i="14"/>
  <c r="F229" i="2"/>
  <c r="E229" i="2"/>
  <c r="D231" i="5"/>
  <c r="D231" i="3"/>
  <c r="D231" i="14"/>
  <c r="E231" i="14"/>
  <c r="E231" i="12"/>
  <c r="E231" i="10"/>
  <c r="E231" i="8"/>
  <c r="E231" i="5"/>
  <c r="E231" i="3"/>
  <c r="D231" i="12"/>
  <c r="F231" i="14"/>
  <c r="F231" i="12"/>
  <c r="F231" i="10"/>
  <c r="F231" i="8"/>
  <c r="F231" i="5"/>
  <c r="F231" i="3"/>
  <c r="E235" i="13"/>
  <c r="H235" i="13"/>
  <c r="F235" i="5"/>
  <c r="H235" i="5"/>
  <c r="E235" i="4"/>
  <c r="F235" i="14"/>
  <c r="I235" i="11"/>
  <c r="G235" i="8"/>
  <c r="H235" i="4"/>
  <c r="H235" i="14"/>
  <c r="G235" i="14"/>
  <c r="I235" i="13"/>
  <c r="E235" i="11"/>
  <c r="G235" i="10"/>
  <c r="E235" i="7"/>
  <c r="G235" i="5"/>
  <c r="I235" i="4"/>
  <c r="F235" i="11"/>
  <c r="F235" i="7"/>
  <c r="I235" i="14"/>
  <c r="E235" i="12"/>
  <c r="G235" i="11"/>
  <c r="I235" i="10"/>
  <c r="E235" i="8"/>
  <c r="G235" i="7"/>
  <c r="I235" i="5"/>
  <c r="F235" i="12"/>
  <c r="H235" i="11"/>
  <c r="F235" i="8"/>
  <c r="H235" i="7"/>
  <c r="F235" i="13"/>
  <c r="H235" i="12"/>
  <c r="F235" i="4"/>
  <c r="H235" i="8"/>
  <c r="E235" i="14"/>
  <c r="G235" i="13"/>
  <c r="I235" i="12"/>
  <c r="E235" i="10"/>
  <c r="I235" i="8"/>
  <c r="E235" i="5"/>
  <c r="G235" i="4"/>
  <c r="F235" i="2"/>
  <c r="G235" i="2"/>
  <c r="H235" i="2"/>
  <c r="I235" i="2"/>
  <c r="E235" i="2"/>
  <c r="H229" i="7" l="1"/>
  <c r="D229" i="7"/>
  <c r="I229" i="7"/>
  <c r="G229" i="7"/>
  <c r="F229" i="7"/>
  <c r="J229" i="7" s="1"/>
  <c r="J231" i="9"/>
  <c r="I229" i="9"/>
  <c r="E229" i="11"/>
  <c r="J231" i="11"/>
  <c r="G229" i="11"/>
  <c r="D229" i="11"/>
  <c r="J229" i="11" s="1"/>
  <c r="F229" i="11"/>
  <c r="H229" i="11"/>
  <c r="I229" i="11"/>
  <c r="J231" i="4"/>
  <c r="H229" i="4"/>
  <c r="G373" i="8"/>
  <c r="F373" i="8"/>
  <c r="H373" i="8"/>
  <c r="E373" i="8"/>
  <c r="I373" i="8"/>
  <c r="D373" i="8"/>
  <c r="F229" i="4"/>
  <c r="I229" i="4"/>
  <c r="G229" i="9"/>
  <c r="J235" i="14"/>
  <c r="J231" i="8"/>
  <c r="J231" i="14"/>
  <c r="J231" i="7"/>
  <c r="G373" i="2"/>
  <c r="D373" i="2"/>
  <c r="I373" i="2"/>
  <c r="H373" i="2"/>
  <c r="F373" i="2"/>
  <c r="E373" i="2"/>
  <c r="H373" i="14"/>
  <c r="I373" i="14"/>
  <c r="F373" i="14"/>
  <c r="D373" i="14"/>
  <c r="E373" i="14"/>
  <c r="G373" i="14"/>
  <c r="G229" i="4"/>
  <c r="D229" i="4"/>
  <c r="I229" i="12"/>
  <c r="H229" i="12"/>
  <c r="J229" i="12" s="1"/>
  <c r="D229" i="12"/>
  <c r="G229" i="12"/>
  <c r="E229" i="12"/>
  <c r="J231" i="12"/>
  <c r="J235" i="8"/>
  <c r="H229" i="10"/>
  <c r="D229" i="10"/>
  <c r="E229" i="10"/>
  <c r="I229" i="10"/>
  <c r="F229" i="10"/>
  <c r="I265" i="16"/>
  <c r="E265" i="16"/>
  <c r="F265" i="16"/>
  <c r="D265" i="16"/>
  <c r="E229" i="13"/>
  <c r="H265" i="16"/>
  <c r="J229" i="14"/>
  <c r="J235" i="13"/>
  <c r="J235" i="12"/>
  <c r="E229" i="9"/>
  <c r="H229" i="9"/>
  <c r="F229" i="9"/>
  <c r="D229" i="9"/>
  <c r="I229" i="8"/>
  <c r="H229" i="8"/>
  <c r="F229" i="8"/>
  <c r="D229" i="8"/>
  <c r="E229" i="8"/>
  <c r="J235" i="7"/>
  <c r="J231" i="5"/>
  <c r="J235" i="5"/>
  <c r="I229" i="5"/>
  <c r="D229" i="5"/>
  <c r="E229" i="5"/>
  <c r="H229" i="5"/>
  <c r="F229" i="5"/>
  <c r="E229" i="3"/>
  <c r="F229" i="3"/>
  <c r="G229" i="3"/>
  <c r="D229" i="3"/>
  <c r="H229" i="3"/>
  <c r="I229" i="3"/>
  <c r="G229" i="2"/>
  <c r="D229" i="2"/>
  <c r="J235" i="2"/>
  <c r="I229" i="2"/>
  <c r="J231" i="10"/>
  <c r="J229" i="13"/>
  <c r="J231" i="3"/>
  <c r="J235" i="9"/>
  <c r="J235" i="10"/>
  <c r="J235" i="11"/>
  <c r="J235" i="3"/>
  <c r="J235" i="4"/>
  <c r="J294" i="13"/>
  <c r="J373" i="8" l="1"/>
  <c r="J229" i="4"/>
  <c r="J373" i="2"/>
  <c r="J373" i="14"/>
  <c r="J229" i="10"/>
  <c r="J229" i="8"/>
  <c r="J265" i="16"/>
  <c r="J229" i="9"/>
  <c r="J229" i="5"/>
  <c r="J229" i="3"/>
  <c r="J229" i="2"/>
  <c r="J360" i="12"/>
  <c r="J324" i="10" l="1"/>
  <c r="D325" i="10" s="1"/>
  <c r="H325" i="10" l="1"/>
  <c r="G325" i="10"/>
  <c r="I325" i="10"/>
  <c r="F325" i="10"/>
  <c r="E325" i="10"/>
  <c r="I112" i="3" l="1"/>
  <c r="H112" i="3"/>
  <c r="G112" i="3"/>
  <c r="F112" i="3"/>
  <c r="E112" i="3"/>
  <c r="D112" i="3"/>
  <c r="J360" i="2" l="1"/>
  <c r="D27" i="16" l="1"/>
  <c r="F27" i="16"/>
  <c r="H27" i="16"/>
  <c r="E434" i="16" l="1"/>
  <c r="F434" i="16"/>
  <c r="G434" i="16"/>
  <c r="H434" i="16"/>
  <c r="I434" i="16"/>
  <c r="D434" i="16"/>
  <c r="E432" i="16"/>
  <c r="F432" i="16"/>
  <c r="G432" i="16"/>
  <c r="H432" i="16"/>
  <c r="I432" i="16"/>
  <c r="D432" i="16"/>
  <c r="D414" i="16"/>
  <c r="E414" i="16"/>
  <c r="F414" i="16"/>
  <c r="G414" i="16"/>
  <c r="H414" i="16"/>
  <c r="I414" i="16"/>
  <c r="D416" i="16"/>
  <c r="D417" i="16" s="1"/>
  <c r="E416" i="16"/>
  <c r="F416" i="16"/>
  <c r="G416" i="16"/>
  <c r="H416" i="16"/>
  <c r="H417" i="16" s="1"/>
  <c r="I416" i="16"/>
  <c r="D366" i="16"/>
  <c r="E366" i="16"/>
  <c r="F366" i="16"/>
  <c r="G366" i="16"/>
  <c r="H366" i="16"/>
  <c r="I366" i="16"/>
  <c r="D368" i="16"/>
  <c r="E368" i="16"/>
  <c r="F368" i="16"/>
  <c r="G368" i="16"/>
  <c r="H368" i="16"/>
  <c r="I368" i="16"/>
  <c r="D372" i="16"/>
  <c r="D373" i="16" s="1"/>
  <c r="E372" i="16"/>
  <c r="F372" i="16"/>
  <c r="G372" i="16"/>
  <c r="H372" i="16"/>
  <c r="I372" i="16"/>
  <c r="I373" i="16" s="1"/>
  <c r="D374" i="16"/>
  <c r="D375" i="16" s="1"/>
  <c r="E374" i="16"/>
  <c r="F374" i="16"/>
  <c r="G374" i="16"/>
  <c r="H374" i="16"/>
  <c r="I374" i="16"/>
  <c r="D378" i="16"/>
  <c r="E378" i="16"/>
  <c r="F378" i="16"/>
  <c r="G378" i="16"/>
  <c r="H378" i="16"/>
  <c r="H379" i="16" s="1"/>
  <c r="I378" i="16"/>
  <c r="D380" i="16"/>
  <c r="E380" i="16"/>
  <c r="F380" i="16"/>
  <c r="G380" i="16"/>
  <c r="H380" i="16"/>
  <c r="H381" i="16" s="1"/>
  <c r="I380" i="16"/>
  <c r="D384" i="16"/>
  <c r="D385" i="16" s="1"/>
  <c r="E384" i="16"/>
  <c r="F384" i="16"/>
  <c r="G384" i="16"/>
  <c r="H384" i="16"/>
  <c r="I384" i="16"/>
  <c r="D386" i="16"/>
  <c r="E386" i="16"/>
  <c r="F386" i="16"/>
  <c r="G386" i="16"/>
  <c r="H386" i="16"/>
  <c r="I386" i="16"/>
  <c r="D390" i="16"/>
  <c r="D391" i="16" s="1"/>
  <c r="E390" i="16"/>
  <c r="F390" i="16"/>
  <c r="F391" i="16" s="1"/>
  <c r="G390" i="16"/>
  <c r="H390" i="16"/>
  <c r="I390" i="16"/>
  <c r="I391" i="16" s="1"/>
  <c r="D392" i="16"/>
  <c r="D393" i="16" s="1"/>
  <c r="E392" i="16"/>
  <c r="F392" i="16"/>
  <c r="G392" i="16"/>
  <c r="H392" i="16"/>
  <c r="H393" i="16" s="1"/>
  <c r="I392" i="16"/>
  <c r="D396" i="16"/>
  <c r="E396" i="16"/>
  <c r="F396" i="16"/>
  <c r="G396" i="16"/>
  <c r="H396" i="16"/>
  <c r="I396" i="16"/>
  <c r="D398" i="16"/>
  <c r="E398" i="16"/>
  <c r="F398" i="16"/>
  <c r="G398" i="16"/>
  <c r="H398" i="16"/>
  <c r="I398" i="16"/>
  <c r="D402" i="16"/>
  <c r="D403" i="16" s="1"/>
  <c r="E402" i="16"/>
  <c r="F402" i="16"/>
  <c r="G402" i="16"/>
  <c r="H402" i="16"/>
  <c r="I402" i="16"/>
  <c r="D404" i="16"/>
  <c r="E404" i="16"/>
  <c r="F404" i="16"/>
  <c r="G404" i="16"/>
  <c r="H404" i="16"/>
  <c r="I404" i="16"/>
  <c r="D408" i="16"/>
  <c r="D409" i="16" s="1"/>
  <c r="E408" i="16"/>
  <c r="F408" i="16"/>
  <c r="G408" i="16"/>
  <c r="H408" i="16"/>
  <c r="I408" i="16"/>
  <c r="D410" i="16"/>
  <c r="E410" i="16"/>
  <c r="F410" i="16"/>
  <c r="G410" i="16"/>
  <c r="H410" i="16"/>
  <c r="I410" i="16"/>
  <c r="I411" i="16" s="1"/>
  <c r="E362" i="16"/>
  <c r="F362" i="16"/>
  <c r="G362" i="16"/>
  <c r="H362" i="16"/>
  <c r="I362" i="16"/>
  <c r="D362" i="16"/>
  <c r="E360" i="16"/>
  <c r="D360" i="16"/>
  <c r="E348" i="16"/>
  <c r="F348" i="16"/>
  <c r="G348" i="16"/>
  <c r="H348" i="16"/>
  <c r="I348" i="16"/>
  <c r="D348" i="16"/>
  <c r="D270" i="16"/>
  <c r="E270" i="16"/>
  <c r="F270" i="16"/>
  <c r="G270" i="16"/>
  <c r="H270" i="16"/>
  <c r="I270" i="16"/>
  <c r="D272" i="16"/>
  <c r="E272" i="16"/>
  <c r="F272" i="16"/>
  <c r="G272" i="16"/>
  <c r="H272" i="16"/>
  <c r="I272" i="16"/>
  <c r="D276" i="16"/>
  <c r="E276" i="16"/>
  <c r="F276" i="16"/>
  <c r="G276" i="16"/>
  <c r="H276" i="16"/>
  <c r="I276" i="16"/>
  <c r="D278" i="16"/>
  <c r="E278" i="16"/>
  <c r="F278" i="16"/>
  <c r="G278" i="16"/>
  <c r="H278" i="16"/>
  <c r="I278" i="16"/>
  <c r="D282" i="16"/>
  <c r="E282" i="16"/>
  <c r="F282" i="16"/>
  <c r="G282" i="16"/>
  <c r="H282" i="16"/>
  <c r="I282" i="16"/>
  <c r="D284" i="16"/>
  <c r="E284" i="16"/>
  <c r="F284" i="16"/>
  <c r="G284" i="16"/>
  <c r="H284" i="16"/>
  <c r="I284" i="16"/>
  <c r="D288" i="16"/>
  <c r="E288" i="16"/>
  <c r="F288" i="16"/>
  <c r="G288" i="16"/>
  <c r="H288" i="16"/>
  <c r="I288" i="16"/>
  <c r="D290" i="16"/>
  <c r="E290" i="16"/>
  <c r="F290" i="16"/>
  <c r="G290" i="16"/>
  <c r="H290" i="16"/>
  <c r="I290" i="16"/>
  <c r="D294" i="16"/>
  <c r="E294" i="16"/>
  <c r="F294" i="16"/>
  <c r="G294" i="16"/>
  <c r="H294" i="16"/>
  <c r="I294" i="16"/>
  <c r="D296" i="16"/>
  <c r="E296" i="16"/>
  <c r="F296" i="16"/>
  <c r="G296" i="16"/>
  <c r="H296" i="16"/>
  <c r="I296" i="16"/>
  <c r="D300" i="16"/>
  <c r="E300" i="16"/>
  <c r="F300" i="16"/>
  <c r="G300" i="16"/>
  <c r="H300" i="16"/>
  <c r="I300" i="16"/>
  <c r="D302" i="16"/>
  <c r="E302" i="16"/>
  <c r="F302" i="16"/>
  <c r="G302" i="16"/>
  <c r="H302" i="16"/>
  <c r="I302" i="16"/>
  <c r="D306" i="16"/>
  <c r="E306" i="16"/>
  <c r="F306" i="16"/>
  <c r="G306" i="16"/>
  <c r="H306" i="16"/>
  <c r="I306" i="16"/>
  <c r="D308" i="16"/>
  <c r="E308" i="16"/>
  <c r="F308" i="16"/>
  <c r="G308" i="16"/>
  <c r="H308" i="16"/>
  <c r="I308" i="16"/>
  <c r="D312" i="16"/>
  <c r="E312" i="16"/>
  <c r="F312" i="16"/>
  <c r="G312" i="16"/>
  <c r="H312" i="16"/>
  <c r="I312" i="16"/>
  <c r="D314" i="16"/>
  <c r="E314" i="16"/>
  <c r="F314" i="16"/>
  <c r="G314" i="16"/>
  <c r="H314" i="16"/>
  <c r="I314" i="16"/>
  <c r="D318" i="16"/>
  <c r="E318" i="16"/>
  <c r="F318" i="16"/>
  <c r="G318" i="16"/>
  <c r="H318" i="16"/>
  <c r="I318" i="16"/>
  <c r="D320" i="16"/>
  <c r="E320" i="16"/>
  <c r="F320" i="16"/>
  <c r="G320" i="16"/>
  <c r="H320" i="16"/>
  <c r="I320" i="16"/>
  <c r="D327" i="16"/>
  <c r="D328" i="16"/>
  <c r="D334" i="16"/>
  <c r="D234" i="16"/>
  <c r="E234" i="16"/>
  <c r="F234" i="16"/>
  <c r="G234" i="16"/>
  <c r="H234" i="16"/>
  <c r="H235" i="16" s="1"/>
  <c r="I234" i="16"/>
  <c r="D236" i="16"/>
  <c r="E236" i="16"/>
  <c r="F236" i="16"/>
  <c r="F237" i="16" s="1"/>
  <c r="G236" i="16"/>
  <c r="G237" i="16" s="1"/>
  <c r="H236" i="16"/>
  <c r="H237" i="16" s="1"/>
  <c r="I236" i="16"/>
  <c r="D240" i="16"/>
  <c r="E240" i="16"/>
  <c r="F240" i="16"/>
  <c r="G240" i="16"/>
  <c r="H240" i="16"/>
  <c r="H241" i="16" s="1"/>
  <c r="I240" i="16"/>
  <c r="I241" i="16" s="1"/>
  <c r="D242" i="16"/>
  <c r="E242" i="16"/>
  <c r="E243" i="16" s="1"/>
  <c r="F242" i="16"/>
  <c r="F243" i="16" s="1"/>
  <c r="G242" i="16"/>
  <c r="H242" i="16"/>
  <c r="I242" i="16"/>
  <c r="I243" i="16" s="1"/>
  <c r="D246" i="16"/>
  <c r="E246" i="16"/>
  <c r="F246" i="16"/>
  <c r="G246" i="16"/>
  <c r="H246" i="16"/>
  <c r="H247" i="16" s="1"/>
  <c r="I246" i="16"/>
  <c r="D248" i="16"/>
  <c r="E248" i="16"/>
  <c r="F248" i="16"/>
  <c r="G248" i="16"/>
  <c r="G249" i="16" s="1"/>
  <c r="H248" i="16"/>
  <c r="H249" i="16" s="1"/>
  <c r="I248" i="16"/>
  <c r="D252" i="16"/>
  <c r="E252" i="16"/>
  <c r="F252" i="16"/>
  <c r="G252" i="16"/>
  <c r="H252" i="16"/>
  <c r="H253" i="16" s="1"/>
  <c r="I252" i="16"/>
  <c r="D254" i="16"/>
  <c r="E254" i="16"/>
  <c r="F254" i="16"/>
  <c r="G254" i="16"/>
  <c r="H254" i="16"/>
  <c r="H255" i="16" s="1"/>
  <c r="I254" i="16"/>
  <c r="F224" i="16"/>
  <c r="G224" i="16"/>
  <c r="H224" i="16"/>
  <c r="I224" i="16"/>
  <c r="E206" i="16"/>
  <c r="E207" i="16" s="1"/>
  <c r="F206" i="16"/>
  <c r="G206" i="16"/>
  <c r="H206" i="16"/>
  <c r="H207" i="16" s="1"/>
  <c r="I206" i="16"/>
  <c r="I207" i="16" s="1"/>
  <c r="D206" i="16"/>
  <c r="D198" i="16"/>
  <c r="E198" i="16"/>
  <c r="F198" i="16"/>
  <c r="G198" i="16"/>
  <c r="H198" i="16"/>
  <c r="H199" i="16" s="1"/>
  <c r="I198" i="16"/>
  <c r="D200" i="16"/>
  <c r="E200" i="16"/>
  <c r="E201" i="16" s="1"/>
  <c r="F200" i="16"/>
  <c r="G200" i="16"/>
  <c r="H200" i="16"/>
  <c r="I200" i="16"/>
  <c r="I201" i="16" s="1"/>
  <c r="D204" i="16"/>
  <c r="E204" i="16"/>
  <c r="F204" i="16"/>
  <c r="G204" i="16"/>
  <c r="H204" i="16"/>
  <c r="I204" i="16"/>
  <c r="D210" i="16"/>
  <c r="E210" i="16"/>
  <c r="F210" i="16"/>
  <c r="F211" i="16" s="1"/>
  <c r="G210" i="16"/>
  <c r="G211" i="16" s="1"/>
  <c r="H210" i="16"/>
  <c r="I210" i="16"/>
  <c r="D212" i="16"/>
  <c r="E212" i="16"/>
  <c r="F212" i="16"/>
  <c r="F213" i="16" s="1"/>
  <c r="G212" i="16"/>
  <c r="H212" i="16"/>
  <c r="H213" i="16" s="1"/>
  <c r="I212" i="16"/>
  <c r="I213" i="16" s="1"/>
  <c r="D216" i="16"/>
  <c r="E216" i="16"/>
  <c r="F216" i="16"/>
  <c r="G216" i="16"/>
  <c r="H216" i="16"/>
  <c r="H217" i="16" s="1"/>
  <c r="I216" i="16"/>
  <c r="D218" i="16"/>
  <c r="E218" i="16"/>
  <c r="F218" i="16"/>
  <c r="F219" i="16" s="1"/>
  <c r="G218" i="16"/>
  <c r="H218" i="16"/>
  <c r="I218" i="16"/>
  <c r="I219" i="16" s="1"/>
  <c r="D222" i="16"/>
  <c r="E222" i="16"/>
  <c r="F222" i="16"/>
  <c r="G222" i="16"/>
  <c r="H222" i="16"/>
  <c r="I222" i="16"/>
  <c r="D224" i="16"/>
  <c r="E224" i="16"/>
  <c r="D228" i="16"/>
  <c r="E228" i="16"/>
  <c r="F228" i="16"/>
  <c r="G228" i="16"/>
  <c r="H228" i="16"/>
  <c r="H229" i="16" s="1"/>
  <c r="I228" i="16"/>
  <c r="D230" i="16"/>
  <c r="E230" i="16"/>
  <c r="F230" i="16"/>
  <c r="G230" i="16"/>
  <c r="H230" i="16"/>
  <c r="I230" i="16"/>
  <c r="D192" i="16"/>
  <c r="D162" i="16"/>
  <c r="E162" i="16"/>
  <c r="F162" i="16"/>
  <c r="G162" i="16"/>
  <c r="H162" i="16"/>
  <c r="H163" i="16" s="1"/>
  <c r="I162" i="16"/>
  <c r="D164" i="16"/>
  <c r="E164" i="16"/>
  <c r="F164" i="16"/>
  <c r="F165" i="16" s="1"/>
  <c r="G164" i="16"/>
  <c r="H164" i="16"/>
  <c r="I164" i="16"/>
  <c r="D168" i="16"/>
  <c r="E168" i="16"/>
  <c r="F168" i="16"/>
  <c r="G168" i="16"/>
  <c r="H168" i="16"/>
  <c r="I168" i="16"/>
  <c r="D170" i="16"/>
  <c r="E170" i="16"/>
  <c r="F170" i="16"/>
  <c r="F171" i="16" s="1"/>
  <c r="G170" i="16"/>
  <c r="H170" i="16"/>
  <c r="H171" i="16" s="1"/>
  <c r="I170" i="16"/>
  <c r="D174" i="16"/>
  <c r="E174" i="16"/>
  <c r="F174" i="16"/>
  <c r="G174" i="16"/>
  <c r="H174" i="16"/>
  <c r="H175" i="16" s="1"/>
  <c r="I174" i="16"/>
  <c r="D176" i="16"/>
  <c r="E176" i="16"/>
  <c r="F176" i="16"/>
  <c r="F177" i="16" s="1"/>
  <c r="G176" i="16"/>
  <c r="H176" i="16"/>
  <c r="H177" i="16" s="1"/>
  <c r="I176" i="16"/>
  <c r="D180" i="16"/>
  <c r="E180" i="16"/>
  <c r="F180" i="16"/>
  <c r="G180" i="16"/>
  <c r="H180" i="16"/>
  <c r="H181" i="16" s="1"/>
  <c r="I180" i="16"/>
  <c r="D182" i="16"/>
  <c r="E182" i="16"/>
  <c r="F182" i="16"/>
  <c r="G182" i="16"/>
  <c r="G183" i="16" s="1"/>
  <c r="H182" i="16"/>
  <c r="H183" i="16" s="1"/>
  <c r="I182" i="16"/>
  <c r="D186" i="16"/>
  <c r="E186" i="16"/>
  <c r="F186" i="16"/>
  <c r="G186" i="16"/>
  <c r="G187" i="16" s="1"/>
  <c r="H186" i="16"/>
  <c r="H187" i="16" s="1"/>
  <c r="I186" i="16"/>
  <c r="D188" i="16"/>
  <c r="E188" i="16"/>
  <c r="F188" i="16"/>
  <c r="G188" i="16"/>
  <c r="G189" i="16" s="1"/>
  <c r="H188" i="16"/>
  <c r="H189" i="16" s="1"/>
  <c r="I188" i="16"/>
  <c r="I189" i="16" s="1"/>
  <c r="E192" i="16"/>
  <c r="F192" i="16"/>
  <c r="G192" i="16"/>
  <c r="H192" i="16"/>
  <c r="H193" i="16" s="1"/>
  <c r="I192" i="16"/>
  <c r="D194" i="16"/>
  <c r="E194" i="16"/>
  <c r="F194" i="16"/>
  <c r="G194" i="16"/>
  <c r="H194" i="16"/>
  <c r="I194" i="16"/>
  <c r="D108" i="16"/>
  <c r="E108" i="16"/>
  <c r="F108" i="16"/>
  <c r="G108" i="16"/>
  <c r="H108" i="16"/>
  <c r="I108" i="16"/>
  <c r="D110" i="16"/>
  <c r="E110" i="16"/>
  <c r="F110" i="16"/>
  <c r="G110" i="16"/>
  <c r="H110" i="16"/>
  <c r="I110" i="16"/>
  <c r="D114" i="16"/>
  <c r="E114" i="16"/>
  <c r="F114" i="16"/>
  <c r="G114" i="16"/>
  <c r="H114" i="16"/>
  <c r="I114" i="16"/>
  <c r="D116" i="16"/>
  <c r="E116" i="16"/>
  <c r="F116" i="16"/>
  <c r="G116" i="16"/>
  <c r="H116" i="16"/>
  <c r="H117" i="16" s="1"/>
  <c r="I116" i="16"/>
  <c r="D120" i="16"/>
  <c r="E120" i="16"/>
  <c r="F120" i="16"/>
  <c r="G120" i="16"/>
  <c r="H120" i="16"/>
  <c r="H121" i="16" s="1"/>
  <c r="I120" i="16"/>
  <c r="D122" i="16"/>
  <c r="E122" i="16"/>
  <c r="F122" i="16"/>
  <c r="G122" i="16"/>
  <c r="H122" i="16"/>
  <c r="H123" i="16" s="1"/>
  <c r="I122" i="16"/>
  <c r="D126" i="16"/>
  <c r="E126" i="16"/>
  <c r="F126" i="16"/>
  <c r="G126" i="16"/>
  <c r="H126" i="16"/>
  <c r="I126" i="16"/>
  <c r="D128" i="16"/>
  <c r="E128" i="16"/>
  <c r="F128" i="16"/>
  <c r="G128" i="16"/>
  <c r="H128" i="16"/>
  <c r="I128" i="16"/>
  <c r="D132" i="16"/>
  <c r="E132" i="16"/>
  <c r="F132" i="16"/>
  <c r="G132" i="16"/>
  <c r="H132" i="16"/>
  <c r="H133" i="16" s="1"/>
  <c r="I132" i="16"/>
  <c r="H135" i="16"/>
  <c r="D138" i="16"/>
  <c r="E138" i="16"/>
  <c r="F138" i="16"/>
  <c r="G138" i="16"/>
  <c r="H138" i="16"/>
  <c r="I138" i="16"/>
  <c r="D140" i="16"/>
  <c r="E140" i="16"/>
  <c r="F140" i="16"/>
  <c r="G140" i="16"/>
  <c r="G141" i="16" s="1"/>
  <c r="H140" i="16"/>
  <c r="I140" i="16"/>
  <c r="D144" i="16"/>
  <c r="E144" i="16"/>
  <c r="F144" i="16"/>
  <c r="G144" i="16"/>
  <c r="H144" i="16"/>
  <c r="H145" i="16" s="1"/>
  <c r="I144" i="16"/>
  <c r="D146" i="16"/>
  <c r="E146" i="16"/>
  <c r="F146" i="16"/>
  <c r="G146" i="16"/>
  <c r="G147" i="16" s="1"/>
  <c r="H146" i="16"/>
  <c r="H147" i="16" s="1"/>
  <c r="I146" i="16"/>
  <c r="D150" i="16"/>
  <c r="E150" i="16"/>
  <c r="F150" i="16"/>
  <c r="G150" i="16"/>
  <c r="H150" i="16"/>
  <c r="I150" i="16"/>
  <c r="D152" i="16"/>
  <c r="E152" i="16"/>
  <c r="F152" i="16"/>
  <c r="G152" i="16"/>
  <c r="H152" i="16"/>
  <c r="I152" i="16"/>
  <c r="D156" i="16"/>
  <c r="E156" i="16"/>
  <c r="F156" i="16"/>
  <c r="G156" i="16"/>
  <c r="H156" i="16"/>
  <c r="H157" i="16" s="1"/>
  <c r="I156" i="16"/>
  <c r="D158" i="16"/>
  <c r="E158" i="16"/>
  <c r="E159" i="16" s="1"/>
  <c r="F158" i="16"/>
  <c r="F159" i="16" s="1"/>
  <c r="G158" i="16"/>
  <c r="H158" i="16"/>
  <c r="H159" i="16" s="1"/>
  <c r="I158" i="16"/>
  <c r="D78" i="16"/>
  <c r="E78" i="16"/>
  <c r="F78" i="16"/>
  <c r="G78" i="16"/>
  <c r="H78" i="16"/>
  <c r="I78" i="16"/>
  <c r="D80" i="16"/>
  <c r="E80" i="16"/>
  <c r="F80" i="16"/>
  <c r="G80" i="16"/>
  <c r="H80" i="16"/>
  <c r="I80" i="16"/>
  <c r="D84" i="16"/>
  <c r="E84" i="16"/>
  <c r="F84" i="16"/>
  <c r="G84" i="16"/>
  <c r="H84" i="16"/>
  <c r="I84" i="16"/>
  <c r="D86" i="16"/>
  <c r="E86" i="16"/>
  <c r="F86" i="16"/>
  <c r="G86" i="16"/>
  <c r="H86" i="16"/>
  <c r="H87" i="16" s="1"/>
  <c r="I86" i="16"/>
  <c r="D90" i="16"/>
  <c r="E90" i="16"/>
  <c r="F90" i="16"/>
  <c r="G90" i="16"/>
  <c r="H90" i="16"/>
  <c r="H91" i="16" s="1"/>
  <c r="I90" i="16"/>
  <c r="D92" i="16"/>
  <c r="E92" i="16"/>
  <c r="F92" i="16"/>
  <c r="G92" i="16"/>
  <c r="H92" i="16"/>
  <c r="I92" i="16"/>
  <c r="D96" i="16"/>
  <c r="E96" i="16"/>
  <c r="F96" i="16"/>
  <c r="G96" i="16"/>
  <c r="H96" i="16"/>
  <c r="I96" i="16"/>
  <c r="D98" i="16"/>
  <c r="E98" i="16"/>
  <c r="F98" i="16"/>
  <c r="G98" i="16"/>
  <c r="H98" i="16"/>
  <c r="H99" i="16" s="1"/>
  <c r="I98" i="16"/>
  <c r="D102" i="16"/>
  <c r="E102" i="16"/>
  <c r="F102" i="16"/>
  <c r="G102" i="16"/>
  <c r="H102" i="16"/>
  <c r="H103" i="16" s="1"/>
  <c r="I102" i="16"/>
  <c r="D104" i="16"/>
  <c r="E104" i="16"/>
  <c r="F104" i="16"/>
  <c r="G104" i="16"/>
  <c r="H104" i="16"/>
  <c r="I104" i="16"/>
  <c r="E74" i="16"/>
  <c r="F74" i="16"/>
  <c r="G74" i="16"/>
  <c r="H74" i="16"/>
  <c r="I74" i="16"/>
  <c r="D74" i="16"/>
  <c r="E72" i="16"/>
  <c r="F72" i="16"/>
  <c r="G72" i="16"/>
  <c r="H72" i="16"/>
  <c r="I72" i="16"/>
  <c r="D72" i="16"/>
  <c r="F328" i="16"/>
  <c r="F333" i="16"/>
  <c r="F334" i="16"/>
  <c r="D54" i="16"/>
  <c r="D30" i="16" s="1"/>
  <c r="E54" i="16"/>
  <c r="F54" i="16"/>
  <c r="G54" i="16"/>
  <c r="H54" i="16"/>
  <c r="I54" i="16"/>
  <c r="D56" i="16"/>
  <c r="E56" i="16"/>
  <c r="F56" i="16"/>
  <c r="G56" i="16"/>
  <c r="H56" i="16"/>
  <c r="I56" i="16"/>
  <c r="I358" i="7"/>
  <c r="H358" i="7"/>
  <c r="G358" i="7"/>
  <c r="F358" i="7"/>
  <c r="E358" i="7"/>
  <c r="D358" i="7"/>
  <c r="I352" i="7"/>
  <c r="H352" i="7"/>
  <c r="G352" i="7"/>
  <c r="F352" i="7"/>
  <c r="E352" i="7"/>
  <c r="D352" i="7"/>
  <c r="I346" i="7"/>
  <c r="H346" i="7"/>
  <c r="G346" i="7"/>
  <c r="F346" i="7"/>
  <c r="E346" i="7"/>
  <c r="D346" i="7"/>
  <c r="I340" i="7"/>
  <c r="H340" i="7"/>
  <c r="G340" i="7"/>
  <c r="F340" i="7"/>
  <c r="E340" i="7"/>
  <c r="D340" i="7"/>
  <c r="I334" i="7"/>
  <c r="H334" i="7"/>
  <c r="G334" i="7"/>
  <c r="F334" i="7"/>
  <c r="E334" i="7"/>
  <c r="D334" i="7"/>
  <c r="I328" i="7"/>
  <c r="H328" i="7"/>
  <c r="G328" i="7"/>
  <c r="F328" i="7"/>
  <c r="E328" i="7"/>
  <c r="D328" i="7"/>
  <c r="I322" i="7"/>
  <c r="H322" i="7"/>
  <c r="G322" i="7"/>
  <c r="F322" i="7"/>
  <c r="E322" i="7"/>
  <c r="D322" i="7"/>
  <c r="I316" i="7"/>
  <c r="H316" i="7"/>
  <c r="G316" i="7"/>
  <c r="F316" i="7"/>
  <c r="E316" i="7"/>
  <c r="D316" i="7"/>
  <c r="I310" i="7"/>
  <c r="H310" i="7"/>
  <c r="G310" i="7"/>
  <c r="F310" i="7"/>
  <c r="E310" i="7"/>
  <c r="D310" i="7"/>
  <c r="J222" i="4"/>
  <c r="J396" i="16" l="1"/>
  <c r="J398" i="16"/>
  <c r="D397" i="16"/>
  <c r="D399" i="16"/>
  <c r="J42" i="16"/>
  <c r="F226" i="16"/>
  <c r="E160" i="16"/>
  <c r="E112" i="16"/>
  <c r="D244" i="16"/>
  <c r="I184" i="16"/>
  <c r="D238" i="16"/>
  <c r="E208" i="16"/>
  <c r="G172" i="16"/>
  <c r="H154" i="16"/>
  <c r="D136" i="16"/>
  <c r="I94" i="16"/>
  <c r="E118" i="16"/>
  <c r="D58" i="16"/>
  <c r="H52" i="16"/>
  <c r="D46" i="16"/>
  <c r="E58" i="16"/>
  <c r="I52" i="16"/>
  <c r="E76" i="16"/>
  <c r="H107" i="16"/>
  <c r="H94" i="16"/>
  <c r="I58" i="16"/>
  <c r="E52" i="16"/>
  <c r="I46" i="16"/>
  <c r="I76" i="16"/>
  <c r="E130" i="16"/>
  <c r="H46" i="16"/>
  <c r="H376" i="16"/>
  <c r="D118" i="16"/>
  <c r="H383" i="16"/>
  <c r="D436" i="16"/>
  <c r="G208" i="16"/>
  <c r="H203" i="16"/>
  <c r="D166" i="16"/>
  <c r="D160" i="16"/>
  <c r="E148" i="16"/>
  <c r="D142" i="16"/>
  <c r="I112" i="16"/>
  <c r="D100" i="16"/>
  <c r="H82" i="16"/>
  <c r="F82" i="16"/>
  <c r="G46" i="16"/>
  <c r="E172" i="16"/>
  <c r="E412" i="16"/>
  <c r="F400" i="16"/>
  <c r="G418" i="16"/>
  <c r="E136" i="16"/>
  <c r="H208" i="16"/>
  <c r="D82" i="16"/>
  <c r="I232" i="16"/>
  <c r="D202" i="16"/>
  <c r="D88" i="16"/>
  <c r="D130" i="16"/>
  <c r="H179" i="16"/>
  <c r="D256" i="16"/>
  <c r="I412" i="16"/>
  <c r="F395" i="16"/>
  <c r="G382" i="16"/>
  <c r="G82" i="16"/>
  <c r="E202" i="16"/>
  <c r="E94" i="16"/>
  <c r="I130" i="16"/>
  <c r="E124" i="16"/>
  <c r="I118" i="16"/>
  <c r="D172" i="16"/>
  <c r="E232" i="16"/>
  <c r="H239" i="16"/>
  <c r="H100" i="16"/>
  <c r="D124" i="16"/>
  <c r="D232" i="16"/>
  <c r="H238" i="16"/>
  <c r="F76" i="16"/>
  <c r="I106" i="16"/>
  <c r="G88" i="16"/>
  <c r="E400" i="16"/>
  <c r="G394" i="16"/>
  <c r="E388" i="16"/>
  <c r="H370" i="16"/>
  <c r="F418" i="16"/>
  <c r="F100" i="16"/>
  <c r="F196" i="16"/>
  <c r="F172" i="16"/>
  <c r="I172" i="16"/>
  <c r="E166" i="16"/>
  <c r="G238" i="16"/>
  <c r="E196" i="16"/>
  <c r="D184" i="16"/>
  <c r="F221" i="16"/>
  <c r="F382" i="16"/>
  <c r="F260" i="16"/>
  <c r="F261" i="16" s="1"/>
  <c r="F46" i="16"/>
  <c r="I100" i="16"/>
  <c r="G100" i="16"/>
  <c r="F88" i="16"/>
  <c r="E82" i="16"/>
  <c r="H142" i="16"/>
  <c r="I111" i="16"/>
  <c r="H112" i="16"/>
  <c r="H167" i="16"/>
  <c r="H226" i="16"/>
  <c r="G202" i="16"/>
  <c r="F239" i="16"/>
  <c r="H419" i="16"/>
  <c r="F388" i="16"/>
  <c r="I376" i="16"/>
  <c r="E46" i="16"/>
  <c r="G58" i="16"/>
  <c r="F106" i="16"/>
  <c r="E100" i="16"/>
  <c r="I82" i="16"/>
  <c r="H130" i="16"/>
  <c r="E190" i="16"/>
  <c r="H178" i="16"/>
  <c r="H172" i="16"/>
  <c r="F215" i="16"/>
  <c r="F202" i="16"/>
  <c r="D395" i="16"/>
  <c r="H202" i="16"/>
  <c r="H58" i="16"/>
  <c r="G106" i="16"/>
  <c r="E142" i="16"/>
  <c r="G112" i="16"/>
  <c r="I196" i="16"/>
  <c r="D190" i="16"/>
  <c r="I214" i="16"/>
  <c r="F412" i="16"/>
  <c r="D407" i="16"/>
  <c r="H185" i="16"/>
  <c r="I220" i="16"/>
  <c r="F214" i="16"/>
  <c r="H201" i="16"/>
  <c r="F52" i="16"/>
  <c r="H88" i="16"/>
  <c r="I160" i="16"/>
  <c r="G94" i="16"/>
  <c r="D148" i="16"/>
  <c r="I124" i="16"/>
  <c r="G196" i="16"/>
  <c r="G184" i="16"/>
  <c r="F178" i="16"/>
  <c r="I166" i="16"/>
  <c r="H214" i="16"/>
  <c r="F208" i="16"/>
  <c r="H406" i="16"/>
  <c r="D52" i="16"/>
  <c r="D106" i="16"/>
  <c r="I88" i="16"/>
  <c r="G160" i="16"/>
  <c r="E154" i="16"/>
  <c r="D154" i="16"/>
  <c r="I142" i="16"/>
  <c r="F124" i="16"/>
  <c r="G190" i="16"/>
  <c r="E178" i="16"/>
  <c r="D178" i="16"/>
  <c r="G220" i="16"/>
  <c r="D220" i="16"/>
  <c r="H211" i="16"/>
  <c r="I202" i="16"/>
  <c r="H257" i="16"/>
  <c r="I244" i="16"/>
  <c r="F238" i="16"/>
  <c r="J236" i="16"/>
  <c r="F258" i="16"/>
  <c r="D405" i="16"/>
  <c r="D394" i="16"/>
  <c r="D382" i="16"/>
  <c r="F370" i="16"/>
  <c r="F58" i="16"/>
  <c r="E106" i="16"/>
  <c r="F94" i="16"/>
  <c r="D94" i="16"/>
  <c r="H141" i="16"/>
  <c r="F136" i="16"/>
  <c r="D112" i="16"/>
  <c r="H196" i="16"/>
  <c r="H184" i="16"/>
  <c r="G178" i="16"/>
  <c r="H256" i="16"/>
  <c r="H244" i="16"/>
  <c r="D388" i="16"/>
  <c r="H106" i="16"/>
  <c r="I208" i="16"/>
  <c r="F250" i="16"/>
  <c r="E244" i="16"/>
  <c r="G406" i="16"/>
  <c r="F379" i="16"/>
  <c r="D370" i="16"/>
  <c r="D419" i="16"/>
  <c r="H95" i="16"/>
  <c r="F235" i="16"/>
  <c r="H395" i="16"/>
  <c r="H418" i="16"/>
  <c r="D214" i="16"/>
  <c r="D406" i="16"/>
  <c r="E88" i="16"/>
  <c r="I154" i="16"/>
  <c r="H118" i="16"/>
  <c r="F190" i="16"/>
  <c r="I178" i="16"/>
  <c r="G232" i="16"/>
  <c r="D250" i="16"/>
  <c r="F376" i="16"/>
  <c r="H415" i="16"/>
  <c r="J252" i="16"/>
  <c r="J366" i="16"/>
  <c r="E184" i="16"/>
  <c r="H169" i="16"/>
  <c r="G166" i="16"/>
  <c r="H232" i="16"/>
  <c r="D226" i="16"/>
  <c r="E214" i="16"/>
  <c r="F244" i="16"/>
  <c r="D401" i="16"/>
  <c r="H161" i="16"/>
  <c r="H149" i="16"/>
  <c r="G148" i="16"/>
  <c r="I136" i="16"/>
  <c r="H190" i="16"/>
  <c r="F184" i="16"/>
  <c r="I177" i="16"/>
  <c r="H173" i="16"/>
  <c r="H166" i="16"/>
  <c r="F232" i="16"/>
  <c r="G226" i="16"/>
  <c r="H220" i="16"/>
  <c r="G214" i="16"/>
  <c r="E256" i="16"/>
  <c r="J408" i="16"/>
  <c r="H394" i="16"/>
  <c r="D377" i="16"/>
  <c r="D418" i="16"/>
  <c r="J416" i="16"/>
  <c r="H125" i="16"/>
  <c r="H105" i="16"/>
  <c r="I148" i="16"/>
  <c r="H136" i="16"/>
  <c r="H124" i="16"/>
  <c r="H251" i="16"/>
  <c r="J240" i="16"/>
  <c r="D379" i="16"/>
  <c r="J372" i="16"/>
  <c r="G52" i="16"/>
  <c r="H160" i="16"/>
  <c r="H148" i="16"/>
  <c r="E177" i="16"/>
  <c r="F166" i="16"/>
  <c r="E226" i="16"/>
  <c r="F220" i="16"/>
  <c r="F217" i="16"/>
  <c r="H250" i="16"/>
  <c r="J246" i="16"/>
  <c r="D258" i="16"/>
  <c r="J348" i="16"/>
  <c r="D413" i="16"/>
  <c r="J392" i="16"/>
  <c r="H382" i="16"/>
  <c r="F417" i="16"/>
  <c r="F256" i="16"/>
  <c r="H93" i="16"/>
  <c r="D196" i="16"/>
  <c r="I231" i="16"/>
  <c r="E220" i="16"/>
  <c r="H215" i="16"/>
  <c r="G250" i="16"/>
  <c r="J248" i="16"/>
  <c r="H243" i="16"/>
  <c r="J404" i="16"/>
  <c r="J402" i="16"/>
  <c r="J368" i="16"/>
  <c r="D415" i="16"/>
  <c r="H137" i="16"/>
  <c r="H191" i="16"/>
  <c r="H233" i="16"/>
  <c r="H231" i="16"/>
  <c r="H245" i="16"/>
  <c r="D411" i="16"/>
  <c r="F393" i="16"/>
  <c r="H388" i="16"/>
  <c r="J380" i="16"/>
  <c r="J378" i="16"/>
  <c r="E376" i="16"/>
  <c r="G370" i="16"/>
  <c r="H165" i="16"/>
  <c r="I256" i="16"/>
  <c r="J234" i="16"/>
  <c r="D260" i="16"/>
  <c r="I400" i="16"/>
  <c r="H391" i="16"/>
  <c r="J390" i="16"/>
  <c r="J384" i="16"/>
  <c r="D376" i="16"/>
  <c r="I190" i="16"/>
  <c r="H399" i="16"/>
  <c r="I395" i="16"/>
  <c r="I388" i="16"/>
  <c r="J414" i="16"/>
  <c r="I418" i="16"/>
  <c r="E418" i="16"/>
  <c r="H412" i="16"/>
  <c r="D412" i="16"/>
  <c r="J410" i="16"/>
  <c r="F406" i="16"/>
  <c r="H400" i="16"/>
  <c r="D400" i="16"/>
  <c r="F394" i="16"/>
  <c r="I393" i="16"/>
  <c r="J386" i="16"/>
  <c r="J374" i="16"/>
  <c r="G412" i="16"/>
  <c r="I406" i="16"/>
  <c r="E406" i="16"/>
  <c r="G400" i="16"/>
  <c r="I394" i="16"/>
  <c r="E394" i="16"/>
  <c r="G388" i="16"/>
  <c r="I382" i="16"/>
  <c r="E382" i="16"/>
  <c r="G376" i="16"/>
  <c r="I370" i="16"/>
  <c r="E370" i="16"/>
  <c r="J254" i="16"/>
  <c r="I249" i="16"/>
  <c r="I245" i="16"/>
  <c r="G243" i="16"/>
  <c r="J242" i="16"/>
  <c r="G239" i="16"/>
  <c r="I237" i="16"/>
  <c r="E237" i="16"/>
  <c r="G235" i="16"/>
  <c r="G256" i="16"/>
  <c r="I250" i="16"/>
  <c r="E250" i="16"/>
  <c r="G244" i="16"/>
  <c r="I238" i="16"/>
  <c r="E238" i="16"/>
  <c r="I226" i="16"/>
  <c r="G207" i="16"/>
  <c r="D208" i="16"/>
  <c r="G191" i="16"/>
  <c r="G136" i="16"/>
  <c r="G130" i="16"/>
  <c r="G124" i="16"/>
  <c r="F160" i="16"/>
  <c r="F148" i="16"/>
  <c r="G154" i="16"/>
  <c r="G142" i="16"/>
  <c r="G118" i="16"/>
  <c r="F154" i="16"/>
  <c r="F142" i="16"/>
  <c r="F118" i="16"/>
  <c r="F112" i="16"/>
  <c r="G159" i="16"/>
  <c r="F130" i="16"/>
  <c r="D76" i="16"/>
  <c r="H76" i="16"/>
  <c r="G76" i="16"/>
  <c r="I379" i="16" l="1"/>
  <c r="D381" i="16"/>
  <c r="G241" i="16"/>
  <c r="F255" i="16"/>
  <c r="F397" i="16"/>
  <c r="G255" i="16"/>
  <c r="F381" i="16"/>
  <c r="J391" i="16"/>
  <c r="D255" i="16"/>
  <c r="E249" i="16"/>
  <c r="E253" i="16"/>
  <c r="E381" i="16"/>
  <c r="J373" i="16"/>
  <c r="G393" i="16"/>
  <c r="I415" i="16"/>
  <c r="D235" i="16"/>
  <c r="G417" i="16"/>
  <c r="E379" i="16"/>
  <c r="D243" i="16"/>
  <c r="J243" i="16" s="1"/>
  <c r="G375" i="16"/>
  <c r="D241" i="16"/>
  <c r="D247" i="16"/>
  <c r="D237" i="16"/>
  <c r="J237" i="16" s="1"/>
  <c r="H411" i="16"/>
  <c r="E409" i="16"/>
  <c r="H405" i="16"/>
  <c r="G403" i="16"/>
  <c r="G387" i="16"/>
  <c r="I385" i="16"/>
  <c r="D369" i="16"/>
  <c r="I367" i="16"/>
  <c r="E373" i="16"/>
  <c r="H387" i="16"/>
  <c r="E241" i="16"/>
  <c r="J244" i="16"/>
  <c r="G369" i="16"/>
  <c r="D249" i="16"/>
  <c r="F249" i="16"/>
  <c r="E367" i="16"/>
  <c r="I369" i="16"/>
  <c r="J417" i="16"/>
  <c r="E235" i="16"/>
  <c r="F399" i="16"/>
  <c r="G409" i="16"/>
  <c r="J250" i="16"/>
  <c r="I235" i="16"/>
  <c r="F373" i="16"/>
  <c r="I399" i="16"/>
  <c r="G373" i="16"/>
  <c r="G397" i="16"/>
  <c r="E415" i="16"/>
  <c r="H397" i="16"/>
  <c r="H385" i="16"/>
  <c r="J409" i="16"/>
  <c r="E397" i="16"/>
  <c r="J399" i="16"/>
  <c r="F409" i="16"/>
  <c r="G391" i="16"/>
  <c r="J394" i="16"/>
  <c r="H403" i="16"/>
  <c r="I409" i="16"/>
  <c r="G379" i="16"/>
  <c r="E391" i="16"/>
  <c r="H369" i="16"/>
  <c r="D253" i="16"/>
  <c r="I403" i="16"/>
  <c r="J415" i="16"/>
  <c r="F403" i="16"/>
  <c r="E403" i="16"/>
  <c r="F367" i="16"/>
  <c r="J238" i="16"/>
  <c r="F241" i="16"/>
  <c r="G367" i="16"/>
  <c r="G405" i="16"/>
  <c r="D367" i="16"/>
  <c r="F415" i="16"/>
  <c r="G253" i="16"/>
  <c r="I253" i="16"/>
  <c r="J403" i="16"/>
  <c r="H367" i="16"/>
  <c r="G415" i="16"/>
  <c r="H409" i="16"/>
  <c r="J376" i="16"/>
  <c r="J379" i="16"/>
  <c r="J367" i="16"/>
  <c r="F253" i="16"/>
  <c r="F369" i="16"/>
  <c r="J369" i="16"/>
  <c r="J388" i="16"/>
  <c r="E369" i="16"/>
  <c r="H373" i="16"/>
  <c r="E393" i="16"/>
  <c r="I405" i="16"/>
  <c r="E399" i="16"/>
  <c r="G247" i="16"/>
  <c r="E405" i="16"/>
  <c r="F247" i="16"/>
  <c r="J393" i="16"/>
  <c r="J385" i="16"/>
  <c r="J381" i="16"/>
  <c r="J405" i="16"/>
  <c r="G381" i="16"/>
  <c r="E247" i="16"/>
  <c r="I381" i="16"/>
  <c r="F405" i="16"/>
  <c r="G385" i="16"/>
  <c r="J397" i="16"/>
  <c r="E417" i="16"/>
  <c r="I247" i="16"/>
  <c r="I397" i="16"/>
  <c r="F385" i="16"/>
  <c r="J256" i="16"/>
  <c r="E385" i="16"/>
  <c r="G399" i="16"/>
  <c r="I417" i="16"/>
  <c r="J418" i="16"/>
  <c r="E411" i="16"/>
  <c r="F411" i="16"/>
  <c r="J411" i="16"/>
  <c r="E387" i="16"/>
  <c r="I387" i="16"/>
  <c r="F387" i="16"/>
  <c r="J387" i="16"/>
  <c r="D387" i="16"/>
  <c r="G411" i="16"/>
  <c r="J406" i="16"/>
  <c r="J382" i="16"/>
  <c r="J412" i="16"/>
  <c r="E375" i="16"/>
  <c r="I375" i="16"/>
  <c r="F375" i="16"/>
  <c r="J375" i="16"/>
  <c r="H375" i="16"/>
  <c r="J370" i="16"/>
  <c r="J400" i="16"/>
  <c r="E255" i="16"/>
  <c r="I255" i="16"/>
  <c r="D46" i="1"/>
  <c r="G245" i="16" l="1"/>
  <c r="D383" i="16"/>
  <c r="F383" i="16"/>
  <c r="J395" i="16"/>
  <c r="E245" i="16"/>
  <c r="F377" i="16"/>
  <c r="G251" i="16"/>
  <c r="D257" i="16"/>
  <c r="D239" i="16"/>
  <c r="J413" i="16"/>
  <c r="F407" i="16"/>
  <c r="G389" i="16"/>
  <c r="D245" i="16"/>
  <c r="F245" i="16"/>
  <c r="J241" i="16"/>
  <c r="J249" i="16"/>
  <c r="G377" i="16"/>
  <c r="E377" i="16"/>
  <c r="I239" i="16"/>
  <c r="E395" i="16"/>
  <c r="G395" i="16"/>
  <c r="J235" i="16"/>
  <c r="I377" i="16"/>
  <c r="I251" i="16"/>
  <c r="E251" i="16"/>
  <c r="D251" i="16"/>
  <c r="F257" i="16"/>
  <c r="H377" i="16"/>
  <c r="E239" i="16"/>
  <c r="F251" i="16"/>
  <c r="J377" i="16"/>
  <c r="J253" i="16"/>
  <c r="J255" i="16"/>
  <c r="H389" i="16"/>
  <c r="J389" i="16"/>
  <c r="E389" i="16"/>
  <c r="F389" i="16"/>
  <c r="J247" i="16"/>
  <c r="I389" i="16"/>
  <c r="D389" i="16"/>
  <c r="I257" i="16"/>
  <c r="G257" i="16"/>
  <c r="E257" i="16"/>
  <c r="F419" i="16"/>
  <c r="E419" i="16"/>
  <c r="J419" i="16"/>
  <c r="G419" i="16"/>
  <c r="I419" i="16"/>
  <c r="F401" i="16"/>
  <c r="J401" i="16"/>
  <c r="I401" i="16"/>
  <c r="E401" i="16"/>
  <c r="G383" i="16"/>
  <c r="J383" i="16"/>
  <c r="E383" i="16"/>
  <c r="G401" i="16"/>
  <c r="H407" i="16"/>
  <c r="J407" i="16"/>
  <c r="G407" i="16"/>
  <c r="H401" i="16"/>
  <c r="E407" i="16"/>
  <c r="I407" i="16"/>
  <c r="I383" i="16"/>
  <c r="H371" i="16"/>
  <c r="D371" i="16"/>
  <c r="F371" i="16"/>
  <c r="E371" i="16"/>
  <c r="G371" i="16"/>
  <c r="J371" i="16"/>
  <c r="F413" i="16"/>
  <c r="E413" i="16"/>
  <c r="H413" i="16"/>
  <c r="I413" i="16"/>
  <c r="G413" i="16"/>
  <c r="I371" i="16"/>
  <c r="D52" i="1"/>
  <c r="E52" i="1"/>
  <c r="F52" i="1"/>
  <c r="G52" i="1"/>
  <c r="H52" i="1"/>
  <c r="I52" i="1"/>
  <c r="F228" i="1"/>
  <c r="I228" i="1"/>
  <c r="J245" i="16" l="1"/>
  <c r="J239" i="16"/>
  <c r="J251" i="16"/>
  <c r="J257" i="16"/>
  <c r="J308" i="2"/>
  <c r="D334" i="13"/>
  <c r="E334" i="13"/>
  <c r="F334" i="13"/>
  <c r="G334" i="13"/>
  <c r="H334" i="13"/>
  <c r="I334" i="13"/>
  <c r="J314" i="13" l="1"/>
  <c r="J312" i="14"/>
  <c r="D16" i="4" l="1"/>
  <c r="E16" i="4"/>
  <c r="F16" i="4"/>
  <c r="G16" i="4"/>
  <c r="G10" i="4" s="1"/>
  <c r="H16" i="4"/>
  <c r="I16" i="4"/>
  <c r="D22" i="4"/>
  <c r="F22" i="4"/>
  <c r="G22" i="4"/>
  <c r="H22" i="4"/>
  <c r="I22" i="4"/>
  <c r="D28" i="4"/>
  <c r="E28" i="4"/>
  <c r="F28" i="4"/>
  <c r="G28" i="4"/>
  <c r="H28" i="4"/>
  <c r="I28" i="4"/>
  <c r="D34" i="4"/>
  <c r="E34" i="4"/>
  <c r="F34" i="4"/>
  <c r="G34" i="4"/>
  <c r="H34" i="4"/>
  <c r="I34" i="4"/>
  <c r="H10" i="4" l="1"/>
  <c r="I10" i="4"/>
  <c r="F10" i="4"/>
  <c r="D10" i="4"/>
  <c r="I358" i="3"/>
  <c r="H358" i="3"/>
  <c r="G358" i="3"/>
  <c r="F358" i="3"/>
  <c r="E358" i="3"/>
  <c r="D358" i="3"/>
  <c r="I352" i="3"/>
  <c r="H352" i="3"/>
  <c r="G352" i="3"/>
  <c r="F352" i="3"/>
  <c r="E352" i="3"/>
  <c r="D352" i="3"/>
  <c r="I346" i="3"/>
  <c r="H346" i="3"/>
  <c r="G346" i="3"/>
  <c r="F346" i="3"/>
  <c r="E346" i="3"/>
  <c r="D346" i="3"/>
  <c r="I340" i="3"/>
  <c r="H340" i="3"/>
  <c r="G340" i="3"/>
  <c r="F340" i="3"/>
  <c r="E340" i="3"/>
  <c r="D340" i="3"/>
  <c r="I334" i="3"/>
  <c r="H334" i="3"/>
  <c r="G334" i="3"/>
  <c r="F334" i="3"/>
  <c r="E334" i="3"/>
  <c r="D334" i="3"/>
  <c r="I328" i="3"/>
  <c r="H328" i="3"/>
  <c r="G328" i="3"/>
  <c r="F328" i="3"/>
  <c r="E328" i="3"/>
  <c r="D328" i="3"/>
  <c r="I322" i="3"/>
  <c r="H322" i="3"/>
  <c r="G322" i="3"/>
  <c r="F322" i="3"/>
  <c r="E322" i="3"/>
  <c r="D322" i="3"/>
  <c r="I316" i="3"/>
  <c r="H316" i="3"/>
  <c r="G316" i="3"/>
  <c r="F316" i="3"/>
  <c r="E316" i="3"/>
  <c r="D316" i="3"/>
  <c r="I310" i="3"/>
  <c r="H310" i="3"/>
  <c r="G310" i="3"/>
  <c r="F310" i="3"/>
  <c r="E310" i="3"/>
  <c r="D310" i="3"/>
  <c r="I300" i="3"/>
  <c r="I372" i="3" s="1"/>
  <c r="H300" i="3"/>
  <c r="H372" i="3" s="1"/>
  <c r="G300" i="3"/>
  <c r="G372" i="3" s="1"/>
  <c r="F300" i="3"/>
  <c r="F372" i="3" s="1"/>
  <c r="E300" i="3"/>
  <c r="E372" i="3" s="1"/>
  <c r="D300" i="3"/>
  <c r="D372" i="3" s="1"/>
  <c r="I34" i="3"/>
  <c r="H34" i="3"/>
  <c r="G34" i="3"/>
  <c r="F34" i="3"/>
  <c r="E34" i="3"/>
  <c r="D34" i="3"/>
  <c r="I28" i="3"/>
  <c r="H28" i="3"/>
  <c r="G28" i="3"/>
  <c r="F28" i="3"/>
  <c r="E28" i="3"/>
  <c r="D28" i="3"/>
  <c r="I22" i="3"/>
  <c r="H22" i="3"/>
  <c r="G22" i="3"/>
  <c r="F22" i="3"/>
  <c r="E22" i="3"/>
  <c r="D22" i="3"/>
  <c r="I16" i="3"/>
  <c r="H16" i="3"/>
  <c r="G16" i="3"/>
  <c r="F16" i="3"/>
  <c r="E16" i="3"/>
  <c r="E10" i="3" s="1"/>
  <c r="D16" i="3"/>
  <c r="I358" i="2"/>
  <c r="H358" i="2"/>
  <c r="G358" i="2"/>
  <c r="F358" i="2"/>
  <c r="E358" i="2"/>
  <c r="D358" i="2"/>
  <c r="I352" i="2"/>
  <c r="H352" i="2"/>
  <c r="G352" i="2"/>
  <c r="F352" i="2"/>
  <c r="E352" i="2"/>
  <c r="D352" i="2"/>
  <c r="I346" i="2"/>
  <c r="H346" i="2"/>
  <c r="G346" i="2"/>
  <c r="F346" i="2"/>
  <c r="E346" i="2"/>
  <c r="D346" i="2"/>
  <c r="I340" i="2"/>
  <c r="H340" i="2"/>
  <c r="G340" i="2"/>
  <c r="F340" i="2"/>
  <c r="E340" i="2"/>
  <c r="D340" i="2"/>
  <c r="I334" i="2"/>
  <c r="H334" i="2"/>
  <c r="G334" i="2"/>
  <c r="F334" i="2"/>
  <c r="E334" i="2"/>
  <c r="D334" i="2"/>
  <c r="I322" i="2"/>
  <c r="H322" i="2"/>
  <c r="G322" i="2"/>
  <c r="F322" i="2"/>
  <c r="E322" i="2"/>
  <c r="D322" i="2"/>
  <c r="I316" i="2"/>
  <c r="H316" i="2"/>
  <c r="G316" i="2"/>
  <c r="F316" i="2"/>
  <c r="E316" i="2"/>
  <c r="D316" i="2"/>
  <c r="I310" i="2"/>
  <c r="H310" i="2"/>
  <c r="G310" i="2"/>
  <c r="F310" i="2"/>
  <c r="E310" i="2"/>
  <c r="D310" i="2"/>
  <c r="I34" i="1"/>
  <c r="H34" i="1"/>
  <c r="G34" i="1"/>
  <c r="F34" i="1"/>
  <c r="E34" i="1"/>
  <c r="D34" i="1"/>
  <c r="I28" i="1"/>
  <c r="H28" i="1"/>
  <c r="G28" i="1"/>
  <c r="F28" i="1"/>
  <c r="E28" i="1"/>
  <c r="D28" i="1"/>
  <c r="I22" i="1"/>
  <c r="H22" i="1"/>
  <c r="G22" i="1"/>
  <c r="F22" i="1"/>
  <c r="E22" i="1"/>
  <c r="D22" i="1"/>
  <c r="D363" i="16"/>
  <c r="H364" i="16"/>
  <c r="D365" i="16"/>
  <c r="J372" i="3" l="1"/>
  <c r="F10" i="3"/>
  <c r="G10" i="3"/>
  <c r="H10" i="3"/>
  <c r="I10" i="3"/>
  <c r="D10" i="3"/>
  <c r="H304" i="3"/>
  <c r="G304" i="2"/>
  <c r="D304" i="3"/>
  <c r="I304" i="2"/>
  <c r="F304" i="3"/>
  <c r="H304" i="2"/>
  <c r="F304" i="2"/>
  <c r="E354" i="16"/>
  <c r="G356" i="16"/>
  <c r="G354" i="16"/>
  <c r="E356" i="16"/>
  <c r="I356" i="16"/>
  <c r="D304" i="2"/>
  <c r="E304" i="3"/>
  <c r="I304" i="3"/>
  <c r="E304" i="2"/>
  <c r="G304" i="3"/>
  <c r="F356" i="16"/>
  <c r="F354" i="16"/>
  <c r="H356" i="16"/>
  <c r="D356" i="16"/>
  <c r="I354" i="16"/>
  <c r="I364" i="16"/>
  <c r="H354" i="16"/>
  <c r="D354" i="16"/>
  <c r="D361" i="16"/>
  <c r="D364" i="16"/>
  <c r="E364" i="16"/>
  <c r="F361" i="16"/>
  <c r="F364" i="16"/>
  <c r="G364" i="16"/>
  <c r="D373" i="3" l="1"/>
  <c r="H373" i="3"/>
  <c r="G373" i="3"/>
  <c r="I373" i="3"/>
  <c r="F373" i="3"/>
  <c r="E373" i="3"/>
  <c r="J10" i="3"/>
  <c r="D11" i="3" s="1"/>
  <c r="F11" i="3"/>
  <c r="E11" i="3"/>
  <c r="E358" i="16"/>
  <c r="F358" i="16"/>
  <c r="G358" i="16"/>
  <c r="I358" i="16"/>
  <c r="D358" i="16"/>
  <c r="H358" i="16"/>
  <c r="G11" i="3" l="1"/>
  <c r="H11" i="3"/>
  <c r="I11" i="3"/>
  <c r="J373" i="3"/>
  <c r="J11" i="3"/>
  <c r="D352" i="16"/>
  <c r="J54" i="16"/>
  <c r="J48" i="16"/>
  <c r="I424" i="16"/>
  <c r="I425" i="16" s="1"/>
  <c r="H424" i="16"/>
  <c r="H425" i="16" s="1"/>
  <c r="G424" i="16"/>
  <c r="F424" i="16"/>
  <c r="E424" i="16"/>
  <c r="D424" i="16"/>
  <c r="I423" i="16"/>
  <c r="H423" i="16"/>
  <c r="D423" i="16"/>
  <c r="J422" i="16"/>
  <c r="I421" i="16"/>
  <c r="H421" i="16"/>
  <c r="D421" i="16"/>
  <c r="J420" i="16"/>
  <c r="I351" i="16"/>
  <c r="H351" i="16"/>
  <c r="I352" i="16"/>
  <c r="F349" i="16"/>
  <c r="E352" i="16"/>
  <c r="I346" i="16"/>
  <c r="H346" i="16"/>
  <c r="G346" i="16"/>
  <c r="F346" i="16"/>
  <c r="E346" i="16"/>
  <c r="D346" i="16"/>
  <c r="D347" i="16" s="1"/>
  <c r="I345" i="16"/>
  <c r="H345" i="16"/>
  <c r="G345" i="16"/>
  <c r="F345" i="16"/>
  <c r="E345" i="16"/>
  <c r="D345" i="16"/>
  <c r="J344" i="16"/>
  <c r="I343" i="16"/>
  <c r="H343" i="16"/>
  <c r="F343" i="16"/>
  <c r="E343" i="16"/>
  <c r="D343" i="16"/>
  <c r="J342" i="16"/>
  <c r="I340" i="16"/>
  <c r="I341" i="16" s="1"/>
  <c r="H340" i="16"/>
  <c r="G340" i="16"/>
  <c r="F340" i="16"/>
  <c r="E340" i="16"/>
  <c r="D340" i="16"/>
  <c r="D341" i="16" s="1"/>
  <c r="I339" i="16"/>
  <c r="H339" i="16"/>
  <c r="G339" i="16"/>
  <c r="F339" i="16"/>
  <c r="E339" i="16"/>
  <c r="D339" i="16"/>
  <c r="J338" i="16"/>
  <c r="I337" i="16"/>
  <c r="D337" i="16"/>
  <c r="J336" i="16"/>
  <c r="I334" i="16"/>
  <c r="H334" i="16"/>
  <c r="G334" i="16"/>
  <c r="E334" i="16"/>
  <c r="H333" i="16"/>
  <c r="J332" i="16"/>
  <c r="J330" i="16"/>
  <c r="I328" i="16"/>
  <c r="H328" i="16"/>
  <c r="G328" i="16"/>
  <c r="E328" i="16"/>
  <c r="J326" i="16"/>
  <c r="J324" i="16"/>
  <c r="I64" i="16"/>
  <c r="H64" i="16"/>
  <c r="G64" i="16"/>
  <c r="F64" i="16"/>
  <c r="E64" i="16"/>
  <c r="D64" i="16"/>
  <c r="H63" i="16"/>
  <c r="J62" i="16"/>
  <c r="J60" i="16"/>
  <c r="I28" i="16"/>
  <c r="H28" i="16"/>
  <c r="H29" i="16" s="1"/>
  <c r="G28" i="16"/>
  <c r="F28" i="16"/>
  <c r="F29" i="16" s="1"/>
  <c r="E28" i="16"/>
  <c r="D28" i="16"/>
  <c r="J26" i="16"/>
  <c r="H25" i="16"/>
  <c r="F25" i="16"/>
  <c r="J24" i="16"/>
  <c r="I22" i="16"/>
  <c r="H22" i="16"/>
  <c r="H23" i="16" s="1"/>
  <c r="G22" i="16"/>
  <c r="F22" i="16"/>
  <c r="F23" i="16" s="1"/>
  <c r="E22" i="16"/>
  <c r="D22" i="16"/>
  <c r="H21" i="16"/>
  <c r="F21" i="16"/>
  <c r="J20" i="16"/>
  <c r="H19" i="16"/>
  <c r="F19" i="16"/>
  <c r="J18" i="16"/>
  <c r="I16" i="16"/>
  <c r="H16" i="16"/>
  <c r="G16" i="16"/>
  <c r="F16" i="16"/>
  <c r="E16" i="16"/>
  <c r="D16" i="16"/>
  <c r="H15" i="16"/>
  <c r="J14" i="16"/>
  <c r="J12" i="16"/>
  <c r="I8" i="16"/>
  <c r="H8" i="16"/>
  <c r="H9" i="16" s="1"/>
  <c r="G8" i="16"/>
  <c r="F8" i="16"/>
  <c r="E8" i="16"/>
  <c r="D8" i="16"/>
  <c r="I6" i="16"/>
  <c r="H6" i="16"/>
  <c r="G6" i="16"/>
  <c r="F6" i="16"/>
  <c r="E6" i="16"/>
  <c r="D6" i="16"/>
  <c r="I382" i="14"/>
  <c r="H382" i="14"/>
  <c r="G382" i="14"/>
  <c r="F382" i="14"/>
  <c r="E382" i="14"/>
  <c r="D382" i="14"/>
  <c r="J380" i="14"/>
  <c r="F381" i="14" s="1"/>
  <c r="J378" i="14"/>
  <c r="I379" i="14" s="1"/>
  <c r="I364" i="14"/>
  <c r="H364" i="14"/>
  <c r="G364" i="14"/>
  <c r="F364" i="14"/>
  <c r="E364" i="14"/>
  <c r="D364" i="14"/>
  <c r="J362" i="14"/>
  <c r="G363" i="14" s="1"/>
  <c r="J360" i="14"/>
  <c r="I358" i="14"/>
  <c r="H358" i="14"/>
  <c r="G358" i="14"/>
  <c r="F358" i="14"/>
  <c r="E358" i="14"/>
  <c r="D358" i="14"/>
  <c r="J356" i="14"/>
  <c r="J354" i="14"/>
  <c r="I352" i="14"/>
  <c r="H352" i="14"/>
  <c r="G352" i="14"/>
  <c r="F352" i="14"/>
  <c r="E352" i="14"/>
  <c r="D352" i="14"/>
  <c r="J350" i="14"/>
  <c r="J348" i="14"/>
  <c r="E346" i="14"/>
  <c r="D346" i="14"/>
  <c r="J344" i="14"/>
  <c r="J342" i="14"/>
  <c r="I340" i="14"/>
  <c r="H340" i="14"/>
  <c r="G340" i="14"/>
  <c r="F340" i="14"/>
  <c r="E340" i="14"/>
  <c r="D340" i="14"/>
  <c r="J338" i="14"/>
  <c r="J336" i="14"/>
  <c r="I334" i="14"/>
  <c r="H334" i="14"/>
  <c r="G334" i="14"/>
  <c r="F334" i="14"/>
  <c r="E334" i="14"/>
  <c r="D334" i="14"/>
  <c r="J332" i="14"/>
  <c r="J330" i="14"/>
  <c r="I328" i="14"/>
  <c r="H328" i="14"/>
  <c r="G328" i="14"/>
  <c r="F328" i="14"/>
  <c r="E328" i="14"/>
  <c r="D328" i="14"/>
  <c r="J326" i="14"/>
  <c r="G327" i="14" s="1"/>
  <c r="J324" i="14"/>
  <c r="I322" i="14"/>
  <c r="H322" i="14"/>
  <c r="G322" i="14"/>
  <c r="F322" i="14"/>
  <c r="E322" i="14"/>
  <c r="D322" i="14"/>
  <c r="J320" i="14"/>
  <c r="G321" i="14" s="1"/>
  <c r="J318" i="14"/>
  <c r="I316" i="14"/>
  <c r="H316" i="14"/>
  <c r="G316" i="14"/>
  <c r="F316" i="14"/>
  <c r="E316" i="14"/>
  <c r="D316" i="14"/>
  <c r="J314" i="14"/>
  <c r="G315" i="14" s="1"/>
  <c r="I310" i="14"/>
  <c r="H310" i="14"/>
  <c r="G310" i="14"/>
  <c r="F310" i="14"/>
  <c r="E310" i="14"/>
  <c r="D310" i="14"/>
  <c r="J308" i="14"/>
  <c r="J306" i="14"/>
  <c r="I302" i="14"/>
  <c r="I374" i="14" s="1"/>
  <c r="H302" i="14"/>
  <c r="H374" i="14" s="1"/>
  <c r="G302" i="14"/>
  <c r="G374" i="14" s="1"/>
  <c r="F302" i="14"/>
  <c r="F374" i="14" s="1"/>
  <c r="E302" i="14"/>
  <c r="E374" i="14" s="1"/>
  <c r="D302" i="14"/>
  <c r="D374" i="14" s="1"/>
  <c r="I298" i="14"/>
  <c r="H298" i="14"/>
  <c r="G298" i="14"/>
  <c r="F298" i="14"/>
  <c r="E298" i="14"/>
  <c r="D298" i="14"/>
  <c r="J296" i="14"/>
  <c r="F297" i="14" s="1"/>
  <c r="J294" i="14"/>
  <c r="I292" i="14"/>
  <c r="H292" i="14"/>
  <c r="G292" i="14"/>
  <c r="F292" i="14"/>
  <c r="E292" i="14"/>
  <c r="D292" i="14"/>
  <c r="J290" i="14"/>
  <c r="I291" i="14" s="1"/>
  <c r="J288" i="14"/>
  <c r="H289" i="14" s="1"/>
  <c r="I286" i="14"/>
  <c r="H286" i="14"/>
  <c r="G286" i="14"/>
  <c r="F286" i="14"/>
  <c r="E286" i="14"/>
  <c r="D286" i="14"/>
  <c r="J284" i="14"/>
  <c r="F285" i="14" s="1"/>
  <c r="J282" i="14"/>
  <c r="I283" i="14" s="1"/>
  <c r="I280" i="14"/>
  <c r="H280" i="14"/>
  <c r="G280" i="14"/>
  <c r="F280" i="14"/>
  <c r="E280" i="14"/>
  <c r="D280" i="14"/>
  <c r="J278" i="14"/>
  <c r="I279" i="14" s="1"/>
  <c r="J276" i="14"/>
  <c r="I274" i="14"/>
  <c r="H274" i="14"/>
  <c r="G274" i="14"/>
  <c r="F274" i="14"/>
  <c r="E274" i="14"/>
  <c r="D274" i="14"/>
  <c r="J272" i="14"/>
  <c r="I273" i="14" s="1"/>
  <c r="J270" i="14"/>
  <c r="E271" i="14" s="1"/>
  <c r="I268" i="14"/>
  <c r="H268" i="14"/>
  <c r="G268" i="14"/>
  <c r="F268" i="14"/>
  <c r="E268" i="14"/>
  <c r="D268" i="14"/>
  <c r="J266" i="14"/>
  <c r="I267" i="14" s="1"/>
  <c r="J264" i="14"/>
  <c r="I265" i="14" s="1"/>
  <c r="I262" i="14"/>
  <c r="H262" i="14"/>
  <c r="G262" i="14"/>
  <c r="F262" i="14"/>
  <c r="E262" i="14"/>
  <c r="D262" i="14"/>
  <c r="J260" i="14"/>
  <c r="I261" i="14" s="1"/>
  <c r="J258" i="14"/>
  <c r="I259" i="14" s="1"/>
  <c r="I256" i="14"/>
  <c r="H256" i="14"/>
  <c r="G256" i="14"/>
  <c r="F256" i="14"/>
  <c r="E256" i="14"/>
  <c r="D256" i="14"/>
  <c r="J254" i="14"/>
  <c r="I255" i="14" s="1"/>
  <c r="J252" i="14"/>
  <c r="I253" i="14" s="1"/>
  <c r="I250" i="14"/>
  <c r="H250" i="14"/>
  <c r="G250" i="14"/>
  <c r="F250" i="14"/>
  <c r="E250" i="14"/>
  <c r="D250" i="14"/>
  <c r="J248" i="14"/>
  <c r="I249" i="14" s="1"/>
  <c r="J246" i="14"/>
  <c r="I247" i="14" s="1"/>
  <c r="I244" i="14"/>
  <c r="H244" i="14"/>
  <c r="G244" i="14"/>
  <c r="F244" i="14"/>
  <c r="E244" i="14"/>
  <c r="D244" i="14"/>
  <c r="J242" i="14"/>
  <c r="I243" i="14" s="1"/>
  <c r="J240" i="14"/>
  <c r="I241" i="14" s="1"/>
  <c r="J236" i="14"/>
  <c r="I237" i="14" s="1"/>
  <c r="I226" i="14"/>
  <c r="H226" i="14"/>
  <c r="G226" i="14"/>
  <c r="F226" i="14"/>
  <c r="E226" i="14"/>
  <c r="D226" i="14"/>
  <c r="J224" i="14"/>
  <c r="I225" i="14" s="1"/>
  <c r="J222" i="14"/>
  <c r="I223" i="14" s="1"/>
  <c r="I220" i="14"/>
  <c r="H220" i="14"/>
  <c r="G220" i="14"/>
  <c r="F220" i="14"/>
  <c r="E220" i="14"/>
  <c r="D220" i="14"/>
  <c r="J218" i="14"/>
  <c r="I219" i="14" s="1"/>
  <c r="J216" i="14"/>
  <c r="I217" i="14" s="1"/>
  <c r="I214" i="14"/>
  <c r="H214" i="14"/>
  <c r="G214" i="14"/>
  <c r="F214" i="14"/>
  <c r="E214" i="14"/>
  <c r="D214" i="14"/>
  <c r="J212" i="14"/>
  <c r="I213" i="14" s="1"/>
  <c r="J210" i="14"/>
  <c r="I211" i="14" s="1"/>
  <c r="I208" i="14"/>
  <c r="H208" i="14"/>
  <c r="G208" i="14"/>
  <c r="F208" i="14"/>
  <c r="E208" i="14"/>
  <c r="D208" i="14"/>
  <c r="J206" i="14"/>
  <c r="I207" i="14" s="1"/>
  <c r="J204" i="14"/>
  <c r="I205" i="14" s="1"/>
  <c r="I202" i="14"/>
  <c r="H202" i="14"/>
  <c r="G202" i="14"/>
  <c r="F202" i="14"/>
  <c r="E202" i="14"/>
  <c r="D202" i="14"/>
  <c r="J200" i="14"/>
  <c r="I201" i="14" s="1"/>
  <c r="J198" i="14"/>
  <c r="I199" i="14" s="1"/>
  <c r="I196" i="14"/>
  <c r="H196" i="14"/>
  <c r="G196" i="14"/>
  <c r="F196" i="14"/>
  <c r="E196" i="14"/>
  <c r="D196" i="14"/>
  <c r="J194" i="14"/>
  <c r="E195" i="14" s="1"/>
  <c r="J192" i="14"/>
  <c r="I193" i="14" s="1"/>
  <c r="I190" i="14"/>
  <c r="H190" i="14"/>
  <c r="G190" i="14"/>
  <c r="F190" i="14"/>
  <c r="E190" i="14"/>
  <c r="D190" i="14"/>
  <c r="J188" i="14"/>
  <c r="J186" i="14"/>
  <c r="I187" i="14" s="1"/>
  <c r="I184" i="14"/>
  <c r="H184" i="14"/>
  <c r="G184" i="14"/>
  <c r="F184" i="14"/>
  <c r="E184" i="14"/>
  <c r="D184" i="14"/>
  <c r="J182" i="14"/>
  <c r="G183" i="14" s="1"/>
  <c r="J180" i="14"/>
  <c r="I181" i="14" s="1"/>
  <c r="I178" i="14"/>
  <c r="H178" i="14"/>
  <c r="G178" i="14"/>
  <c r="F178" i="14"/>
  <c r="E178" i="14"/>
  <c r="D178" i="14"/>
  <c r="J176" i="14"/>
  <c r="J174" i="14"/>
  <c r="I175" i="14" s="1"/>
  <c r="I172" i="14"/>
  <c r="H172" i="14"/>
  <c r="G172" i="14"/>
  <c r="F172" i="14"/>
  <c r="E172" i="14"/>
  <c r="D172" i="14"/>
  <c r="J170" i="14"/>
  <c r="G171" i="14" s="1"/>
  <c r="J168" i="14"/>
  <c r="I169" i="14" s="1"/>
  <c r="I166" i="14"/>
  <c r="H166" i="14"/>
  <c r="G166" i="14"/>
  <c r="F166" i="14"/>
  <c r="E166" i="14"/>
  <c r="D166" i="14"/>
  <c r="J164" i="14"/>
  <c r="J162" i="14"/>
  <c r="I163" i="14" s="1"/>
  <c r="I160" i="14"/>
  <c r="H160" i="14"/>
  <c r="G160" i="14"/>
  <c r="F160" i="14"/>
  <c r="E160" i="14"/>
  <c r="D160" i="14"/>
  <c r="J158" i="14"/>
  <c r="I159" i="14" s="1"/>
  <c r="J156" i="14"/>
  <c r="I157" i="14" s="1"/>
  <c r="I154" i="14"/>
  <c r="H154" i="14"/>
  <c r="G154" i="14"/>
  <c r="F154" i="14"/>
  <c r="E154" i="14"/>
  <c r="D154" i="14"/>
  <c r="J152" i="14"/>
  <c r="J150" i="14"/>
  <c r="I148" i="14"/>
  <c r="H148" i="14"/>
  <c r="G148" i="14"/>
  <c r="F148" i="14"/>
  <c r="E148" i="14"/>
  <c r="D148" i="14"/>
  <c r="J146" i="14"/>
  <c r="I147" i="14" s="1"/>
  <c r="J144" i="14"/>
  <c r="I145" i="14" s="1"/>
  <c r="I142" i="14"/>
  <c r="H142" i="14"/>
  <c r="G142" i="14"/>
  <c r="F142" i="14"/>
  <c r="E142" i="14"/>
  <c r="D142" i="14"/>
  <c r="J140" i="14"/>
  <c r="I141" i="14" s="1"/>
  <c r="J138" i="14"/>
  <c r="I139" i="14" s="1"/>
  <c r="I136" i="14"/>
  <c r="H136" i="14"/>
  <c r="G136" i="14"/>
  <c r="F136" i="14"/>
  <c r="E136" i="14"/>
  <c r="D136" i="14"/>
  <c r="J134" i="14"/>
  <c r="I135" i="14" s="1"/>
  <c r="J132" i="14"/>
  <c r="I133" i="14" s="1"/>
  <c r="I130" i="14"/>
  <c r="H130" i="14"/>
  <c r="G130" i="14"/>
  <c r="F130" i="14"/>
  <c r="E130" i="14"/>
  <c r="D130" i="14"/>
  <c r="J128" i="14"/>
  <c r="I129" i="14" s="1"/>
  <c r="J126" i="14"/>
  <c r="I127" i="14" s="1"/>
  <c r="I124" i="14"/>
  <c r="H124" i="14"/>
  <c r="G124" i="14"/>
  <c r="F124" i="14"/>
  <c r="E124" i="14"/>
  <c r="D124" i="14"/>
  <c r="J122" i="14"/>
  <c r="I123" i="14" s="1"/>
  <c r="J120" i="14"/>
  <c r="I121" i="14" s="1"/>
  <c r="I118" i="14"/>
  <c r="H118" i="14"/>
  <c r="G118" i="14"/>
  <c r="F118" i="14"/>
  <c r="E118" i="14"/>
  <c r="D118" i="14"/>
  <c r="J116" i="14"/>
  <c r="I117" i="14" s="1"/>
  <c r="J114" i="14"/>
  <c r="I115" i="14" s="1"/>
  <c r="I112" i="14"/>
  <c r="H112" i="14"/>
  <c r="G112" i="14"/>
  <c r="F112" i="14"/>
  <c r="E112" i="14"/>
  <c r="D112" i="14"/>
  <c r="J110" i="14"/>
  <c r="E111" i="14" s="1"/>
  <c r="J108" i="14"/>
  <c r="D109" i="14" s="1"/>
  <c r="I106" i="14"/>
  <c r="H106" i="14"/>
  <c r="G106" i="14"/>
  <c r="F106" i="14"/>
  <c r="E106" i="14"/>
  <c r="D106" i="14"/>
  <c r="J104" i="14"/>
  <c r="E105" i="14" s="1"/>
  <c r="J102" i="14"/>
  <c r="I103" i="14" s="1"/>
  <c r="I100" i="14"/>
  <c r="H100" i="14"/>
  <c r="G100" i="14"/>
  <c r="F100" i="14"/>
  <c r="E100" i="14"/>
  <c r="D100" i="14"/>
  <c r="J98" i="14"/>
  <c r="E99" i="14" s="1"/>
  <c r="J96" i="14"/>
  <c r="F97" i="14" s="1"/>
  <c r="I94" i="14"/>
  <c r="H94" i="14"/>
  <c r="G94" i="14"/>
  <c r="F94" i="14"/>
  <c r="E94" i="14"/>
  <c r="D94" i="14"/>
  <c r="J92" i="14"/>
  <c r="E93" i="14" s="1"/>
  <c r="J90" i="14"/>
  <c r="D91" i="14" s="1"/>
  <c r="I88" i="14"/>
  <c r="H88" i="14"/>
  <c r="G88" i="14"/>
  <c r="F88" i="14"/>
  <c r="E88" i="14"/>
  <c r="D88" i="14"/>
  <c r="J86" i="14"/>
  <c r="E87" i="14" s="1"/>
  <c r="J84" i="14"/>
  <c r="H85" i="14" s="1"/>
  <c r="I82" i="14"/>
  <c r="H82" i="14"/>
  <c r="G82" i="14"/>
  <c r="F82" i="14"/>
  <c r="E82" i="14"/>
  <c r="D82" i="14"/>
  <c r="J80" i="14"/>
  <c r="E81" i="14" s="1"/>
  <c r="J78" i="14"/>
  <c r="I76" i="14"/>
  <c r="H76" i="14"/>
  <c r="G76" i="14"/>
  <c r="F76" i="14"/>
  <c r="E76" i="14"/>
  <c r="D76" i="14"/>
  <c r="J74" i="14"/>
  <c r="I75" i="14" s="1"/>
  <c r="J72" i="14"/>
  <c r="I70" i="14"/>
  <c r="H70" i="14"/>
  <c r="G70" i="14"/>
  <c r="F70" i="14"/>
  <c r="E70" i="14"/>
  <c r="D70" i="14"/>
  <c r="J68" i="14"/>
  <c r="J66" i="14"/>
  <c r="I64" i="14"/>
  <c r="H64" i="14"/>
  <c r="G64" i="14"/>
  <c r="F64" i="14"/>
  <c r="E64" i="14"/>
  <c r="D64" i="14"/>
  <c r="J62" i="14"/>
  <c r="E63" i="14" s="1"/>
  <c r="J60" i="14"/>
  <c r="H61" i="14" s="1"/>
  <c r="I58" i="14"/>
  <c r="H58" i="14"/>
  <c r="G58" i="14"/>
  <c r="F58" i="14"/>
  <c r="E58" i="14"/>
  <c r="D58" i="14"/>
  <c r="J56" i="14"/>
  <c r="E57" i="14" s="1"/>
  <c r="J54" i="14"/>
  <c r="F55" i="14" s="1"/>
  <c r="I52" i="14"/>
  <c r="H52" i="14"/>
  <c r="G52" i="14"/>
  <c r="F52" i="14"/>
  <c r="E52" i="14"/>
  <c r="D52" i="14"/>
  <c r="J50" i="14"/>
  <c r="E51" i="14" s="1"/>
  <c r="J48" i="14"/>
  <c r="D49" i="14" s="1"/>
  <c r="I46" i="14"/>
  <c r="H46" i="14"/>
  <c r="G46" i="14"/>
  <c r="F46" i="14"/>
  <c r="E46" i="14"/>
  <c r="D46" i="14"/>
  <c r="J44" i="14"/>
  <c r="J42" i="14"/>
  <c r="I34" i="14"/>
  <c r="H34" i="14"/>
  <c r="G34" i="14"/>
  <c r="F34" i="14"/>
  <c r="E34" i="14"/>
  <c r="D34" i="14"/>
  <c r="J32" i="14"/>
  <c r="I33" i="14" s="1"/>
  <c r="J30" i="14"/>
  <c r="I28" i="14"/>
  <c r="H28" i="14"/>
  <c r="G28" i="14"/>
  <c r="F28" i="14"/>
  <c r="E28" i="14"/>
  <c r="D28" i="14"/>
  <c r="J26" i="14"/>
  <c r="I27" i="14" s="1"/>
  <c r="J24" i="14"/>
  <c r="F25" i="14" s="1"/>
  <c r="I22" i="14"/>
  <c r="H22" i="14"/>
  <c r="G22" i="14"/>
  <c r="F22" i="14"/>
  <c r="E22" i="14"/>
  <c r="D22" i="14"/>
  <c r="J20" i="14"/>
  <c r="J18" i="14"/>
  <c r="F19" i="14" s="1"/>
  <c r="I16" i="14"/>
  <c r="I10" i="14" s="1"/>
  <c r="H16" i="14"/>
  <c r="H10" i="14" s="1"/>
  <c r="G16" i="14"/>
  <c r="G10" i="14" s="1"/>
  <c r="F16" i="14"/>
  <c r="F10" i="14" s="1"/>
  <c r="E16" i="14"/>
  <c r="E10" i="14" s="1"/>
  <c r="D16" i="14"/>
  <c r="D10" i="14" s="1"/>
  <c r="J10" i="14" s="1"/>
  <c r="J14" i="14"/>
  <c r="I15" i="14" s="1"/>
  <c r="J12" i="14"/>
  <c r="F13" i="14" s="1"/>
  <c r="I382" i="13"/>
  <c r="H382" i="13"/>
  <c r="G382" i="13"/>
  <c r="F382" i="13"/>
  <c r="E382" i="13"/>
  <c r="D382" i="13"/>
  <c r="J380" i="13"/>
  <c r="J378" i="13"/>
  <c r="I379" i="13" s="1"/>
  <c r="I364" i="13"/>
  <c r="H364" i="13"/>
  <c r="G364" i="13"/>
  <c r="F364" i="13"/>
  <c r="E364" i="13"/>
  <c r="D364" i="13"/>
  <c r="J362" i="13"/>
  <c r="I363" i="13" s="1"/>
  <c r="J360" i="13"/>
  <c r="D361" i="13" s="1"/>
  <c r="I358" i="13"/>
  <c r="H358" i="13"/>
  <c r="G358" i="13"/>
  <c r="F358" i="13"/>
  <c r="E358" i="13"/>
  <c r="D358" i="13"/>
  <c r="J356" i="13"/>
  <c r="J354" i="13"/>
  <c r="I352" i="13"/>
  <c r="H352" i="13"/>
  <c r="G352" i="13"/>
  <c r="F352" i="13"/>
  <c r="E352" i="13"/>
  <c r="D352" i="13"/>
  <c r="J350" i="13"/>
  <c r="J348" i="13"/>
  <c r="G349" i="13" s="1"/>
  <c r="I346" i="13"/>
  <c r="H346" i="13"/>
  <c r="G346" i="13"/>
  <c r="F346" i="13"/>
  <c r="E346" i="13"/>
  <c r="D346" i="13"/>
  <c r="J344" i="13"/>
  <c r="J342" i="13"/>
  <c r="I340" i="13"/>
  <c r="H340" i="13"/>
  <c r="G340" i="13"/>
  <c r="F340" i="13"/>
  <c r="E340" i="13"/>
  <c r="D340" i="13"/>
  <c r="J338" i="13"/>
  <c r="I339" i="13" s="1"/>
  <c r="J336" i="13"/>
  <c r="J332" i="13"/>
  <c r="J330" i="13"/>
  <c r="I328" i="13"/>
  <c r="H328" i="13"/>
  <c r="G328" i="13"/>
  <c r="F328" i="13"/>
  <c r="E328" i="13"/>
  <c r="D328" i="13"/>
  <c r="J326" i="13"/>
  <c r="I327" i="13" s="1"/>
  <c r="J324" i="13"/>
  <c r="I322" i="13"/>
  <c r="H322" i="13"/>
  <c r="G322" i="13"/>
  <c r="F322" i="13"/>
  <c r="E322" i="13"/>
  <c r="D322" i="13"/>
  <c r="J320" i="13"/>
  <c r="I321" i="13" s="1"/>
  <c r="J318" i="13"/>
  <c r="I316" i="13"/>
  <c r="H316" i="13"/>
  <c r="G316" i="13"/>
  <c r="F316" i="13"/>
  <c r="E316" i="13"/>
  <c r="D316" i="13"/>
  <c r="J312" i="13"/>
  <c r="I310" i="13"/>
  <c r="H310" i="13"/>
  <c r="G310" i="13"/>
  <c r="F310" i="13"/>
  <c r="E310" i="13"/>
  <c r="D310" i="13"/>
  <c r="J308" i="13"/>
  <c r="J306" i="13"/>
  <c r="I302" i="13"/>
  <c r="I374" i="13" s="1"/>
  <c r="H302" i="13"/>
  <c r="H374" i="13" s="1"/>
  <c r="G302" i="13"/>
  <c r="G374" i="13" s="1"/>
  <c r="F302" i="13"/>
  <c r="F374" i="13" s="1"/>
  <c r="E302" i="13"/>
  <c r="E374" i="13" s="1"/>
  <c r="D302" i="13"/>
  <c r="D374" i="13" s="1"/>
  <c r="I300" i="13"/>
  <c r="I372" i="13" s="1"/>
  <c r="H300" i="13"/>
  <c r="H372" i="13" s="1"/>
  <c r="G300" i="13"/>
  <c r="G372" i="13" s="1"/>
  <c r="F300" i="13"/>
  <c r="F372" i="13" s="1"/>
  <c r="E300" i="13"/>
  <c r="E372" i="13" s="1"/>
  <c r="D300" i="13"/>
  <c r="D372" i="13" s="1"/>
  <c r="I298" i="13"/>
  <c r="H298" i="13"/>
  <c r="G298" i="13"/>
  <c r="F298" i="13"/>
  <c r="E298" i="13"/>
  <c r="D298" i="13"/>
  <c r="J296" i="13"/>
  <c r="I295" i="13"/>
  <c r="I292" i="13"/>
  <c r="H292" i="13"/>
  <c r="G292" i="13"/>
  <c r="F292" i="13"/>
  <c r="E292" i="13"/>
  <c r="D292" i="13"/>
  <c r="J290" i="13"/>
  <c r="I291" i="13" s="1"/>
  <c r="J288" i="13"/>
  <c r="I289" i="13" s="1"/>
  <c r="I286" i="13"/>
  <c r="H286" i="13"/>
  <c r="G286" i="13"/>
  <c r="F286" i="13"/>
  <c r="E286" i="13"/>
  <c r="D286" i="13"/>
  <c r="J284" i="13"/>
  <c r="I285" i="13" s="1"/>
  <c r="J282" i="13"/>
  <c r="I283" i="13" s="1"/>
  <c r="I280" i="13"/>
  <c r="H280" i="13"/>
  <c r="G280" i="13"/>
  <c r="F280" i="13"/>
  <c r="E280" i="13"/>
  <c r="D280" i="13"/>
  <c r="J278" i="13"/>
  <c r="I279" i="13" s="1"/>
  <c r="J276" i="13"/>
  <c r="I277" i="13" s="1"/>
  <c r="I274" i="13"/>
  <c r="H274" i="13"/>
  <c r="G274" i="13"/>
  <c r="F274" i="13"/>
  <c r="E274" i="13"/>
  <c r="D274" i="13"/>
  <c r="J272" i="13"/>
  <c r="I273" i="13" s="1"/>
  <c r="J270" i="13"/>
  <c r="D271" i="13" s="1"/>
  <c r="I268" i="13"/>
  <c r="H268" i="13"/>
  <c r="G268" i="13"/>
  <c r="F268" i="13"/>
  <c r="E268" i="13"/>
  <c r="D268" i="13"/>
  <c r="J266" i="13"/>
  <c r="I267" i="13" s="1"/>
  <c r="J264" i="13"/>
  <c r="F265" i="13" s="1"/>
  <c r="I262" i="13"/>
  <c r="H262" i="13"/>
  <c r="G262" i="13"/>
  <c r="F262" i="13"/>
  <c r="E262" i="13"/>
  <c r="D262" i="13"/>
  <c r="J260" i="13"/>
  <c r="I261" i="13" s="1"/>
  <c r="J258" i="13"/>
  <c r="I256" i="13"/>
  <c r="H256" i="13"/>
  <c r="G256" i="13"/>
  <c r="F256" i="13"/>
  <c r="E256" i="13"/>
  <c r="D256" i="13"/>
  <c r="J254" i="13"/>
  <c r="I255" i="13" s="1"/>
  <c r="J252" i="13"/>
  <c r="G253" i="13" s="1"/>
  <c r="I250" i="13"/>
  <c r="H250" i="13"/>
  <c r="G250" i="13"/>
  <c r="F250" i="13"/>
  <c r="E250" i="13"/>
  <c r="D250" i="13"/>
  <c r="J248" i="13"/>
  <c r="I249" i="13" s="1"/>
  <c r="J246" i="13"/>
  <c r="I247" i="13" s="1"/>
  <c r="I244" i="13"/>
  <c r="H244" i="13"/>
  <c r="G244" i="13"/>
  <c r="F244" i="13"/>
  <c r="E244" i="13"/>
  <c r="D244" i="13"/>
  <c r="J242" i="13"/>
  <c r="I243" i="13" s="1"/>
  <c r="J240" i="13"/>
  <c r="I241" i="13" s="1"/>
  <c r="J236" i="13"/>
  <c r="I237" i="13" s="1"/>
  <c r="I226" i="13"/>
  <c r="H226" i="13"/>
  <c r="G226" i="13"/>
  <c r="F226" i="13"/>
  <c r="E226" i="13"/>
  <c r="D226" i="13"/>
  <c r="J224" i="13"/>
  <c r="D225" i="13" s="1"/>
  <c r="J222" i="13"/>
  <c r="I220" i="13"/>
  <c r="H220" i="13"/>
  <c r="G220" i="13"/>
  <c r="F220" i="13"/>
  <c r="E220" i="13"/>
  <c r="D220" i="13"/>
  <c r="J218" i="13"/>
  <c r="D219" i="13" s="1"/>
  <c r="J216" i="13"/>
  <c r="E217" i="13" s="1"/>
  <c r="I214" i="13"/>
  <c r="H214" i="13"/>
  <c r="G214" i="13"/>
  <c r="F214" i="13"/>
  <c r="E214" i="13"/>
  <c r="D214" i="13"/>
  <c r="J212" i="13"/>
  <c r="I213" i="13" s="1"/>
  <c r="J210" i="13"/>
  <c r="I208" i="13"/>
  <c r="H208" i="13"/>
  <c r="G208" i="13"/>
  <c r="F208" i="13"/>
  <c r="E208" i="13"/>
  <c r="D208" i="13"/>
  <c r="J206" i="13"/>
  <c r="D207" i="13" s="1"/>
  <c r="J204" i="13"/>
  <c r="I202" i="13"/>
  <c r="H202" i="13"/>
  <c r="G202" i="13"/>
  <c r="F202" i="13"/>
  <c r="E202" i="13"/>
  <c r="D202" i="13"/>
  <c r="J200" i="13"/>
  <c r="D201" i="13" s="1"/>
  <c r="J198" i="13"/>
  <c r="I196" i="13"/>
  <c r="H196" i="13"/>
  <c r="G196" i="13"/>
  <c r="F196" i="13"/>
  <c r="E196" i="13"/>
  <c r="D196" i="13"/>
  <c r="J194" i="13"/>
  <c r="E195" i="13" s="1"/>
  <c r="J192" i="13"/>
  <c r="H193" i="13" s="1"/>
  <c r="I190" i="13"/>
  <c r="H190" i="13"/>
  <c r="G190" i="13"/>
  <c r="F190" i="13"/>
  <c r="E190" i="13"/>
  <c r="D190" i="13"/>
  <c r="J188" i="13"/>
  <c r="D189" i="13" s="1"/>
  <c r="J186" i="13"/>
  <c r="I184" i="13"/>
  <c r="H184" i="13"/>
  <c r="G184" i="13"/>
  <c r="F184" i="13"/>
  <c r="E184" i="13"/>
  <c r="D184" i="13"/>
  <c r="J182" i="13"/>
  <c r="J180" i="13"/>
  <c r="I178" i="13"/>
  <c r="H178" i="13"/>
  <c r="G178" i="13"/>
  <c r="F178" i="13"/>
  <c r="E178" i="13"/>
  <c r="D178" i="13"/>
  <c r="J176" i="13"/>
  <c r="J174" i="13"/>
  <c r="I172" i="13"/>
  <c r="H172" i="13"/>
  <c r="G172" i="13"/>
  <c r="F172" i="13"/>
  <c r="E172" i="13"/>
  <c r="D172" i="13"/>
  <c r="J170" i="13"/>
  <c r="G171" i="13" s="1"/>
  <c r="J168" i="13"/>
  <c r="H169" i="13" s="1"/>
  <c r="I166" i="13"/>
  <c r="H166" i="13"/>
  <c r="G166" i="13"/>
  <c r="F166" i="13"/>
  <c r="E166" i="13"/>
  <c r="D166" i="13"/>
  <c r="J164" i="13"/>
  <c r="D165" i="13" s="1"/>
  <c r="J162" i="13"/>
  <c r="I163" i="13" s="1"/>
  <c r="I160" i="13"/>
  <c r="H160" i="13"/>
  <c r="G160" i="13"/>
  <c r="F160" i="13"/>
  <c r="E160" i="13"/>
  <c r="D160" i="13"/>
  <c r="J158" i="13"/>
  <c r="I159" i="13" s="1"/>
  <c r="J156" i="13"/>
  <c r="I157" i="13" s="1"/>
  <c r="I154" i="13"/>
  <c r="H154" i="13"/>
  <c r="G154" i="13"/>
  <c r="F154" i="13"/>
  <c r="E154" i="13"/>
  <c r="D154" i="13"/>
  <c r="J152" i="13"/>
  <c r="G153" i="13" s="1"/>
  <c r="J150" i="13"/>
  <c r="I148" i="13"/>
  <c r="H148" i="13"/>
  <c r="G148" i="13"/>
  <c r="F148" i="13"/>
  <c r="E148" i="13"/>
  <c r="D148" i="13"/>
  <c r="J146" i="13"/>
  <c r="D147" i="13" s="1"/>
  <c r="J144" i="13"/>
  <c r="I142" i="13"/>
  <c r="H142" i="13"/>
  <c r="G142" i="13"/>
  <c r="F142" i="13"/>
  <c r="E142" i="13"/>
  <c r="D142" i="13"/>
  <c r="J140" i="13"/>
  <c r="D141" i="13" s="1"/>
  <c r="J138" i="13"/>
  <c r="I136" i="13"/>
  <c r="H136" i="13"/>
  <c r="G136" i="13"/>
  <c r="F136" i="13"/>
  <c r="E136" i="13"/>
  <c r="D136" i="13"/>
  <c r="J134" i="13"/>
  <c r="D135" i="13" s="1"/>
  <c r="J132" i="13"/>
  <c r="E133" i="13" s="1"/>
  <c r="I130" i="13"/>
  <c r="H130" i="13"/>
  <c r="G130" i="13"/>
  <c r="F130" i="13"/>
  <c r="E130" i="13"/>
  <c r="D130" i="13"/>
  <c r="J128" i="13"/>
  <c r="E129" i="13" s="1"/>
  <c r="J126" i="13"/>
  <c r="I124" i="13"/>
  <c r="H124" i="13"/>
  <c r="G124" i="13"/>
  <c r="F124" i="13"/>
  <c r="E124" i="13"/>
  <c r="D124" i="13"/>
  <c r="J122" i="13"/>
  <c r="D123" i="13" s="1"/>
  <c r="J120" i="13"/>
  <c r="I118" i="13"/>
  <c r="H118" i="13"/>
  <c r="G118" i="13"/>
  <c r="F118" i="13"/>
  <c r="E118" i="13"/>
  <c r="D118" i="13"/>
  <c r="J116" i="13"/>
  <c r="D117" i="13" s="1"/>
  <c r="J114" i="13"/>
  <c r="I112" i="13"/>
  <c r="H112" i="13"/>
  <c r="G112" i="13"/>
  <c r="F112" i="13"/>
  <c r="E112" i="13"/>
  <c r="J110" i="13"/>
  <c r="G111" i="13" s="1"/>
  <c r="J108" i="13"/>
  <c r="I106" i="13"/>
  <c r="H106" i="13"/>
  <c r="G106" i="13"/>
  <c r="F106" i="13"/>
  <c r="E106" i="13"/>
  <c r="D106" i="13"/>
  <c r="J104" i="13"/>
  <c r="I105" i="13" s="1"/>
  <c r="J102" i="13"/>
  <c r="I100" i="13"/>
  <c r="H100" i="13"/>
  <c r="G100" i="13"/>
  <c r="F100" i="13"/>
  <c r="E100" i="13"/>
  <c r="D100" i="13"/>
  <c r="J98" i="13"/>
  <c r="J96" i="13"/>
  <c r="I94" i="13"/>
  <c r="H94" i="13"/>
  <c r="G94" i="13"/>
  <c r="F94" i="13"/>
  <c r="E94" i="13"/>
  <c r="D94" i="13"/>
  <c r="J92" i="13"/>
  <c r="E93" i="13" s="1"/>
  <c r="J90" i="13"/>
  <c r="I88" i="13"/>
  <c r="H88" i="13"/>
  <c r="G88" i="13"/>
  <c r="F88" i="13"/>
  <c r="E88" i="13"/>
  <c r="D88" i="13"/>
  <c r="J86" i="13"/>
  <c r="J84" i="13"/>
  <c r="I82" i="13"/>
  <c r="H82" i="13"/>
  <c r="G82" i="13"/>
  <c r="F82" i="13"/>
  <c r="E82" i="13"/>
  <c r="D82" i="13"/>
  <c r="J80" i="13"/>
  <c r="I81" i="13" s="1"/>
  <c r="J78" i="13"/>
  <c r="I76" i="13"/>
  <c r="H76" i="13"/>
  <c r="G76" i="13"/>
  <c r="F76" i="13"/>
  <c r="E76" i="13"/>
  <c r="D76" i="13"/>
  <c r="J74" i="13"/>
  <c r="J72" i="13"/>
  <c r="I70" i="13"/>
  <c r="H70" i="13"/>
  <c r="G70" i="13"/>
  <c r="F70" i="13"/>
  <c r="E70" i="13"/>
  <c r="D70" i="13"/>
  <c r="J68" i="13"/>
  <c r="J66" i="13"/>
  <c r="I64" i="13"/>
  <c r="H64" i="13"/>
  <c r="G64" i="13"/>
  <c r="F64" i="13"/>
  <c r="E64" i="13"/>
  <c r="D64" i="13"/>
  <c r="J62" i="13"/>
  <c r="D63" i="13" s="1"/>
  <c r="J60" i="13"/>
  <c r="I58" i="13"/>
  <c r="H58" i="13"/>
  <c r="G58" i="13"/>
  <c r="F58" i="13"/>
  <c r="E58" i="13"/>
  <c r="D58" i="13"/>
  <c r="J56" i="13"/>
  <c r="J54" i="13"/>
  <c r="I52" i="13"/>
  <c r="H52" i="13"/>
  <c r="G52" i="13"/>
  <c r="F52" i="13"/>
  <c r="E52" i="13"/>
  <c r="D52" i="13"/>
  <c r="J50" i="13"/>
  <c r="D51" i="13" s="1"/>
  <c r="J48" i="13"/>
  <c r="I49" i="13" s="1"/>
  <c r="I46" i="13"/>
  <c r="H46" i="13"/>
  <c r="G46" i="13"/>
  <c r="F46" i="13"/>
  <c r="E46" i="13"/>
  <c r="D46" i="13"/>
  <c r="J44" i="13"/>
  <c r="D45" i="13" s="1"/>
  <c r="J42" i="13"/>
  <c r="I43" i="13" s="1"/>
  <c r="I34" i="13"/>
  <c r="H34" i="13"/>
  <c r="G34" i="13"/>
  <c r="F34" i="13"/>
  <c r="E34" i="13"/>
  <c r="D34" i="13"/>
  <c r="J32" i="13"/>
  <c r="D33" i="13" s="1"/>
  <c r="J30" i="13"/>
  <c r="F31" i="13" s="1"/>
  <c r="I28" i="13"/>
  <c r="H28" i="13"/>
  <c r="G28" i="13"/>
  <c r="F28" i="13"/>
  <c r="E28" i="13"/>
  <c r="D28" i="13"/>
  <c r="J26" i="13"/>
  <c r="J24" i="13"/>
  <c r="F25" i="13" s="1"/>
  <c r="I22" i="13"/>
  <c r="H22" i="13"/>
  <c r="G22" i="13"/>
  <c r="F22" i="13"/>
  <c r="E22" i="13"/>
  <c r="D22" i="13"/>
  <c r="J20" i="13"/>
  <c r="D21" i="13" s="1"/>
  <c r="J18" i="13"/>
  <c r="F19" i="13" s="1"/>
  <c r="I16" i="13"/>
  <c r="I10" i="13" s="1"/>
  <c r="H16" i="13"/>
  <c r="H10" i="13" s="1"/>
  <c r="G16" i="13"/>
  <c r="G10" i="13" s="1"/>
  <c r="F16" i="13"/>
  <c r="F10" i="13" s="1"/>
  <c r="E16" i="13"/>
  <c r="E10" i="13" s="1"/>
  <c r="D16" i="13"/>
  <c r="D10" i="13" s="1"/>
  <c r="J14" i="13"/>
  <c r="D15" i="13" s="1"/>
  <c r="J12" i="13"/>
  <c r="F13" i="13" s="1"/>
  <c r="I382" i="12"/>
  <c r="H382" i="12"/>
  <c r="G382" i="12"/>
  <c r="F382" i="12"/>
  <c r="E382" i="12"/>
  <c r="D382" i="12"/>
  <c r="J380" i="12"/>
  <c r="F381" i="12" s="1"/>
  <c r="J378" i="12"/>
  <c r="I379" i="12" s="1"/>
  <c r="I364" i="12"/>
  <c r="H364" i="12"/>
  <c r="G364" i="12"/>
  <c r="F364" i="12"/>
  <c r="E364" i="12"/>
  <c r="D364" i="12"/>
  <c r="J362" i="12"/>
  <c r="I358" i="12"/>
  <c r="H358" i="12"/>
  <c r="G358" i="12"/>
  <c r="F358" i="12"/>
  <c r="E358" i="12"/>
  <c r="D358" i="12"/>
  <c r="J356" i="12"/>
  <c r="J354" i="12"/>
  <c r="I352" i="12"/>
  <c r="H352" i="12"/>
  <c r="G352" i="12"/>
  <c r="F352" i="12"/>
  <c r="E352" i="12"/>
  <c r="D352" i="12"/>
  <c r="J350" i="12"/>
  <c r="J348" i="12"/>
  <c r="I346" i="12"/>
  <c r="H346" i="12"/>
  <c r="G346" i="12"/>
  <c r="F346" i="12"/>
  <c r="E346" i="12"/>
  <c r="D346" i="12"/>
  <c r="J344" i="12"/>
  <c r="J342" i="12"/>
  <c r="I340" i="12"/>
  <c r="H340" i="12"/>
  <c r="G340" i="12"/>
  <c r="F340" i="12"/>
  <c r="E340" i="12"/>
  <c r="D340" i="12"/>
  <c r="J338" i="12"/>
  <c r="J336" i="12"/>
  <c r="I334" i="12"/>
  <c r="H334" i="12"/>
  <c r="G334" i="12"/>
  <c r="F334" i="12"/>
  <c r="E334" i="12"/>
  <c r="D334" i="12"/>
  <c r="J332" i="12"/>
  <c r="J330" i="12"/>
  <c r="I328" i="12"/>
  <c r="H328" i="12"/>
  <c r="G328" i="12"/>
  <c r="F328" i="12"/>
  <c r="E328" i="12"/>
  <c r="D328" i="12"/>
  <c r="J326" i="12"/>
  <c r="J324" i="12"/>
  <c r="I322" i="12"/>
  <c r="H322" i="12"/>
  <c r="G322" i="12"/>
  <c r="F322" i="12"/>
  <c r="E322" i="12"/>
  <c r="D322" i="12"/>
  <c r="J320" i="12"/>
  <c r="I321" i="12" s="1"/>
  <c r="J318" i="12"/>
  <c r="I319" i="12" s="1"/>
  <c r="I316" i="12"/>
  <c r="H316" i="12"/>
  <c r="G316" i="12"/>
  <c r="F316" i="12"/>
  <c r="E316" i="12"/>
  <c r="D316" i="12"/>
  <c r="J314" i="12"/>
  <c r="J312" i="12"/>
  <c r="I310" i="12"/>
  <c r="H310" i="12"/>
  <c r="G310" i="12"/>
  <c r="F310" i="12"/>
  <c r="E310" i="12"/>
  <c r="D310" i="12"/>
  <c r="J308" i="12"/>
  <c r="J306" i="12"/>
  <c r="I300" i="12"/>
  <c r="I372" i="12" s="1"/>
  <c r="H300" i="12"/>
  <c r="H372" i="12" s="1"/>
  <c r="G300" i="12"/>
  <c r="G372" i="12" s="1"/>
  <c r="F300" i="12"/>
  <c r="F372" i="12" s="1"/>
  <c r="E300" i="12"/>
  <c r="E372" i="12" s="1"/>
  <c r="D300" i="12"/>
  <c r="D372" i="12" s="1"/>
  <c r="I298" i="12"/>
  <c r="H298" i="12"/>
  <c r="G298" i="12"/>
  <c r="F298" i="12"/>
  <c r="E298" i="12"/>
  <c r="D298" i="12"/>
  <c r="J296" i="12"/>
  <c r="I297" i="12" s="1"/>
  <c r="J294" i="12"/>
  <c r="I292" i="12"/>
  <c r="H292" i="12"/>
  <c r="G292" i="12"/>
  <c r="F292" i="12"/>
  <c r="E292" i="12"/>
  <c r="D292" i="12"/>
  <c r="J290" i="12"/>
  <c r="H291" i="12" s="1"/>
  <c r="J288" i="12"/>
  <c r="D289" i="12" s="1"/>
  <c r="I286" i="12"/>
  <c r="H286" i="12"/>
  <c r="G286" i="12"/>
  <c r="F286" i="12"/>
  <c r="E286" i="12"/>
  <c r="D286" i="12"/>
  <c r="J284" i="12"/>
  <c r="H285" i="12" s="1"/>
  <c r="J282" i="12"/>
  <c r="D283" i="12" s="1"/>
  <c r="I280" i="12"/>
  <c r="H280" i="12"/>
  <c r="G280" i="12"/>
  <c r="F280" i="12"/>
  <c r="E280" i="12"/>
  <c r="D280" i="12"/>
  <c r="J278" i="12"/>
  <c r="F279" i="12" s="1"/>
  <c r="J276" i="12"/>
  <c r="E277" i="12" s="1"/>
  <c r="I274" i="12"/>
  <c r="H274" i="12"/>
  <c r="G274" i="12"/>
  <c r="F274" i="12"/>
  <c r="E274" i="12"/>
  <c r="D274" i="12"/>
  <c r="J272" i="12"/>
  <c r="H273" i="12" s="1"/>
  <c r="J270" i="12"/>
  <c r="D271" i="12" s="1"/>
  <c r="I268" i="12"/>
  <c r="H268" i="12"/>
  <c r="G268" i="12"/>
  <c r="F268" i="12"/>
  <c r="E268" i="12"/>
  <c r="D268" i="12"/>
  <c r="J266" i="12"/>
  <c r="H267" i="12" s="1"/>
  <c r="J264" i="12"/>
  <c r="I265" i="12" s="1"/>
  <c r="I262" i="12"/>
  <c r="H262" i="12"/>
  <c r="G262" i="12"/>
  <c r="F262" i="12"/>
  <c r="E262" i="12"/>
  <c r="D262" i="12"/>
  <c r="J260" i="12"/>
  <c r="J258" i="12"/>
  <c r="E259" i="12" s="1"/>
  <c r="I256" i="12"/>
  <c r="H256" i="12"/>
  <c r="G256" i="12"/>
  <c r="F256" i="12"/>
  <c r="E256" i="12"/>
  <c r="D256" i="12"/>
  <c r="J254" i="12"/>
  <c r="I255" i="12" s="1"/>
  <c r="J252" i="12"/>
  <c r="F253" i="12" s="1"/>
  <c r="I250" i="12"/>
  <c r="H250" i="12"/>
  <c r="G250" i="12"/>
  <c r="F250" i="12"/>
  <c r="E250" i="12"/>
  <c r="D250" i="12"/>
  <c r="J248" i="12"/>
  <c r="D249" i="12" s="1"/>
  <c r="J246" i="12"/>
  <c r="I244" i="12"/>
  <c r="H244" i="12"/>
  <c r="G244" i="12"/>
  <c r="F244" i="12"/>
  <c r="E244" i="12"/>
  <c r="D244" i="12"/>
  <c r="J242" i="12"/>
  <c r="D243" i="12" s="1"/>
  <c r="J240" i="12"/>
  <c r="F241" i="12" s="1"/>
  <c r="J236" i="12"/>
  <c r="D237" i="12" s="1"/>
  <c r="I226" i="12"/>
  <c r="H226" i="12"/>
  <c r="G226" i="12"/>
  <c r="F226" i="12"/>
  <c r="E226" i="12"/>
  <c r="D226" i="12"/>
  <c r="J224" i="12"/>
  <c r="D225" i="12" s="1"/>
  <c r="J222" i="12"/>
  <c r="F223" i="12" s="1"/>
  <c r="I220" i="12"/>
  <c r="H220" i="12"/>
  <c r="G220" i="12"/>
  <c r="F220" i="12"/>
  <c r="E220" i="12"/>
  <c r="D220" i="12"/>
  <c r="J218" i="12"/>
  <c r="J216" i="12"/>
  <c r="F217" i="12" s="1"/>
  <c r="I214" i="12"/>
  <c r="H214" i="12"/>
  <c r="G214" i="12"/>
  <c r="F214" i="12"/>
  <c r="E214" i="12"/>
  <c r="D214" i="12"/>
  <c r="J212" i="12"/>
  <c r="D213" i="12" s="1"/>
  <c r="J210" i="12"/>
  <c r="F211" i="12" s="1"/>
  <c r="I208" i="12"/>
  <c r="H208" i="12"/>
  <c r="G208" i="12"/>
  <c r="F208" i="12"/>
  <c r="E208" i="12"/>
  <c r="D208" i="12"/>
  <c r="J206" i="12"/>
  <c r="D207" i="12" s="1"/>
  <c r="J204" i="12"/>
  <c r="F205" i="12" s="1"/>
  <c r="I202" i="12"/>
  <c r="H202" i="12"/>
  <c r="G202" i="12"/>
  <c r="F202" i="12"/>
  <c r="E202" i="12"/>
  <c r="D202" i="12"/>
  <c r="J200" i="12"/>
  <c r="J198" i="12"/>
  <c r="F199" i="12" s="1"/>
  <c r="I196" i="12"/>
  <c r="H196" i="12"/>
  <c r="G196" i="12"/>
  <c r="F196" i="12"/>
  <c r="E196" i="12"/>
  <c r="D196" i="12"/>
  <c r="J194" i="12"/>
  <c r="D195" i="12" s="1"/>
  <c r="J192" i="12"/>
  <c r="F193" i="12" s="1"/>
  <c r="I190" i="12"/>
  <c r="H190" i="12"/>
  <c r="G190" i="12"/>
  <c r="F190" i="12"/>
  <c r="E190" i="12"/>
  <c r="D190" i="12"/>
  <c r="J188" i="12"/>
  <c r="D189" i="12" s="1"/>
  <c r="J186" i="12"/>
  <c r="F187" i="12" s="1"/>
  <c r="I184" i="12"/>
  <c r="H184" i="12"/>
  <c r="G184" i="12"/>
  <c r="F184" i="12"/>
  <c r="E184" i="12"/>
  <c r="D184" i="12"/>
  <c r="J182" i="12"/>
  <c r="J180" i="12"/>
  <c r="F181" i="12" s="1"/>
  <c r="I178" i="12"/>
  <c r="H178" i="12"/>
  <c r="G178" i="12"/>
  <c r="F178" i="12"/>
  <c r="E178" i="12"/>
  <c r="D178" i="12"/>
  <c r="J176" i="12"/>
  <c r="D177" i="12" s="1"/>
  <c r="J174" i="12"/>
  <c r="F175" i="12" s="1"/>
  <c r="I172" i="12"/>
  <c r="H172" i="12"/>
  <c r="G172" i="12"/>
  <c r="F172" i="12"/>
  <c r="E172" i="12"/>
  <c r="D172" i="12"/>
  <c r="J170" i="12"/>
  <c r="D171" i="12" s="1"/>
  <c r="J168" i="12"/>
  <c r="F169" i="12" s="1"/>
  <c r="I166" i="12"/>
  <c r="H166" i="12"/>
  <c r="G166" i="12"/>
  <c r="F166" i="12"/>
  <c r="E166" i="12"/>
  <c r="D166" i="12"/>
  <c r="J164" i="12"/>
  <c r="J162" i="12"/>
  <c r="F163" i="12" s="1"/>
  <c r="I160" i="12"/>
  <c r="H160" i="12"/>
  <c r="G160" i="12"/>
  <c r="F160" i="12"/>
  <c r="E160" i="12"/>
  <c r="D160" i="12"/>
  <c r="J158" i="12"/>
  <c r="D159" i="12" s="1"/>
  <c r="J156" i="12"/>
  <c r="F157" i="12" s="1"/>
  <c r="I154" i="12"/>
  <c r="H154" i="12"/>
  <c r="G154" i="12"/>
  <c r="F154" i="12"/>
  <c r="E154" i="12"/>
  <c r="D154" i="12"/>
  <c r="J152" i="12"/>
  <c r="H153" i="12" s="1"/>
  <c r="J150" i="12"/>
  <c r="F151" i="12" s="1"/>
  <c r="I148" i="12"/>
  <c r="H148" i="12"/>
  <c r="G148" i="12"/>
  <c r="F148" i="12"/>
  <c r="E148" i="12"/>
  <c r="D148" i="12"/>
  <c r="J146" i="12"/>
  <c r="G147" i="12" s="1"/>
  <c r="J144" i="12"/>
  <c r="I142" i="12"/>
  <c r="H142" i="12"/>
  <c r="G142" i="12"/>
  <c r="F142" i="12"/>
  <c r="E142" i="12"/>
  <c r="D142" i="12"/>
  <c r="J140" i="12"/>
  <c r="I141" i="12" s="1"/>
  <c r="J138" i="12"/>
  <c r="I139" i="12" s="1"/>
  <c r="I136" i="12"/>
  <c r="H136" i="12"/>
  <c r="G136" i="12"/>
  <c r="F136" i="12"/>
  <c r="E136" i="12"/>
  <c r="D136" i="12"/>
  <c r="J134" i="12"/>
  <c r="G135" i="12" s="1"/>
  <c r="J132" i="12"/>
  <c r="F133" i="12" s="1"/>
  <c r="I130" i="12"/>
  <c r="H130" i="12"/>
  <c r="G130" i="12"/>
  <c r="F130" i="12"/>
  <c r="E130" i="12"/>
  <c r="D130" i="12"/>
  <c r="J128" i="12"/>
  <c r="G129" i="12" s="1"/>
  <c r="J126" i="12"/>
  <c r="G127" i="12" s="1"/>
  <c r="I124" i="12"/>
  <c r="H124" i="12"/>
  <c r="G124" i="12"/>
  <c r="F124" i="12"/>
  <c r="E124" i="12"/>
  <c r="D124" i="12"/>
  <c r="J122" i="12"/>
  <c r="J120" i="12"/>
  <c r="I118" i="12"/>
  <c r="H118" i="12"/>
  <c r="G118" i="12"/>
  <c r="F118" i="12"/>
  <c r="E118" i="12"/>
  <c r="D118" i="12"/>
  <c r="J116" i="12"/>
  <c r="G117" i="12" s="1"/>
  <c r="J114" i="12"/>
  <c r="F115" i="12" s="1"/>
  <c r="I112" i="12"/>
  <c r="H112" i="12"/>
  <c r="G112" i="12"/>
  <c r="F112" i="12"/>
  <c r="E112" i="12"/>
  <c r="D112" i="12"/>
  <c r="J110" i="12"/>
  <c r="I111" i="12" s="1"/>
  <c r="J108" i="12"/>
  <c r="I109" i="12" s="1"/>
  <c r="I106" i="12"/>
  <c r="H106" i="12"/>
  <c r="G106" i="12"/>
  <c r="F106" i="12"/>
  <c r="E106" i="12"/>
  <c r="D106" i="12"/>
  <c r="J104" i="12"/>
  <c r="I105" i="12" s="1"/>
  <c r="J102" i="12"/>
  <c r="I100" i="12"/>
  <c r="H100" i="12"/>
  <c r="G100" i="12"/>
  <c r="F100" i="12"/>
  <c r="E100" i="12"/>
  <c r="D100" i="12"/>
  <c r="J98" i="12"/>
  <c r="J96" i="12"/>
  <c r="I94" i="12"/>
  <c r="H94" i="12"/>
  <c r="G94" i="12"/>
  <c r="F94" i="12"/>
  <c r="E94" i="12"/>
  <c r="D94" i="12"/>
  <c r="J92" i="12"/>
  <c r="I93" i="12" s="1"/>
  <c r="J90" i="12"/>
  <c r="E91" i="12" s="1"/>
  <c r="I88" i="12"/>
  <c r="H88" i="12"/>
  <c r="G88" i="12"/>
  <c r="F88" i="12"/>
  <c r="E88" i="12"/>
  <c r="D88" i="12"/>
  <c r="J86" i="12"/>
  <c r="J84" i="12"/>
  <c r="I82" i="12"/>
  <c r="H82" i="12"/>
  <c r="G82" i="12"/>
  <c r="F82" i="12"/>
  <c r="E82" i="12"/>
  <c r="D82" i="12"/>
  <c r="J80" i="12"/>
  <c r="I81" i="12" s="1"/>
  <c r="J78" i="12"/>
  <c r="E79" i="12" s="1"/>
  <c r="I76" i="12"/>
  <c r="H76" i="12"/>
  <c r="G76" i="12"/>
  <c r="F76" i="12"/>
  <c r="E76" i="12"/>
  <c r="D76" i="12"/>
  <c r="J74" i="12"/>
  <c r="J72" i="12"/>
  <c r="I70" i="12"/>
  <c r="H70" i="12"/>
  <c r="G70" i="12"/>
  <c r="F70" i="12"/>
  <c r="E70" i="12"/>
  <c r="D70" i="12"/>
  <c r="J68" i="12"/>
  <c r="J66" i="12"/>
  <c r="I64" i="12"/>
  <c r="H64" i="12"/>
  <c r="G64" i="12"/>
  <c r="F64" i="12"/>
  <c r="E64" i="12"/>
  <c r="D64" i="12"/>
  <c r="J62" i="12"/>
  <c r="I63" i="12" s="1"/>
  <c r="J60" i="12"/>
  <c r="E61" i="12" s="1"/>
  <c r="I58" i="12"/>
  <c r="H58" i="12"/>
  <c r="G58" i="12"/>
  <c r="F58" i="12"/>
  <c r="E58" i="12"/>
  <c r="D58" i="12"/>
  <c r="J56" i="12"/>
  <c r="I57" i="12" s="1"/>
  <c r="J54" i="12"/>
  <c r="E55" i="12" s="1"/>
  <c r="I52" i="12"/>
  <c r="H52" i="12"/>
  <c r="G52" i="12"/>
  <c r="F52" i="12"/>
  <c r="E52" i="12"/>
  <c r="D52" i="12"/>
  <c r="J50" i="12"/>
  <c r="J48" i="12"/>
  <c r="I46" i="12"/>
  <c r="H46" i="12"/>
  <c r="G46" i="12"/>
  <c r="F46" i="12"/>
  <c r="E46" i="12"/>
  <c r="D46" i="12"/>
  <c r="J42" i="12"/>
  <c r="I34" i="12"/>
  <c r="H34" i="12"/>
  <c r="G34" i="12"/>
  <c r="F34" i="12"/>
  <c r="E34" i="12"/>
  <c r="D34" i="12"/>
  <c r="J32" i="12"/>
  <c r="I33" i="12" s="1"/>
  <c r="J30" i="12"/>
  <c r="E31" i="12" s="1"/>
  <c r="I28" i="12"/>
  <c r="H28" i="12"/>
  <c r="G28" i="12"/>
  <c r="F28" i="12"/>
  <c r="E28" i="12"/>
  <c r="D28" i="12"/>
  <c r="J26" i="12"/>
  <c r="J24" i="12"/>
  <c r="I22" i="12"/>
  <c r="H22" i="12"/>
  <c r="G22" i="12"/>
  <c r="F22" i="12"/>
  <c r="E22" i="12"/>
  <c r="D22" i="12"/>
  <c r="J20" i="12"/>
  <c r="J18" i="12"/>
  <c r="I16" i="12"/>
  <c r="H16" i="12"/>
  <c r="H10" i="12" s="1"/>
  <c r="G16" i="12"/>
  <c r="G10" i="12" s="1"/>
  <c r="F16" i="12"/>
  <c r="F10" i="12" s="1"/>
  <c r="E16" i="12"/>
  <c r="E10" i="12" s="1"/>
  <c r="D16" i="12"/>
  <c r="D10" i="12" s="1"/>
  <c r="J14" i="12"/>
  <c r="J12" i="12"/>
  <c r="I382" i="11"/>
  <c r="H382" i="11"/>
  <c r="G382" i="11"/>
  <c r="F382" i="11"/>
  <c r="E382" i="11"/>
  <c r="D382" i="11"/>
  <c r="J380" i="11"/>
  <c r="J378" i="11"/>
  <c r="I364" i="11"/>
  <c r="H364" i="11"/>
  <c r="G364" i="11"/>
  <c r="F364" i="11"/>
  <c r="E364" i="11"/>
  <c r="D364" i="11"/>
  <c r="J362" i="11"/>
  <c r="J360" i="11"/>
  <c r="I358" i="11"/>
  <c r="H358" i="11"/>
  <c r="G358" i="11"/>
  <c r="F358" i="11"/>
  <c r="E358" i="11"/>
  <c r="D358" i="11"/>
  <c r="J356" i="11"/>
  <c r="J354" i="11"/>
  <c r="I352" i="11"/>
  <c r="H352" i="11"/>
  <c r="G352" i="11"/>
  <c r="F352" i="11"/>
  <c r="E352" i="11"/>
  <c r="D352" i="11"/>
  <c r="J350" i="11"/>
  <c r="J348" i="11"/>
  <c r="I346" i="11"/>
  <c r="H346" i="11"/>
  <c r="G346" i="11"/>
  <c r="F346" i="11"/>
  <c r="E346" i="11"/>
  <c r="D346" i="11"/>
  <c r="J344" i="11"/>
  <c r="J342" i="11"/>
  <c r="I340" i="11"/>
  <c r="H340" i="11"/>
  <c r="G340" i="11"/>
  <c r="F340" i="11"/>
  <c r="E340" i="11"/>
  <c r="D340" i="11"/>
  <c r="J338" i="11"/>
  <c r="J336" i="11"/>
  <c r="I334" i="11"/>
  <c r="H334" i="11"/>
  <c r="G334" i="11"/>
  <c r="F334" i="11"/>
  <c r="E334" i="11"/>
  <c r="D334" i="11"/>
  <c r="J332" i="11"/>
  <c r="J330" i="11"/>
  <c r="I328" i="11"/>
  <c r="H328" i="11"/>
  <c r="G328" i="11"/>
  <c r="F328" i="11"/>
  <c r="E328" i="11"/>
  <c r="D328" i="11"/>
  <c r="J326" i="11"/>
  <c r="J324" i="11"/>
  <c r="I322" i="11"/>
  <c r="H322" i="11"/>
  <c r="G322" i="11"/>
  <c r="F322" i="11"/>
  <c r="E322" i="11"/>
  <c r="D322" i="11"/>
  <c r="J320" i="11"/>
  <c r="J318" i="11"/>
  <c r="I316" i="11"/>
  <c r="H316" i="11"/>
  <c r="G316" i="11"/>
  <c r="F316" i="11"/>
  <c r="E316" i="11"/>
  <c r="D316" i="11"/>
  <c r="J314" i="11"/>
  <c r="J312" i="11"/>
  <c r="I310" i="11"/>
  <c r="H310" i="11"/>
  <c r="G310" i="11"/>
  <c r="F310" i="11"/>
  <c r="E310" i="11"/>
  <c r="D310" i="11"/>
  <c r="J306" i="11"/>
  <c r="I300" i="11"/>
  <c r="I372" i="11" s="1"/>
  <c r="H300" i="11"/>
  <c r="H372" i="11" s="1"/>
  <c r="G300" i="11"/>
  <c r="G372" i="11" s="1"/>
  <c r="F300" i="11"/>
  <c r="F372" i="11" s="1"/>
  <c r="E300" i="11"/>
  <c r="E372" i="11" s="1"/>
  <c r="D300" i="11"/>
  <c r="D372" i="11" s="1"/>
  <c r="I298" i="11"/>
  <c r="H298" i="11"/>
  <c r="G298" i="11"/>
  <c r="F298" i="11"/>
  <c r="E298" i="11"/>
  <c r="D298" i="11"/>
  <c r="J296" i="11"/>
  <c r="J294" i="11"/>
  <c r="I292" i="11"/>
  <c r="H292" i="11"/>
  <c r="G292" i="11"/>
  <c r="F292" i="11"/>
  <c r="E292" i="11"/>
  <c r="D292" i="11"/>
  <c r="J290" i="11"/>
  <c r="J288" i="11"/>
  <c r="I286" i="11"/>
  <c r="H286" i="11"/>
  <c r="G286" i="11"/>
  <c r="F286" i="11"/>
  <c r="E286" i="11"/>
  <c r="D286" i="11"/>
  <c r="J284" i="11"/>
  <c r="J282" i="11"/>
  <c r="I280" i="11"/>
  <c r="H280" i="11"/>
  <c r="G280" i="11"/>
  <c r="F280" i="11"/>
  <c r="E280" i="11"/>
  <c r="D280" i="11"/>
  <c r="J278" i="11"/>
  <c r="J276" i="11"/>
  <c r="I274" i="11"/>
  <c r="H274" i="11"/>
  <c r="G274" i="11"/>
  <c r="F274" i="11"/>
  <c r="E274" i="11"/>
  <c r="D274" i="11"/>
  <c r="J272" i="11"/>
  <c r="J270" i="11"/>
  <c r="I268" i="11"/>
  <c r="H268" i="11"/>
  <c r="G268" i="11"/>
  <c r="F268" i="11"/>
  <c r="E268" i="11"/>
  <c r="D268" i="11"/>
  <c r="J266" i="11"/>
  <c r="J264" i="11"/>
  <c r="I262" i="11"/>
  <c r="H262" i="11"/>
  <c r="G262" i="11"/>
  <c r="F262" i="11"/>
  <c r="E262" i="11"/>
  <c r="D262" i="11"/>
  <c r="J260" i="11"/>
  <c r="J258" i="11"/>
  <c r="I256" i="11"/>
  <c r="H256" i="11"/>
  <c r="G256" i="11"/>
  <c r="F256" i="11"/>
  <c r="E256" i="11"/>
  <c r="D256" i="11"/>
  <c r="J254" i="11"/>
  <c r="J252" i="11"/>
  <c r="I250" i="11"/>
  <c r="H250" i="11"/>
  <c r="G250" i="11"/>
  <c r="F250" i="11"/>
  <c r="E250" i="11"/>
  <c r="D250" i="11"/>
  <c r="J248" i="11"/>
  <c r="J246" i="11"/>
  <c r="I244" i="11"/>
  <c r="H244" i="11"/>
  <c r="G244" i="11"/>
  <c r="F244" i="11"/>
  <c r="E244" i="11"/>
  <c r="D244" i="11"/>
  <c r="J242" i="11"/>
  <c r="J240" i="11"/>
  <c r="J236" i="11"/>
  <c r="I226" i="11"/>
  <c r="H226" i="11"/>
  <c r="G226" i="11"/>
  <c r="F226" i="11"/>
  <c r="E226" i="11"/>
  <c r="D226" i="11"/>
  <c r="J224" i="11"/>
  <c r="J222" i="11"/>
  <c r="I220" i="11"/>
  <c r="H220" i="11"/>
  <c r="G220" i="11"/>
  <c r="F220" i="11"/>
  <c r="E220" i="11"/>
  <c r="D220" i="11"/>
  <c r="J218" i="11"/>
  <c r="J216" i="11"/>
  <c r="I214" i="11"/>
  <c r="H214" i="11"/>
  <c r="G214" i="11"/>
  <c r="F214" i="11"/>
  <c r="E214" i="11"/>
  <c r="D214" i="11"/>
  <c r="J212" i="11"/>
  <c r="J210" i="11"/>
  <c r="I208" i="11"/>
  <c r="H208" i="11"/>
  <c r="G208" i="11"/>
  <c r="F208" i="11"/>
  <c r="E208" i="11"/>
  <c r="D208" i="11"/>
  <c r="J206" i="11"/>
  <c r="J204" i="11"/>
  <c r="I202" i="11"/>
  <c r="H202" i="11"/>
  <c r="G202" i="11"/>
  <c r="F202" i="11"/>
  <c r="E202" i="11"/>
  <c r="D202" i="11"/>
  <c r="J200" i="11"/>
  <c r="J198" i="11"/>
  <c r="I196" i="11"/>
  <c r="H196" i="11"/>
  <c r="G196" i="11"/>
  <c r="F196" i="11"/>
  <c r="E196" i="11"/>
  <c r="D196" i="11"/>
  <c r="J194" i="11"/>
  <c r="J192" i="11"/>
  <c r="I190" i="11"/>
  <c r="H190" i="11"/>
  <c r="G190" i="11"/>
  <c r="F190" i="11"/>
  <c r="E190" i="11"/>
  <c r="D190" i="11"/>
  <c r="J188" i="11"/>
  <c r="J186" i="11"/>
  <c r="I184" i="11"/>
  <c r="H184" i="11"/>
  <c r="G184" i="11"/>
  <c r="F184" i="11"/>
  <c r="E184" i="11"/>
  <c r="D184" i="11"/>
  <c r="J182" i="11"/>
  <c r="J180" i="11"/>
  <c r="I178" i="11"/>
  <c r="H178" i="11"/>
  <c r="G178" i="11"/>
  <c r="F178" i="11"/>
  <c r="E178" i="11"/>
  <c r="D178" i="11"/>
  <c r="J176" i="11"/>
  <c r="J174" i="11"/>
  <c r="I172" i="11"/>
  <c r="H172" i="11"/>
  <c r="G172" i="11"/>
  <c r="F172" i="11"/>
  <c r="E172" i="11"/>
  <c r="D172" i="11"/>
  <c r="J170" i="11"/>
  <c r="J168" i="11"/>
  <c r="I166" i="11"/>
  <c r="H166" i="11"/>
  <c r="G166" i="11"/>
  <c r="F166" i="11"/>
  <c r="E166" i="11"/>
  <c r="D166" i="11"/>
  <c r="J164" i="11"/>
  <c r="J162" i="11"/>
  <c r="I160" i="11"/>
  <c r="H160" i="11"/>
  <c r="G160" i="11"/>
  <c r="F160" i="11"/>
  <c r="E160" i="11"/>
  <c r="D160" i="11"/>
  <c r="J158" i="11"/>
  <c r="J156" i="11"/>
  <c r="I154" i="11"/>
  <c r="H154" i="11"/>
  <c r="G154" i="11"/>
  <c r="F154" i="11"/>
  <c r="E154" i="11"/>
  <c r="D154" i="11"/>
  <c r="J152" i="11"/>
  <c r="J150" i="11"/>
  <c r="I148" i="11"/>
  <c r="H148" i="11"/>
  <c r="G148" i="11"/>
  <c r="F148" i="11"/>
  <c r="E148" i="11"/>
  <c r="D148" i="11"/>
  <c r="J146" i="11"/>
  <c r="J144" i="11"/>
  <c r="I142" i="11"/>
  <c r="H142" i="11"/>
  <c r="G142" i="11"/>
  <c r="F142" i="11"/>
  <c r="E142" i="11"/>
  <c r="D142" i="11"/>
  <c r="J140" i="11"/>
  <c r="J138" i="11"/>
  <c r="I136" i="11"/>
  <c r="H136" i="11"/>
  <c r="G136" i="11"/>
  <c r="F136" i="11"/>
  <c r="E136" i="11"/>
  <c r="D136" i="11"/>
  <c r="J134" i="11"/>
  <c r="J132" i="11"/>
  <c r="I130" i="11"/>
  <c r="H130" i="11"/>
  <c r="G130" i="11"/>
  <c r="F130" i="11"/>
  <c r="E130" i="11"/>
  <c r="D130" i="11"/>
  <c r="J128" i="11"/>
  <c r="J126" i="11"/>
  <c r="I124" i="11"/>
  <c r="H124" i="11"/>
  <c r="G124" i="11"/>
  <c r="F124" i="11"/>
  <c r="E124" i="11"/>
  <c r="D124" i="11"/>
  <c r="J122" i="11"/>
  <c r="J120" i="11"/>
  <c r="I118" i="11"/>
  <c r="H118" i="11"/>
  <c r="G118" i="11"/>
  <c r="F118" i="11"/>
  <c r="E118" i="11"/>
  <c r="D118" i="11"/>
  <c r="J116" i="11"/>
  <c r="J114" i="11"/>
  <c r="I112" i="11"/>
  <c r="H112" i="11"/>
  <c r="G112" i="11"/>
  <c r="F112" i="11"/>
  <c r="E112" i="11"/>
  <c r="D112" i="11"/>
  <c r="J110" i="11"/>
  <c r="J108" i="11"/>
  <c r="I106" i="11"/>
  <c r="H106" i="11"/>
  <c r="G106" i="11"/>
  <c r="F106" i="11"/>
  <c r="E106" i="11"/>
  <c r="D106" i="11"/>
  <c r="J104" i="11"/>
  <c r="J102" i="11"/>
  <c r="I100" i="11"/>
  <c r="H100" i="11"/>
  <c r="G100" i="11"/>
  <c r="F100" i="11"/>
  <c r="E100" i="11"/>
  <c r="D100" i="11"/>
  <c r="J98" i="11"/>
  <c r="J96" i="11"/>
  <c r="I94" i="11"/>
  <c r="H94" i="11"/>
  <c r="G94" i="11"/>
  <c r="F94" i="11"/>
  <c r="E94" i="11"/>
  <c r="D94" i="11"/>
  <c r="J92" i="11"/>
  <c r="J90" i="11"/>
  <c r="I88" i="11"/>
  <c r="H88" i="11"/>
  <c r="G88" i="11"/>
  <c r="F88" i="11"/>
  <c r="E88" i="11"/>
  <c r="D88" i="11"/>
  <c r="J86" i="11"/>
  <c r="J84" i="11"/>
  <c r="I82" i="11"/>
  <c r="H82" i="11"/>
  <c r="G82" i="11"/>
  <c r="F82" i="11"/>
  <c r="E82" i="11"/>
  <c r="D82" i="11"/>
  <c r="J80" i="11"/>
  <c r="J78" i="11"/>
  <c r="I76" i="11"/>
  <c r="H76" i="11"/>
  <c r="G76" i="11"/>
  <c r="F76" i="11"/>
  <c r="E76" i="11"/>
  <c r="D76" i="11"/>
  <c r="J74" i="11"/>
  <c r="J72" i="11"/>
  <c r="I70" i="11"/>
  <c r="H70" i="11"/>
  <c r="G70" i="11"/>
  <c r="F70" i="11"/>
  <c r="E70" i="11"/>
  <c r="D70" i="11"/>
  <c r="J68" i="11"/>
  <c r="J66" i="11"/>
  <c r="I64" i="11"/>
  <c r="H64" i="11"/>
  <c r="G64" i="11"/>
  <c r="F64" i="11"/>
  <c r="E64" i="11"/>
  <c r="D64" i="11"/>
  <c r="J62" i="11"/>
  <c r="J60" i="11"/>
  <c r="I58" i="11"/>
  <c r="H58" i="11"/>
  <c r="G58" i="11"/>
  <c r="F58" i="11"/>
  <c r="E58" i="11"/>
  <c r="D58" i="11"/>
  <c r="J56" i="11"/>
  <c r="J54" i="11"/>
  <c r="I52" i="11"/>
  <c r="H52" i="11"/>
  <c r="G52" i="11"/>
  <c r="F52" i="11"/>
  <c r="E52" i="11"/>
  <c r="D52" i="11"/>
  <c r="J50" i="11"/>
  <c r="J48" i="11"/>
  <c r="I46" i="11"/>
  <c r="H46" i="11"/>
  <c r="G46" i="11"/>
  <c r="F46" i="11"/>
  <c r="E46" i="11"/>
  <c r="D46" i="11"/>
  <c r="J44" i="11"/>
  <c r="J42" i="11"/>
  <c r="I34" i="11"/>
  <c r="H34" i="11"/>
  <c r="G34" i="11"/>
  <c r="F34" i="11"/>
  <c r="E34" i="11"/>
  <c r="D34" i="11"/>
  <c r="J32" i="11"/>
  <c r="E33" i="11" s="1"/>
  <c r="J30" i="11"/>
  <c r="I31" i="11" s="1"/>
  <c r="I28" i="11"/>
  <c r="H28" i="11"/>
  <c r="G28" i="11"/>
  <c r="F28" i="11"/>
  <c r="E28" i="11"/>
  <c r="D28" i="11"/>
  <c r="J26" i="11"/>
  <c r="E27" i="11" s="1"/>
  <c r="J24" i="11"/>
  <c r="I25" i="11" s="1"/>
  <c r="I22" i="11"/>
  <c r="H22" i="11"/>
  <c r="G22" i="11"/>
  <c r="F22" i="11"/>
  <c r="D22" i="11"/>
  <c r="J18" i="11"/>
  <c r="I19" i="11" s="1"/>
  <c r="I16" i="11"/>
  <c r="H16" i="11"/>
  <c r="G16" i="11"/>
  <c r="G10" i="11" s="1"/>
  <c r="F16" i="11"/>
  <c r="E16" i="11"/>
  <c r="D16" i="11"/>
  <c r="J14" i="11"/>
  <c r="E15" i="11" s="1"/>
  <c r="J12" i="11"/>
  <c r="I13" i="11" s="1"/>
  <c r="I382" i="10"/>
  <c r="H382" i="10"/>
  <c r="G382" i="10"/>
  <c r="F382" i="10"/>
  <c r="E382" i="10"/>
  <c r="D382" i="10"/>
  <c r="J380" i="10"/>
  <c r="F381" i="10" s="1"/>
  <c r="J378" i="10"/>
  <c r="I379" i="10" s="1"/>
  <c r="I364" i="10"/>
  <c r="H364" i="10"/>
  <c r="G364" i="10"/>
  <c r="F364" i="10"/>
  <c r="E364" i="10"/>
  <c r="D364" i="10"/>
  <c r="J362" i="10"/>
  <c r="I363" i="10" s="1"/>
  <c r="J360" i="10"/>
  <c r="I358" i="10"/>
  <c r="H358" i="10"/>
  <c r="G358" i="10"/>
  <c r="F358" i="10"/>
  <c r="E358" i="10"/>
  <c r="D358" i="10"/>
  <c r="J356" i="10"/>
  <c r="I357" i="10" s="1"/>
  <c r="J354" i="10"/>
  <c r="I355" i="10" s="1"/>
  <c r="I352" i="10"/>
  <c r="H352" i="10"/>
  <c r="G352" i="10"/>
  <c r="F352" i="10"/>
  <c r="E352" i="10"/>
  <c r="D352" i="10"/>
  <c r="J350" i="10"/>
  <c r="G351" i="10" s="1"/>
  <c r="J348" i="10"/>
  <c r="I346" i="10"/>
  <c r="H346" i="10"/>
  <c r="G346" i="10"/>
  <c r="F346" i="10"/>
  <c r="E346" i="10"/>
  <c r="D346" i="10"/>
  <c r="J344" i="10"/>
  <c r="J342" i="10"/>
  <c r="I340" i="10"/>
  <c r="H340" i="10"/>
  <c r="G340" i="10"/>
  <c r="F340" i="10"/>
  <c r="E340" i="10"/>
  <c r="D340" i="10"/>
  <c r="J338" i="10"/>
  <c r="I339" i="10" s="1"/>
  <c r="J336" i="10"/>
  <c r="I337" i="10" s="1"/>
  <c r="I334" i="10"/>
  <c r="H334" i="10"/>
  <c r="G334" i="10"/>
  <c r="F334" i="10"/>
  <c r="E334" i="10"/>
  <c r="D334" i="10"/>
  <c r="J332" i="10"/>
  <c r="G333" i="10" s="1"/>
  <c r="J330" i="10"/>
  <c r="I328" i="10"/>
  <c r="H328" i="10"/>
  <c r="G328" i="10"/>
  <c r="F328" i="10"/>
  <c r="E328" i="10"/>
  <c r="D328" i="10"/>
  <c r="J326" i="10"/>
  <c r="I322" i="10"/>
  <c r="H322" i="10"/>
  <c r="G322" i="10"/>
  <c r="F322" i="10"/>
  <c r="E322" i="10"/>
  <c r="D322" i="10"/>
  <c r="J320" i="10"/>
  <c r="I321" i="10" s="1"/>
  <c r="J318" i="10"/>
  <c r="I319" i="10" s="1"/>
  <c r="I316" i="10"/>
  <c r="H316" i="10"/>
  <c r="G316" i="10"/>
  <c r="F316" i="10"/>
  <c r="E316" i="10"/>
  <c r="D316" i="10"/>
  <c r="J314" i="10"/>
  <c r="G315" i="10" s="1"/>
  <c r="J312" i="10"/>
  <c r="I310" i="10"/>
  <c r="H310" i="10"/>
  <c r="G310" i="10"/>
  <c r="F310" i="10"/>
  <c r="E310" i="10"/>
  <c r="D310" i="10"/>
  <c r="J308" i="10"/>
  <c r="H309" i="10" s="1"/>
  <c r="J306" i="10"/>
  <c r="I302" i="10"/>
  <c r="H302" i="10"/>
  <c r="G302" i="10"/>
  <c r="G374" i="10" s="1"/>
  <c r="F302" i="10"/>
  <c r="F374" i="10" s="1"/>
  <c r="E302" i="10"/>
  <c r="E374" i="10" s="1"/>
  <c r="D302" i="10"/>
  <c r="I300" i="10"/>
  <c r="I372" i="10" s="1"/>
  <c r="H300" i="10"/>
  <c r="H372" i="10" s="1"/>
  <c r="G300" i="10"/>
  <c r="G372" i="10" s="1"/>
  <c r="F300" i="10"/>
  <c r="F372" i="10" s="1"/>
  <c r="E300" i="10"/>
  <c r="E372" i="10" s="1"/>
  <c r="D300" i="10"/>
  <c r="D372" i="10" s="1"/>
  <c r="G298" i="10"/>
  <c r="F298" i="10"/>
  <c r="E298" i="10"/>
  <c r="J294" i="10"/>
  <c r="I292" i="10"/>
  <c r="H292" i="10"/>
  <c r="G292" i="10"/>
  <c r="F292" i="10"/>
  <c r="E292" i="10"/>
  <c r="D292" i="10"/>
  <c r="J290" i="10"/>
  <c r="H291" i="10" s="1"/>
  <c r="J288" i="10"/>
  <c r="D289" i="10" s="1"/>
  <c r="I286" i="10"/>
  <c r="H286" i="10"/>
  <c r="G286" i="10"/>
  <c r="F286" i="10"/>
  <c r="E286" i="10"/>
  <c r="D286" i="10"/>
  <c r="J284" i="10"/>
  <c r="G285" i="10" s="1"/>
  <c r="J282" i="10"/>
  <c r="I280" i="10"/>
  <c r="H280" i="10"/>
  <c r="G280" i="10"/>
  <c r="F280" i="10"/>
  <c r="E280" i="10"/>
  <c r="D280" i="10"/>
  <c r="J278" i="10"/>
  <c r="G279" i="10" s="1"/>
  <c r="J276" i="10"/>
  <c r="I274" i="10"/>
  <c r="H274" i="10"/>
  <c r="G274" i="10"/>
  <c r="F274" i="10"/>
  <c r="E274" i="10"/>
  <c r="D274" i="10"/>
  <c r="J272" i="10"/>
  <c r="E273" i="10" s="1"/>
  <c r="J270" i="10"/>
  <c r="H271" i="10" s="1"/>
  <c r="I268" i="10"/>
  <c r="H268" i="10"/>
  <c r="G268" i="10"/>
  <c r="F268" i="10"/>
  <c r="E268" i="10"/>
  <c r="D268" i="10"/>
  <c r="J266" i="10"/>
  <c r="D267" i="10" s="1"/>
  <c r="J264" i="10"/>
  <c r="I265" i="10" s="1"/>
  <c r="I262" i="10"/>
  <c r="H262" i="10"/>
  <c r="G262" i="10"/>
  <c r="F262" i="10"/>
  <c r="E262" i="10"/>
  <c r="D262" i="10"/>
  <c r="J260" i="10"/>
  <c r="I261" i="10" s="1"/>
  <c r="J258" i="10"/>
  <c r="I259" i="10" s="1"/>
  <c r="I256" i="10"/>
  <c r="H256" i="10"/>
  <c r="G256" i="10"/>
  <c r="F256" i="10"/>
  <c r="E256" i="10"/>
  <c r="D256" i="10"/>
  <c r="J254" i="10"/>
  <c r="I255" i="10" s="1"/>
  <c r="J252" i="10"/>
  <c r="I253" i="10" s="1"/>
  <c r="I250" i="10"/>
  <c r="H250" i="10"/>
  <c r="G250" i="10"/>
  <c r="F250" i="10"/>
  <c r="E250" i="10"/>
  <c r="D250" i="10"/>
  <c r="J248" i="10"/>
  <c r="I249" i="10" s="1"/>
  <c r="J246" i="10"/>
  <c r="I247" i="10" s="1"/>
  <c r="I244" i="10"/>
  <c r="H244" i="10"/>
  <c r="G244" i="10"/>
  <c r="F244" i="10"/>
  <c r="E244" i="10"/>
  <c r="D244" i="10"/>
  <c r="J242" i="10"/>
  <c r="I243" i="10" s="1"/>
  <c r="J240" i="10"/>
  <c r="I241" i="10" s="1"/>
  <c r="J236" i="10"/>
  <c r="I237" i="10" s="1"/>
  <c r="I226" i="10"/>
  <c r="H226" i="10"/>
  <c r="G226" i="10"/>
  <c r="F226" i="10"/>
  <c r="E226" i="10"/>
  <c r="D226" i="10"/>
  <c r="J224" i="10"/>
  <c r="J222" i="10"/>
  <c r="I223" i="10" s="1"/>
  <c r="I220" i="10"/>
  <c r="H220" i="10"/>
  <c r="G220" i="10"/>
  <c r="F220" i="10"/>
  <c r="E220" i="10"/>
  <c r="D220" i="10"/>
  <c r="J218" i="10"/>
  <c r="G219" i="10" s="1"/>
  <c r="J216" i="10"/>
  <c r="I217" i="10" s="1"/>
  <c r="I214" i="10"/>
  <c r="H214" i="10"/>
  <c r="G214" i="10"/>
  <c r="F214" i="10"/>
  <c r="E214" i="10"/>
  <c r="D214" i="10"/>
  <c r="J212" i="10"/>
  <c r="J210" i="10"/>
  <c r="I211" i="10" s="1"/>
  <c r="I208" i="10"/>
  <c r="H208" i="10"/>
  <c r="G208" i="10"/>
  <c r="F208" i="10"/>
  <c r="E208" i="10"/>
  <c r="D208" i="10"/>
  <c r="J206" i="10"/>
  <c r="G207" i="10" s="1"/>
  <c r="J204" i="10"/>
  <c r="I205" i="10" s="1"/>
  <c r="I202" i="10"/>
  <c r="H202" i="10"/>
  <c r="G202" i="10"/>
  <c r="F202" i="10"/>
  <c r="E202" i="10"/>
  <c r="D202" i="10"/>
  <c r="J200" i="10"/>
  <c r="J198" i="10"/>
  <c r="I199" i="10" s="1"/>
  <c r="I196" i="10"/>
  <c r="H196" i="10"/>
  <c r="G196" i="10"/>
  <c r="F196" i="10"/>
  <c r="E196" i="10"/>
  <c r="D196" i="10"/>
  <c r="J194" i="10"/>
  <c r="G195" i="10" s="1"/>
  <c r="J192" i="10"/>
  <c r="I193" i="10" s="1"/>
  <c r="I190" i="10"/>
  <c r="H190" i="10"/>
  <c r="G190" i="10"/>
  <c r="F190" i="10"/>
  <c r="E190" i="10"/>
  <c r="D190" i="10"/>
  <c r="J188" i="10"/>
  <c r="J186" i="10"/>
  <c r="I187" i="10" s="1"/>
  <c r="I184" i="10"/>
  <c r="H184" i="10"/>
  <c r="G184" i="10"/>
  <c r="F184" i="10"/>
  <c r="E184" i="10"/>
  <c r="D184" i="10"/>
  <c r="J182" i="10"/>
  <c r="G183" i="10" s="1"/>
  <c r="J180" i="10"/>
  <c r="I181" i="10" s="1"/>
  <c r="I178" i="10"/>
  <c r="H178" i="10"/>
  <c r="G178" i="10"/>
  <c r="F178" i="10"/>
  <c r="E178" i="10"/>
  <c r="D178" i="10"/>
  <c r="J176" i="10"/>
  <c r="J174" i="10"/>
  <c r="I175" i="10" s="1"/>
  <c r="I172" i="10"/>
  <c r="H172" i="10"/>
  <c r="G172" i="10"/>
  <c r="F172" i="10"/>
  <c r="E172" i="10"/>
  <c r="D172" i="10"/>
  <c r="J170" i="10"/>
  <c r="G171" i="10" s="1"/>
  <c r="J168" i="10"/>
  <c r="I169" i="10" s="1"/>
  <c r="I166" i="10"/>
  <c r="H166" i="10"/>
  <c r="G166" i="10"/>
  <c r="F166" i="10"/>
  <c r="E166" i="10"/>
  <c r="D166" i="10"/>
  <c r="J164" i="10"/>
  <c r="J162" i="10"/>
  <c r="I163" i="10" s="1"/>
  <c r="I160" i="10"/>
  <c r="H160" i="10"/>
  <c r="G160" i="10"/>
  <c r="F160" i="10"/>
  <c r="E160" i="10"/>
  <c r="D160" i="10"/>
  <c r="J158" i="10"/>
  <c r="G159" i="10" s="1"/>
  <c r="J156" i="10"/>
  <c r="I157" i="10" s="1"/>
  <c r="I154" i="10"/>
  <c r="H154" i="10"/>
  <c r="G154" i="10"/>
  <c r="F154" i="10"/>
  <c r="E154" i="10"/>
  <c r="D154" i="10"/>
  <c r="J152" i="10"/>
  <c r="J150" i="10"/>
  <c r="I151" i="10" s="1"/>
  <c r="I148" i="10"/>
  <c r="H148" i="10"/>
  <c r="G148" i="10"/>
  <c r="F148" i="10"/>
  <c r="E148" i="10"/>
  <c r="D148" i="10"/>
  <c r="J146" i="10"/>
  <c r="G147" i="10" s="1"/>
  <c r="J144" i="10"/>
  <c r="I145" i="10" s="1"/>
  <c r="I142" i="10"/>
  <c r="H142" i="10"/>
  <c r="G142" i="10"/>
  <c r="F142" i="10"/>
  <c r="E142" i="10"/>
  <c r="D142" i="10"/>
  <c r="J140" i="10"/>
  <c r="J138" i="10"/>
  <c r="I139" i="10" s="1"/>
  <c r="I136" i="10"/>
  <c r="H136" i="10"/>
  <c r="G136" i="10"/>
  <c r="F136" i="10"/>
  <c r="E136" i="10"/>
  <c r="D136" i="10"/>
  <c r="J134" i="10"/>
  <c r="G135" i="10" s="1"/>
  <c r="J132" i="10"/>
  <c r="I133" i="10" s="1"/>
  <c r="I130" i="10"/>
  <c r="H130" i="10"/>
  <c r="G130" i="10"/>
  <c r="F130" i="10"/>
  <c r="E130" i="10"/>
  <c r="D130" i="10"/>
  <c r="J128" i="10"/>
  <c r="J126" i="10"/>
  <c r="I127" i="10" s="1"/>
  <c r="I124" i="10"/>
  <c r="H124" i="10"/>
  <c r="G124" i="10"/>
  <c r="F124" i="10"/>
  <c r="E124" i="10"/>
  <c r="D124" i="10"/>
  <c r="J122" i="10"/>
  <c r="G123" i="10" s="1"/>
  <c r="J120" i="10"/>
  <c r="I121" i="10" s="1"/>
  <c r="I118" i="10"/>
  <c r="H118" i="10"/>
  <c r="G118" i="10"/>
  <c r="F118" i="10"/>
  <c r="E118" i="10"/>
  <c r="D118" i="10"/>
  <c r="J116" i="10"/>
  <c r="J114" i="10"/>
  <c r="I115" i="10" s="1"/>
  <c r="I112" i="10"/>
  <c r="H112" i="10"/>
  <c r="G112" i="10"/>
  <c r="F112" i="10"/>
  <c r="E112" i="10"/>
  <c r="D112" i="10"/>
  <c r="J110" i="10"/>
  <c r="G111" i="10" s="1"/>
  <c r="J108" i="10"/>
  <c r="I109" i="10" s="1"/>
  <c r="I106" i="10"/>
  <c r="H106" i="10"/>
  <c r="G106" i="10"/>
  <c r="F106" i="10"/>
  <c r="E106" i="10"/>
  <c r="D106" i="10"/>
  <c r="J104" i="10"/>
  <c r="I105" i="10" s="1"/>
  <c r="J102" i="10"/>
  <c r="I103" i="10" s="1"/>
  <c r="I100" i="10"/>
  <c r="H100" i="10"/>
  <c r="G100" i="10"/>
  <c r="F100" i="10"/>
  <c r="E100" i="10"/>
  <c r="D100" i="10"/>
  <c r="J98" i="10"/>
  <c r="F99" i="10" s="1"/>
  <c r="J96" i="10"/>
  <c r="I94" i="10"/>
  <c r="H94" i="10"/>
  <c r="G94" i="10"/>
  <c r="F94" i="10"/>
  <c r="E94" i="10"/>
  <c r="D94" i="10"/>
  <c r="J92" i="10"/>
  <c r="E93" i="10" s="1"/>
  <c r="J90" i="10"/>
  <c r="I91" i="10" s="1"/>
  <c r="I88" i="10"/>
  <c r="H88" i="10"/>
  <c r="G88" i="10"/>
  <c r="F88" i="10"/>
  <c r="E88" i="10"/>
  <c r="D88" i="10"/>
  <c r="J86" i="10"/>
  <c r="I87" i="10" s="1"/>
  <c r="J84" i="10"/>
  <c r="I85" i="10" s="1"/>
  <c r="I82" i="10"/>
  <c r="H82" i="10"/>
  <c r="G82" i="10"/>
  <c r="F82" i="10"/>
  <c r="E82" i="10"/>
  <c r="D82" i="10"/>
  <c r="J80" i="10"/>
  <c r="H81" i="10" s="1"/>
  <c r="J78" i="10"/>
  <c r="D79" i="10" s="1"/>
  <c r="I76" i="10"/>
  <c r="H76" i="10"/>
  <c r="G76" i="10"/>
  <c r="F76" i="10"/>
  <c r="E76" i="10"/>
  <c r="D76" i="10"/>
  <c r="J74" i="10"/>
  <c r="H75" i="10" s="1"/>
  <c r="J72" i="10"/>
  <c r="D73" i="10" s="1"/>
  <c r="I70" i="10"/>
  <c r="H70" i="10"/>
  <c r="G70" i="10"/>
  <c r="F70" i="10"/>
  <c r="E70" i="10"/>
  <c r="D70" i="10"/>
  <c r="J68" i="10"/>
  <c r="H69" i="10" s="1"/>
  <c r="J66" i="10"/>
  <c r="D67" i="10" s="1"/>
  <c r="I64" i="10"/>
  <c r="H64" i="10"/>
  <c r="G64" i="10"/>
  <c r="F64" i="10"/>
  <c r="E64" i="10"/>
  <c r="D64" i="10"/>
  <c r="J62" i="10"/>
  <c r="H63" i="10" s="1"/>
  <c r="J60" i="10"/>
  <c r="D61" i="10" s="1"/>
  <c r="I58" i="10"/>
  <c r="H58" i="10"/>
  <c r="G58" i="10"/>
  <c r="F58" i="10"/>
  <c r="E58" i="10"/>
  <c r="D58" i="10"/>
  <c r="J56" i="10"/>
  <c r="H57" i="10" s="1"/>
  <c r="J54" i="10"/>
  <c r="D55" i="10" s="1"/>
  <c r="I52" i="10"/>
  <c r="H52" i="10"/>
  <c r="G52" i="10"/>
  <c r="F52" i="10"/>
  <c r="E52" i="10"/>
  <c r="D52" i="10"/>
  <c r="J50" i="10"/>
  <c r="H51" i="10" s="1"/>
  <c r="J48" i="10"/>
  <c r="D49" i="10" s="1"/>
  <c r="I46" i="10"/>
  <c r="H46" i="10"/>
  <c r="G46" i="10"/>
  <c r="F46" i="10"/>
  <c r="E46" i="10"/>
  <c r="D46" i="10"/>
  <c r="J44" i="10"/>
  <c r="H45" i="10" s="1"/>
  <c r="J42" i="10"/>
  <c r="D43" i="10" s="1"/>
  <c r="I34" i="10"/>
  <c r="H34" i="10"/>
  <c r="G34" i="10"/>
  <c r="F34" i="10"/>
  <c r="E34" i="10"/>
  <c r="D34" i="10"/>
  <c r="J32" i="10"/>
  <c r="E33" i="10" s="1"/>
  <c r="J30" i="10"/>
  <c r="I31" i="10" s="1"/>
  <c r="I28" i="10"/>
  <c r="H28" i="10"/>
  <c r="G28" i="10"/>
  <c r="F28" i="10"/>
  <c r="E28" i="10"/>
  <c r="D28" i="10"/>
  <c r="J26" i="10"/>
  <c r="E27" i="10" s="1"/>
  <c r="J24" i="10"/>
  <c r="I25" i="10" s="1"/>
  <c r="I22" i="10"/>
  <c r="H22" i="10"/>
  <c r="G22" i="10"/>
  <c r="F22" i="10"/>
  <c r="E22" i="10"/>
  <c r="D22" i="10"/>
  <c r="J20" i="10"/>
  <c r="E21" i="10" s="1"/>
  <c r="J18" i="10"/>
  <c r="I19" i="10" s="1"/>
  <c r="I16" i="10"/>
  <c r="I10" i="10" s="1"/>
  <c r="H16" i="10"/>
  <c r="H10" i="10" s="1"/>
  <c r="G16" i="10"/>
  <c r="G10" i="10" s="1"/>
  <c r="F16" i="10"/>
  <c r="F10" i="10" s="1"/>
  <c r="E16" i="10"/>
  <c r="E10" i="10" s="1"/>
  <c r="D16" i="10"/>
  <c r="D10" i="10" s="1"/>
  <c r="J14" i="10"/>
  <c r="E15" i="10" s="1"/>
  <c r="J12" i="10"/>
  <c r="I13" i="10" s="1"/>
  <c r="I382" i="9"/>
  <c r="H382" i="9"/>
  <c r="G382" i="9"/>
  <c r="F382" i="9"/>
  <c r="E382" i="9"/>
  <c r="D382" i="9"/>
  <c r="J380" i="9"/>
  <c r="I381" i="9" s="1"/>
  <c r="J378" i="9"/>
  <c r="D379" i="9" s="1"/>
  <c r="I364" i="9"/>
  <c r="H364" i="9"/>
  <c r="G364" i="9"/>
  <c r="F364" i="9"/>
  <c r="E364" i="9"/>
  <c r="D364" i="9"/>
  <c r="J362" i="9"/>
  <c r="I363" i="9" s="1"/>
  <c r="J360" i="9"/>
  <c r="I361" i="9" s="1"/>
  <c r="I358" i="9"/>
  <c r="H358" i="9"/>
  <c r="G358" i="9"/>
  <c r="F358" i="9"/>
  <c r="E358" i="9"/>
  <c r="D358" i="9"/>
  <c r="J356" i="9"/>
  <c r="I357" i="9" s="1"/>
  <c r="J354" i="9"/>
  <c r="I352" i="9"/>
  <c r="H352" i="9"/>
  <c r="G352" i="9"/>
  <c r="F352" i="9"/>
  <c r="E352" i="9"/>
  <c r="D352" i="9"/>
  <c r="J350" i="9"/>
  <c r="I351" i="9" s="1"/>
  <c r="J348" i="9"/>
  <c r="I349" i="9" s="1"/>
  <c r="I346" i="9"/>
  <c r="H346" i="9"/>
  <c r="G346" i="9"/>
  <c r="F346" i="9"/>
  <c r="E346" i="9"/>
  <c r="D346" i="9"/>
  <c r="J344" i="9"/>
  <c r="I345" i="9" s="1"/>
  <c r="J342" i="9"/>
  <c r="I343" i="9" s="1"/>
  <c r="I340" i="9"/>
  <c r="H340" i="9"/>
  <c r="G340" i="9"/>
  <c r="F340" i="9"/>
  <c r="E340" i="9"/>
  <c r="D340" i="9"/>
  <c r="J338" i="9"/>
  <c r="I339" i="9" s="1"/>
  <c r="J336" i="9"/>
  <c r="I334" i="9"/>
  <c r="H334" i="9"/>
  <c r="G334" i="9"/>
  <c r="F334" i="9"/>
  <c r="E334" i="9"/>
  <c r="D334" i="9"/>
  <c r="J332" i="9"/>
  <c r="I333" i="9" s="1"/>
  <c r="J330" i="9"/>
  <c r="I331" i="9" s="1"/>
  <c r="I328" i="9"/>
  <c r="H328" i="9"/>
  <c r="G328" i="9"/>
  <c r="F328" i="9"/>
  <c r="E328" i="9"/>
  <c r="D328" i="9"/>
  <c r="J326" i="9"/>
  <c r="I327" i="9" s="1"/>
  <c r="J324" i="9"/>
  <c r="I325" i="9" s="1"/>
  <c r="I322" i="9"/>
  <c r="H322" i="9"/>
  <c r="G322" i="9"/>
  <c r="F322" i="9"/>
  <c r="E322" i="9"/>
  <c r="D322" i="9"/>
  <c r="J320" i="9"/>
  <c r="I321" i="9" s="1"/>
  <c r="J318" i="9"/>
  <c r="I316" i="9"/>
  <c r="H316" i="9"/>
  <c r="G316" i="9"/>
  <c r="F316" i="9"/>
  <c r="E316" i="9"/>
  <c r="D316" i="9"/>
  <c r="J314" i="9"/>
  <c r="I315" i="9" s="1"/>
  <c r="J312" i="9"/>
  <c r="I313" i="9" s="1"/>
  <c r="I310" i="9"/>
  <c r="H310" i="9"/>
  <c r="G310" i="9"/>
  <c r="F310" i="9"/>
  <c r="E310" i="9"/>
  <c r="D310" i="9"/>
  <c r="J308" i="9"/>
  <c r="I309" i="9" s="1"/>
  <c r="J306" i="9"/>
  <c r="I307" i="9" s="1"/>
  <c r="I302" i="9"/>
  <c r="H302" i="9"/>
  <c r="G302" i="9"/>
  <c r="F302" i="9"/>
  <c r="E302" i="9"/>
  <c r="D302" i="9"/>
  <c r="I300" i="9"/>
  <c r="I372" i="9" s="1"/>
  <c r="H300" i="9"/>
  <c r="H372" i="9" s="1"/>
  <c r="G300" i="9"/>
  <c r="G372" i="9" s="1"/>
  <c r="F300" i="9"/>
  <c r="F372" i="9" s="1"/>
  <c r="E300" i="9"/>
  <c r="E372" i="9" s="1"/>
  <c r="D300" i="9"/>
  <c r="D372" i="9" s="1"/>
  <c r="J294" i="9"/>
  <c r="D295" i="9" s="1"/>
  <c r="I292" i="9"/>
  <c r="H292" i="9"/>
  <c r="G292" i="9"/>
  <c r="F292" i="9"/>
  <c r="E292" i="9"/>
  <c r="D292" i="9"/>
  <c r="J290" i="9"/>
  <c r="I291" i="9" s="1"/>
  <c r="J288" i="9"/>
  <c r="I286" i="9"/>
  <c r="H286" i="9"/>
  <c r="G286" i="9"/>
  <c r="F286" i="9"/>
  <c r="E286" i="9"/>
  <c r="D286" i="9"/>
  <c r="J284" i="9"/>
  <c r="D285" i="9" s="1"/>
  <c r="J282" i="9"/>
  <c r="D283" i="9" s="1"/>
  <c r="I280" i="9"/>
  <c r="H280" i="9"/>
  <c r="G280" i="9"/>
  <c r="F280" i="9"/>
  <c r="E280" i="9"/>
  <c r="D280" i="9"/>
  <c r="J278" i="9"/>
  <c r="D279" i="9" s="1"/>
  <c r="J276" i="9"/>
  <c r="I274" i="9"/>
  <c r="H274" i="9"/>
  <c r="G274" i="9"/>
  <c r="F274" i="9"/>
  <c r="E274" i="9"/>
  <c r="D274" i="9"/>
  <c r="J272" i="9"/>
  <c r="D273" i="9" s="1"/>
  <c r="J270" i="9"/>
  <c r="I271" i="9" s="1"/>
  <c r="I268" i="9"/>
  <c r="H268" i="9"/>
  <c r="G268" i="9"/>
  <c r="F268" i="9"/>
  <c r="E268" i="9"/>
  <c r="D268" i="9"/>
  <c r="J266" i="9"/>
  <c r="D267" i="9" s="1"/>
  <c r="J264" i="9"/>
  <c r="I262" i="9"/>
  <c r="H262" i="9"/>
  <c r="G262" i="9"/>
  <c r="F262" i="9"/>
  <c r="E262" i="9"/>
  <c r="D262" i="9"/>
  <c r="J260" i="9"/>
  <c r="I261" i="9" s="1"/>
  <c r="J258" i="9"/>
  <c r="I256" i="9"/>
  <c r="H256" i="9"/>
  <c r="G256" i="9"/>
  <c r="F256" i="9"/>
  <c r="E256" i="9"/>
  <c r="D256" i="9"/>
  <c r="J254" i="9"/>
  <c r="D255" i="9" s="1"/>
  <c r="J252" i="9"/>
  <c r="I250" i="9"/>
  <c r="H250" i="9"/>
  <c r="G250" i="9"/>
  <c r="F250" i="9"/>
  <c r="E250" i="9"/>
  <c r="D250" i="9"/>
  <c r="J248" i="9"/>
  <c r="D249" i="9" s="1"/>
  <c r="J246" i="9"/>
  <c r="H247" i="9" s="1"/>
  <c r="I244" i="9"/>
  <c r="I232" i="9" s="1"/>
  <c r="H244" i="9"/>
  <c r="H232" i="9" s="1"/>
  <c r="G244" i="9"/>
  <c r="G232" i="9" s="1"/>
  <c r="F244" i="9"/>
  <c r="F232" i="9" s="1"/>
  <c r="E244" i="9"/>
  <c r="E232" i="9" s="1"/>
  <c r="D244" i="9"/>
  <c r="J242" i="9"/>
  <c r="E243" i="9" s="1"/>
  <c r="J240" i="9"/>
  <c r="I241" i="9" s="1"/>
  <c r="J236" i="9"/>
  <c r="I226" i="9"/>
  <c r="H226" i="9"/>
  <c r="G226" i="9"/>
  <c r="F226" i="9"/>
  <c r="E226" i="9"/>
  <c r="D226" i="9"/>
  <c r="J224" i="9"/>
  <c r="G225" i="9" s="1"/>
  <c r="J222" i="9"/>
  <c r="G223" i="9" s="1"/>
  <c r="I220" i="9"/>
  <c r="H220" i="9"/>
  <c r="G220" i="9"/>
  <c r="F220" i="9"/>
  <c r="E220" i="9"/>
  <c r="D220" i="9"/>
  <c r="J218" i="9"/>
  <c r="E219" i="9" s="1"/>
  <c r="J216" i="9"/>
  <c r="I217" i="9" s="1"/>
  <c r="I214" i="9"/>
  <c r="H214" i="9"/>
  <c r="G214" i="9"/>
  <c r="F214" i="9"/>
  <c r="E214" i="9"/>
  <c r="D214" i="9"/>
  <c r="J212" i="9"/>
  <c r="H213" i="9" s="1"/>
  <c r="J210" i="9"/>
  <c r="G211" i="9" s="1"/>
  <c r="I208" i="9"/>
  <c r="H208" i="9"/>
  <c r="G208" i="9"/>
  <c r="F208" i="9"/>
  <c r="E208" i="9"/>
  <c r="D208" i="9"/>
  <c r="J206" i="9"/>
  <c r="G207" i="9" s="1"/>
  <c r="J204" i="9"/>
  <c r="G205" i="9" s="1"/>
  <c r="I202" i="9"/>
  <c r="H202" i="9"/>
  <c r="G202" i="9"/>
  <c r="F202" i="9"/>
  <c r="E202" i="9"/>
  <c r="D202" i="9"/>
  <c r="J200" i="9"/>
  <c r="J198" i="9"/>
  <c r="I196" i="9"/>
  <c r="H196" i="9"/>
  <c r="G196" i="9"/>
  <c r="F196" i="9"/>
  <c r="E196" i="9"/>
  <c r="D196" i="9"/>
  <c r="J194" i="9"/>
  <c r="H195" i="9" s="1"/>
  <c r="J192" i="9"/>
  <c r="G193" i="9" s="1"/>
  <c r="I190" i="9"/>
  <c r="H190" i="9"/>
  <c r="G190" i="9"/>
  <c r="F190" i="9"/>
  <c r="E190" i="9"/>
  <c r="D190" i="9"/>
  <c r="J188" i="9"/>
  <c r="G189" i="9" s="1"/>
  <c r="J186" i="9"/>
  <c r="G187" i="9" s="1"/>
  <c r="I184" i="9"/>
  <c r="H184" i="9"/>
  <c r="G184" i="9"/>
  <c r="F184" i="9"/>
  <c r="E184" i="9"/>
  <c r="D184" i="9"/>
  <c r="J182" i="9"/>
  <c r="E183" i="9" s="1"/>
  <c r="J180" i="9"/>
  <c r="G181" i="9" s="1"/>
  <c r="I178" i="9"/>
  <c r="H178" i="9"/>
  <c r="G178" i="9"/>
  <c r="F178" i="9"/>
  <c r="E178" i="9"/>
  <c r="D178" i="9"/>
  <c r="J176" i="9"/>
  <c r="F177" i="9" s="1"/>
  <c r="J174" i="9"/>
  <c r="I172" i="9"/>
  <c r="H172" i="9"/>
  <c r="G172" i="9"/>
  <c r="F172" i="9"/>
  <c r="E172" i="9"/>
  <c r="D172" i="9"/>
  <c r="J170" i="9"/>
  <c r="F171" i="9" s="1"/>
  <c r="J168" i="9"/>
  <c r="I169" i="9" s="1"/>
  <c r="I166" i="9"/>
  <c r="H166" i="9"/>
  <c r="G166" i="9"/>
  <c r="F166" i="9"/>
  <c r="E166" i="9"/>
  <c r="D166" i="9"/>
  <c r="J164" i="9"/>
  <c r="J162" i="9"/>
  <c r="I160" i="9"/>
  <c r="H160" i="9"/>
  <c r="G160" i="9"/>
  <c r="F160" i="9"/>
  <c r="E160" i="9"/>
  <c r="D160" i="9"/>
  <c r="J158" i="9"/>
  <c r="F159" i="9" s="1"/>
  <c r="J156" i="9"/>
  <c r="I157" i="9" s="1"/>
  <c r="I154" i="9"/>
  <c r="H154" i="9"/>
  <c r="G154" i="9"/>
  <c r="F154" i="9"/>
  <c r="E154" i="9"/>
  <c r="D154" i="9"/>
  <c r="J152" i="9"/>
  <c r="D153" i="9" s="1"/>
  <c r="J150" i="9"/>
  <c r="H151" i="9" s="1"/>
  <c r="I148" i="9"/>
  <c r="H148" i="9"/>
  <c r="G148" i="9"/>
  <c r="F148" i="9"/>
  <c r="E148" i="9"/>
  <c r="D148" i="9"/>
  <c r="J146" i="9"/>
  <c r="D147" i="9" s="1"/>
  <c r="J144" i="9"/>
  <c r="H145" i="9" s="1"/>
  <c r="I142" i="9"/>
  <c r="H142" i="9"/>
  <c r="G142" i="9"/>
  <c r="F142" i="9"/>
  <c r="E142" i="9"/>
  <c r="D142" i="9"/>
  <c r="J140" i="9"/>
  <c r="D141" i="9" s="1"/>
  <c r="J138" i="9"/>
  <c r="I139" i="9" s="1"/>
  <c r="I136" i="9"/>
  <c r="H136" i="9"/>
  <c r="G136" i="9"/>
  <c r="F136" i="9"/>
  <c r="E136" i="9"/>
  <c r="D136" i="9"/>
  <c r="J134" i="9"/>
  <c r="D135" i="9" s="1"/>
  <c r="J132" i="9"/>
  <c r="I133" i="9" s="1"/>
  <c r="I130" i="9"/>
  <c r="H130" i="9"/>
  <c r="G130" i="9"/>
  <c r="F130" i="9"/>
  <c r="E130" i="9"/>
  <c r="D130" i="9"/>
  <c r="J128" i="9"/>
  <c r="I129" i="9" s="1"/>
  <c r="J126" i="9"/>
  <c r="I127" i="9" s="1"/>
  <c r="I124" i="9"/>
  <c r="H124" i="9"/>
  <c r="G124" i="9"/>
  <c r="F124" i="9"/>
  <c r="E124" i="9"/>
  <c r="D124" i="9"/>
  <c r="J122" i="9"/>
  <c r="D123" i="9" s="1"/>
  <c r="J120" i="9"/>
  <c r="I118" i="9"/>
  <c r="H118" i="9"/>
  <c r="G118" i="9"/>
  <c r="F118" i="9"/>
  <c r="E118" i="9"/>
  <c r="D118" i="9"/>
  <c r="J116" i="9"/>
  <c r="D117" i="9" s="1"/>
  <c r="J114" i="9"/>
  <c r="H115" i="9" s="1"/>
  <c r="I112" i="9"/>
  <c r="H112" i="9"/>
  <c r="G112" i="9"/>
  <c r="F112" i="9"/>
  <c r="E112" i="9"/>
  <c r="D112" i="9"/>
  <c r="J110" i="9"/>
  <c r="I111" i="9" s="1"/>
  <c r="J108" i="9"/>
  <c r="I109" i="9" s="1"/>
  <c r="I106" i="9"/>
  <c r="H106" i="9"/>
  <c r="G106" i="9"/>
  <c r="F106" i="9"/>
  <c r="E106" i="9"/>
  <c r="D106" i="9"/>
  <c r="J104" i="9"/>
  <c r="D105" i="9" s="1"/>
  <c r="J102" i="9"/>
  <c r="I103" i="9" s="1"/>
  <c r="I100" i="9"/>
  <c r="H100" i="9"/>
  <c r="G100" i="9"/>
  <c r="F100" i="9"/>
  <c r="E100" i="9"/>
  <c r="D100" i="9"/>
  <c r="J98" i="9"/>
  <c r="D99" i="9" s="1"/>
  <c r="J96" i="9"/>
  <c r="I97" i="9" s="1"/>
  <c r="I94" i="9"/>
  <c r="H94" i="9"/>
  <c r="G94" i="9"/>
  <c r="F94" i="9"/>
  <c r="E94" i="9"/>
  <c r="D94" i="9"/>
  <c r="J92" i="9"/>
  <c r="D93" i="9" s="1"/>
  <c r="J90" i="9"/>
  <c r="I88" i="9"/>
  <c r="H88" i="9"/>
  <c r="G88" i="9"/>
  <c r="F88" i="9"/>
  <c r="E88" i="9"/>
  <c r="D88" i="9"/>
  <c r="J86" i="9"/>
  <c r="D87" i="9" s="1"/>
  <c r="J84" i="9"/>
  <c r="I85" i="9" s="1"/>
  <c r="I82" i="9"/>
  <c r="H82" i="9"/>
  <c r="G82" i="9"/>
  <c r="F82" i="9"/>
  <c r="E82" i="9"/>
  <c r="D82" i="9"/>
  <c r="J80" i="9"/>
  <c r="D81" i="9" s="1"/>
  <c r="J78" i="9"/>
  <c r="I79" i="9" s="1"/>
  <c r="I76" i="9"/>
  <c r="H76" i="9"/>
  <c r="G76" i="9"/>
  <c r="F76" i="9"/>
  <c r="E76" i="9"/>
  <c r="D76" i="9"/>
  <c r="J74" i="9"/>
  <c r="D75" i="9" s="1"/>
  <c r="J72" i="9"/>
  <c r="I73" i="9" s="1"/>
  <c r="I70" i="9"/>
  <c r="H70" i="9"/>
  <c r="G70" i="9"/>
  <c r="F70" i="9"/>
  <c r="E70" i="9"/>
  <c r="D70" i="9"/>
  <c r="J68" i="9"/>
  <c r="D69" i="9" s="1"/>
  <c r="J66" i="9"/>
  <c r="I67" i="9" s="1"/>
  <c r="I64" i="9"/>
  <c r="H64" i="9"/>
  <c r="G64" i="9"/>
  <c r="F64" i="9"/>
  <c r="E64" i="9"/>
  <c r="D64" i="9"/>
  <c r="J62" i="9"/>
  <c r="D63" i="9" s="1"/>
  <c r="J60" i="9"/>
  <c r="D61" i="9" s="1"/>
  <c r="I58" i="9"/>
  <c r="H58" i="9"/>
  <c r="G58" i="9"/>
  <c r="F58" i="9"/>
  <c r="E58" i="9"/>
  <c r="D58" i="9"/>
  <c r="J56" i="9"/>
  <c r="D57" i="9" s="1"/>
  <c r="J54" i="9"/>
  <c r="D55" i="9" s="1"/>
  <c r="I52" i="9"/>
  <c r="H52" i="9"/>
  <c r="G52" i="9"/>
  <c r="F52" i="9"/>
  <c r="E52" i="9"/>
  <c r="D52" i="9"/>
  <c r="J50" i="9"/>
  <c r="D51" i="9" s="1"/>
  <c r="J48" i="9"/>
  <c r="D49" i="9" s="1"/>
  <c r="I46" i="9"/>
  <c r="H46" i="9"/>
  <c r="G46" i="9"/>
  <c r="F46" i="9"/>
  <c r="E46" i="9"/>
  <c r="D46" i="9"/>
  <c r="J44" i="9"/>
  <c r="D45" i="9" s="1"/>
  <c r="J42" i="9"/>
  <c r="D43" i="9" s="1"/>
  <c r="I34" i="9"/>
  <c r="H34" i="9"/>
  <c r="G34" i="9"/>
  <c r="F34" i="9"/>
  <c r="E34" i="9"/>
  <c r="D34" i="9"/>
  <c r="J32" i="9"/>
  <c r="F33" i="9" s="1"/>
  <c r="J30" i="9"/>
  <c r="H31" i="9" s="1"/>
  <c r="I28" i="9"/>
  <c r="H28" i="9"/>
  <c r="G28" i="9"/>
  <c r="F28" i="9"/>
  <c r="E28" i="9"/>
  <c r="D28" i="9"/>
  <c r="J26" i="9"/>
  <c r="I27" i="9" s="1"/>
  <c r="J24" i="9"/>
  <c r="E25" i="9" s="1"/>
  <c r="I22" i="9"/>
  <c r="H22" i="9"/>
  <c r="G22" i="9"/>
  <c r="F22" i="9"/>
  <c r="E22" i="9"/>
  <c r="D22" i="9"/>
  <c r="J20" i="9"/>
  <c r="I21" i="9" s="1"/>
  <c r="J18" i="9"/>
  <c r="E19" i="9" s="1"/>
  <c r="I16" i="9"/>
  <c r="I10" i="9" s="1"/>
  <c r="H16" i="9"/>
  <c r="H10" i="9" s="1"/>
  <c r="G16" i="9"/>
  <c r="G10" i="9" s="1"/>
  <c r="F16" i="9"/>
  <c r="F10" i="9" s="1"/>
  <c r="E16" i="9"/>
  <c r="E10" i="9" s="1"/>
  <c r="D16" i="9"/>
  <c r="D10" i="9" s="1"/>
  <c r="J10" i="9" s="1"/>
  <c r="J14" i="9"/>
  <c r="I15" i="9" s="1"/>
  <c r="J12" i="9"/>
  <c r="E13" i="9" s="1"/>
  <c r="I364" i="8"/>
  <c r="H364" i="8"/>
  <c r="G364" i="8"/>
  <c r="F364" i="8"/>
  <c r="E364" i="8"/>
  <c r="D364" i="8"/>
  <c r="F363" i="8"/>
  <c r="I358" i="8"/>
  <c r="H358" i="8"/>
  <c r="G358" i="8"/>
  <c r="F358" i="8"/>
  <c r="E358" i="8"/>
  <c r="D358" i="8"/>
  <c r="J358" i="8" s="1"/>
  <c r="F357" i="8"/>
  <c r="I352" i="8"/>
  <c r="H352" i="8"/>
  <c r="G352" i="8"/>
  <c r="F352" i="8"/>
  <c r="E352" i="8"/>
  <c r="D352" i="8"/>
  <c r="F351" i="8"/>
  <c r="I346" i="8"/>
  <c r="H346" i="8"/>
  <c r="G346" i="8"/>
  <c r="F346" i="8"/>
  <c r="E346" i="8"/>
  <c r="D346" i="8"/>
  <c r="F345" i="8"/>
  <c r="I340" i="8"/>
  <c r="H340" i="8"/>
  <c r="G340" i="8"/>
  <c r="F340" i="8"/>
  <c r="E340" i="8"/>
  <c r="D340" i="8"/>
  <c r="F339" i="8"/>
  <c r="I334" i="8"/>
  <c r="H334" i="8"/>
  <c r="G334" i="8"/>
  <c r="F334" i="8"/>
  <c r="E334" i="8"/>
  <c r="D334" i="8"/>
  <c r="F333" i="8"/>
  <c r="I328" i="8"/>
  <c r="H328" i="8"/>
  <c r="G328" i="8"/>
  <c r="F328" i="8"/>
  <c r="E328" i="8"/>
  <c r="D328" i="8"/>
  <c r="F327" i="8"/>
  <c r="I322" i="8"/>
  <c r="H322" i="8"/>
  <c r="G322" i="8"/>
  <c r="F322" i="8"/>
  <c r="E322" i="8"/>
  <c r="D322" i="8"/>
  <c r="F321" i="8"/>
  <c r="I316" i="8"/>
  <c r="H316" i="8"/>
  <c r="G316" i="8"/>
  <c r="F316" i="8"/>
  <c r="E316" i="8"/>
  <c r="D316" i="8"/>
  <c r="E315" i="8"/>
  <c r="I310" i="8"/>
  <c r="H310" i="8"/>
  <c r="G310" i="8"/>
  <c r="F310" i="8"/>
  <c r="E310" i="8"/>
  <c r="D310" i="8"/>
  <c r="E309" i="8"/>
  <c r="I298" i="8"/>
  <c r="H298" i="8"/>
  <c r="G298" i="8"/>
  <c r="F298" i="8"/>
  <c r="E298" i="8"/>
  <c r="D298" i="8"/>
  <c r="H297" i="8"/>
  <c r="D295" i="8"/>
  <c r="I292" i="8"/>
  <c r="H292" i="8"/>
  <c r="G292" i="8"/>
  <c r="F292" i="8"/>
  <c r="E292" i="8"/>
  <c r="D292" i="8"/>
  <c r="I286" i="8"/>
  <c r="H286" i="8"/>
  <c r="G286" i="8"/>
  <c r="F286" i="8"/>
  <c r="E286" i="8"/>
  <c r="D286" i="8"/>
  <c r="H285" i="8"/>
  <c r="D283" i="8"/>
  <c r="I280" i="8"/>
  <c r="H280" i="8"/>
  <c r="G280" i="8"/>
  <c r="F280" i="8"/>
  <c r="E280" i="8"/>
  <c r="D280" i="8"/>
  <c r="H279" i="8"/>
  <c r="D277" i="8"/>
  <c r="I274" i="8"/>
  <c r="H274" i="8"/>
  <c r="G274" i="8"/>
  <c r="F274" i="8"/>
  <c r="E274" i="8"/>
  <c r="D274" i="8"/>
  <c r="I268" i="8"/>
  <c r="H268" i="8"/>
  <c r="G268" i="8"/>
  <c r="F268" i="8"/>
  <c r="E268" i="8"/>
  <c r="D268" i="8"/>
  <c r="H267" i="8"/>
  <c r="I262" i="8"/>
  <c r="H262" i="8"/>
  <c r="G262" i="8"/>
  <c r="F262" i="8"/>
  <c r="E262" i="8"/>
  <c r="D262" i="8"/>
  <c r="I261" i="8"/>
  <c r="I256" i="8"/>
  <c r="H256" i="8"/>
  <c r="G256" i="8"/>
  <c r="F256" i="8"/>
  <c r="E256" i="8"/>
  <c r="D256" i="8"/>
  <c r="I250" i="8"/>
  <c r="H250" i="8"/>
  <c r="G250" i="8"/>
  <c r="F250" i="8"/>
  <c r="E250" i="8"/>
  <c r="D250" i="8"/>
  <c r="I249" i="8"/>
  <c r="I244" i="8"/>
  <c r="I232" i="8" s="1"/>
  <c r="H244" i="8"/>
  <c r="G244" i="8"/>
  <c r="F244" i="8"/>
  <c r="E244" i="8"/>
  <c r="D244" i="8"/>
  <c r="I243" i="8"/>
  <c r="H241" i="8"/>
  <c r="I237" i="8"/>
  <c r="I226" i="8"/>
  <c r="H226" i="8"/>
  <c r="G226" i="8"/>
  <c r="F226" i="8"/>
  <c r="E226" i="8"/>
  <c r="D226" i="8"/>
  <c r="I220" i="8"/>
  <c r="H220" i="8"/>
  <c r="G220" i="8"/>
  <c r="F220" i="8"/>
  <c r="E220" i="8"/>
  <c r="D220" i="8"/>
  <c r="E219" i="8"/>
  <c r="G217" i="8"/>
  <c r="I214" i="8"/>
  <c r="H214" i="8"/>
  <c r="G214" i="8"/>
  <c r="F214" i="8"/>
  <c r="E214" i="8"/>
  <c r="D214" i="8"/>
  <c r="E213" i="8"/>
  <c r="G211" i="8"/>
  <c r="I208" i="8"/>
  <c r="H208" i="8"/>
  <c r="G208" i="8"/>
  <c r="F208" i="8"/>
  <c r="E208" i="8"/>
  <c r="D208" i="8"/>
  <c r="G205" i="8"/>
  <c r="I202" i="8"/>
  <c r="H202" i="8"/>
  <c r="G202" i="8"/>
  <c r="F202" i="8"/>
  <c r="E202" i="8"/>
  <c r="D202" i="8"/>
  <c r="I196" i="8"/>
  <c r="H196" i="8"/>
  <c r="G196" i="8"/>
  <c r="F196" i="8"/>
  <c r="E196" i="8"/>
  <c r="D196" i="8"/>
  <c r="E195" i="8"/>
  <c r="G193" i="8"/>
  <c r="I190" i="8"/>
  <c r="H190" i="8"/>
  <c r="G190" i="8"/>
  <c r="F190" i="8"/>
  <c r="E190" i="8"/>
  <c r="D190" i="8"/>
  <c r="I184" i="8"/>
  <c r="H184" i="8"/>
  <c r="G184" i="8"/>
  <c r="F184" i="8"/>
  <c r="E184" i="8"/>
  <c r="D184" i="8"/>
  <c r="E183" i="8"/>
  <c r="G181" i="8"/>
  <c r="I178" i="8"/>
  <c r="H178" i="8"/>
  <c r="G178" i="8"/>
  <c r="F178" i="8"/>
  <c r="E178" i="8"/>
  <c r="D178" i="8"/>
  <c r="E177" i="8"/>
  <c r="G175" i="8"/>
  <c r="I172" i="8"/>
  <c r="H172" i="8"/>
  <c r="G172" i="8"/>
  <c r="F172" i="8"/>
  <c r="E172" i="8"/>
  <c r="D172" i="8"/>
  <c r="I166" i="8"/>
  <c r="H166" i="8"/>
  <c r="G166" i="8"/>
  <c r="F166" i="8"/>
  <c r="E166" i="8"/>
  <c r="D166" i="8"/>
  <c r="E165" i="8"/>
  <c r="G163" i="8"/>
  <c r="I160" i="8"/>
  <c r="H160" i="8"/>
  <c r="G160" i="8"/>
  <c r="F160" i="8"/>
  <c r="E160" i="8"/>
  <c r="D160" i="8"/>
  <c r="E159" i="8"/>
  <c r="G157" i="8"/>
  <c r="I154" i="8"/>
  <c r="H154" i="8"/>
  <c r="G154" i="8"/>
  <c r="F154" i="8"/>
  <c r="E154" i="8"/>
  <c r="D154" i="8"/>
  <c r="G151" i="8"/>
  <c r="I148" i="8"/>
  <c r="H148" i="8"/>
  <c r="G148" i="8"/>
  <c r="F148" i="8"/>
  <c r="E148" i="8"/>
  <c r="D148" i="8"/>
  <c r="E147" i="8"/>
  <c r="I142" i="8"/>
  <c r="H142" i="8"/>
  <c r="G142" i="8"/>
  <c r="F142" i="8"/>
  <c r="E142" i="8"/>
  <c r="D142" i="8"/>
  <c r="H141" i="8"/>
  <c r="G139" i="8"/>
  <c r="I136" i="8"/>
  <c r="H136" i="8"/>
  <c r="G136" i="8"/>
  <c r="F136" i="8"/>
  <c r="E136" i="8"/>
  <c r="D136" i="8"/>
  <c r="G133" i="8"/>
  <c r="I130" i="8"/>
  <c r="H130" i="8"/>
  <c r="G130" i="8"/>
  <c r="F130" i="8"/>
  <c r="E130" i="8"/>
  <c r="D130" i="8"/>
  <c r="I129" i="8"/>
  <c r="F127" i="8"/>
  <c r="I124" i="8"/>
  <c r="H124" i="8"/>
  <c r="G124" i="8"/>
  <c r="F124" i="8"/>
  <c r="E124" i="8"/>
  <c r="D124" i="8"/>
  <c r="I118" i="8"/>
  <c r="H118" i="8"/>
  <c r="G118" i="8"/>
  <c r="F118" i="8"/>
  <c r="E118" i="8"/>
  <c r="D118" i="8"/>
  <c r="I112" i="8"/>
  <c r="H112" i="8"/>
  <c r="G112" i="8"/>
  <c r="F112" i="8"/>
  <c r="E112" i="8"/>
  <c r="D112" i="8"/>
  <c r="I111" i="8"/>
  <c r="I109" i="8"/>
  <c r="I106" i="8"/>
  <c r="H106" i="8"/>
  <c r="G106" i="8"/>
  <c r="F106" i="8"/>
  <c r="E106" i="8"/>
  <c r="D106" i="8"/>
  <c r="F105" i="8"/>
  <c r="G103" i="8"/>
  <c r="I100" i="8"/>
  <c r="H100" i="8"/>
  <c r="G100" i="8"/>
  <c r="F100" i="8"/>
  <c r="E100" i="8"/>
  <c r="D100" i="8"/>
  <c r="I94" i="8"/>
  <c r="H94" i="8"/>
  <c r="G94" i="8"/>
  <c r="F94" i="8"/>
  <c r="E94" i="8"/>
  <c r="D94" i="8"/>
  <c r="D93" i="8"/>
  <c r="E91" i="8"/>
  <c r="I88" i="8"/>
  <c r="H88" i="8"/>
  <c r="G88" i="8"/>
  <c r="F88" i="8"/>
  <c r="E88" i="8"/>
  <c r="D88" i="8"/>
  <c r="I87" i="8"/>
  <c r="E85" i="8"/>
  <c r="I82" i="8"/>
  <c r="H82" i="8"/>
  <c r="G82" i="8"/>
  <c r="F82" i="8"/>
  <c r="E82" i="8"/>
  <c r="D82" i="8"/>
  <c r="I81" i="8"/>
  <c r="E79" i="8"/>
  <c r="I76" i="8"/>
  <c r="H76" i="8"/>
  <c r="G76" i="8"/>
  <c r="F76" i="8"/>
  <c r="E76" i="8"/>
  <c r="D76" i="8"/>
  <c r="I75" i="8"/>
  <c r="E73" i="8"/>
  <c r="I70" i="8"/>
  <c r="H70" i="8"/>
  <c r="G70" i="8"/>
  <c r="F70" i="8"/>
  <c r="E70" i="8"/>
  <c r="D70" i="8"/>
  <c r="I69" i="8"/>
  <c r="E67" i="8"/>
  <c r="I64" i="8"/>
  <c r="H64" i="8"/>
  <c r="G64" i="8"/>
  <c r="F64" i="8"/>
  <c r="E64" i="8"/>
  <c r="D64" i="8"/>
  <c r="I63" i="8"/>
  <c r="I58" i="8"/>
  <c r="H58" i="8"/>
  <c r="G58" i="8"/>
  <c r="F58" i="8"/>
  <c r="E58" i="8"/>
  <c r="D58" i="8"/>
  <c r="E55" i="8"/>
  <c r="I52" i="8"/>
  <c r="H52" i="8"/>
  <c r="G52" i="8"/>
  <c r="F52" i="8"/>
  <c r="E52" i="8"/>
  <c r="D52" i="8"/>
  <c r="I51" i="8"/>
  <c r="E49" i="8"/>
  <c r="I46" i="8"/>
  <c r="H46" i="8"/>
  <c r="G46" i="8"/>
  <c r="F46" i="8"/>
  <c r="E46" i="8"/>
  <c r="D46" i="8"/>
  <c r="I45" i="8"/>
  <c r="E43" i="8"/>
  <c r="I34" i="8"/>
  <c r="H34" i="8"/>
  <c r="G34" i="8"/>
  <c r="F34" i="8"/>
  <c r="E34" i="8"/>
  <c r="D34" i="8"/>
  <c r="I33" i="8"/>
  <c r="I31" i="8"/>
  <c r="I28" i="8"/>
  <c r="H28" i="8"/>
  <c r="G28" i="8"/>
  <c r="F28" i="8"/>
  <c r="E28" i="8"/>
  <c r="D28" i="8"/>
  <c r="I27" i="8"/>
  <c r="I25" i="8"/>
  <c r="I22" i="8"/>
  <c r="H22" i="8"/>
  <c r="G22" i="8"/>
  <c r="F22" i="8"/>
  <c r="E22" i="8"/>
  <c r="D22" i="8"/>
  <c r="I21" i="8"/>
  <c r="I19" i="8"/>
  <c r="I16" i="8"/>
  <c r="I10" i="8" s="1"/>
  <c r="H16" i="8"/>
  <c r="H10" i="8" s="1"/>
  <c r="G16" i="8"/>
  <c r="F16" i="8"/>
  <c r="F10" i="8" s="1"/>
  <c r="E16" i="8"/>
  <c r="E10" i="8" s="1"/>
  <c r="D16" i="8"/>
  <c r="D15" i="8"/>
  <c r="D13" i="8"/>
  <c r="H382" i="7"/>
  <c r="G382" i="7"/>
  <c r="F382" i="7"/>
  <c r="E382" i="7"/>
  <c r="D382" i="7"/>
  <c r="J380" i="7"/>
  <c r="J378" i="7"/>
  <c r="I364" i="7"/>
  <c r="H364" i="7"/>
  <c r="G364" i="7"/>
  <c r="F364" i="7"/>
  <c r="E364" i="7"/>
  <c r="D364" i="7"/>
  <c r="J362" i="7"/>
  <c r="J360" i="7"/>
  <c r="J356" i="7"/>
  <c r="J354" i="7"/>
  <c r="J350" i="7"/>
  <c r="J348" i="7"/>
  <c r="J344" i="7"/>
  <c r="J342" i="7"/>
  <c r="J338" i="7"/>
  <c r="J336" i="7"/>
  <c r="J332" i="7"/>
  <c r="J330" i="7"/>
  <c r="J326" i="7"/>
  <c r="J324" i="7"/>
  <c r="J320" i="7"/>
  <c r="J318" i="7"/>
  <c r="J314" i="7"/>
  <c r="J312" i="7"/>
  <c r="J308" i="7"/>
  <c r="J306" i="7"/>
  <c r="I300" i="7"/>
  <c r="I372" i="7" s="1"/>
  <c r="H300" i="7"/>
  <c r="H372" i="7" s="1"/>
  <c r="G300" i="7"/>
  <c r="G372" i="7" s="1"/>
  <c r="F300" i="7"/>
  <c r="F372" i="7" s="1"/>
  <c r="E300" i="7"/>
  <c r="E372" i="7" s="1"/>
  <c r="D300" i="7"/>
  <c r="D372" i="7" s="1"/>
  <c r="I298" i="7"/>
  <c r="H298" i="7"/>
  <c r="G298" i="7"/>
  <c r="F298" i="7"/>
  <c r="E298" i="7"/>
  <c r="D298" i="7"/>
  <c r="J296" i="7"/>
  <c r="D297" i="7" s="1"/>
  <c r="J294" i="7"/>
  <c r="F295" i="7" s="1"/>
  <c r="I292" i="7"/>
  <c r="H292" i="7"/>
  <c r="G292" i="7"/>
  <c r="F292" i="7"/>
  <c r="E292" i="7"/>
  <c r="D292" i="7"/>
  <c r="J290" i="7"/>
  <c r="H291" i="7" s="1"/>
  <c r="J288" i="7"/>
  <c r="D289" i="7" s="1"/>
  <c r="I286" i="7"/>
  <c r="H286" i="7"/>
  <c r="G286" i="7"/>
  <c r="F286" i="7"/>
  <c r="E286" i="7"/>
  <c r="D286" i="7"/>
  <c r="J284" i="7"/>
  <c r="J282" i="7"/>
  <c r="I283" i="7" s="1"/>
  <c r="I280" i="7"/>
  <c r="H280" i="7"/>
  <c r="G280" i="7"/>
  <c r="F280" i="7"/>
  <c r="E280" i="7"/>
  <c r="D280" i="7"/>
  <c r="J278" i="7"/>
  <c r="J276" i="7"/>
  <c r="I274" i="7"/>
  <c r="H274" i="7"/>
  <c r="G274" i="7"/>
  <c r="F274" i="7"/>
  <c r="E274" i="7"/>
  <c r="D274" i="7"/>
  <c r="J272" i="7"/>
  <c r="H273" i="7" s="1"/>
  <c r="J270" i="7"/>
  <c r="D271" i="7" s="1"/>
  <c r="I268" i="7"/>
  <c r="H268" i="7"/>
  <c r="G268" i="7"/>
  <c r="F268" i="7"/>
  <c r="E268" i="7"/>
  <c r="D268" i="7"/>
  <c r="J266" i="7"/>
  <c r="J264" i="7"/>
  <c r="H265" i="7" s="1"/>
  <c r="I262" i="7"/>
  <c r="H262" i="7"/>
  <c r="G262" i="7"/>
  <c r="F262" i="7"/>
  <c r="E262" i="7"/>
  <c r="D262" i="7"/>
  <c r="J260" i="7"/>
  <c r="I261" i="7" s="1"/>
  <c r="J258" i="7"/>
  <c r="I259" i="7" s="1"/>
  <c r="I256" i="7"/>
  <c r="H256" i="7"/>
  <c r="G256" i="7"/>
  <c r="F256" i="7"/>
  <c r="E256" i="7"/>
  <c r="D256" i="7"/>
  <c r="J254" i="7"/>
  <c r="I255" i="7" s="1"/>
  <c r="J252" i="7"/>
  <c r="H253" i="7" s="1"/>
  <c r="I250" i="7"/>
  <c r="H250" i="7"/>
  <c r="G250" i="7"/>
  <c r="F250" i="7"/>
  <c r="E250" i="7"/>
  <c r="D250" i="7"/>
  <c r="J248" i="7"/>
  <c r="I249" i="7" s="1"/>
  <c r="J246" i="7"/>
  <c r="I244" i="7"/>
  <c r="I232" i="7" s="1"/>
  <c r="H244" i="7"/>
  <c r="H232" i="7" s="1"/>
  <c r="G244" i="7"/>
  <c r="F244" i="7"/>
  <c r="F232" i="7" s="1"/>
  <c r="E244" i="7"/>
  <c r="E232" i="7" s="1"/>
  <c r="D244" i="7"/>
  <c r="D232" i="7" s="1"/>
  <c r="J242" i="7"/>
  <c r="I243" i="7" s="1"/>
  <c r="J240" i="7"/>
  <c r="E241" i="7" s="1"/>
  <c r="J236" i="7"/>
  <c r="I226" i="7"/>
  <c r="H226" i="7"/>
  <c r="G226" i="7"/>
  <c r="F226" i="7"/>
  <c r="E226" i="7"/>
  <c r="D226" i="7"/>
  <c r="J224" i="7"/>
  <c r="I225" i="7" s="1"/>
  <c r="J222" i="7"/>
  <c r="I220" i="7"/>
  <c r="H220" i="7"/>
  <c r="G220" i="7"/>
  <c r="F220" i="7"/>
  <c r="E220" i="7"/>
  <c r="D220" i="7"/>
  <c r="J218" i="7"/>
  <c r="I219" i="7" s="1"/>
  <c r="J216" i="7"/>
  <c r="E217" i="7" s="1"/>
  <c r="I214" i="7"/>
  <c r="H214" i="7"/>
  <c r="G214" i="7"/>
  <c r="F214" i="7"/>
  <c r="E214" i="7"/>
  <c r="D214" i="7"/>
  <c r="J212" i="7"/>
  <c r="J210" i="7"/>
  <c r="H211" i="7" s="1"/>
  <c r="I208" i="7"/>
  <c r="H208" i="7"/>
  <c r="G208" i="7"/>
  <c r="F208" i="7"/>
  <c r="E208" i="7"/>
  <c r="D208" i="7"/>
  <c r="J206" i="7"/>
  <c r="I207" i="7" s="1"/>
  <c r="J204" i="7"/>
  <c r="E205" i="7" s="1"/>
  <c r="I202" i="7"/>
  <c r="H202" i="7"/>
  <c r="G202" i="7"/>
  <c r="F202" i="7"/>
  <c r="E202" i="7"/>
  <c r="D202" i="7"/>
  <c r="J200" i="7"/>
  <c r="I201" i="7" s="1"/>
  <c r="J198" i="7"/>
  <c r="I196" i="7"/>
  <c r="H196" i="7"/>
  <c r="G196" i="7"/>
  <c r="F196" i="7"/>
  <c r="E196" i="7"/>
  <c r="D196" i="7"/>
  <c r="J194" i="7"/>
  <c r="I195" i="7" s="1"/>
  <c r="J192" i="7"/>
  <c r="I190" i="7"/>
  <c r="H190" i="7"/>
  <c r="G190" i="7"/>
  <c r="F190" i="7"/>
  <c r="E190" i="7"/>
  <c r="D190" i="7"/>
  <c r="J188" i="7"/>
  <c r="I189" i="7" s="1"/>
  <c r="J186" i="7"/>
  <c r="H187" i="7" s="1"/>
  <c r="H184" i="7"/>
  <c r="G184" i="7"/>
  <c r="F184" i="7"/>
  <c r="E184" i="7"/>
  <c r="D184" i="7"/>
  <c r="J182" i="7"/>
  <c r="I183" i="7" s="1"/>
  <c r="J180" i="7"/>
  <c r="E181" i="7" s="1"/>
  <c r="I178" i="7"/>
  <c r="H178" i="7"/>
  <c r="G178" i="7"/>
  <c r="F178" i="7"/>
  <c r="E178" i="7"/>
  <c r="D178" i="7"/>
  <c r="J176" i="7"/>
  <c r="I177" i="7" s="1"/>
  <c r="J174" i="7"/>
  <c r="D175" i="7" s="1"/>
  <c r="I172" i="7"/>
  <c r="H172" i="7"/>
  <c r="G172" i="7"/>
  <c r="F172" i="7"/>
  <c r="E172" i="7"/>
  <c r="D172" i="7"/>
  <c r="J170" i="7"/>
  <c r="I171" i="7" s="1"/>
  <c r="J168" i="7"/>
  <c r="E169" i="7" s="1"/>
  <c r="I166" i="7"/>
  <c r="H166" i="7"/>
  <c r="G166" i="7"/>
  <c r="F166" i="7"/>
  <c r="E166" i="7"/>
  <c r="D166" i="7"/>
  <c r="J164" i="7"/>
  <c r="I165" i="7" s="1"/>
  <c r="J162" i="7"/>
  <c r="I160" i="7"/>
  <c r="H160" i="7"/>
  <c r="G160" i="7"/>
  <c r="F160" i="7"/>
  <c r="E160" i="7"/>
  <c r="D160" i="7"/>
  <c r="J158" i="7"/>
  <c r="I159" i="7" s="1"/>
  <c r="J156" i="7"/>
  <c r="E157" i="7" s="1"/>
  <c r="I154" i="7"/>
  <c r="H154" i="7"/>
  <c r="G154" i="7"/>
  <c r="F154" i="7"/>
  <c r="E154" i="7"/>
  <c r="D154" i="7"/>
  <c r="J152" i="7"/>
  <c r="J150" i="7"/>
  <c r="I148" i="7"/>
  <c r="H148" i="7"/>
  <c r="G148" i="7"/>
  <c r="F148" i="7"/>
  <c r="E148" i="7"/>
  <c r="D148" i="7"/>
  <c r="J146" i="7"/>
  <c r="I147" i="7" s="1"/>
  <c r="J144" i="7"/>
  <c r="E145" i="7" s="1"/>
  <c r="I142" i="7"/>
  <c r="H142" i="7"/>
  <c r="G142" i="7"/>
  <c r="F142" i="7"/>
  <c r="E142" i="7"/>
  <c r="D142" i="7"/>
  <c r="J140" i="7"/>
  <c r="I141" i="7" s="1"/>
  <c r="J138" i="7"/>
  <c r="F139" i="7" s="1"/>
  <c r="I136" i="7"/>
  <c r="H136" i="7"/>
  <c r="G136" i="7"/>
  <c r="F136" i="7"/>
  <c r="E136" i="7"/>
  <c r="D136" i="7"/>
  <c r="J134" i="7"/>
  <c r="I135" i="7" s="1"/>
  <c r="J132" i="7"/>
  <c r="E133" i="7" s="1"/>
  <c r="I130" i="7"/>
  <c r="H130" i="7"/>
  <c r="G130" i="7"/>
  <c r="F130" i="7"/>
  <c r="E130" i="7"/>
  <c r="D130" i="7"/>
  <c r="J128" i="7"/>
  <c r="I129" i="7" s="1"/>
  <c r="J126" i="7"/>
  <c r="I127" i="7" s="1"/>
  <c r="I124" i="7"/>
  <c r="H124" i="7"/>
  <c r="G124" i="7"/>
  <c r="F124" i="7"/>
  <c r="E124" i="7"/>
  <c r="D124" i="7"/>
  <c r="J122" i="7"/>
  <c r="I123" i="7" s="1"/>
  <c r="J120" i="7"/>
  <c r="H121" i="7" s="1"/>
  <c r="I118" i="7"/>
  <c r="H118" i="7"/>
  <c r="G118" i="7"/>
  <c r="F118" i="7"/>
  <c r="E118" i="7"/>
  <c r="D118" i="7"/>
  <c r="J116" i="7"/>
  <c r="I117" i="7" s="1"/>
  <c r="J114" i="7"/>
  <c r="I115" i="7" s="1"/>
  <c r="I112" i="7"/>
  <c r="H112" i="7"/>
  <c r="G112" i="7"/>
  <c r="F112" i="7"/>
  <c r="E112" i="7"/>
  <c r="D112" i="7"/>
  <c r="J110" i="7"/>
  <c r="I111" i="7" s="1"/>
  <c r="J108" i="7"/>
  <c r="H109" i="7" s="1"/>
  <c r="I106" i="7"/>
  <c r="H106" i="7"/>
  <c r="G106" i="7"/>
  <c r="F106" i="7"/>
  <c r="E106" i="7"/>
  <c r="D106" i="7"/>
  <c r="J104" i="7"/>
  <c r="I105" i="7" s="1"/>
  <c r="J102" i="7"/>
  <c r="G103" i="7" s="1"/>
  <c r="I100" i="7"/>
  <c r="H100" i="7"/>
  <c r="G100" i="7"/>
  <c r="F100" i="7"/>
  <c r="E100" i="7"/>
  <c r="D100" i="7"/>
  <c r="J98" i="7"/>
  <c r="H99" i="7" s="1"/>
  <c r="J96" i="7"/>
  <c r="I97" i="7" s="1"/>
  <c r="I94" i="7"/>
  <c r="H94" i="7"/>
  <c r="G94" i="7"/>
  <c r="F94" i="7"/>
  <c r="E94" i="7"/>
  <c r="D94" i="7"/>
  <c r="J92" i="7"/>
  <c r="G93" i="7" s="1"/>
  <c r="J90" i="7"/>
  <c r="I88" i="7"/>
  <c r="H88" i="7"/>
  <c r="G88" i="7"/>
  <c r="F88" i="7"/>
  <c r="E88" i="7"/>
  <c r="D88" i="7"/>
  <c r="J86" i="7"/>
  <c r="G87" i="7" s="1"/>
  <c r="J84" i="7"/>
  <c r="I85" i="7" s="1"/>
  <c r="I82" i="7"/>
  <c r="H82" i="7"/>
  <c r="G82" i="7"/>
  <c r="F82" i="7"/>
  <c r="E82" i="7"/>
  <c r="D82" i="7"/>
  <c r="J80" i="7"/>
  <c r="G81" i="7" s="1"/>
  <c r="J78" i="7"/>
  <c r="I79" i="7" s="1"/>
  <c r="I76" i="7"/>
  <c r="H76" i="7"/>
  <c r="G76" i="7"/>
  <c r="F76" i="7"/>
  <c r="E76" i="7"/>
  <c r="D76" i="7"/>
  <c r="J74" i="7"/>
  <c r="G75" i="7" s="1"/>
  <c r="J72" i="7"/>
  <c r="I73" i="7" s="1"/>
  <c r="I70" i="7"/>
  <c r="H70" i="7"/>
  <c r="G70" i="7"/>
  <c r="F70" i="7"/>
  <c r="E70" i="7"/>
  <c r="D70" i="7"/>
  <c r="J68" i="7"/>
  <c r="G69" i="7" s="1"/>
  <c r="J66" i="7"/>
  <c r="I67" i="7" s="1"/>
  <c r="I64" i="7"/>
  <c r="H64" i="7"/>
  <c r="G64" i="7"/>
  <c r="F64" i="7"/>
  <c r="E64" i="7"/>
  <c r="D64" i="7"/>
  <c r="J62" i="7"/>
  <c r="H63" i="7" s="1"/>
  <c r="J60" i="7"/>
  <c r="I61" i="7" s="1"/>
  <c r="J56" i="7"/>
  <c r="J54" i="7"/>
  <c r="I52" i="7"/>
  <c r="H52" i="7"/>
  <c r="G52" i="7"/>
  <c r="F52" i="7"/>
  <c r="E52" i="7"/>
  <c r="D52" i="7"/>
  <c r="J50" i="7"/>
  <c r="H51" i="7" s="1"/>
  <c r="J48" i="7"/>
  <c r="I49" i="7" s="1"/>
  <c r="I46" i="7"/>
  <c r="H46" i="7"/>
  <c r="G46" i="7"/>
  <c r="F46" i="7"/>
  <c r="E46" i="7"/>
  <c r="D46" i="7"/>
  <c r="J44" i="7"/>
  <c r="J42" i="7"/>
  <c r="I34" i="7"/>
  <c r="H34" i="7"/>
  <c r="G34" i="7"/>
  <c r="F34" i="7"/>
  <c r="E34" i="7"/>
  <c r="D34" i="7"/>
  <c r="J32" i="7"/>
  <c r="H33" i="7" s="1"/>
  <c r="J30" i="7"/>
  <c r="D31" i="7" s="1"/>
  <c r="I28" i="7"/>
  <c r="H28" i="7"/>
  <c r="G28" i="7"/>
  <c r="F28" i="7"/>
  <c r="E28" i="7"/>
  <c r="D28" i="7"/>
  <c r="J26" i="7"/>
  <c r="H27" i="7" s="1"/>
  <c r="J24" i="7"/>
  <c r="D25" i="7" s="1"/>
  <c r="J20" i="7"/>
  <c r="H21" i="7" s="1"/>
  <c r="J14" i="7"/>
  <c r="H15" i="7" s="1"/>
  <c r="I382" i="5"/>
  <c r="H382" i="5"/>
  <c r="G382" i="5"/>
  <c r="F382" i="5"/>
  <c r="E382" i="5"/>
  <c r="D382" i="5"/>
  <c r="J380" i="5"/>
  <c r="G381" i="5" s="1"/>
  <c r="J378" i="5"/>
  <c r="I379" i="5" s="1"/>
  <c r="I364" i="5"/>
  <c r="H364" i="5"/>
  <c r="G364" i="5"/>
  <c r="F364" i="5"/>
  <c r="E364" i="5"/>
  <c r="D364" i="5"/>
  <c r="J362" i="5"/>
  <c r="G363" i="5" s="1"/>
  <c r="J360" i="5"/>
  <c r="I358" i="5"/>
  <c r="H358" i="5"/>
  <c r="G358" i="5"/>
  <c r="F358" i="5"/>
  <c r="E358" i="5"/>
  <c r="D358" i="5"/>
  <c r="J356" i="5"/>
  <c r="J354" i="5"/>
  <c r="I352" i="5"/>
  <c r="H352" i="5"/>
  <c r="G352" i="5"/>
  <c r="F352" i="5"/>
  <c r="E352" i="5"/>
  <c r="D352" i="5"/>
  <c r="J350" i="5"/>
  <c r="J348" i="5"/>
  <c r="F349" i="5" s="1"/>
  <c r="I346" i="5"/>
  <c r="H346" i="5"/>
  <c r="G346" i="5"/>
  <c r="F346" i="5"/>
  <c r="E346" i="5"/>
  <c r="D346" i="5"/>
  <c r="J344" i="5"/>
  <c r="I345" i="5" s="1"/>
  <c r="J342" i="5"/>
  <c r="I340" i="5"/>
  <c r="H340" i="5"/>
  <c r="G340" i="5"/>
  <c r="F340" i="5"/>
  <c r="E340" i="5"/>
  <c r="D340" i="5"/>
  <c r="J338" i="5"/>
  <c r="J336" i="5"/>
  <c r="I334" i="5"/>
  <c r="H334" i="5"/>
  <c r="G334" i="5"/>
  <c r="F334" i="5"/>
  <c r="E334" i="5"/>
  <c r="D334" i="5"/>
  <c r="J332" i="5"/>
  <c r="G333" i="5" s="1"/>
  <c r="J330" i="5"/>
  <c r="I331" i="5" s="1"/>
  <c r="I328" i="5"/>
  <c r="H328" i="5"/>
  <c r="G328" i="5"/>
  <c r="F328" i="5"/>
  <c r="E328" i="5"/>
  <c r="D328" i="5"/>
  <c r="J326" i="5"/>
  <c r="D327" i="5" s="1"/>
  <c r="J324" i="5"/>
  <c r="I322" i="5"/>
  <c r="H322" i="5"/>
  <c r="G322" i="5"/>
  <c r="F322" i="5"/>
  <c r="E322" i="5"/>
  <c r="D322" i="5"/>
  <c r="J320" i="5"/>
  <c r="G321" i="5" s="1"/>
  <c r="J318" i="5"/>
  <c r="F319" i="5" s="1"/>
  <c r="I316" i="5"/>
  <c r="H316" i="5"/>
  <c r="G316" i="5"/>
  <c r="F316" i="5"/>
  <c r="E316" i="5"/>
  <c r="D316" i="5"/>
  <c r="J314" i="5"/>
  <c r="J312" i="5"/>
  <c r="I313" i="5" s="1"/>
  <c r="I310" i="5"/>
  <c r="H310" i="5"/>
  <c r="G310" i="5"/>
  <c r="F310" i="5"/>
  <c r="E310" i="5"/>
  <c r="D310" i="5"/>
  <c r="J308" i="5"/>
  <c r="D309" i="5" s="1"/>
  <c r="J306" i="5"/>
  <c r="E307" i="5" s="1"/>
  <c r="I300" i="5"/>
  <c r="I372" i="5" s="1"/>
  <c r="H300" i="5"/>
  <c r="H372" i="5" s="1"/>
  <c r="G300" i="5"/>
  <c r="G372" i="5" s="1"/>
  <c r="F300" i="5"/>
  <c r="F372" i="5" s="1"/>
  <c r="E300" i="5"/>
  <c r="E372" i="5" s="1"/>
  <c r="D300" i="5"/>
  <c r="D372" i="5" s="1"/>
  <c r="I298" i="5"/>
  <c r="H298" i="5"/>
  <c r="G298" i="5"/>
  <c r="F298" i="5"/>
  <c r="E298" i="5"/>
  <c r="D298" i="5"/>
  <c r="J296" i="5"/>
  <c r="J294" i="5"/>
  <c r="I292" i="5"/>
  <c r="H292" i="5"/>
  <c r="G292" i="5"/>
  <c r="F292" i="5"/>
  <c r="E292" i="5"/>
  <c r="D292" i="5"/>
  <c r="J290" i="5"/>
  <c r="G291" i="5" s="1"/>
  <c r="J288" i="5"/>
  <c r="I289" i="5" s="1"/>
  <c r="I286" i="5"/>
  <c r="H286" i="5"/>
  <c r="G286" i="5"/>
  <c r="F286" i="5"/>
  <c r="E286" i="5"/>
  <c r="D286" i="5"/>
  <c r="J284" i="5"/>
  <c r="J282" i="5"/>
  <c r="I280" i="5"/>
  <c r="H280" i="5"/>
  <c r="G280" i="5"/>
  <c r="F280" i="5"/>
  <c r="E280" i="5"/>
  <c r="D280" i="5"/>
  <c r="J278" i="5"/>
  <c r="G279" i="5" s="1"/>
  <c r="J276" i="5"/>
  <c r="H277" i="5" s="1"/>
  <c r="I274" i="5"/>
  <c r="H274" i="5"/>
  <c r="G274" i="5"/>
  <c r="F274" i="5"/>
  <c r="E274" i="5"/>
  <c r="D274" i="5"/>
  <c r="J272" i="5"/>
  <c r="I273" i="5" s="1"/>
  <c r="J270" i="5"/>
  <c r="E271" i="5" s="1"/>
  <c r="I268" i="5"/>
  <c r="H268" i="5"/>
  <c r="G268" i="5"/>
  <c r="F268" i="5"/>
  <c r="E268" i="5"/>
  <c r="D268" i="5"/>
  <c r="J266" i="5"/>
  <c r="F267" i="5" s="1"/>
  <c r="J264" i="5"/>
  <c r="I265" i="5" s="1"/>
  <c r="I262" i="5"/>
  <c r="H262" i="5"/>
  <c r="G262" i="5"/>
  <c r="F262" i="5"/>
  <c r="E262" i="5"/>
  <c r="D262" i="5"/>
  <c r="J260" i="5"/>
  <c r="G261" i="5" s="1"/>
  <c r="J258" i="5"/>
  <c r="I259" i="5" s="1"/>
  <c r="I256" i="5"/>
  <c r="H256" i="5"/>
  <c r="G256" i="5"/>
  <c r="F256" i="5"/>
  <c r="E256" i="5"/>
  <c r="D256" i="5"/>
  <c r="J254" i="5"/>
  <c r="G255" i="5" s="1"/>
  <c r="J252" i="5"/>
  <c r="I253" i="5" s="1"/>
  <c r="I250" i="5"/>
  <c r="H250" i="5"/>
  <c r="G250" i="5"/>
  <c r="F250" i="5"/>
  <c r="E250" i="5"/>
  <c r="D250" i="5"/>
  <c r="J248" i="5"/>
  <c r="G249" i="5" s="1"/>
  <c r="J246" i="5"/>
  <c r="I247" i="5" s="1"/>
  <c r="I244" i="5"/>
  <c r="H244" i="5"/>
  <c r="G244" i="5"/>
  <c r="F244" i="5"/>
  <c r="E244" i="5"/>
  <c r="D244" i="5"/>
  <c r="J242" i="5"/>
  <c r="G243" i="5" s="1"/>
  <c r="J240" i="5"/>
  <c r="I241" i="5" s="1"/>
  <c r="J236" i="5"/>
  <c r="G237" i="5" s="1"/>
  <c r="I226" i="5"/>
  <c r="H226" i="5"/>
  <c r="G226" i="5"/>
  <c r="F226" i="5"/>
  <c r="E226" i="5"/>
  <c r="D226" i="5"/>
  <c r="J224" i="5"/>
  <c r="I225" i="5" s="1"/>
  <c r="J222" i="5"/>
  <c r="H223" i="5" s="1"/>
  <c r="I220" i="5"/>
  <c r="H220" i="5"/>
  <c r="G220" i="5"/>
  <c r="F220" i="5"/>
  <c r="E220" i="5"/>
  <c r="D220" i="5"/>
  <c r="J218" i="5"/>
  <c r="I219" i="5" s="1"/>
  <c r="J216" i="5"/>
  <c r="I217" i="5" s="1"/>
  <c r="I214" i="5"/>
  <c r="H214" i="5"/>
  <c r="G214" i="5"/>
  <c r="F214" i="5"/>
  <c r="E214" i="5"/>
  <c r="D214" i="5"/>
  <c r="J212" i="5"/>
  <c r="I213" i="5" s="1"/>
  <c r="J210" i="5"/>
  <c r="I211" i="5" s="1"/>
  <c r="I208" i="5"/>
  <c r="H208" i="5"/>
  <c r="G208" i="5"/>
  <c r="F208" i="5"/>
  <c r="E208" i="5"/>
  <c r="D208" i="5"/>
  <c r="J206" i="5"/>
  <c r="I207" i="5" s="1"/>
  <c r="J204" i="5"/>
  <c r="F205" i="5" s="1"/>
  <c r="I202" i="5"/>
  <c r="H202" i="5"/>
  <c r="G202" i="5"/>
  <c r="F202" i="5"/>
  <c r="E202" i="5"/>
  <c r="D202" i="5"/>
  <c r="J200" i="5"/>
  <c r="I201" i="5" s="1"/>
  <c r="J198" i="5"/>
  <c r="F199" i="5" s="1"/>
  <c r="I196" i="5"/>
  <c r="H196" i="5"/>
  <c r="G196" i="5"/>
  <c r="F196" i="5"/>
  <c r="E196" i="5"/>
  <c r="D196" i="5"/>
  <c r="J194" i="5"/>
  <c r="I195" i="5" s="1"/>
  <c r="J192" i="5"/>
  <c r="I190" i="5"/>
  <c r="H190" i="5"/>
  <c r="G190" i="5"/>
  <c r="F190" i="5"/>
  <c r="E190" i="5"/>
  <c r="D190" i="5"/>
  <c r="J188" i="5"/>
  <c r="J186" i="5"/>
  <c r="H187" i="5" s="1"/>
  <c r="I184" i="5"/>
  <c r="H184" i="5"/>
  <c r="G184" i="5"/>
  <c r="F184" i="5"/>
  <c r="E184" i="5"/>
  <c r="D184" i="5"/>
  <c r="J182" i="5"/>
  <c r="I183" i="5" s="1"/>
  <c r="J180" i="5"/>
  <c r="I181" i="5" s="1"/>
  <c r="I178" i="5"/>
  <c r="H178" i="5"/>
  <c r="G178" i="5"/>
  <c r="F178" i="5"/>
  <c r="E178" i="5"/>
  <c r="D178" i="5"/>
  <c r="J176" i="5"/>
  <c r="G177" i="5" s="1"/>
  <c r="J174" i="5"/>
  <c r="I172" i="5"/>
  <c r="H172" i="5"/>
  <c r="G172" i="5"/>
  <c r="F172" i="5"/>
  <c r="E172" i="5"/>
  <c r="D172" i="5"/>
  <c r="J170" i="5"/>
  <c r="I171" i="5" s="1"/>
  <c r="J168" i="5"/>
  <c r="H169" i="5" s="1"/>
  <c r="I166" i="5"/>
  <c r="H166" i="5"/>
  <c r="G166" i="5"/>
  <c r="F166" i="5"/>
  <c r="E166" i="5"/>
  <c r="D166" i="5"/>
  <c r="J164" i="5"/>
  <c r="F165" i="5" s="1"/>
  <c r="J162" i="5"/>
  <c r="I160" i="5"/>
  <c r="H160" i="5"/>
  <c r="G160" i="5"/>
  <c r="F160" i="5"/>
  <c r="E160" i="5"/>
  <c r="D160" i="5"/>
  <c r="J158" i="5"/>
  <c r="I159" i="5" s="1"/>
  <c r="J156" i="5"/>
  <c r="I154" i="5"/>
  <c r="H154" i="5"/>
  <c r="G154" i="5"/>
  <c r="F154" i="5"/>
  <c r="E154" i="5"/>
  <c r="D154" i="5"/>
  <c r="J152" i="5"/>
  <c r="I153" i="5" s="1"/>
  <c r="J150" i="5"/>
  <c r="H151" i="5" s="1"/>
  <c r="I148" i="5"/>
  <c r="H148" i="5"/>
  <c r="G148" i="5"/>
  <c r="F148" i="5"/>
  <c r="E148" i="5"/>
  <c r="D148" i="5"/>
  <c r="J146" i="5"/>
  <c r="F147" i="5" s="1"/>
  <c r="J144" i="5"/>
  <c r="I142" i="5"/>
  <c r="H142" i="5"/>
  <c r="G142" i="5"/>
  <c r="F142" i="5"/>
  <c r="E142" i="5"/>
  <c r="D142" i="5"/>
  <c r="J140" i="5"/>
  <c r="D141" i="5" s="1"/>
  <c r="J138" i="5"/>
  <c r="E139" i="5" s="1"/>
  <c r="I136" i="5"/>
  <c r="H136" i="5"/>
  <c r="G136" i="5"/>
  <c r="F136" i="5"/>
  <c r="E136" i="5"/>
  <c r="D136" i="5"/>
  <c r="J134" i="5"/>
  <c r="I135" i="5" s="1"/>
  <c r="J132" i="5"/>
  <c r="H133" i="5" s="1"/>
  <c r="I130" i="5"/>
  <c r="H130" i="5"/>
  <c r="G130" i="5"/>
  <c r="F130" i="5"/>
  <c r="E130" i="5"/>
  <c r="D130" i="5"/>
  <c r="J128" i="5"/>
  <c r="F129" i="5" s="1"/>
  <c r="J126" i="5"/>
  <c r="I124" i="5"/>
  <c r="H124" i="5"/>
  <c r="G124" i="5"/>
  <c r="F124" i="5"/>
  <c r="E124" i="5"/>
  <c r="D124" i="5"/>
  <c r="J122" i="5"/>
  <c r="G123" i="5" s="1"/>
  <c r="J120" i="5"/>
  <c r="I121" i="5" s="1"/>
  <c r="I118" i="5"/>
  <c r="H118" i="5"/>
  <c r="G118" i="5"/>
  <c r="F118" i="5"/>
  <c r="E118" i="5"/>
  <c r="D118" i="5"/>
  <c r="J116" i="5"/>
  <c r="I117" i="5" s="1"/>
  <c r="J114" i="5"/>
  <c r="H115" i="5" s="1"/>
  <c r="I112" i="5"/>
  <c r="H112" i="5"/>
  <c r="G112" i="5"/>
  <c r="F112" i="5"/>
  <c r="E112" i="5"/>
  <c r="D112" i="5"/>
  <c r="J110" i="5"/>
  <c r="F111" i="5" s="1"/>
  <c r="J108" i="5"/>
  <c r="I106" i="5"/>
  <c r="H106" i="5"/>
  <c r="G106" i="5"/>
  <c r="F106" i="5"/>
  <c r="E106" i="5"/>
  <c r="D106" i="5"/>
  <c r="J104" i="5"/>
  <c r="I105" i="5" s="1"/>
  <c r="J102" i="5"/>
  <c r="I103" i="5" s="1"/>
  <c r="I100" i="5"/>
  <c r="H100" i="5"/>
  <c r="G100" i="5"/>
  <c r="F100" i="5"/>
  <c r="E100" i="5"/>
  <c r="D100" i="5"/>
  <c r="J98" i="5"/>
  <c r="I99" i="5" s="1"/>
  <c r="J96" i="5"/>
  <c r="H97" i="5" s="1"/>
  <c r="I94" i="5"/>
  <c r="H94" i="5"/>
  <c r="G94" i="5"/>
  <c r="F94" i="5"/>
  <c r="E94" i="5"/>
  <c r="D94" i="5"/>
  <c r="J92" i="5"/>
  <c r="F93" i="5" s="1"/>
  <c r="J90" i="5"/>
  <c r="I88" i="5"/>
  <c r="H88" i="5"/>
  <c r="G88" i="5"/>
  <c r="F88" i="5"/>
  <c r="E88" i="5"/>
  <c r="D88" i="5"/>
  <c r="J86" i="5"/>
  <c r="D87" i="5" s="1"/>
  <c r="J84" i="5"/>
  <c r="I85" i="5" s="1"/>
  <c r="I82" i="5"/>
  <c r="H82" i="5"/>
  <c r="G82" i="5"/>
  <c r="F82" i="5"/>
  <c r="E82" i="5"/>
  <c r="D82" i="5"/>
  <c r="J80" i="5"/>
  <c r="I81" i="5" s="1"/>
  <c r="J78" i="5"/>
  <c r="F79" i="5" s="1"/>
  <c r="I76" i="5"/>
  <c r="H76" i="5"/>
  <c r="G76" i="5"/>
  <c r="F76" i="5"/>
  <c r="E76" i="5"/>
  <c r="D76" i="5"/>
  <c r="J74" i="5"/>
  <c r="D75" i="5" s="1"/>
  <c r="J72" i="5"/>
  <c r="F73" i="5" s="1"/>
  <c r="I70" i="5"/>
  <c r="H70" i="5"/>
  <c r="G70" i="5"/>
  <c r="F70" i="5"/>
  <c r="E70" i="5"/>
  <c r="D70" i="5"/>
  <c r="J68" i="5"/>
  <c r="D69" i="5" s="1"/>
  <c r="J66" i="5"/>
  <c r="F67" i="5" s="1"/>
  <c r="I64" i="5"/>
  <c r="H64" i="5"/>
  <c r="G64" i="5"/>
  <c r="F64" i="5"/>
  <c r="E64" i="5"/>
  <c r="D64" i="5"/>
  <c r="J62" i="5"/>
  <c r="D63" i="5" s="1"/>
  <c r="J60" i="5"/>
  <c r="F61" i="5" s="1"/>
  <c r="I58" i="5"/>
  <c r="H58" i="5"/>
  <c r="G58" i="5"/>
  <c r="F58" i="5"/>
  <c r="E58" i="5"/>
  <c r="D58" i="5"/>
  <c r="J56" i="5"/>
  <c r="D57" i="5" s="1"/>
  <c r="J54" i="5"/>
  <c r="F55" i="5" s="1"/>
  <c r="I52" i="5"/>
  <c r="H52" i="5"/>
  <c r="G52" i="5"/>
  <c r="F52" i="5"/>
  <c r="E52" i="5"/>
  <c r="D52" i="5"/>
  <c r="J50" i="5"/>
  <c r="D51" i="5" s="1"/>
  <c r="J48" i="5"/>
  <c r="F49" i="5" s="1"/>
  <c r="I46" i="5"/>
  <c r="H46" i="5"/>
  <c r="G46" i="5"/>
  <c r="F46" i="5"/>
  <c r="E46" i="5"/>
  <c r="D46" i="5"/>
  <c r="J44" i="5"/>
  <c r="D45" i="5" s="1"/>
  <c r="J42" i="5"/>
  <c r="F43" i="5" s="1"/>
  <c r="I34" i="5"/>
  <c r="H34" i="5"/>
  <c r="G34" i="5"/>
  <c r="F34" i="5"/>
  <c r="E34" i="5"/>
  <c r="D34" i="5"/>
  <c r="J32" i="5"/>
  <c r="H33" i="5" s="1"/>
  <c r="J30" i="5"/>
  <c r="I28" i="5"/>
  <c r="H28" i="5"/>
  <c r="G28" i="5"/>
  <c r="F28" i="5"/>
  <c r="E28" i="5"/>
  <c r="D28" i="5"/>
  <c r="J26" i="5"/>
  <c r="E27" i="5" s="1"/>
  <c r="J24" i="5"/>
  <c r="F25" i="5" s="1"/>
  <c r="I22" i="5"/>
  <c r="H22" i="5"/>
  <c r="G22" i="5"/>
  <c r="F22" i="5"/>
  <c r="E22" i="5"/>
  <c r="D22" i="5"/>
  <c r="J20" i="5"/>
  <c r="D21" i="5" s="1"/>
  <c r="J18" i="5"/>
  <c r="F19" i="5" s="1"/>
  <c r="I16" i="5"/>
  <c r="I10" i="5" s="1"/>
  <c r="H16" i="5"/>
  <c r="H10" i="5" s="1"/>
  <c r="G16" i="5"/>
  <c r="G10" i="5" s="1"/>
  <c r="F16" i="5"/>
  <c r="F10" i="5" s="1"/>
  <c r="E16" i="5"/>
  <c r="E10" i="5" s="1"/>
  <c r="D16" i="5"/>
  <c r="D10" i="5" s="1"/>
  <c r="J10" i="5" s="1"/>
  <c r="J14" i="5"/>
  <c r="G15" i="5" s="1"/>
  <c r="J12" i="5"/>
  <c r="I382" i="4"/>
  <c r="H382" i="4"/>
  <c r="G382" i="4"/>
  <c r="F382" i="4"/>
  <c r="E382" i="4"/>
  <c r="D382" i="4"/>
  <c r="J380" i="4"/>
  <c r="I381" i="4" s="1"/>
  <c r="J378" i="4"/>
  <c r="I364" i="4"/>
  <c r="H364" i="4"/>
  <c r="G364" i="4"/>
  <c r="F364" i="4"/>
  <c r="E364" i="4"/>
  <c r="D364" i="4"/>
  <c r="J362" i="4"/>
  <c r="I363" i="4" s="1"/>
  <c r="J360" i="4"/>
  <c r="I358" i="4"/>
  <c r="H358" i="4"/>
  <c r="G358" i="4"/>
  <c r="F358" i="4"/>
  <c r="E358" i="4"/>
  <c r="D358" i="4"/>
  <c r="J356" i="4"/>
  <c r="J354" i="4"/>
  <c r="I352" i="4"/>
  <c r="H352" i="4"/>
  <c r="G352" i="4"/>
  <c r="F352" i="4"/>
  <c r="E352" i="4"/>
  <c r="D352" i="4"/>
  <c r="J350" i="4"/>
  <c r="I351" i="4" s="1"/>
  <c r="J348" i="4"/>
  <c r="D349" i="4" s="1"/>
  <c r="I346" i="4"/>
  <c r="H346" i="4"/>
  <c r="G346" i="4"/>
  <c r="F346" i="4"/>
  <c r="E346" i="4"/>
  <c r="D346" i="4"/>
  <c r="J344" i="4"/>
  <c r="H345" i="4" s="1"/>
  <c r="J342" i="4"/>
  <c r="D343" i="4" s="1"/>
  <c r="I340" i="4"/>
  <c r="H340" i="4"/>
  <c r="G340" i="4"/>
  <c r="F340" i="4"/>
  <c r="E340" i="4"/>
  <c r="D340" i="4"/>
  <c r="J338" i="4"/>
  <c r="I339" i="4" s="1"/>
  <c r="J336" i="4"/>
  <c r="I334" i="4"/>
  <c r="H334" i="4"/>
  <c r="G334" i="4"/>
  <c r="F334" i="4"/>
  <c r="E334" i="4"/>
  <c r="D334" i="4"/>
  <c r="J332" i="4"/>
  <c r="D333" i="4" s="1"/>
  <c r="J330" i="4"/>
  <c r="I328" i="4"/>
  <c r="H328" i="4"/>
  <c r="G328" i="4"/>
  <c r="F328" i="4"/>
  <c r="E328" i="4"/>
  <c r="D328" i="4"/>
  <c r="J326" i="4"/>
  <c r="J324" i="4"/>
  <c r="I322" i="4"/>
  <c r="H322" i="4"/>
  <c r="G322" i="4"/>
  <c r="F322" i="4"/>
  <c r="E322" i="4"/>
  <c r="D322" i="4"/>
  <c r="J320" i="4"/>
  <c r="F321" i="4" s="1"/>
  <c r="J318" i="4"/>
  <c r="I316" i="4"/>
  <c r="H316" i="4"/>
  <c r="G316" i="4"/>
  <c r="F316" i="4"/>
  <c r="E316" i="4"/>
  <c r="D316" i="4"/>
  <c r="J314" i="4"/>
  <c r="H315" i="4" s="1"/>
  <c r="J312" i="4"/>
  <c r="D313" i="4" s="1"/>
  <c r="I310" i="4"/>
  <c r="H310" i="4"/>
  <c r="G310" i="4"/>
  <c r="F310" i="4"/>
  <c r="E310" i="4"/>
  <c r="D310" i="4"/>
  <c r="J308" i="4"/>
  <c r="E309" i="4" s="1"/>
  <c r="J306" i="4"/>
  <c r="I300" i="4"/>
  <c r="I372" i="4" s="1"/>
  <c r="H300" i="4"/>
  <c r="H372" i="4" s="1"/>
  <c r="G300" i="4"/>
  <c r="G372" i="4" s="1"/>
  <c r="F300" i="4"/>
  <c r="F372" i="4" s="1"/>
  <c r="E300" i="4"/>
  <c r="E372" i="4" s="1"/>
  <c r="D300" i="4"/>
  <c r="D372" i="4" s="1"/>
  <c r="I298" i="4"/>
  <c r="H298" i="4"/>
  <c r="G298" i="4"/>
  <c r="F298" i="4"/>
  <c r="E298" i="4"/>
  <c r="D298" i="4"/>
  <c r="J296" i="4"/>
  <c r="I297" i="4" s="1"/>
  <c r="J294" i="4"/>
  <c r="I292" i="4"/>
  <c r="H292" i="4"/>
  <c r="G292" i="4"/>
  <c r="F292" i="4"/>
  <c r="E292" i="4"/>
  <c r="D292" i="4"/>
  <c r="J290" i="4"/>
  <c r="D291" i="4" s="1"/>
  <c r="J288" i="4"/>
  <c r="I286" i="4"/>
  <c r="H286" i="4"/>
  <c r="G286" i="4"/>
  <c r="F286" i="4"/>
  <c r="E286" i="4"/>
  <c r="D286" i="4"/>
  <c r="J284" i="4"/>
  <c r="D285" i="4" s="1"/>
  <c r="J282" i="4"/>
  <c r="I283" i="4" s="1"/>
  <c r="I280" i="4"/>
  <c r="H280" i="4"/>
  <c r="G280" i="4"/>
  <c r="F280" i="4"/>
  <c r="E280" i="4"/>
  <c r="D280" i="4"/>
  <c r="J278" i="4"/>
  <c r="D279" i="4" s="1"/>
  <c r="J276" i="4"/>
  <c r="I274" i="4"/>
  <c r="H274" i="4"/>
  <c r="G274" i="4"/>
  <c r="F274" i="4"/>
  <c r="E274" i="4"/>
  <c r="D274" i="4"/>
  <c r="J272" i="4"/>
  <c r="D273" i="4" s="1"/>
  <c r="J270" i="4"/>
  <c r="I271" i="4" s="1"/>
  <c r="I268" i="4"/>
  <c r="H268" i="4"/>
  <c r="G268" i="4"/>
  <c r="F268" i="4"/>
  <c r="E268" i="4"/>
  <c r="D268" i="4"/>
  <c r="J266" i="4"/>
  <c r="I267" i="4" s="1"/>
  <c r="J264" i="4"/>
  <c r="I265" i="4" s="1"/>
  <c r="I262" i="4"/>
  <c r="H262" i="4"/>
  <c r="G262" i="4"/>
  <c r="F262" i="4"/>
  <c r="E262" i="4"/>
  <c r="D262" i="4"/>
  <c r="J260" i="4"/>
  <c r="I261" i="4" s="1"/>
  <c r="J258" i="4"/>
  <c r="G259" i="4" s="1"/>
  <c r="I256" i="4"/>
  <c r="H256" i="4"/>
  <c r="G256" i="4"/>
  <c r="F256" i="4"/>
  <c r="E256" i="4"/>
  <c r="D256" i="4"/>
  <c r="J254" i="4"/>
  <c r="I255" i="4" s="1"/>
  <c r="J252" i="4"/>
  <c r="I253" i="4" s="1"/>
  <c r="I250" i="4"/>
  <c r="H250" i="4"/>
  <c r="G250" i="4"/>
  <c r="F250" i="4"/>
  <c r="E250" i="4"/>
  <c r="D250" i="4"/>
  <c r="J248" i="4"/>
  <c r="I249" i="4" s="1"/>
  <c r="J246" i="4"/>
  <c r="G247" i="4" s="1"/>
  <c r="I244" i="4"/>
  <c r="H244" i="4"/>
  <c r="G244" i="4"/>
  <c r="F244" i="4"/>
  <c r="E244" i="4"/>
  <c r="D244" i="4"/>
  <c r="J242" i="4"/>
  <c r="I243" i="4" s="1"/>
  <c r="J240" i="4"/>
  <c r="I241" i="4" s="1"/>
  <c r="J236" i="4"/>
  <c r="I237" i="4" s="1"/>
  <c r="I226" i="4"/>
  <c r="H226" i="4"/>
  <c r="G226" i="4"/>
  <c r="F226" i="4"/>
  <c r="E226" i="4"/>
  <c r="D226" i="4"/>
  <c r="J224" i="4"/>
  <c r="I225" i="4" s="1"/>
  <c r="I223" i="4"/>
  <c r="I220" i="4"/>
  <c r="H220" i="4"/>
  <c r="G220" i="4"/>
  <c r="F220" i="4"/>
  <c r="E220" i="4"/>
  <c r="D220" i="4"/>
  <c r="J218" i="4"/>
  <c r="I219" i="4" s="1"/>
  <c r="J216" i="4"/>
  <c r="I217" i="4" s="1"/>
  <c r="I214" i="4"/>
  <c r="H214" i="4"/>
  <c r="G214" i="4"/>
  <c r="F214" i="4"/>
  <c r="E214" i="4"/>
  <c r="D214" i="4"/>
  <c r="J212" i="4"/>
  <c r="J210" i="4"/>
  <c r="I208" i="4"/>
  <c r="H208" i="4"/>
  <c r="G208" i="4"/>
  <c r="F208" i="4"/>
  <c r="E208" i="4"/>
  <c r="D208" i="4"/>
  <c r="J206" i="4"/>
  <c r="F207" i="4" s="1"/>
  <c r="J204" i="4"/>
  <c r="I202" i="4"/>
  <c r="H202" i="4"/>
  <c r="G202" i="4"/>
  <c r="F202" i="4"/>
  <c r="E202" i="4"/>
  <c r="D202" i="4"/>
  <c r="J200" i="4"/>
  <c r="I201" i="4" s="1"/>
  <c r="J198" i="4"/>
  <c r="D199" i="4" s="1"/>
  <c r="I196" i="4"/>
  <c r="H196" i="4"/>
  <c r="G196" i="4"/>
  <c r="F196" i="4"/>
  <c r="E196" i="4"/>
  <c r="D196" i="4"/>
  <c r="J194" i="4"/>
  <c r="J192" i="4"/>
  <c r="D193" i="4" s="1"/>
  <c r="I190" i="4"/>
  <c r="H190" i="4"/>
  <c r="G190" i="4"/>
  <c r="F190" i="4"/>
  <c r="E190" i="4"/>
  <c r="D190" i="4"/>
  <c r="J188" i="4"/>
  <c r="D189" i="4" s="1"/>
  <c r="J186" i="4"/>
  <c r="G187" i="4" s="1"/>
  <c r="I184" i="4"/>
  <c r="H184" i="4"/>
  <c r="G184" i="4"/>
  <c r="F184" i="4"/>
  <c r="E184" i="4"/>
  <c r="D184" i="4"/>
  <c r="J182" i="4"/>
  <c r="I183" i="4" s="1"/>
  <c r="J180" i="4"/>
  <c r="D181" i="4" s="1"/>
  <c r="I178" i="4"/>
  <c r="H178" i="4"/>
  <c r="G178" i="4"/>
  <c r="F178" i="4"/>
  <c r="E178" i="4"/>
  <c r="D178" i="4"/>
  <c r="J176" i="4"/>
  <c r="J174" i="4"/>
  <c r="I172" i="4"/>
  <c r="H172" i="4"/>
  <c r="G172" i="4"/>
  <c r="F172" i="4"/>
  <c r="E172" i="4"/>
  <c r="D172" i="4"/>
  <c r="J170" i="4"/>
  <c r="I171" i="4" s="1"/>
  <c r="J168" i="4"/>
  <c r="D169" i="4" s="1"/>
  <c r="I166" i="4"/>
  <c r="H166" i="4"/>
  <c r="G166" i="4"/>
  <c r="F166" i="4"/>
  <c r="E166" i="4"/>
  <c r="D166" i="4"/>
  <c r="J164" i="4"/>
  <c r="I165" i="4" s="1"/>
  <c r="J162" i="4"/>
  <c r="I160" i="4"/>
  <c r="H160" i="4"/>
  <c r="G160" i="4"/>
  <c r="F160" i="4"/>
  <c r="E160" i="4"/>
  <c r="D160" i="4"/>
  <c r="J158" i="4"/>
  <c r="J156" i="4"/>
  <c r="D157" i="4" s="1"/>
  <c r="I154" i="4"/>
  <c r="H154" i="4"/>
  <c r="G154" i="4"/>
  <c r="F154" i="4"/>
  <c r="E154" i="4"/>
  <c r="D154" i="4"/>
  <c r="J152" i="4"/>
  <c r="J150" i="4"/>
  <c r="D151" i="4" s="1"/>
  <c r="I148" i="4"/>
  <c r="H148" i="4"/>
  <c r="G148" i="4"/>
  <c r="F148" i="4"/>
  <c r="E148" i="4"/>
  <c r="D148" i="4"/>
  <c r="J146" i="4"/>
  <c r="I147" i="4" s="1"/>
  <c r="J144" i="4"/>
  <c r="D145" i="4" s="1"/>
  <c r="I142" i="4"/>
  <c r="H142" i="4"/>
  <c r="G142" i="4"/>
  <c r="F142" i="4"/>
  <c r="E142" i="4"/>
  <c r="D142" i="4"/>
  <c r="J140" i="4"/>
  <c r="J138" i="4"/>
  <c r="D139" i="4" s="1"/>
  <c r="I136" i="4"/>
  <c r="H136" i="4"/>
  <c r="G136" i="4"/>
  <c r="F136" i="4"/>
  <c r="E136" i="4"/>
  <c r="D136" i="4"/>
  <c r="J134" i="4"/>
  <c r="I135" i="4" s="1"/>
  <c r="J132" i="4"/>
  <c r="D133" i="4" s="1"/>
  <c r="I130" i="4"/>
  <c r="H130" i="4"/>
  <c r="G130" i="4"/>
  <c r="F130" i="4"/>
  <c r="E130" i="4"/>
  <c r="D130" i="4"/>
  <c r="J128" i="4"/>
  <c r="I129" i="4" s="1"/>
  <c r="J126" i="4"/>
  <c r="I124" i="4"/>
  <c r="H124" i="4"/>
  <c r="G124" i="4"/>
  <c r="F124" i="4"/>
  <c r="E124" i="4"/>
  <c r="D124" i="4"/>
  <c r="J122" i="4"/>
  <c r="J120" i="4"/>
  <c r="I118" i="4"/>
  <c r="H118" i="4"/>
  <c r="G118" i="4"/>
  <c r="F118" i="4"/>
  <c r="E118" i="4"/>
  <c r="D118" i="4"/>
  <c r="J116" i="4"/>
  <c r="I117" i="4" s="1"/>
  <c r="J114" i="4"/>
  <c r="D115" i="4" s="1"/>
  <c r="I112" i="4"/>
  <c r="H112" i="4"/>
  <c r="G112" i="4"/>
  <c r="F112" i="4"/>
  <c r="E112" i="4"/>
  <c r="D112" i="4"/>
  <c r="J110" i="4"/>
  <c r="J108" i="4"/>
  <c r="I106" i="4"/>
  <c r="H106" i="4"/>
  <c r="G106" i="4"/>
  <c r="F106" i="4"/>
  <c r="E106" i="4"/>
  <c r="D106" i="4"/>
  <c r="J104" i="4"/>
  <c r="J102" i="4"/>
  <c r="I103" i="4" s="1"/>
  <c r="I100" i="4"/>
  <c r="H100" i="4"/>
  <c r="G100" i="4"/>
  <c r="F100" i="4"/>
  <c r="E100" i="4"/>
  <c r="D100" i="4"/>
  <c r="J98" i="4"/>
  <c r="J96" i="4"/>
  <c r="I97" i="4" s="1"/>
  <c r="I94" i="4"/>
  <c r="H94" i="4"/>
  <c r="G94" i="4"/>
  <c r="F94" i="4"/>
  <c r="E94" i="4"/>
  <c r="D94" i="4"/>
  <c r="J92" i="4"/>
  <c r="I93" i="4" s="1"/>
  <c r="J90" i="4"/>
  <c r="D91" i="4" s="1"/>
  <c r="I88" i="4"/>
  <c r="H88" i="4"/>
  <c r="G88" i="4"/>
  <c r="F88" i="4"/>
  <c r="E88" i="4"/>
  <c r="D88" i="4"/>
  <c r="J86" i="4"/>
  <c r="J84" i="4"/>
  <c r="I85" i="4" s="1"/>
  <c r="I82" i="4"/>
  <c r="H82" i="4"/>
  <c r="G82" i="4"/>
  <c r="F82" i="4"/>
  <c r="E82" i="4"/>
  <c r="D82" i="4"/>
  <c r="J80" i="4"/>
  <c r="J78" i="4"/>
  <c r="I79" i="4" s="1"/>
  <c r="I76" i="4"/>
  <c r="H76" i="4"/>
  <c r="G76" i="4"/>
  <c r="F76" i="4"/>
  <c r="E76" i="4"/>
  <c r="D76" i="4"/>
  <c r="J74" i="4"/>
  <c r="I75" i="4" s="1"/>
  <c r="J72" i="4"/>
  <c r="I70" i="4"/>
  <c r="H70" i="4"/>
  <c r="G70" i="4"/>
  <c r="F70" i="4"/>
  <c r="E70" i="4"/>
  <c r="D70" i="4"/>
  <c r="J68" i="4"/>
  <c r="J66" i="4"/>
  <c r="I67" i="4" s="1"/>
  <c r="I64" i="4"/>
  <c r="H64" i="4"/>
  <c r="G64" i="4"/>
  <c r="F64" i="4"/>
  <c r="E64" i="4"/>
  <c r="D64" i="4"/>
  <c r="J62" i="4"/>
  <c r="J60" i="4"/>
  <c r="I61" i="4" s="1"/>
  <c r="I58" i="4"/>
  <c r="H58" i="4"/>
  <c r="G58" i="4"/>
  <c r="F58" i="4"/>
  <c r="E58" i="4"/>
  <c r="D58" i="4"/>
  <c r="J56" i="4"/>
  <c r="I57" i="4" s="1"/>
  <c r="J54" i="4"/>
  <c r="I55" i="4" s="1"/>
  <c r="I52" i="4"/>
  <c r="H52" i="4"/>
  <c r="G52" i="4"/>
  <c r="F52" i="4"/>
  <c r="E52" i="4"/>
  <c r="D52" i="4"/>
  <c r="J50" i="4"/>
  <c r="I51" i="4" s="1"/>
  <c r="J48" i="4"/>
  <c r="I49" i="4" s="1"/>
  <c r="I46" i="4"/>
  <c r="H46" i="4"/>
  <c r="G46" i="4"/>
  <c r="F46" i="4"/>
  <c r="E46" i="4"/>
  <c r="D46" i="4"/>
  <c r="J44" i="4"/>
  <c r="J42" i="4"/>
  <c r="J32" i="4"/>
  <c r="J30" i="4"/>
  <c r="J26" i="4"/>
  <c r="J24" i="4"/>
  <c r="J20" i="4"/>
  <c r="J14" i="4"/>
  <c r="J12" i="4"/>
  <c r="I364" i="3"/>
  <c r="H364" i="3"/>
  <c r="G364" i="3"/>
  <c r="F364" i="3"/>
  <c r="E364" i="3"/>
  <c r="D364" i="3"/>
  <c r="J362" i="3"/>
  <c r="I363" i="3" s="1"/>
  <c r="J360" i="3"/>
  <c r="J358" i="3"/>
  <c r="J350" i="3"/>
  <c r="J348" i="3"/>
  <c r="J344" i="3"/>
  <c r="J342" i="3"/>
  <c r="J338" i="3"/>
  <c r="J336" i="3"/>
  <c r="J332" i="3"/>
  <c r="J330" i="3"/>
  <c r="J326" i="3"/>
  <c r="J324" i="3"/>
  <c r="J320" i="3"/>
  <c r="J318" i="3"/>
  <c r="J314" i="3"/>
  <c r="J312" i="3"/>
  <c r="J308" i="3"/>
  <c r="J306" i="3"/>
  <c r="I298" i="3"/>
  <c r="H298" i="3"/>
  <c r="G298" i="3"/>
  <c r="F298" i="3"/>
  <c r="E298" i="3"/>
  <c r="D298" i="3"/>
  <c r="J296" i="3"/>
  <c r="G297" i="3" s="1"/>
  <c r="J294" i="3"/>
  <c r="G295" i="3" s="1"/>
  <c r="I292" i="3"/>
  <c r="H292" i="3"/>
  <c r="G292" i="3"/>
  <c r="F292" i="3"/>
  <c r="E292" i="3"/>
  <c r="D292" i="3"/>
  <c r="J290" i="3"/>
  <c r="J288" i="3"/>
  <c r="I289" i="3" s="1"/>
  <c r="I286" i="3"/>
  <c r="H286" i="3"/>
  <c r="G286" i="3"/>
  <c r="F286" i="3"/>
  <c r="E286" i="3"/>
  <c r="D286" i="3"/>
  <c r="J284" i="3"/>
  <c r="J282" i="3"/>
  <c r="I280" i="3"/>
  <c r="H280" i="3"/>
  <c r="G280" i="3"/>
  <c r="F280" i="3"/>
  <c r="E280" i="3"/>
  <c r="D280" i="3"/>
  <c r="J278" i="3"/>
  <c r="F279" i="3" s="1"/>
  <c r="J276" i="3"/>
  <c r="G277" i="3" s="1"/>
  <c r="I274" i="3"/>
  <c r="H274" i="3"/>
  <c r="G274" i="3"/>
  <c r="F274" i="3"/>
  <c r="E274" i="3"/>
  <c r="D274" i="3"/>
  <c r="J272" i="3"/>
  <c r="I273" i="3" s="1"/>
  <c r="J270" i="3"/>
  <c r="I268" i="3"/>
  <c r="H268" i="3"/>
  <c r="G268" i="3"/>
  <c r="F268" i="3"/>
  <c r="E268" i="3"/>
  <c r="D268" i="3"/>
  <c r="J266" i="3"/>
  <c r="J264" i="3"/>
  <c r="I265" i="3" s="1"/>
  <c r="I262" i="3"/>
  <c r="H262" i="3"/>
  <c r="G262" i="3"/>
  <c r="F262" i="3"/>
  <c r="E262" i="3"/>
  <c r="D262" i="3"/>
  <c r="J260" i="3"/>
  <c r="I261" i="3" s="1"/>
  <c r="J258" i="3"/>
  <c r="I259" i="3" s="1"/>
  <c r="I256" i="3"/>
  <c r="H256" i="3"/>
  <c r="G256" i="3"/>
  <c r="F256" i="3"/>
  <c r="E256" i="3"/>
  <c r="D256" i="3"/>
  <c r="J254" i="3"/>
  <c r="I255" i="3" s="1"/>
  <c r="J252" i="3"/>
  <c r="I253" i="3" s="1"/>
  <c r="I250" i="3"/>
  <c r="H250" i="3"/>
  <c r="G250" i="3"/>
  <c r="F250" i="3"/>
  <c r="E250" i="3"/>
  <c r="D250" i="3"/>
  <c r="J248" i="3"/>
  <c r="I249" i="3" s="1"/>
  <c r="J246" i="3"/>
  <c r="I247" i="3" s="1"/>
  <c r="I244" i="3"/>
  <c r="H244" i="3"/>
  <c r="G244" i="3"/>
  <c r="F244" i="3"/>
  <c r="E244" i="3"/>
  <c r="D244" i="3"/>
  <c r="J242" i="3"/>
  <c r="I243" i="3" s="1"/>
  <c r="J240" i="3"/>
  <c r="I241" i="3" s="1"/>
  <c r="J236" i="3"/>
  <c r="I226" i="3"/>
  <c r="H226" i="3"/>
  <c r="G226" i="3"/>
  <c r="F226" i="3"/>
  <c r="E226" i="3"/>
  <c r="D226" i="3"/>
  <c r="J224" i="3"/>
  <c r="G225" i="3" s="1"/>
  <c r="J222" i="3"/>
  <c r="I223" i="3" s="1"/>
  <c r="I220" i="3"/>
  <c r="H220" i="3"/>
  <c r="G220" i="3"/>
  <c r="F220" i="3"/>
  <c r="E220" i="3"/>
  <c r="D220" i="3"/>
  <c r="J218" i="3"/>
  <c r="G219" i="3" s="1"/>
  <c r="J216" i="3"/>
  <c r="I217" i="3" s="1"/>
  <c r="I214" i="3"/>
  <c r="H214" i="3"/>
  <c r="G214" i="3"/>
  <c r="F214" i="3"/>
  <c r="E214" i="3"/>
  <c r="D214" i="3"/>
  <c r="J212" i="3"/>
  <c r="G213" i="3" s="1"/>
  <c r="J210" i="3"/>
  <c r="I211" i="3" s="1"/>
  <c r="I208" i="3"/>
  <c r="H208" i="3"/>
  <c r="G208" i="3"/>
  <c r="F208" i="3"/>
  <c r="E208" i="3"/>
  <c r="D208" i="3"/>
  <c r="J206" i="3"/>
  <c r="G207" i="3" s="1"/>
  <c r="J204" i="3"/>
  <c r="I205" i="3" s="1"/>
  <c r="I202" i="3"/>
  <c r="H202" i="3"/>
  <c r="G202" i="3"/>
  <c r="F202" i="3"/>
  <c r="E202" i="3"/>
  <c r="D202" i="3"/>
  <c r="J200" i="3"/>
  <c r="G201" i="3" s="1"/>
  <c r="J198" i="3"/>
  <c r="I199" i="3" s="1"/>
  <c r="I196" i="3"/>
  <c r="H196" i="3"/>
  <c r="G196" i="3"/>
  <c r="F196" i="3"/>
  <c r="E196" i="3"/>
  <c r="D196" i="3"/>
  <c r="J194" i="3"/>
  <c r="J192" i="3"/>
  <c r="I193" i="3" s="1"/>
  <c r="I190" i="3"/>
  <c r="H190" i="3"/>
  <c r="G190" i="3"/>
  <c r="F190" i="3"/>
  <c r="E190" i="3"/>
  <c r="D190" i="3"/>
  <c r="J188" i="3"/>
  <c r="G189" i="3" s="1"/>
  <c r="J186" i="3"/>
  <c r="I187" i="3" s="1"/>
  <c r="I184" i="3"/>
  <c r="H184" i="3"/>
  <c r="G184" i="3"/>
  <c r="F184" i="3"/>
  <c r="E184" i="3"/>
  <c r="D184" i="3"/>
  <c r="J182" i="3"/>
  <c r="H183" i="3" s="1"/>
  <c r="J180" i="3"/>
  <c r="I181" i="3" s="1"/>
  <c r="I178" i="3"/>
  <c r="H178" i="3"/>
  <c r="G178" i="3"/>
  <c r="F178" i="3"/>
  <c r="E178" i="3"/>
  <c r="D178" i="3"/>
  <c r="J176" i="3"/>
  <c r="G177" i="3" s="1"/>
  <c r="J174" i="3"/>
  <c r="I175" i="3" s="1"/>
  <c r="I172" i="3"/>
  <c r="H172" i="3"/>
  <c r="G172" i="3"/>
  <c r="F172" i="3"/>
  <c r="E172" i="3"/>
  <c r="D172" i="3"/>
  <c r="J170" i="3"/>
  <c r="H171" i="3" s="1"/>
  <c r="J168" i="3"/>
  <c r="I169" i="3" s="1"/>
  <c r="I166" i="3"/>
  <c r="H166" i="3"/>
  <c r="G166" i="3"/>
  <c r="F166" i="3"/>
  <c r="E166" i="3"/>
  <c r="D166" i="3"/>
  <c r="J164" i="3"/>
  <c r="G165" i="3" s="1"/>
  <c r="J162" i="3"/>
  <c r="I163" i="3" s="1"/>
  <c r="I160" i="3"/>
  <c r="H160" i="3"/>
  <c r="G160" i="3"/>
  <c r="F160" i="3"/>
  <c r="E160" i="3"/>
  <c r="D160" i="3"/>
  <c r="J158" i="3"/>
  <c r="J156" i="3"/>
  <c r="I157" i="3" s="1"/>
  <c r="I154" i="3"/>
  <c r="H154" i="3"/>
  <c r="G154" i="3"/>
  <c r="F154" i="3"/>
  <c r="E154" i="3"/>
  <c r="D154" i="3"/>
  <c r="J152" i="3"/>
  <c r="G153" i="3" s="1"/>
  <c r="J150" i="3"/>
  <c r="I151" i="3" s="1"/>
  <c r="I148" i="3"/>
  <c r="H148" i="3"/>
  <c r="G148" i="3"/>
  <c r="F148" i="3"/>
  <c r="E148" i="3"/>
  <c r="D148" i="3"/>
  <c r="J146" i="3"/>
  <c r="H147" i="3" s="1"/>
  <c r="J144" i="3"/>
  <c r="I145" i="3" s="1"/>
  <c r="I142" i="3"/>
  <c r="H142" i="3"/>
  <c r="G142" i="3"/>
  <c r="F142" i="3"/>
  <c r="E142" i="3"/>
  <c r="D142" i="3"/>
  <c r="J140" i="3"/>
  <c r="I141" i="3" s="1"/>
  <c r="J138" i="3"/>
  <c r="I139" i="3" s="1"/>
  <c r="I136" i="3"/>
  <c r="H136" i="3"/>
  <c r="G136" i="3"/>
  <c r="F136" i="3"/>
  <c r="E136" i="3"/>
  <c r="D136" i="3"/>
  <c r="J134" i="3"/>
  <c r="H135" i="3" s="1"/>
  <c r="J132" i="3"/>
  <c r="I133" i="3" s="1"/>
  <c r="I130" i="3"/>
  <c r="H130" i="3"/>
  <c r="G130" i="3"/>
  <c r="F130" i="3"/>
  <c r="E130" i="3"/>
  <c r="D130" i="3"/>
  <c r="J128" i="3"/>
  <c r="I129" i="3" s="1"/>
  <c r="J126" i="3"/>
  <c r="I127" i="3" s="1"/>
  <c r="I124" i="3"/>
  <c r="H124" i="3"/>
  <c r="G124" i="3"/>
  <c r="F124" i="3"/>
  <c r="E124" i="3"/>
  <c r="D124" i="3"/>
  <c r="J122" i="3"/>
  <c r="J120" i="3"/>
  <c r="I118" i="3"/>
  <c r="H118" i="3"/>
  <c r="G118" i="3"/>
  <c r="F118" i="3"/>
  <c r="E118" i="3"/>
  <c r="D118" i="3"/>
  <c r="J116" i="3"/>
  <c r="J114" i="3"/>
  <c r="J110" i="3"/>
  <c r="J108" i="3"/>
  <c r="I106" i="3"/>
  <c r="H106" i="3"/>
  <c r="G106" i="3"/>
  <c r="F106" i="3"/>
  <c r="E106" i="3"/>
  <c r="D106" i="3"/>
  <c r="J104" i="3"/>
  <c r="G105" i="3" s="1"/>
  <c r="J102" i="3"/>
  <c r="I103" i="3" s="1"/>
  <c r="I100" i="3"/>
  <c r="H100" i="3"/>
  <c r="G100" i="3"/>
  <c r="F100" i="3"/>
  <c r="E100" i="3"/>
  <c r="D100" i="3"/>
  <c r="J98" i="3"/>
  <c r="G99" i="3" s="1"/>
  <c r="J96" i="3"/>
  <c r="I97" i="3" s="1"/>
  <c r="I94" i="3"/>
  <c r="H94" i="3"/>
  <c r="G94" i="3"/>
  <c r="F94" i="3"/>
  <c r="E94" i="3"/>
  <c r="D94" i="3"/>
  <c r="J92" i="3"/>
  <c r="G93" i="3" s="1"/>
  <c r="J90" i="3"/>
  <c r="I91" i="3" s="1"/>
  <c r="I88" i="3"/>
  <c r="H88" i="3"/>
  <c r="G88" i="3"/>
  <c r="F88" i="3"/>
  <c r="E88" i="3"/>
  <c r="D88" i="3"/>
  <c r="J86" i="3"/>
  <c r="G87" i="3" s="1"/>
  <c r="J84" i="3"/>
  <c r="I82" i="3"/>
  <c r="H82" i="3"/>
  <c r="G82" i="3"/>
  <c r="F82" i="3"/>
  <c r="E82" i="3"/>
  <c r="D82" i="3"/>
  <c r="J80" i="3"/>
  <c r="G81" i="3" s="1"/>
  <c r="J78" i="3"/>
  <c r="I79" i="3" s="1"/>
  <c r="I76" i="3"/>
  <c r="H76" i="3"/>
  <c r="G76" i="3"/>
  <c r="F76" i="3"/>
  <c r="E76" i="3"/>
  <c r="D76" i="3"/>
  <c r="J74" i="3"/>
  <c r="G75" i="3" s="1"/>
  <c r="J72" i="3"/>
  <c r="I73" i="3" s="1"/>
  <c r="I70" i="3"/>
  <c r="H70" i="3"/>
  <c r="G70" i="3"/>
  <c r="F70" i="3"/>
  <c r="E70" i="3"/>
  <c r="D70" i="3"/>
  <c r="J68" i="3"/>
  <c r="G69" i="3" s="1"/>
  <c r="J66" i="3"/>
  <c r="I67" i="3" s="1"/>
  <c r="I64" i="3"/>
  <c r="H64" i="3"/>
  <c r="G64" i="3"/>
  <c r="F64" i="3"/>
  <c r="E64" i="3"/>
  <c r="D64" i="3"/>
  <c r="J62" i="3"/>
  <c r="G63" i="3" s="1"/>
  <c r="J60" i="3"/>
  <c r="I61" i="3" s="1"/>
  <c r="I58" i="3"/>
  <c r="H58" i="3"/>
  <c r="G58" i="3"/>
  <c r="F58" i="3"/>
  <c r="E58" i="3"/>
  <c r="D58" i="3"/>
  <c r="J56" i="3"/>
  <c r="G57" i="3" s="1"/>
  <c r="J54" i="3"/>
  <c r="I55" i="3" s="1"/>
  <c r="I52" i="3"/>
  <c r="H52" i="3"/>
  <c r="G52" i="3"/>
  <c r="F52" i="3"/>
  <c r="E52" i="3"/>
  <c r="D52" i="3"/>
  <c r="J50" i="3"/>
  <c r="G51" i="3" s="1"/>
  <c r="J48" i="3"/>
  <c r="I49" i="3" s="1"/>
  <c r="I46" i="3"/>
  <c r="H46" i="3"/>
  <c r="G46" i="3"/>
  <c r="F46" i="3"/>
  <c r="E46" i="3"/>
  <c r="D46" i="3"/>
  <c r="J44" i="3"/>
  <c r="G45" i="3" s="1"/>
  <c r="J42" i="3"/>
  <c r="I43" i="3" s="1"/>
  <c r="J32" i="3"/>
  <c r="J30" i="3"/>
  <c r="J26" i="3"/>
  <c r="J24" i="3"/>
  <c r="J20" i="3"/>
  <c r="J18" i="3"/>
  <c r="J14" i="3"/>
  <c r="J12" i="3"/>
  <c r="I382" i="2"/>
  <c r="H382" i="2"/>
  <c r="G382" i="2"/>
  <c r="F382" i="2"/>
  <c r="E382" i="2"/>
  <c r="D382" i="2"/>
  <c r="J380" i="2"/>
  <c r="J378" i="2"/>
  <c r="H379" i="2" s="1"/>
  <c r="I364" i="2"/>
  <c r="H364" i="2"/>
  <c r="G364" i="2"/>
  <c r="F364" i="2"/>
  <c r="E364" i="2"/>
  <c r="D364" i="2"/>
  <c r="J362" i="2"/>
  <c r="H361" i="2"/>
  <c r="J356" i="2"/>
  <c r="J354" i="2"/>
  <c r="J352" i="2"/>
  <c r="J350" i="2"/>
  <c r="J348" i="2"/>
  <c r="J344" i="2"/>
  <c r="J342" i="2"/>
  <c r="J340" i="2"/>
  <c r="J338" i="2"/>
  <c r="J336" i="2"/>
  <c r="J332" i="2"/>
  <c r="J330" i="2"/>
  <c r="J326" i="2"/>
  <c r="J324" i="2"/>
  <c r="J320" i="2"/>
  <c r="J318" i="2"/>
  <c r="J314" i="2"/>
  <c r="J312" i="2"/>
  <c r="J306" i="2"/>
  <c r="I298" i="2"/>
  <c r="H298" i="2"/>
  <c r="G298" i="2"/>
  <c r="F298" i="2"/>
  <c r="E298" i="2"/>
  <c r="D298" i="2"/>
  <c r="J296" i="2"/>
  <c r="J294" i="2"/>
  <c r="I292" i="2"/>
  <c r="H292" i="2"/>
  <c r="G292" i="2"/>
  <c r="F292" i="2"/>
  <c r="E292" i="2"/>
  <c r="D292" i="2"/>
  <c r="J290" i="2"/>
  <c r="J288" i="2"/>
  <c r="I286" i="2"/>
  <c r="H286" i="2"/>
  <c r="G286" i="2"/>
  <c r="F286" i="2"/>
  <c r="E286" i="2"/>
  <c r="D286" i="2"/>
  <c r="J284" i="2"/>
  <c r="J282" i="2"/>
  <c r="I280" i="2"/>
  <c r="H280" i="2"/>
  <c r="G280" i="2"/>
  <c r="F280" i="2"/>
  <c r="E280" i="2"/>
  <c r="D280" i="2"/>
  <c r="J278" i="2"/>
  <c r="J276" i="2"/>
  <c r="I274" i="2"/>
  <c r="H274" i="2"/>
  <c r="G274" i="2"/>
  <c r="F274" i="2"/>
  <c r="E274" i="2"/>
  <c r="D274" i="2"/>
  <c r="J272" i="2"/>
  <c r="J270" i="2"/>
  <c r="I268" i="2"/>
  <c r="H268" i="2"/>
  <c r="G268" i="2"/>
  <c r="F268" i="2"/>
  <c r="E268" i="2"/>
  <c r="D268" i="2"/>
  <c r="J266" i="2"/>
  <c r="J264" i="2"/>
  <c r="I262" i="2"/>
  <c r="H262" i="2"/>
  <c r="G262" i="2"/>
  <c r="F262" i="2"/>
  <c r="E262" i="2"/>
  <c r="D262" i="2"/>
  <c r="J260" i="2"/>
  <c r="J258" i="2"/>
  <c r="I256" i="2"/>
  <c r="H256" i="2"/>
  <c r="G256" i="2"/>
  <c r="F256" i="2"/>
  <c r="E256" i="2"/>
  <c r="D256" i="2"/>
  <c r="J254" i="2"/>
  <c r="J252" i="2"/>
  <c r="I250" i="2"/>
  <c r="H250" i="2"/>
  <c r="G250" i="2"/>
  <c r="F250" i="2"/>
  <c r="E250" i="2"/>
  <c r="D250" i="2"/>
  <c r="J248" i="2"/>
  <c r="J246" i="2"/>
  <c r="I244" i="2"/>
  <c r="H244" i="2"/>
  <c r="G244" i="2"/>
  <c r="F244" i="2"/>
  <c r="E244" i="2"/>
  <c r="D244" i="2"/>
  <c r="J242" i="2"/>
  <c r="J240" i="2"/>
  <c r="J236" i="2"/>
  <c r="I226" i="2"/>
  <c r="H226" i="2"/>
  <c r="G226" i="2"/>
  <c r="F226" i="2"/>
  <c r="E226" i="2"/>
  <c r="D226" i="2"/>
  <c r="J224" i="2"/>
  <c r="J222" i="2"/>
  <c r="I220" i="2"/>
  <c r="H220" i="2"/>
  <c r="G220" i="2"/>
  <c r="F220" i="2"/>
  <c r="E220" i="2"/>
  <c r="D220" i="2"/>
  <c r="J218" i="2"/>
  <c r="J216" i="2"/>
  <c r="I214" i="2"/>
  <c r="H214" i="2"/>
  <c r="G214" i="2"/>
  <c r="F214" i="2"/>
  <c r="E214" i="2"/>
  <c r="D214" i="2"/>
  <c r="J212" i="2"/>
  <c r="J210" i="2"/>
  <c r="I208" i="2"/>
  <c r="H208" i="2"/>
  <c r="G208" i="2"/>
  <c r="F208" i="2"/>
  <c r="E208" i="2"/>
  <c r="D208" i="2"/>
  <c r="J206" i="2"/>
  <c r="J204" i="2"/>
  <c r="I202" i="2"/>
  <c r="H202" i="2"/>
  <c r="G202" i="2"/>
  <c r="F202" i="2"/>
  <c r="E202" i="2"/>
  <c r="D202" i="2"/>
  <c r="J200" i="2"/>
  <c r="J198" i="2"/>
  <c r="I196" i="2"/>
  <c r="H196" i="2"/>
  <c r="G196" i="2"/>
  <c r="F196" i="2"/>
  <c r="E196" i="2"/>
  <c r="D196" i="2"/>
  <c r="J194" i="2"/>
  <c r="J192" i="2"/>
  <c r="I190" i="2"/>
  <c r="H190" i="2"/>
  <c r="G190" i="2"/>
  <c r="F190" i="2"/>
  <c r="E190" i="2"/>
  <c r="D190" i="2"/>
  <c r="J188" i="2"/>
  <c r="J186" i="2"/>
  <c r="I184" i="2"/>
  <c r="H184" i="2"/>
  <c r="G184" i="2"/>
  <c r="F184" i="2"/>
  <c r="E184" i="2"/>
  <c r="D184" i="2"/>
  <c r="J182" i="2"/>
  <c r="J180" i="2"/>
  <c r="I178" i="2"/>
  <c r="H178" i="2"/>
  <c r="G178" i="2"/>
  <c r="F178" i="2"/>
  <c r="E178" i="2"/>
  <c r="D178" i="2"/>
  <c r="J176" i="2"/>
  <c r="J174" i="2"/>
  <c r="I172" i="2"/>
  <c r="H172" i="2"/>
  <c r="G172" i="2"/>
  <c r="F172" i="2"/>
  <c r="E172" i="2"/>
  <c r="D172" i="2"/>
  <c r="J170" i="2"/>
  <c r="J168" i="2"/>
  <c r="I166" i="2"/>
  <c r="H166" i="2"/>
  <c r="G166" i="2"/>
  <c r="F166" i="2"/>
  <c r="E166" i="2"/>
  <c r="D166" i="2"/>
  <c r="J164" i="2"/>
  <c r="J162" i="2"/>
  <c r="I160" i="2"/>
  <c r="H160" i="2"/>
  <c r="G160" i="2"/>
  <c r="F160" i="2"/>
  <c r="E160" i="2"/>
  <c r="D160" i="2"/>
  <c r="J158" i="2"/>
  <c r="J156" i="2"/>
  <c r="I154" i="2"/>
  <c r="H154" i="2"/>
  <c r="G154" i="2"/>
  <c r="F154" i="2"/>
  <c r="E154" i="2"/>
  <c r="D154" i="2"/>
  <c r="J152" i="2"/>
  <c r="J150" i="2"/>
  <c r="I148" i="2"/>
  <c r="H148" i="2"/>
  <c r="G148" i="2"/>
  <c r="F148" i="2"/>
  <c r="E148" i="2"/>
  <c r="D148" i="2"/>
  <c r="J146" i="2"/>
  <c r="J144" i="2"/>
  <c r="I142" i="2"/>
  <c r="H142" i="2"/>
  <c r="G142" i="2"/>
  <c r="F142" i="2"/>
  <c r="E142" i="2"/>
  <c r="D142" i="2"/>
  <c r="J140" i="2"/>
  <c r="J138" i="2"/>
  <c r="I136" i="2"/>
  <c r="H136" i="2"/>
  <c r="G136" i="2"/>
  <c r="F136" i="2"/>
  <c r="E136" i="2"/>
  <c r="D136" i="2"/>
  <c r="J134" i="2"/>
  <c r="J132" i="2"/>
  <c r="I130" i="2"/>
  <c r="H130" i="2"/>
  <c r="G130" i="2"/>
  <c r="F130" i="2"/>
  <c r="E130" i="2"/>
  <c r="D130" i="2"/>
  <c r="J128" i="2"/>
  <c r="J126" i="2"/>
  <c r="I124" i="2"/>
  <c r="H124" i="2"/>
  <c r="G124" i="2"/>
  <c r="F124" i="2"/>
  <c r="E124" i="2"/>
  <c r="D124" i="2"/>
  <c r="J122" i="2"/>
  <c r="J120" i="2"/>
  <c r="I118" i="2"/>
  <c r="H118" i="2"/>
  <c r="G118" i="2"/>
  <c r="F118" i="2"/>
  <c r="E118" i="2"/>
  <c r="D118" i="2"/>
  <c r="J116" i="2"/>
  <c r="J114" i="2"/>
  <c r="I112" i="2"/>
  <c r="H112" i="2"/>
  <c r="G112" i="2"/>
  <c r="F112" i="2"/>
  <c r="E112" i="2"/>
  <c r="D112" i="2"/>
  <c r="J110" i="2"/>
  <c r="J108" i="2"/>
  <c r="I106" i="2"/>
  <c r="H106" i="2"/>
  <c r="G106" i="2"/>
  <c r="F106" i="2"/>
  <c r="E106" i="2"/>
  <c r="D106" i="2"/>
  <c r="J104" i="2"/>
  <c r="J102" i="2"/>
  <c r="I100" i="2"/>
  <c r="H100" i="2"/>
  <c r="G100" i="2"/>
  <c r="F100" i="2"/>
  <c r="E100" i="2"/>
  <c r="D100" i="2"/>
  <c r="J98" i="2"/>
  <c r="J96" i="2"/>
  <c r="I94" i="2"/>
  <c r="H94" i="2"/>
  <c r="G94" i="2"/>
  <c r="F94" i="2"/>
  <c r="E94" i="2"/>
  <c r="D94" i="2"/>
  <c r="J92" i="2"/>
  <c r="J90" i="2"/>
  <c r="I88" i="2"/>
  <c r="H88" i="2"/>
  <c r="G88" i="2"/>
  <c r="F88" i="2"/>
  <c r="E88" i="2"/>
  <c r="D88" i="2"/>
  <c r="J86" i="2"/>
  <c r="J84" i="2"/>
  <c r="I82" i="2"/>
  <c r="H82" i="2"/>
  <c r="G82" i="2"/>
  <c r="F82" i="2"/>
  <c r="E82" i="2"/>
  <c r="D82" i="2"/>
  <c r="J80" i="2"/>
  <c r="J78" i="2"/>
  <c r="I76" i="2"/>
  <c r="H76" i="2"/>
  <c r="G76" i="2"/>
  <c r="F76" i="2"/>
  <c r="E76" i="2"/>
  <c r="D76" i="2"/>
  <c r="J74" i="2"/>
  <c r="J72" i="2"/>
  <c r="I70" i="2"/>
  <c r="H70" i="2"/>
  <c r="G70" i="2"/>
  <c r="F70" i="2"/>
  <c r="E70" i="2"/>
  <c r="D70" i="2"/>
  <c r="J68" i="2"/>
  <c r="J66" i="2"/>
  <c r="I64" i="2"/>
  <c r="H64" i="2"/>
  <c r="G64" i="2"/>
  <c r="F64" i="2"/>
  <c r="E64" i="2"/>
  <c r="D64" i="2"/>
  <c r="J62" i="2"/>
  <c r="J60" i="2"/>
  <c r="I58" i="2"/>
  <c r="H58" i="2"/>
  <c r="G58" i="2"/>
  <c r="F58" i="2"/>
  <c r="E58" i="2"/>
  <c r="D58" i="2"/>
  <c r="J56" i="2"/>
  <c r="J54" i="2"/>
  <c r="I52" i="2"/>
  <c r="H52" i="2"/>
  <c r="G52" i="2"/>
  <c r="F52" i="2"/>
  <c r="E52" i="2"/>
  <c r="D52" i="2"/>
  <c r="J50" i="2"/>
  <c r="J48" i="2"/>
  <c r="I46" i="2"/>
  <c r="H46" i="2"/>
  <c r="G46" i="2"/>
  <c r="F46" i="2"/>
  <c r="E46" i="2"/>
  <c r="D46" i="2"/>
  <c r="J44" i="2"/>
  <c r="J42" i="2"/>
  <c r="I394" i="1"/>
  <c r="H394" i="1"/>
  <c r="G394" i="1"/>
  <c r="F394" i="1"/>
  <c r="E394" i="1"/>
  <c r="D394" i="1"/>
  <c r="J392" i="1"/>
  <c r="I393" i="1" s="1"/>
  <c r="J390" i="1"/>
  <c r="I391" i="1" s="1"/>
  <c r="I376" i="1"/>
  <c r="H376" i="1"/>
  <c r="G376" i="1"/>
  <c r="F376" i="1"/>
  <c r="E376" i="1"/>
  <c r="D376" i="1"/>
  <c r="J374" i="1"/>
  <c r="I375" i="1" s="1"/>
  <c r="J372" i="1"/>
  <c r="I370" i="1"/>
  <c r="H370" i="1"/>
  <c r="G370" i="1"/>
  <c r="F370" i="1"/>
  <c r="E370" i="1"/>
  <c r="D370" i="1"/>
  <c r="J368" i="1"/>
  <c r="I369" i="1" s="1"/>
  <c r="J366" i="1"/>
  <c r="I367" i="1" s="1"/>
  <c r="I364" i="1"/>
  <c r="H364" i="1"/>
  <c r="G364" i="1"/>
  <c r="F364" i="1"/>
  <c r="E364" i="1"/>
  <c r="D364" i="1"/>
  <c r="J362" i="1"/>
  <c r="I363" i="1" s="1"/>
  <c r="J360" i="1"/>
  <c r="E361" i="1" s="1"/>
  <c r="I358" i="1"/>
  <c r="H358" i="1"/>
  <c r="G358" i="1"/>
  <c r="F358" i="1"/>
  <c r="E358" i="1"/>
  <c r="D358" i="1"/>
  <c r="J356" i="1"/>
  <c r="I357" i="1" s="1"/>
  <c r="J354" i="1"/>
  <c r="I352" i="1"/>
  <c r="H352" i="1"/>
  <c r="G352" i="1"/>
  <c r="F352" i="1"/>
  <c r="E352" i="1"/>
  <c r="D352" i="1"/>
  <c r="J350" i="1"/>
  <c r="I351" i="1" s="1"/>
  <c r="J348" i="1"/>
  <c r="E349" i="1" s="1"/>
  <c r="I346" i="1"/>
  <c r="H346" i="1"/>
  <c r="G346" i="1"/>
  <c r="F346" i="1"/>
  <c r="E346" i="1"/>
  <c r="D346" i="1"/>
  <c r="J344" i="1"/>
  <c r="I345" i="1" s="1"/>
  <c r="J342" i="1"/>
  <c r="I340" i="1"/>
  <c r="H340" i="1"/>
  <c r="G340" i="1"/>
  <c r="F340" i="1"/>
  <c r="E340" i="1"/>
  <c r="D340" i="1"/>
  <c r="J338" i="1"/>
  <c r="I339" i="1" s="1"/>
  <c r="J336" i="1"/>
  <c r="E337" i="1" s="1"/>
  <c r="I334" i="1"/>
  <c r="H334" i="1"/>
  <c r="G334" i="1"/>
  <c r="F334" i="1"/>
  <c r="E334" i="1"/>
  <c r="D334" i="1"/>
  <c r="J332" i="1"/>
  <c r="I333" i="1" s="1"/>
  <c r="J330" i="1"/>
  <c r="D331" i="1" s="1"/>
  <c r="I328" i="1"/>
  <c r="H328" i="1"/>
  <c r="G328" i="1"/>
  <c r="F328" i="1"/>
  <c r="E328" i="1"/>
  <c r="D328" i="1"/>
  <c r="J326" i="1"/>
  <c r="I327" i="1" s="1"/>
  <c r="J324" i="1"/>
  <c r="E325" i="1" s="1"/>
  <c r="I322" i="1"/>
  <c r="H322" i="1"/>
  <c r="G322" i="1"/>
  <c r="F322" i="1"/>
  <c r="E322" i="1"/>
  <c r="D322" i="1"/>
  <c r="J320" i="1"/>
  <c r="I321" i="1" s="1"/>
  <c r="J318" i="1"/>
  <c r="I319" i="1" s="1"/>
  <c r="I310" i="1"/>
  <c r="H310" i="1"/>
  <c r="G310" i="1"/>
  <c r="F310" i="1"/>
  <c r="E310" i="1"/>
  <c r="D310" i="1"/>
  <c r="J308" i="1"/>
  <c r="I309" i="1" s="1"/>
  <c r="J306" i="1"/>
  <c r="I307" i="1" s="1"/>
  <c r="I292" i="1"/>
  <c r="H292" i="1"/>
  <c r="G292" i="1"/>
  <c r="F292" i="1"/>
  <c r="E292" i="1"/>
  <c r="D292" i="1"/>
  <c r="J290" i="1"/>
  <c r="J288" i="1"/>
  <c r="I286" i="1"/>
  <c r="H286" i="1"/>
  <c r="G286" i="1"/>
  <c r="F286" i="1"/>
  <c r="E286" i="1"/>
  <c r="D286" i="1"/>
  <c r="J284" i="1"/>
  <c r="I285" i="1" s="1"/>
  <c r="J282" i="1"/>
  <c r="I283" i="1" s="1"/>
  <c r="I280" i="1"/>
  <c r="H280" i="1"/>
  <c r="G280" i="1"/>
  <c r="F280" i="1"/>
  <c r="E280" i="1"/>
  <c r="D280" i="1"/>
  <c r="J278" i="1"/>
  <c r="I279" i="1" s="1"/>
  <c r="J276" i="1"/>
  <c r="I274" i="1"/>
  <c r="H274" i="1"/>
  <c r="G274" i="1"/>
  <c r="F274" i="1"/>
  <c r="E274" i="1"/>
  <c r="D274" i="1"/>
  <c r="J272" i="1"/>
  <c r="I273" i="1" s="1"/>
  <c r="J270" i="1"/>
  <c r="H271" i="1" s="1"/>
  <c r="I268" i="1"/>
  <c r="H268" i="1"/>
  <c r="G268" i="1"/>
  <c r="F268" i="1"/>
  <c r="E268" i="1"/>
  <c r="D268" i="1"/>
  <c r="J266" i="1"/>
  <c r="I267" i="1" s="1"/>
  <c r="J264" i="1"/>
  <c r="E265" i="1" s="1"/>
  <c r="I262" i="1"/>
  <c r="H262" i="1"/>
  <c r="G262" i="1"/>
  <c r="F262" i="1"/>
  <c r="E262" i="1"/>
  <c r="D262" i="1"/>
  <c r="J260" i="1"/>
  <c r="I261" i="1" s="1"/>
  <c r="J258" i="1"/>
  <c r="I259" i="1" s="1"/>
  <c r="I256" i="1"/>
  <c r="H256" i="1"/>
  <c r="G256" i="1"/>
  <c r="F256" i="1"/>
  <c r="E256" i="1"/>
  <c r="D256" i="1"/>
  <c r="J254" i="1"/>
  <c r="J252" i="1"/>
  <c r="I250" i="1"/>
  <c r="H250" i="1"/>
  <c r="G250" i="1"/>
  <c r="F250" i="1"/>
  <c r="E250" i="1"/>
  <c r="D250" i="1"/>
  <c r="J248" i="1"/>
  <c r="J246" i="1"/>
  <c r="I244" i="1"/>
  <c r="H244" i="1"/>
  <c r="G244" i="1"/>
  <c r="F244" i="1"/>
  <c r="E244" i="1"/>
  <c r="D244" i="1"/>
  <c r="J242" i="1"/>
  <c r="I243" i="1" s="1"/>
  <c r="J240" i="1"/>
  <c r="I238" i="1"/>
  <c r="H238" i="1"/>
  <c r="G238" i="1"/>
  <c r="F238" i="1"/>
  <c r="E238" i="1"/>
  <c r="D238" i="1"/>
  <c r="J236" i="1"/>
  <c r="I237" i="1" s="1"/>
  <c r="J234" i="1"/>
  <c r="H228" i="1"/>
  <c r="E228" i="1"/>
  <c r="I226" i="1"/>
  <c r="H226" i="1"/>
  <c r="G226" i="1"/>
  <c r="F226" i="1"/>
  <c r="E226" i="1"/>
  <c r="D226" i="1"/>
  <c r="J224" i="1"/>
  <c r="I225" i="1" s="1"/>
  <c r="J222" i="1"/>
  <c r="E223" i="1" s="1"/>
  <c r="I220" i="1"/>
  <c r="H220" i="1"/>
  <c r="G220" i="1"/>
  <c r="F220" i="1"/>
  <c r="E220" i="1"/>
  <c r="D220" i="1"/>
  <c r="J218" i="1"/>
  <c r="J216" i="1"/>
  <c r="I214" i="1"/>
  <c r="H214" i="1"/>
  <c r="G214" i="1"/>
  <c r="F214" i="1"/>
  <c r="E214" i="1"/>
  <c r="D214" i="1"/>
  <c r="J212" i="1"/>
  <c r="J210" i="1"/>
  <c r="I211" i="1" s="1"/>
  <c r="I208" i="1"/>
  <c r="H208" i="1"/>
  <c r="G208" i="1"/>
  <c r="F208" i="1"/>
  <c r="E208" i="1"/>
  <c r="D208" i="1"/>
  <c r="J206" i="1"/>
  <c r="G207" i="1" s="1"/>
  <c r="J204" i="1"/>
  <c r="I205" i="1" s="1"/>
  <c r="I202" i="1"/>
  <c r="H202" i="1"/>
  <c r="G202" i="1"/>
  <c r="F202" i="1"/>
  <c r="E202" i="1"/>
  <c r="D202" i="1"/>
  <c r="J200" i="1"/>
  <c r="F201" i="1" s="1"/>
  <c r="J198" i="1"/>
  <c r="I196" i="1"/>
  <c r="H196" i="1"/>
  <c r="G196" i="1"/>
  <c r="F196" i="1"/>
  <c r="E196" i="1"/>
  <c r="D196" i="1"/>
  <c r="J194" i="1"/>
  <c r="I195" i="1" s="1"/>
  <c r="J192" i="1"/>
  <c r="I193" i="1" s="1"/>
  <c r="I190" i="1"/>
  <c r="H190" i="1"/>
  <c r="G190" i="1"/>
  <c r="F190" i="1"/>
  <c r="E190" i="1"/>
  <c r="D190" i="1"/>
  <c r="J188" i="1"/>
  <c r="G189" i="1" s="1"/>
  <c r="J186" i="1"/>
  <c r="I187" i="1" s="1"/>
  <c r="I184" i="1"/>
  <c r="H184" i="1"/>
  <c r="G184" i="1"/>
  <c r="F184" i="1"/>
  <c r="E184" i="1"/>
  <c r="D184" i="1"/>
  <c r="J182" i="1"/>
  <c r="E183" i="1" s="1"/>
  <c r="J180" i="1"/>
  <c r="F181" i="1" s="1"/>
  <c r="I178" i="1"/>
  <c r="H178" i="1"/>
  <c r="G178" i="1"/>
  <c r="F178" i="1"/>
  <c r="E178" i="1"/>
  <c r="D178" i="1"/>
  <c r="J176" i="1"/>
  <c r="H177" i="1" s="1"/>
  <c r="J174" i="1"/>
  <c r="D175" i="1" s="1"/>
  <c r="I172" i="1"/>
  <c r="H172" i="1"/>
  <c r="G172" i="1"/>
  <c r="F172" i="1"/>
  <c r="E172" i="1"/>
  <c r="D172" i="1"/>
  <c r="J170" i="1"/>
  <c r="I171" i="1" s="1"/>
  <c r="J168" i="1"/>
  <c r="I166" i="1"/>
  <c r="H166" i="1"/>
  <c r="G166" i="1"/>
  <c r="F166" i="1"/>
  <c r="E166" i="1"/>
  <c r="D166" i="1"/>
  <c r="J164" i="1"/>
  <c r="I165" i="1" s="1"/>
  <c r="J162" i="1"/>
  <c r="I160" i="1"/>
  <c r="H160" i="1"/>
  <c r="G160" i="1"/>
  <c r="F160" i="1"/>
  <c r="E160" i="1"/>
  <c r="D160" i="1"/>
  <c r="J158" i="1"/>
  <c r="J156" i="1"/>
  <c r="I154" i="1"/>
  <c r="H154" i="1"/>
  <c r="G154" i="1"/>
  <c r="F154" i="1"/>
  <c r="E154" i="1"/>
  <c r="D154" i="1"/>
  <c r="J152" i="1"/>
  <c r="I153" i="1" s="1"/>
  <c r="J150" i="1"/>
  <c r="H151" i="1" s="1"/>
  <c r="I148" i="1"/>
  <c r="H148" i="1"/>
  <c r="G148" i="1"/>
  <c r="F148" i="1"/>
  <c r="E148" i="1"/>
  <c r="D148" i="1"/>
  <c r="J146" i="1"/>
  <c r="I147" i="1" s="1"/>
  <c r="J144" i="1"/>
  <c r="I145" i="1" s="1"/>
  <c r="I142" i="1"/>
  <c r="H142" i="1"/>
  <c r="G142" i="1"/>
  <c r="F142" i="1"/>
  <c r="E142" i="1"/>
  <c r="D142" i="1"/>
  <c r="J140" i="1"/>
  <c r="I141" i="1" s="1"/>
  <c r="J138" i="1"/>
  <c r="H139" i="1" s="1"/>
  <c r="I136" i="1"/>
  <c r="H136" i="1"/>
  <c r="G136" i="1"/>
  <c r="F136" i="1"/>
  <c r="E136" i="1"/>
  <c r="D136" i="1"/>
  <c r="J134" i="1"/>
  <c r="I135" i="1" s="1"/>
  <c r="J132" i="1"/>
  <c r="I130" i="1"/>
  <c r="H130" i="1"/>
  <c r="G130" i="1"/>
  <c r="F130" i="1"/>
  <c r="E130" i="1"/>
  <c r="D130" i="1"/>
  <c r="J128" i="1"/>
  <c r="I129" i="1" s="1"/>
  <c r="J126" i="1"/>
  <c r="I124" i="1"/>
  <c r="H124" i="1"/>
  <c r="G124" i="1"/>
  <c r="F124" i="1"/>
  <c r="E124" i="1"/>
  <c r="D124" i="1"/>
  <c r="J122" i="1"/>
  <c r="I123" i="1" s="1"/>
  <c r="J120" i="1"/>
  <c r="I118" i="1"/>
  <c r="H118" i="1"/>
  <c r="G118" i="1"/>
  <c r="F118" i="1"/>
  <c r="E118" i="1"/>
  <c r="D118" i="1"/>
  <c r="J116" i="1"/>
  <c r="I117" i="1" s="1"/>
  <c r="J114" i="1"/>
  <c r="H115" i="1" s="1"/>
  <c r="I112" i="1"/>
  <c r="H112" i="1"/>
  <c r="G112" i="1"/>
  <c r="F112" i="1"/>
  <c r="E112" i="1"/>
  <c r="D112" i="1"/>
  <c r="J110" i="1"/>
  <c r="I111" i="1" s="1"/>
  <c r="J108" i="1"/>
  <c r="I106" i="1"/>
  <c r="H106" i="1"/>
  <c r="G106" i="1"/>
  <c r="F106" i="1"/>
  <c r="E106" i="1"/>
  <c r="D106" i="1"/>
  <c r="J104" i="1"/>
  <c r="I105" i="1" s="1"/>
  <c r="J102" i="1"/>
  <c r="H103" i="1" s="1"/>
  <c r="I100" i="1"/>
  <c r="H100" i="1"/>
  <c r="G100" i="1"/>
  <c r="F100" i="1"/>
  <c r="E100" i="1"/>
  <c r="D100" i="1"/>
  <c r="J98" i="1"/>
  <c r="I99" i="1" s="1"/>
  <c r="J96" i="1"/>
  <c r="I97" i="1" s="1"/>
  <c r="I94" i="1"/>
  <c r="H94" i="1"/>
  <c r="G94" i="1"/>
  <c r="F94" i="1"/>
  <c r="E94" i="1"/>
  <c r="D94" i="1"/>
  <c r="J92" i="1"/>
  <c r="I93" i="1" s="1"/>
  <c r="J90" i="1"/>
  <c r="I88" i="1"/>
  <c r="H88" i="1"/>
  <c r="G88" i="1"/>
  <c r="F88" i="1"/>
  <c r="E88" i="1"/>
  <c r="D88" i="1"/>
  <c r="J86" i="1"/>
  <c r="I87" i="1" s="1"/>
  <c r="J84" i="1"/>
  <c r="I82" i="1"/>
  <c r="H82" i="1"/>
  <c r="G82" i="1"/>
  <c r="F82" i="1"/>
  <c r="E82" i="1"/>
  <c r="D82" i="1"/>
  <c r="J80" i="1"/>
  <c r="I81" i="1" s="1"/>
  <c r="J78" i="1"/>
  <c r="I76" i="1"/>
  <c r="H76" i="1"/>
  <c r="G76" i="1"/>
  <c r="F76" i="1"/>
  <c r="E76" i="1"/>
  <c r="D76" i="1"/>
  <c r="J74" i="1"/>
  <c r="I75" i="1" s="1"/>
  <c r="J72" i="1"/>
  <c r="I70" i="1"/>
  <c r="H70" i="1"/>
  <c r="G70" i="1"/>
  <c r="F70" i="1"/>
  <c r="E70" i="1"/>
  <c r="D70" i="1"/>
  <c r="J68" i="1"/>
  <c r="I69" i="1" s="1"/>
  <c r="J66" i="1"/>
  <c r="I64" i="1"/>
  <c r="H64" i="1"/>
  <c r="G64" i="1"/>
  <c r="F64" i="1"/>
  <c r="E64" i="1"/>
  <c r="D64" i="1"/>
  <c r="J62" i="1"/>
  <c r="I63" i="1" s="1"/>
  <c r="J60" i="1"/>
  <c r="I58" i="1"/>
  <c r="H58" i="1"/>
  <c r="G58" i="1"/>
  <c r="F58" i="1"/>
  <c r="E58" i="1"/>
  <c r="D58" i="1"/>
  <c r="J56" i="1"/>
  <c r="I57" i="1" s="1"/>
  <c r="J54" i="1"/>
  <c r="J50" i="1"/>
  <c r="J48" i="1"/>
  <c r="I46" i="1"/>
  <c r="H46" i="1"/>
  <c r="G46" i="1"/>
  <c r="F46" i="1"/>
  <c r="E46" i="1"/>
  <c r="J44" i="1"/>
  <c r="I45" i="1" s="1"/>
  <c r="J42" i="1"/>
  <c r="I36" i="1"/>
  <c r="H36" i="1"/>
  <c r="G36" i="1"/>
  <c r="F36" i="1"/>
  <c r="E36" i="1"/>
  <c r="J32" i="1"/>
  <c r="J30" i="1"/>
  <c r="J26" i="1"/>
  <c r="J24" i="1"/>
  <c r="J20" i="1"/>
  <c r="J18" i="1"/>
  <c r="H337" i="16" l="1"/>
  <c r="E27" i="16"/>
  <c r="F423" i="16"/>
  <c r="H61" i="16"/>
  <c r="F421" i="16"/>
  <c r="E333" i="16"/>
  <c r="D333" i="16"/>
  <c r="D331" i="16"/>
  <c r="E337" i="16"/>
  <c r="F337" i="16"/>
  <c r="G337" i="16"/>
  <c r="F63" i="16"/>
  <c r="E363" i="12"/>
  <c r="I351" i="12"/>
  <c r="G349" i="12"/>
  <c r="I337" i="12"/>
  <c r="E327" i="12"/>
  <c r="G295" i="12"/>
  <c r="I27" i="12"/>
  <c r="I10" i="12"/>
  <c r="J10" i="12" s="1"/>
  <c r="E201" i="9"/>
  <c r="I199" i="9"/>
  <c r="E45" i="14"/>
  <c r="F43" i="14"/>
  <c r="G357" i="14"/>
  <c r="G351" i="14"/>
  <c r="G339" i="14"/>
  <c r="G333" i="14"/>
  <c r="J374" i="14"/>
  <c r="G309" i="14"/>
  <c r="G205" i="13"/>
  <c r="H187" i="13"/>
  <c r="D183" i="13"/>
  <c r="I181" i="13"/>
  <c r="G151" i="13"/>
  <c r="F127" i="13"/>
  <c r="F109" i="13"/>
  <c r="I103" i="13"/>
  <c r="E99" i="13"/>
  <c r="I97" i="13"/>
  <c r="I91" i="13"/>
  <c r="I87" i="13"/>
  <c r="I85" i="13"/>
  <c r="I79" i="13"/>
  <c r="F73" i="13"/>
  <c r="D69" i="13"/>
  <c r="F67" i="13"/>
  <c r="D57" i="13"/>
  <c r="I55" i="13"/>
  <c r="I357" i="13"/>
  <c r="H355" i="13"/>
  <c r="I351" i="13"/>
  <c r="I345" i="13"/>
  <c r="H337" i="13"/>
  <c r="I333" i="13"/>
  <c r="G313" i="13"/>
  <c r="I309" i="13"/>
  <c r="D307" i="13"/>
  <c r="I49" i="11"/>
  <c r="I61" i="11"/>
  <c r="I67" i="11"/>
  <c r="I73" i="11"/>
  <c r="I79" i="11"/>
  <c r="I91" i="11"/>
  <c r="I97" i="11"/>
  <c r="I103" i="11"/>
  <c r="I109" i="11"/>
  <c r="I115" i="11"/>
  <c r="I127" i="11"/>
  <c r="I133" i="11"/>
  <c r="I139" i="11"/>
  <c r="I145" i="11"/>
  <c r="I157" i="11"/>
  <c r="I163" i="11"/>
  <c r="I169" i="11"/>
  <c r="I175" i="11"/>
  <c r="I181" i="11"/>
  <c r="I187" i="11"/>
  <c r="I193" i="11"/>
  <c r="I205" i="11"/>
  <c r="I211" i="11"/>
  <c r="I217" i="11"/>
  <c r="G237" i="11"/>
  <c r="I10" i="11"/>
  <c r="G63" i="11"/>
  <c r="G69" i="11"/>
  <c r="G75" i="11"/>
  <c r="G81" i="11"/>
  <c r="G93" i="11"/>
  <c r="G99" i="11"/>
  <c r="F105" i="11"/>
  <c r="F111" i="11"/>
  <c r="E117" i="11"/>
  <c r="H141" i="11"/>
  <c r="I147" i="11"/>
  <c r="H153" i="11"/>
  <c r="I159" i="11"/>
  <c r="H165" i="11"/>
  <c r="H171" i="11"/>
  <c r="F177" i="11"/>
  <c r="F183" i="11"/>
  <c r="E189" i="11"/>
  <c r="G195" i="11"/>
  <c r="H201" i="11"/>
  <c r="G207" i="11"/>
  <c r="G219" i="11"/>
  <c r="I241" i="11"/>
  <c r="I247" i="11"/>
  <c r="I253" i="11"/>
  <c r="I259" i="11"/>
  <c r="I265" i="11"/>
  <c r="H271" i="11"/>
  <c r="H283" i="11"/>
  <c r="H289" i="11"/>
  <c r="G243" i="11"/>
  <c r="I249" i="11"/>
  <c r="I255" i="11"/>
  <c r="I261" i="11"/>
  <c r="G267" i="11"/>
  <c r="G273" i="11"/>
  <c r="G285" i="11"/>
  <c r="I291" i="11"/>
  <c r="G313" i="11"/>
  <c r="H319" i="11"/>
  <c r="H325" i="11"/>
  <c r="E337" i="11"/>
  <c r="H349" i="11"/>
  <c r="F355" i="11"/>
  <c r="I361" i="11"/>
  <c r="I379" i="11"/>
  <c r="E321" i="11"/>
  <c r="I327" i="11"/>
  <c r="G339" i="11"/>
  <c r="E351" i="11"/>
  <c r="G357" i="11"/>
  <c r="G363" i="11"/>
  <c r="I381" i="11"/>
  <c r="G295" i="11"/>
  <c r="G297" i="11"/>
  <c r="H10" i="11"/>
  <c r="J178" i="8"/>
  <c r="J172" i="8"/>
  <c r="J118" i="8"/>
  <c r="J106" i="8"/>
  <c r="J100" i="8"/>
  <c r="J256" i="8"/>
  <c r="J184" i="8"/>
  <c r="J292" i="8"/>
  <c r="G10" i="8"/>
  <c r="G232" i="7"/>
  <c r="J232" i="7" s="1"/>
  <c r="D361" i="7"/>
  <c r="F379" i="7"/>
  <c r="F381" i="7"/>
  <c r="D343" i="7"/>
  <c r="J372" i="4"/>
  <c r="H373" i="4" s="1"/>
  <c r="H117" i="3"/>
  <c r="I133" i="1"/>
  <c r="D133" i="1"/>
  <c r="I255" i="1"/>
  <c r="E253" i="1"/>
  <c r="I249" i="1"/>
  <c r="G247" i="1"/>
  <c r="E241" i="1"/>
  <c r="I291" i="1"/>
  <c r="E289" i="1"/>
  <c r="E277" i="1"/>
  <c r="I159" i="1"/>
  <c r="J364" i="8"/>
  <c r="I11" i="9"/>
  <c r="D11" i="9"/>
  <c r="H11" i="9"/>
  <c r="E11" i="9"/>
  <c r="F11" i="9"/>
  <c r="G11" i="9"/>
  <c r="G374" i="9"/>
  <c r="G296" i="9"/>
  <c r="G298" i="9" s="1"/>
  <c r="D373" i="4"/>
  <c r="G373" i="4"/>
  <c r="F373" i="4"/>
  <c r="I373" i="4"/>
  <c r="E373" i="4"/>
  <c r="G11" i="5"/>
  <c r="D11" i="5"/>
  <c r="F11" i="5"/>
  <c r="E11" i="5"/>
  <c r="I11" i="5"/>
  <c r="H11" i="5"/>
  <c r="J310" i="8"/>
  <c r="D304" i="8"/>
  <c r="D232" i="9"/>
  <c r="J232" i="9" s="1"/>
  <c r="H374" i="9"/>
  <c r="H296" i="9"/>
  <c r="H298" i="9" s="1"/>
  <c r="D10" i="11"/>
  <c r="D11" i="14"/>
  <c r="J11" i="14" s="1"/>
  <c r="E11" i="14"/>
  <c r="I11" i="14"/>
  <c r="F11" i="14"/>
  <c r="H11" i="14"/>
  <c r="G11" i="14"/>
  <c r="J372" i="5"/>
  <c r="J112" i="8"/>
  <c r="J226" i="8"/>
  <c r="D232" i="8"/>
  <c r="J250" i="8"/>
  <c r="J298" i="8"/>
  <c r="E304" i="8"/>
  <c r="J352" i="8"/>
  <c r="I296" i="9"/>
  <c r="I298" i="9" s="1"/>
  <c r="D296" i="10"/>
  <c r="D374" i="10" s="1"/>
  <c r="J374" i="13"/>
  <c r="J372" i="7"/>
  <c r="J154" i="8"/>
  <c r="J160" i="8"/>
  <c r="J166" i="8"/>
  <c r="J244" i="8"/>
  <c r="J346" i="8"/>
  <c r="F10" i="11"/>
  <c r="J10" i="13"/>
  <c r="J64" i="8"/>
  <c r="J70" i="8"/>
  <c r="J76" i="8"/>
  <c r="J82" i="8"/>
  <c r="J88" i="8"/>
  <c r="J94" i="8"/>
  <c r="J148" i="8"/>
  <c r="J208" i="8"/>
  <c r="J214" i="8"/>
  <c r="J220" i="8"/>
  <c r="E232" i="8"/>
  <c r="J274" i="8"/>
  <c r="J280" i="8"/>
  <c r="J286" i="8"/>
  <c r="G304" i="8"/>
  <c r="G376" i="8" s="1"/>
  <c r="J340" i="8"/>
  <c r="J16" i="8"/>
  <c r="D10" i="8"/>
  <c r="J10" i="8" s="1"/>
  <c r="J22" i="8"/>
  <c r="I23" i="8" s="1"/>
  <c r="J28" i="8"/>
  <c r="J34" i="8"/>
  <c r="J46" i="8"/>
  <c r="J52" i="8"/>
  <c r="J58" i="8"/>
  <c r="J136" i="8"/>
  <c r="J142" i="8"/>
  <c r="J202" i="8"/>
  <c r="F232" i="8"/>
  <c r="H304" i="8"/>
  <c r="J334" i="8"/>
  <c r="D296" i="9"/>
  <c r="J10" i="10"/>
  <c r="J124" i="8"/>
  <c r="J130" i="8"/>
  <c r="G232" i="8"/>
  <c r="J268" i="8"/>
  <c r="I304" i="8"/>
  <c r="I376" i="8" s="1"/>
  <c r="J328" i="8"/>
  <c r="D237" i="9"/>
  <c r="I237" i="9"/>
  <c r="F237" i="9"/>
  <c r="E237" i="9"/>
  <c r="H237" i="9"/>
  <c r="G237" i="9"/>
  <c r="E374" i="9"/>
  <c r="E296" i="9"/>
  <c r="E298" i="9" s="1"/>
  <c r="H296" i="10"/>
  <c r="H298" i="10" s="1"/>
  <c r="J190" i="8"/>
  <c r="J196" i="8"/>
  <c r="H232" i="8"/>
  <c r="J262" i="8"/>
  <c r="J322" i="8"/>
  <c r="J372" i="9"/>
  <c r="F296" i="9"/>
  <c r="F298" i="9" s="1"/>
  <c r="I296" i="10"/>
  <c r="I298" i="10" s="1"/>
  <c r="J372" i="11"/>
  <c r="G357" i="12"/>
  <c r="I355" i="12"/>
  <c r="E345" i="12"/>
  <c r="E339" i="12"/>
  <c r="G331" i="12"/>
  <c r="J372" i="12"/>
  <c r="G25" i="16"/>
  <c r="H295" i="14"/>
  <c r="G331" i="13"/>
  <c r="J372" i="13"/>
  <c r="G333" i="11"/>
  <c r="G51" i="11"/>
  <c r="J372" i="10"/>
  <c r="D373" i="10" s="1"/>
  <c r="J316" i="8"/>
  <c r="F304" i="8"/>
  <c r="H57" i="7"/>
  <c r="I55" i="7"/>
  <c r="D127" i="4"/>
  <c r="I63" i="16"/>
  <c r="F61" i="16"/>
  <c r="I19" i="16"/>
  <c r="G15" i="16"/>
  <c r="I13" i="16"/>
  <c r="G345" i="14"/>
  <c r="I333" i="12"/>
  <c r="G313" i="12"/>
  <c r="E309" i="12"/>
  <c r="E25" i="12"/>
  <c r="I21" i="12"/>
  <c r="E19" i="12"/>
  <c r="I15" i="12"/>
  <c r="E13" i="12"/>
  <c r="I343" i="11"/>
  <c r="I307" i="11"/>
  <c r="I237" i="7"/>
  <c r="E327" i="2"/>
  <c r="D327" i="2"/>
  <c r="H327" i="2"/>
  <c r="I327" i="2"/>
  <c r="G327" i="2"/>
  <c r="F327" i="2"/>
  <c r="G325" i="2"/>
  <c r="I325" i="2"/>
  <c r="F325" i="2"/>
  <c r="H325" i="2"/>
  <c r="E325" i="2"/>
  <c r="D325" i="2"/>
  <c r="I153" i="14"/>
  <c r="I151" i="14"/>
  <c r="E69" i="14"/>
  <c r="I67" i="14"/>
  <c r="E97" i="12"/>
  <c r="I87" i="12"/>
  <c r="E85" i="12"/>
  <c r="I75" i="12"/>
  <c r="E73" i="12"/>
  <c r="I69" i="12"/>
  <c r="E67" i="12"/>
  <c r="I51" i="12"/>
  <c r="E49" i="12"/>
  <c r="I45" i="12"/>
  <c r="E43" i="12"/>
  <c r="G225" i="11"/>
  <c r="I223" i="11"/>
  <c r="I199" i="11"/>
  <c r="G87" i="11"/>
  <c r="I85" i="11"/>
  <c r="G57" i="11"/>
  <c r="I55" i="11"/>
  <c r="G45" i="11"/>
  <c r="I43" i="11"/>
  <c r="I289" i="9"/>
  <c r="I175" i="9"/>
  <c r="F165" i="9"/>
  <c r="I91" i="9"/>
  <c r="I255" i="8"/>
  <c r="I253" i="8"/>
  <c r="I247" i="8"/>
  <c r="G223" i="8"/>
  <c r="E201" i="8"/>
  <c r="G199" i="8"/>
  <c r="G187" i="8"/>
  <c r="G169" i="8"/>
  <c r="G145" i="8"/>
  <c r="G121" i="8"/>
  <c r="G117" i="8"/>
  <c r="E61" i="8"/>
  <c r="E193" i="7"/>
  <c r="I153" i="7"/>
  <c r="H151" i="7"/>
  <c r="I91" i="7"/>
  <c r="H45" i="7"/>
  <c r="I175" i="5"/>
  <c r="I157" i="5"/>
  <c r="H205" i="4"/>
  <c r="D175" i="4"/>
  <c r="D163" i="4"/>
  <c r="I153" i="4"/>
  <c r="D109" i="4"/>
  <c r="I73" i="4"/>
  <c r="I43" i="4"/>
  <c r="E123" i="3"/>
  <c r="I121" i="3"/>
  <c r="I45" i="2"/>
  <c r="I51" i="2"/>
  <c r="I57" i="2"/>
  <c r="I63" i="2"/>
  <c r="I69" i="2"/>
  <c r="I75" i="2"/>
  <c r="I81" i="2"/>
  <c r="I87" i="2"/>
  <c r="I93" i="2"/>
  <c r="I99" i="2"/>
  <c r="I105" i="2"/>
  <c r="I111" i="2"/>
  <c r="I117" i="2"/>
  <c r="I123" i="2"/>
  <c r="I129" i="2"/>
  <c r="I147" i="2"/>
  <c r="I153" i="2"/>
  <c r="I159" i="2"/>
  <c r="I165" i="2"/>
  <c r="I171" i="2"/>
  <c r="I183" i="2"/>
  <c r="I189" i="2"/>
  <c r="F201" i="2"/>
  <c r="F207" i="2"/>
  <c r="F219" i="2"/>
  <c r="F225" i="2"/>
  <c r="E43" i="2"/>
  <c r="E55" i="2"/>
  <c r="I61" i="2"/>
  <c r="I73" i="2"/>
  <c r="I79" i="2"/>
  <c r="I85" i="2"/>
  <c r="I91" i="2"/>
  <c r="I97" i="2"/>
  <c r="I103" i="2"/>
  <c r="I109" i="2"/>
  <c r="I115" i="2"/>
  <c r="I121" i="2"/>
  <c r="I127" i="2"/>
  <c r="I133" i="2"/>
  <c r="I139" i="2"/>
  <c r="I145" i="2"/>
  <c r="I151" i="2"/>
  <c r="I157" i="2"/>
  <c r="I163" i="2"/>
  <c r="I169" i="2"/>
  <c r="I181" i="2"/>
  <c r="I187" i="2"/>
  <c r="H199" i="2"/>
  <c r="H205" i="2"/>
  <c r="H211" i="2"/>
  <c r="H217" i="2"/>
  <c r="H223" i="2"/>
  <c r="F339" i="13"/>
  <c r="H241" i="14"/>
  <c r="D63" i="16"/>
  <c r="I169" i="1"/>
  <c r="H163" i="1"/>
  <c r="H127" i="1"/>
  <c r="I121" i="1"/>
  <c r="I109" i="1"/>
  <c r="I51" i="1"/>
  <c r="I43" i="7"/>
  <c r="D43" i="7"/>
  <c r="E43" i="7"/>
  <c r="F43" i="7"/>
  <c r="I109" i="3"/>
  <c r="H109" i="3"/>
  <c r="G109" i="3"/>
  <c r="D109" i="3"/>
  <c r="F109" i="3"/>
  <c r="E109" i="3"/>
  <c r="E111" i="3"/>
  <c r="D111" i="3"/>
  <c r="I111" i="3"/>
  <c r="H111" i="3"/>
  <c r="F111" i="3"/>
  <c r="G111" i="3"/>
  <c r="D67" i="2"/>
  <c r="E67" i="2"/>
  <c r="I67" i="2"/>
  <c r="F67" i="2"/>
  <c r="G67" i="2"/>
  <c r="H67" i="2"/>
  <c r="D49" i="2"/>
  <c r="E49" i="2"/>
  <c r="F49" i="2"/>
  <c r="G49" i="2"/>
  <c r="H49" i="2"/>
  <c r="I49" i="2"/>
  <c r="H66" i="16"/>
  <c r="F274" i="16"/>
  <c r="F280" i="16"/>
  <c r="F286" i="16"/>
  <c r="F292" i="16"/>
  <c r="F298" i="16"/>
  <c r="F304" i="16"/>
  <c r="F322" i="16"/>
  <c r="F310" i="16"/>
  <c r="F316" i="16"/>
  <c r="D61" i="16"/>
  <c r="I27" i="16"/>
  <c r="G27" i="16"/>
  <c r="I175" i="2"/>
  <c r="J204" i="16"/>
  <c r="I66" i="16"/>
  <c r="I177" i="2"/>
  <c r="J206" i="16"/>
  <c r="J224" i="16"/>
  <c r="G274" i="16"/>
  <c r="G280" i="16"/>
  <c r="G286" i="16"/>
  <c r="G292" i="16"/>
  <c r="G298" i="16"/>
  <c r="G304" i="16"/>
  <c r="G310" i="16"/>
  <c r="G316" i="16"/>
  <c r="G322" i="16"/>
  <c r="D68" i="16"/>
  <c r="H274" i="16"/>
  <c r="H280" i="16"/>
  <c r="H286" i="16"/>
  <c r="H292" i="16"/>
  <c r="H298" i="16"/>
  <c r="H304" i="16"/>
  <c r="H310" i="16"/>
  <c r="H316" i="16"/>
  <c r="H322" i="16"/>
  <c r="E68" i="16"/>
  <c r="I274" i="16"/>
  <c r="I280" i="16"/>
  <c r="I286" i="16"/>
  <c r="I292" i="16"/>
  <c r="I298" i="16"/>
  <c r="I304" i="16"/>
  <c r="I310" i="16"/>
  <c r="I316" i="16"/>
  <c r="I322" i="16"/>
  <c r="D66" i="16"/>
  <c r="D426" i="16" s="1"/>
  <c r="F68" i="16"/>
  <c r="H241" i="2"/>
  <c r="J270" i="16"/>
  <c r="H247" i="2"/>
  <c r="J276" i="16"/>
  <c r="H253" i="2"/>
  <c r="J282" i="16"/>
  <c r="H259" i="2"/>
  <c r="J288" i="16"/>
  <c r="H265" i="2"/>
  <c r="J294" i="16"/>
  <c r="J300" i="16"/>
  <c r="J306" i="16"/>
  <c r="E283" i="2"/>
  <c r="J312" i="16"/>
  <c r="I289" i="2"/>
  <c r="J318" i="16"/>
  <c r="E66" i="16"/>
  <c r="G68" i="16"/>
  <c r="F243" i="2"/>
  <c r="J272" i="16"/>
  <c r="F249" i="2"/>
  <c r="J278" i="16"/>
  <c r="J284" i="16"/>
  <c r="F261" i="2"/>
  <c r="J290" i="16"/>
  <c r="I267" i="2"/>
  <c r="J296" i="16"/>
  <c r="I273" i="2"/>
  <c r="J302" i="16"/>
  <c r="I279" i="2"/>
  <c r="J308" i="16"/>
  <c r="I285" i="2"/>
  <c r="J314" i="16"/>
  <c r="J320" i="16"/>
  <c r="F66" i="16"/>
  <c r="H68" i="16"/>
  <c r="D274" i="16"/>
  <c r="D280" i="16"/>
  <c r="D286" i="16"/>
  <c r="D292" i="16"/>
  <c r="D298" i="16"/>
  <c r="D304" i="16"/>
  <c r="D310" i="16"/>
  <c r="D316" i="16"/>
  <c r="D322" i="16"/>
  <c r="H193" i="2"/>
  <c r="J222" i="16"/>
  <c r="G66" i="16"/>
  <c r="I68" i="16"/>
  <c r="E274" i="16"/>
  <c r="E280" i="16"/>
  <c r="E286" i="16"/>
  <c r="E292" i="16"/>
  <c r="E298" i="16"/>
  <c r="E304" i="16"/>
  <c r="E310" i="16"/>
  <c r="E316" i="16"/>
  <c r="E322" i="16"/>
  <c r="F325" i="16"/>
  <c r="D325" i="16"/>
  <c r="I327" i="16"/>
  <c r="F327" i="16"/>
  <c r="F331" i="16"/>
  <c r="F55" i="16"/>
  <c r="G55" i="16"/>
  <c r="D55" i="16"/>
  <c r="E55" i="16"/>
  <c r="I55" i="16"/>
  <c r="H55" i="16"/>
  <c r="F49" i="16"/>
  <c r="G49" i="16"/>
  <c r="E49" i="16"/>
  <c r="I49" i="16"/>
  <c r="D49" i="16"/>
  <c r="H49" i="16"/>
  <c r="I321" i="7"/>
  <c r="E321" i="7"/>
  <c r="H321" i="7"/>
  <c r="D321" i="7"/>
  <c r="G321" i="7"/>
  <c r="F321" i="7"/>
  <c r="I333" i="7"/>
  <c r="E333" i="7"/>
  <c r="H333" i="7"/>
  <c r="D333" i="7"/>
  <c r="G333" i="7"/>
  <c r="F333" i="7"/>
  <c r="G313" i="7"/>
  <c r="F313" i="7"/>
  <c r="H313" i="7"/>
  <c r="I313" i="7"/>
  <c r="E313" i="7"/>
  <c r="D313" i="7"/>
  <c r="G325" i="7"/>
  <c r="F325" i="7"/>
  <c r="H325" i="7"/>
  <c r="D325" i="7"/>
  <c r="I325" i="7"/>
  <c r="E325" i="7"/>
  <c r="G337" i="7"/>
  <c r="F337" i="7"/>
  <c r="H337" i="7"/>
  <c r="D337" i="7"/>
  <c r="I337" i="7"/>
  <c r="E337" i="7"/>
  <c r="G349" i="7"/>
  <c r="H349" i="7"/>
  <c r="F349" i="7"/>
  <c r="I349" i="7"/>
  <c r="E349" i="7"/>
  <c r="D349" i="7"/>
  <c r="I309" i="7"/>
  <c r="E309" i="7"/>
  <c r="F309" i="7"/>
  <c r="H309" i="7"/>
  <c r="D309" i="7"/>
  <c r="G309" i="7"/>
  <c r="I315" i="7"/>
  <c r="E315" i="7"/>
  <c r="H315" i="7"/>
  <c r="D315" i="7"/>
  <c r="F315" i="7"/>
  <c r="G315" i="7"/>
  <c r="I327" i="7"/>
  <c r="E327" i="7"/>
  <c r="H327" i="7"/>
  <c r="D327" i="7"/>
  <c r="F327" i="7"/>
  <c r="G327" i="7"/>
  <c r="I339" i="7"/>
  <c r="E339" i="7"/>
  <c r="H339" i="7"/>
  <c r="D339" i="7"/>
  <c r="F339" i="7"/>
  <c r="G339" i="7"/>
  <c r="I351" i="7"/>
  <c r="E351" i="7"/>
  <c r="F351" i="7"/>
  <c r="H351" i="7"/>
  <c r="D351" i="7"/>
  <c r="G351" i="7"/>
  <c r="I357" i="7"/>
  <c r="E357" i="7"/>
  <c r="H357" i="7"/>
  <c r="D357" i="7"/>
  <c r="G357" i="7"/>
  <c r="F357" i="7"/>
  <c r="G307" i="7"/>
  <c r="H307" i="7"/>
  <c r="F307" i="7"/>
  <c r="I307" i="7"/>
  <c r="E307" i="7"/>
  <c r="D307" i="7"/>
  <c r="G319" i="7"/>
  <c r="F319" i="7"/>
  <c r="I319" i="7"/>
  <c r="E319" i="7"/>
  <c r="H319" i="7"/>
  <c r="D319" i="7"/>
  <c r="G331" i="7"/>
  <c r="F331" i="7"/>
  <c r="I331" i="7"/>
  <c r="E331" i="7"/>
  <c r="H331" i="7"/>
  <c r="D331" i="7"/>
  <c r="G343" i="7"/>
  <c r="F343" i="7"/>
  <c r="I343" i="7"/>
  <c r="E343" i="7"/>
  <c r="H343" i="7"/>
  <c r="G355" i="7"/>
  <c r="F355" i="7"/>
  <c r="D355" i="7"/>
  <c r="I355" i="7"/>
  <c r="E355" i="7"/>
  <c r="H355" i="7"/>
  <c r="I315" i="10"/>
  <c r="I103" i="12"/>
  <c r="E103" i="12"/>
  <c r="H103" i="12"/>
  <c r="D103" i="12"/>
  <c r="G103" i="12"/>
  <c r="F103" i="12"/>
  <c r="E21" i="16"/>
  <c r="G21" i="16"/>
  <c r="H223" i="13"/>
  <c r="D223" i="13"/>
  <c r="I25" i="16"/>
  <c r="I135" i="2"/>
  <c r="D135" i="2"/>
  <c r="D15" i="10"/>
  <c r="E25" i="16"/>
  <c r="I139" i="5"/>
  <c r="H363" i="1"/>
  <c r="I283" i="2"/>
  <c r="F189" i="2"/>
  <c r="G321" i="12"/>
  <c r="G421" i="16"/>
  <c r="I169" i="5"/>
  <c r="D241" i="14"/>
  <c r="G13" i="16"/>
  <c r="E363" i="13"/>
  <c r="D363" i="13"/>
  <c r="E363" i="9"/>
  <c r="G363" i="8"/>
  <c r="E363" i="4"/>
  <c r="H363" i="4"/>
  <c r="F357" i="13"/>
  <c r="E355" i="11"/>
  <c r="E357" i="9"/>
  <c r="F357" i="9"/>
  <c r="D351" i="4"/>
  <c r="F351" i="4"/>
  <c r="G351" i="4"/>
  <c r="H345" i="9"/>
  <c r="D345" i="8"/>
  <c r="G345" i="8"/>
  <c r="G345" i="5"/>
  <c r="F357" i="1"/>
  <c r="F339" i="9"/>
  <c r="F339" i="4"/>
  <c r="H333" i="13"/>
  <c r="E333" i="10"/>
  <c r="F333" i="9"/>
  <c r="D333" i="5"/>
  <c r="F333" i="4"/>
  <c r="D339" i="1"/>
  <c r="E321" i="13"/>
  <c r="H333" i="1"/>
  <c r="E327" i="1"/>
  <c r="F309" i="13"/>
  <c r="G309" i="12"/>
  <c r="I309" i="12"/>
  <c r="F309" i="9"/>
  <c r="G309" i="9"/>
  <c r="F309" i="4"/>
  <c r="I297" i="14"/>
  <c r="F297" i="11"/>
  <c r="E297" i="7"/>
  <c r="F297" i="4"/>
  <c r="H309" i="1"/>
  <c r="D309" i="1"/>
  <c r="E309" i="1"/>
  <c r="D33" i="12"/>
  <c r="F33" i="12"/>
  <c r="D15" i="14"/>
  <c r="H13" i="14"/>
  <c r="F15" i="13"/>
  <c r="H15" i="12"/>
  <c r="D15" i="9"/>
  <c r="E15" i="9"/>
  <c r="D363" i="12"/>
  <c r="E363" i="11"/>
  <c r="I363" i="11"/>
  <c r="D363" i="8"/>
  <c r="I363" i="5"/>
  <c r="D363" i="4"/>
  <c r="D375" i="1"/>
  <c r="H375" i="1"/>
  <c r="G357" i="13"/>
  <c r="D357" i="13"/>
  <c r="H357" i="13"/>
  <c r="E357" i="13"/>
  <c r="D357" i="12"/>
  <c r="I357" i="12"/>
  <c r="H355" i="11"/>
  <c r="G357" i="9"/>
  <c r="D357" i="9"/>
  <c r="H357" i="9"/>
  <c r="G357" i="8"/>
  <c r="E369" i="1"/>
  <c r="H351" i="13"/>
  <c r="E351" i="10"/>
  <c r="I351" i="10"/>
  <c r="F351" i="9"/>
  <c r="G351" i="9"/>
  <c r="H351" i="9"/>
  <c r="F363" i="1"/>
  <c r="G363" i="1"/>
  <c r="D345" i="13"/>
  <c r="E345" i="13"/>
  <c r="I345" i="12"/>
  <c r="D345" i="9"/>
  <c r="G357" i="1"/>
  <c r="H357" i="1"/>
  <c r="D339" i="13"/>
  <c r="E339" i="13"/>
  <c r="G339" i="12"/>
  <c r="D339" i="11"/>
  <c r="G339" i="9"/>
  <c r="D339" i="9"/>
  <c r="E339" i="9"/>
  <c r="G339" i="8"/>
  <c r="D339" i="4"/>
  <c r="H339" i="4"/>
  <c r="G339" i="4"/>
  <c r="E339" i="4"/>
  <c r="G333" i="12"/>
  <c r="I333" i="10"/>
  <c r="G333" i="9"/>
  <c r="D333" i="9"/>
  <c r="H333" i="9"/>
  <c r="E333" i="9"/>
  <c r="E333" i="4"/>
  <c r="D327" i="13"/>
  <c r="E327" i="13"/>
  <c r="F327" i="13"/>
  <c r="G327" i="12"/>
  <c r="I327" i="12"/>
  <c r="D327" i="8"/>
  <c r="G327" i="8"/>
  <c r="F327" i="5"/>
  <c r="G327" i="5"/>
  <c r="H339" i="1"/>
  <c r="F321" i="13"/>
  <c r="G321" i="13"/>
  <c r="D321" i="13"/>
  <c r="H321" i="13"/>
  <c r="D321" i="12"/>
  <c r="E321" i="12"/>
  <c r="G321" i="11"/>
  <c r="E321" i="9"/>
  <c r="D304" i="9"/>
  <c r="H304" i="9"/>
  <c r="H376" i="9" s="1"/>
  <c r="G321" i="8"/>
  <c r="G321" i="4"/>
  <c r="F333" i="1"/>
  <c r="G333" i="1"/>
  <c r="J316" i="13"/>
  <c r="E315" i="10"/>
  <c r="E315" i="9"/>
  <c r="G315" i="9"/>
  <c r="D315" i="9"/>
  <c r="F315" i="9"/>
  <c r="D315" i="8"/>
  <c r="D309" i="13"/>
  <c r="E309" i="13"/>
  <c r="H304" i="13"/>
  <c r="D309" i="12"/>
  <c r="E309" i="10"/>
  <c r="G309" i="10"/>
  <c r="H309" i="9"/>
  <c r="J298" i="14"/>
  <c r="F297" i="12"/>
  <c r="E295" i="12"/>
  <c r="I295" i="12"/>
  <c r="G297" i="8"/>
  <c r="G297" i="4"/>
  <c r="D297" i="4"/>
  <c r="F309" i="1"/>
  <c r="G309" i="1"/>
  <c r="H33" i="14"/>
  <c r="F33" i="14"/>
  <c r="G33" i="14"/>
  <c r="E33" i="13"/>
  <c r="H33" i="13"/>
  <c r="H33" i="12"/>
  <c r="F33" i="11"/>
  <c r="H33" i="11"/>
  <c r="D33" i="10"/>
  <c r="H33" i="9"/>
  <c r="D33" i="9"/>
  <c r="E33" i="9"/>
  <c r="G33" i="9"/>
  <c r="D33" i="8"/>
  <c r="E33" i="8"/>
  <c r="F33" i="8"/>
  <c r="H33" i="8"/>
  <c r="D27" i="12"/>
  <c r="G27" i="12"/>
  <c r="H27" i="12"/>
  <c r="F27" i="11"/>
  <c r="D27" i="10"/>
  <c r="F27" i="10"/>
  <c r="E27" i="9"/>
  <c r="F27" i="8"/>
  <c r="E27" i="8"/>
  <c r="E21" i="13"/>
  <c r="F21" i="13"/>
  <c r="F21" i="12"/>
  <c r="H21" i="12"/>
  <c r="D21" i="12"/>
  <c r="H19" i="11"/>
  <c r="D21" i="10"/>
  <c r="G21" i="9"/>
  <c r="D21" i="9"/>
  <c r="E21" i="9"/>
  <c r="D21" i="8"/>
  <c r="E21" i="8"/>
  <c r="E21" i="5"/>
  <c r="G21" i="5"/>
  <c r="F15" i="14"/>
  <c r="E15" i="13"/>
  <c r="D15" i="12"/>
  <c r="G15" i="12"/>
  <c r="F15" i="11"/>
  <c r="F15" i="10"/>
  <c r="G15" i="9"/>
  <c r="J16" i="9"/>
  <c r="E17" i="9" s="1"/>
  <c r="F313" i="5"/>
  <c r="H313" i="5"/>
  <c r="I313" i="4"/>
  <c r="H361" i="7"/>
  <c r="G304" i="11"/>
  <c r="J298" i="13"/>
  <c r="I295" i="9"/>
  <c r="E295" i="7"/>
  <c r="H361" i="11"/>
  <c r="E361" i="2"/>
  <c r="E304" i="12"/>
  <c r="G304" i="10"/>
  <c r="J352" i="12"/>
  <c r="J346" i="10"/>
  <c r="E347" i="10" s="1"/>
  <c r="E304" i="14"/>
  <c r="I304" i="14"/>
  <c r="E304" i="10"/>
  <c r="I304" i="9"/>
  <c r="I376" i="9" s="1"/>
  <c r="J300" i="9"/>
  <c r="F301" i="9" s="1"/>
  <c r="G304" i="9"/>
  <c r="G376" i="9" s="1"/>
  <c r="F304" i="5"/>
  <c r="G304" i="14"/>
  <c r="E31" i="8"/>
  <c r="J28" i="14"/>
  <c r="G29" i="14" s="1"/>
  <c r="F25" i="12"/>
  <c r="D25" i="10"/>
  <c r="H25" i="10"/>
  <c r="E25" i="8"/>
  <c r="E25" i="7"/>
  <c r="G25" i="7"/>
  <c r="D19" i="11"/>
  <c r="G19" i="5"/>
  <c r="E355" i="10"/>
  <c r="G355" i="10"/>
  <c r="I349" i="12"/>
  <c r="I349" i="5"/>
  <c r="E349" i="5"/>
  <c r="G361" i="1"/>
  <c r="H361" i="1"/>
  <c r="I361" i="1"/>
  <c r="G304" i="13"/>
  <c r="F337" i="11"/>
  <c r="G337" i="10"/>
  <c r="D331" i="13"/>
  <c r="G304" i="12"/>
  <c r="F331" i="12"/>
  <c r="I325" i="11"/>
  <c r="H337" i="1"/>
  <c r="D304" i="14"/>
  <c r="H304" i="14"/>
  <c r="G319" i="10"/>
  <c r="H304" i="7"/>
  <c r="I319" i="5"/>
  <c r="H316" i="1"/>
  <c r="I331" i="1"/>
  <c r="H304" i="12"/>
  <c r="F304" i="12"/>
  <c r="F307" i="11"/>
  <c r="E304" i="9"/>
  <c r="E376" i="9" s="1"/>
  <c r="F307" i="5"/>
  <c r="I307" i="5"/>
  <c r="G304" i="5"/>
  <c r="I304" i="4"/>
  <c r="E304" i="4"/>
  <c r="F316" i="1"/>
  <c r="H31" i="13"/>
  <c r="D31" i="13"/>
  <c r="G31" i="13"/>
  <c r="F31" i="12"/>
  <c r="F31" i="11"/>
  <c r="G31" i="11"/>
  <c r="D31" i="11"/>
  <c r="H31" i="11"/>
  <c r="E31" i="11"/>
  <c r="D31" i="10"/>
  <c r="H31" i="10"/>
  <c r="F31" i="8"/>
  <c r="G31" i="8"/>
  <c r="D31" i="8"/>
  <c r="G31" i="7"/>
  <c r="H31" i="7"/>
  <c r="H25" i="14"/>
  <c r="D25" i="13"/>
  <c r="H25" i="13"/>
  <c r="H25" i="12"/>
  <c r="D25" i="12"/>
  <c r="D25" i="11"/>
  <c r="E25" i="10"/>
  <c r="F25" i="10"/>
  <c r="G25" i="10"/>
  <c r="F25" i="8"/>
  <c r="D25" i="5"/>
  <c r="G25" i="5"/>
  <c r="H19" i="14"/>
  <c r="G19" i="13"/>
  <c r="F19" i="12"/>
  <c r="E19" i="11"/>
  <c r="F19" i="11"/>
  <c r="G19" i="11"/>
  <c r="D19" i="10"/>
  <c r="H19" i="10"/>
  <c r="D19" i="8"/>
  <c r="E19" i="8"/>
  <c r="H19" i="8"/>
  <c r="G13" i="13"/>
  <c r="D13" i="12"/>
  <c r="F13" i="12"/>
  <c r="H13" i="12"/>
  <c r="D13" i="11"/>
  <c r="D13" i="10"/>
  <c r="H13" i="10"/>
  <c r="E13" i="10"/>
  <c r="G13" i="10"/>
  <c r="F13" i="10"/>
  <c r="F13" i="9"/>
  <c r="D27" i="4"/>
  <c r="I27" i="4"/>
  <c r="E27" i="4"/>
  <c r="F27" i="4"/>
  <c r="G27" i="4"/>
  <c r="H27" i="4"/>
  <c r="D13" i="4"/>
  <c r="E13" i="4"/>
  <c r="F13" i="4"/>
  <c r="G13" i="4"/>
  <c r="I13" i="4"/>
  <c r="H13" i="4"/>
  <c r="D31" i="4"/>
  <c r="I31" i="4"/>
  <c r="E31" i="4"/>
  <c r="F31" i="4"/>
  <c r="G31" i="4"/>
  <c r="H31" i="4"/>
  <c r="D15" i="4"/>
  <c r="E15" i="4"/>
  <c r="F15" i="4"/>
  <c r="G15" i="4"/>
  <c r="H15" i="4"/>
  <c r="I15" i="4"/>
  <c r="D33" i="4"/>
  <c r="E33" i="4"/>
  <c r="F33" i="4"/>
  <c r="G33" i="4"/>
  <c r="I33" i="4"/>
  <c r="H33" i="4"/>
  <c r="D25" i="4"/>
  <c r="E25" i="4"/>
  <c r="F25" i="4"/>
  <c r="G25" i="4"/>
  <c r="I25" i="4"/>
  <c r="H25" i="4"/>
  <c r="D21" i="4"/>
  <c r="E21" i="4"/>
  <c r="F21" i="4"/>
  <c r="G21" i="4"/>
  <c r="I21" i="4"/>
  <c r="H21" i="4"/>
  <c r="E309" i="3"/>
  <c r="D309" i="3"/>
  <c r="I309" i="3"/>
  <c r="H309" i="3"/>
  <c r="G309" i="3"/>
  <c r="F309" i="3"/>
  <c r="E327" i="3"/>
  <c r="D327" i="3"/>
  <c r="I327" i="3"/>
  <c r="H327" i="3"/>
  <c r="G327" i="3"/>
  <c r="F327" i="3"/>
  <c r="E345" i="3"/>
  <c r="D345" i="3"/>
  <c r="I345" i="3"/>
  <c r="G345" i="3"/>
  <c r="F345" i="3"/>
  <c r="H345" i="3"/>
  <c r="E313" i="3"/>
  <c r="D313" i="3"/>
  <c r="H313" i="3"/>
  <c r="G313" i="3"/>
  <c r="F313" i="3"/>
  <c r="I313" i="3"/>
  <c r="E331" i="3"/>
  <c r="D331" i="3"/>
  <c r="I331" i="3"/>
  <c r="H331" i="3"/>
  <c r="G331" i="3"/>
  <c r="F331" i="3"/>
  <c r="E349" i="3"/>
  <c r="D349" i="3"/>
  <c r="I349" i="3"/>
  <c r="G349" i="3"/>
  <c r="F349" i="3"/>
  <c r="H349" i="3"/>
  <c r="E315" i="3"/>
  <c r="D315" i="3"/>
  <c r="I315" i="3"/>
  <c r="H315" i="3"/>
  <c r="G315" i="3"/>
  <c r="F315" i="3"/>
  <c r="E333" i="3"/>
  <c r="D333" i="3"/>
  <c r="I333" i="3"/>
  <c r="G333" i="3"/>
  <c r="F333" i="3"/>
  <c r="H333" i="3"/>
  <c r="E351" i="3"/>
  <c r="D351" i="3"/>
  <c r="I351" i="3"/>
  <c r="H351" i="3"/>
  <c r="G351" i="3"/>
  <c r="F351" i="3"/>
  <c r="E319" i="3"/>
  <c r="D319" i="3"/>
  <c r="I319" i="3"/>
  <c r="H319" i="3"/>
  <c r="G319" i="3"/>
  <c r="F319" i="3"/>
  <c r="E337" i="3"/>
  <c r="D337" i="3"/>
  <c r="I337" i="3"/>
  <c r="G337" i="3"/>
  <c r="F337" i="3"/>
  <c r="H337" i="3"/>
  <c r="E355" i="3"/>
  <c r="D355" i="3"/>
  <c r="I355" i="3"/>
  <c r="H355" i="3"/>
  <c r="G355" i="3"/>
  <c r="F355" i="3"/>
  <c r="E321" i="3"/>
  <c r="D321" i="3"/>
  <c r="I321" i="3"/>
  <c r="G321" i="3"/>
  <c r="F321" i="3"/>
  <c r="H321" i="3"/>
  <c r="E339" i="3"/>
  <c r="D339" i="3"/>
  <c r="I339" i="3"/>
  <c r="H339" i="3"/>
  <c r="G339" i="3"/>
  <c r="F339" i="3"/>
  <c r="E357" i="3"/>
  <c r="D357" i="3"/>
  <c r="I357" i="3"/>
  <c r="G357" i="3"/>
  <c r="F357" i="3"/>
  <c r="H357" i="3"/>
  <c r="E307" i="3"/>
  <c r="D307" i="3"/>
  <c r="F307" i="3"/>
  <c r="G307" i="3"/>
  <c r="I307" i="3"/>
  <c r="H307" i="3"/>
  <c r="E325" i="3"/>
  <c r="D325" i="3"/>
  <c r="I325" i="3"/>
  <c r="G325" i="3"/>
  <c r="F325" i="3"/>
  <c r="H325" i="3"/>
  <c r="E343" i="3"/>
  <c r="D343" i="3"/>
  <c r="I343" i="3"/>
  <c r="H343" i="3"/>
  <c r="G343" i="3"/>
  <c r="F343" i="3"/>
  <c r="H359" i="3"/>
  <c r="G359" i="3"/>
  <c r="F359" i="3"/>
  <c r="E359" i="3"/>
  <c r="D359" i="3"/>
  <c r="I359" i="3"/>
  <c r="I27" i="3"/>
  <c r="H27" i="3"/>
  <c r="G27" i="3"/>
  <c r="F27" i="3"/>
  <c r="E27" i="3"/>
  <c r="D27" i="3"/>
  <c r="I15" i="3"/>
  <c r="H15" i="3"/>
  <c r="G15" i="3"/>
  <c r="F15" i="3"/>
  <c r="E15" i="3"/>
  <c r="D15" i="3"/>
  <c r="I31" i="3"/>
  <c r="H31" i="3"/>
  <c r="G31" i="3"/>
  <c r="F31" i="3"/>
  <c r="E31" i="3"/>
  <c r="D31" i="3"/>
  <c r="I33" i="3"/>
  <c r="H33" i="3"/>
  <c r="G33" i="3"/>
  <c r="F33" i="3"/>
  <c r="E33" i="3"/>
  <c r="D33" i="3"/>
  <c r="I19" i="3"/>
  <c r="H19" i="3"/>
  <c r="G19" i="3"/>
  <c r="F19" i="3"/>
  <c r="E19" i="3"/>
  <c r="D19" i="3"/>
  <c r="I13" i="3"/>
  <c r="H13" i="3"/>
  <c r="G13" i="3"/>
  <c r="F13" i="3"/>
  <c r="E13" i="3"/>
  <c r="D13" i="3"/>
  <c r="I21" i="3"/>
  <c r="H21" i="3"/>
  <c r="G21" i="3"/>
  <c r="F21" i="3"/>
  <c r="E21" i="3"/>
  <c r="D21" i="3"/>
  <c r="I25" i="3"/>
  <c r="H25" i="3"/>
  <c r="G25" i="3"/>
  <c r="F25" i="3"/>
  <c r="E25" i="3"/>
  <c r="D25" i="3"/>
  <c r="I353" i="2"/>
  <c r="H353" i="2"/>
  <c r="G353" i="2"/>
  <c r="F353" i="2"/>
  <c r="D353" i="2"/>
  <c r="E353" i="2"/>
  <c r="I307" i="2"/>
  <c r="H307" i="2"/>
  <c r="G307" i="2"/>
  <c r="F307" i="2"/>
  <c r="E307" i="2"/>
  <c r="D307" i="2"/>
  <c r="I341" i="2"/>
  <c r="H341" i="2"/>
  <c r="G341" i="2"/>
  <c r="F341" i="2"/>
  <c r="E341" i="2"/>
  <c r="D341" i="2"/>
  <c r="I355" i="2"/>
  <c r="H355" i="2"/>
  <c r="G355" i="2"/>
  <c r="F355" i="2"/>
  <c r="E355" i="2"/>
  <c r="D355" i="2"/>
  <c r="I309" i="2"/>
  <c r="H309" i="2"/>
  <c r="G309" i="2"/>
  <c r="F309" i="2"/>
  <c r="D309" i="2"/>
  <c r="E309" i="2"/>
  <c r="I343" i="2"/>
  <c r="H343" i="2"/>
  <c r="G343" i="2"/>
  <c r="F343" i="2"/>
  <c r="D343" i="2"/>
  <c r="E343" i="2"/>
  <c r="I357" i="2"/>
  <c r="H357" i="2"/>
  <c r="G357" i="2"/>
  <c r="F357" i="2"/>
  <c r="D357" i="2"/>
  <c r="E357" i="2"/>
  <c r="I313" i="2"/>
  <c r="H313" i="2"/>
  <c r="G313" i="2"/>
  <c r="F313" i="2"/>
  <c r="E313" i="2"/>
  <c r="D313" i="2"/>
  <c r="I331" i="2"/>
  <c r="H331" i="2"/>
  <c r="G331" i="2"/>
  <c r="F331" i="2"/>
  <c r="E331" i="2"/>
  <c r="D331" i="2"/>
  <c r="I345" i="2"/>
  <c r="H345" i="2"/>
  <c r="G345" i="2"/>
  <c r="F345" i="2"/>
  <c r="D345" i="2"/>
  <c r="E345" i="2"/>
  <c r="I321" i="2"/>
  <c r="H321" i="2"/>
  <c r="G321" i="2"/>
  <c r="F321" i="2"/>
  <c r="D321" i="2"/>
  <c r="E321" i="2"/>
  <c r="I315" i="2"/>
  <c r="H315" i="2"/>
  <c r="G315" i="2"/>
  <c r="F315" i="2"/>
  <c r="D315" i="2"/>
  <c r="E315" i="2"/>
  <c r="I333" i="2"/>
  <c r="H333" i="2"/>
  <c r="G333" i="2"/>
  <c r="F333" i="2"/>
  <c r="E333" i="2"/>
  <c r="D333" i="2"/>
  <c r="I349" i="2"/>
  <c r="H349" i="2"/>
  <c r="G349" i="2"/>
  <c r="F349" i="2"/>
  <c r="D349" i="2"/>
  <c r="E349" i="2"/>
  <c r="I339" i="2"/>
  <c r="H339" i="2"/>
  <c r="G339" i="2"/>
  <c r="F339" i="2"/>
  <c r="E339" i="2"/>
  <c r="D339" i="2"/>
  <c r="I319" i="2"/>
  <c r="H319" i="2"/>
  <c r="G319" i="2"/>
  <c r="F319" i="2"/>
  <c r="E319" i="2"/>
  <c r="D319" i="2"/>
  <c r="I337" i="2"/>
  <c r="H337" i="2"/>
  <c r="G337" i="2"/>
  <c r="F337" i="2"/>
  <c r="E337" i="2"/>
  <c r="D337" i="2"/>
  <c r="I351" i="2"/>
  <c r="H351" i="2"/>
  <c r="G351" i="2"/>
  <c r="F351" i="2"/>
  <c r="D351" i="2"/>
  <c r="E351" i="2"/>
  <c r="I27" i="1"/>
  <c r="H27" i="1"/>
  <c r="G27" i="1"/>
  <c r="F27" i="1"/>
  <c r="E27" i="1"/>
  <c r="D27" i="1"/>
  <c r="I31" i="1"/>
  <c r="G31" i="1"/>
  <c r="F31" i="1"/>
  <c r="E31" i="1"/>
  <c r="D31" i="1"/>
  <c r="H31" i="1"/>
  <c r="I33" i="1"/>
  <c r="G33" i="1"/>
  <c r="F33" i="1"/>
  <c r="E33" i="1"/>
  <c r="D33" i="1"/>
  <c r="H33" i="1"/>
  <c r="I19" i="1"/>
  <c r="G19" i="1"/>
  <c r="F19" i="1"/>
  <c r="E19" i="1"/>
  <c r="D19" i="1"/>
  <c r="H19" i="1"/>
  <c r="I21" i="1"/>
  <c r="G21" i="1"/>
  <c r="F21" i="1"/>
  <c r="E21" i="1"/>
  <c r="D21" i="1"/>
  <c r="H21" i="1"/>
  <c r="I25" i="1"/>
  <c r="G25" i="1"/>
  <c r="F25" i="1"/>
  <c r="E25" i="1"/>
  <c r="D25" i="1"/>
  <c r="H25" i="1"/>
  <c r="I333" i="16"/>
  <c r="H327" i="16"/>
  <c r="E193" i="9"/>
  <c r="D43" i="8"/>
  <c r="F127" i="2"/>
  <c r="G423" i="16"/>
  <c r="J345" i="16"/>
  <c r="G333" i="16"/>
  <c r="G325" i="16"/>
  <c r="H325" i="16"/>
  <c r="I325" i="16"/>
  <c r="E19" i="16"/>
  <c r="H97" i="14"/>
  <c r="D51" i="14"/>
  <c r="H289" i="13"/>
  <c r="G241" i="13"/>
  <c r="H241" i="13"/>
  <c r="F153" i="13"/>
  <c r="F117" i="13"/>
  <c r="E85" i="13"/>
  <c r="I277" i="12"/>
  <c r="D163" i="12"/>
  <c r="G91" i="12"/>
  <c r="J82" i="12"/>
  <c r="G83" i="12" s="1"/>
  <c r="F205" i="11"/>
  <c r="E43" i="11"/>
  <c r="J166" i="10"/>
  <c r="D163" i="10"/>
  <c r="J52" i="10"/>
  <c r="I379" i="9"/>
  <c r="I247" i="9"/>
  <c r="D193" i="9"/>
  <c r="E187" i="9"/>
  <c r="H165" i="9"/>
  <c r="G123" i="9"/>
  <c r="H109" i="9"/>
  <c r="G67" i="8"/>
  <c r="H289" i="7"/>
  <c r="G217" i="7"/>
  <c r="F195" i="7"/>
  <c r="E117" i="7"/>
  <c r="D109" i="7"/>
  <c r="H103" i="7"/>
  <c r="E99" i="7"/>
  <c r="F91" i="7"/>
  <c r="I187" i="5"/>
  <c r="F169" i="5"/>
  <c r="J46" i="5"/>
  <c r="H47" i="5" s="1"/>
  <c r="G279" i="4"/>
  <c r="F169" i="4"/>
  <c r="E139" i="4"/>
  <c r="D241" i="3"/>
  <c r="J94" i="3"/>
  <c r="I95" i="3" s="1"/>
  <c r="E43" i="3"/>
  <c r="H153" i="2"/>
  <c r="G127" i="2"/>
  <c r="I327" i="4"/>
  <c r="D327" i="4"/>
  <c r="H327" i="4"/>
  <c r="G327" i="4"/>
  <c r="D321" i="1"/>
  <c r="F325" i="1"/>
  <c r="F327" i="1"/>
  <c r="E339" i="1"/>
  <c r="D345" i="1"/>
  <c r="D349" i="1"/>
  <c r="D351" i="1"/>
  <c r="E316" i="1"/>
  <c r="F369" i="1"/>
  <c r="E375" i="1"/>
  <c r="J394" i="1"/>
  <c r="E395" i="1" s="1"/>
  <c r="J100" i="2"/>
  <c r="J130" i="2"/>
  <c r="J148" i="2"/>
  <c r="J310" i="2"/>
  <c r="F51" i="3"/>
  <c r="I81" i="3"/>
  <c r="J148" i="3"/>
  <c r="F149" i="3" s="1"/>
  <c r="J166" i="3"/>
  <c r="D167" i="3" s="1"/>
  <c r="F295" i="3"/>
  <c r="J340" i="3"/>
  <c r="J316" i="4"/>
  <c r="H317" i="4" s="1"/>
  <c r="I319" i="4"/>
  <c r="D319" i="4"/>
  <c r="E327" i="4"/>
  <c r="I357" i="4"/>
  <c r="D357" i="4"/>
  <c r="H357" i="4"/>
  <c r="G357" i="4"/>
  <c r="I297" i="5"/>
  <c r="G297" i="5"/>
  <c r="D297" i="5"/>
  <c r="J352" i="5"/>
  <c r="D353" i="5" s="1"/>
  <c r="G304" i="7"/>
  <c r="J28" i="1"/>
  <c r="J34" i="1"/>
  <c r="E321" i="1"/>
  <c r="G325" i="1"/>
  <c r="G327" i="1"/>
  <c r="D333" i="1"/>
  <c r="F337" i="1"/>
  <c r="F339" i="1"/>
  <c r="E345" i="1"/>
  <c r="F349" i="1"/>
  <c r="E351" i="1"/>
  <c r="D357" i="1"/>
  <c r="D361" i="1"/>
  <c r="D363" i="1"/>
  <c r="H367" i="1"/>
  <c r="G369" i="1"/>
  <c r="F375" i="1"/>
  <c r="J22" i="3"/>
  <c r="J34" i="3"/>
  <c r="H295" i="3"/>
  <c r="G363" i="3"/>
  <c r="D121" i="4"/>
  <c r="F121" i="4"/>
  <c r="D187" i="4"/>
  <c r="F187" i="4"/>
  <c r="J310" i="4"/>
  <c r="I311" i="4" s="1"/>
  <c r="D304" i="4"/>
  <c r="D321" i="4"/>
  <c r="E321" i="4"/>
  <c r="H321" i="4"/>
  <c r="F327" i="4"/>
  <c r="E357" i="4"/>
  <c r="F13" i="5"/>
  <c r="G13" i="5"/>
  <c r="D13" i="5"/>
  <c r="D27" i="5"/>
  <c r="H27" i="5"/>
  <c r="G27" i="5"/>
  <c r="I189" i="5"/>
  <c r="F189" i="5"/>
  <c r="I309" i="5"/>
  <c r="G309" i="5"/>
  <c r="F309" i="5"/>
  <c r="D304" i="5"/>
  <c r="I213" i="7"/>
  <c r="D213" i="7"/>
  <c r="F321" i="1"/>
  <c r="H325" i="1"/>
  <c r="H327" i="1"/>
  <c r="E333" i="1"/>
  <c r="G337" i="1"/>
  <c r="G339" i="1"/>
  <c r="F345" i="1"/>
  <c r="G349" i="1"/>
  <c r="F351" i="1"/>
  <c r="E357" i="1"/>
  <c r="F361" i="1"/>
  <c r="E363" i="1"/>
  <c r="H369" i="1"/>
  <c r="G375" i="1"/>
  <c r="J334" i="2"/>
  <c r="J136" i="3"/>
  <c r="I137" i="3" s="1"/>
  <c r="J352" i="3"/>
  <c r="J52" i="4"/>
  <c r="F53" i="4" s="1"/>
  <c r="J70" i="4"/>
  <c r="F71" i="4" s="1"/>
  <c r="I91" i="4"/>
  <c r="E91" i="4"/>
  <c r="H105" i="4"/>
  <c r="G105" i="4"/>
  <c r="I247" i="4"/>
  <c r="H247" i="4"/>
  <c r="H304" i="4"/>
  <c r="F357" i="4"/>
  <c r="D15" i="5"/>
  <c r="E15" i="5"/>
  <c r="F199" i="7"/>
  <c r="H199" i="7"/>
  <c r="I13" i="8"/>
  <c r="H13" i="8"/>
  <c r="G13" i="8"/>
  <c r="F13" i="8"/>
  <c r="E13" i="8"/>
  <c r="D33" i="5"/>
  <c r="G33" i="5"/>
  <c r="E33" i="5"/>
  <c r="G321" i="1"/>
  <c r="D316" i="1"/>
  <c r="G345" i="1"/>
  <c r="H349" i="1"/>
  <c r="G351" i="1"/>
  <c r="J370" i="1"/>
  <c r="I371" i="1" s="1"/>
  <c r="J58" i="3"/>
  <c r="G59" i="3" s="1"/>
  <c r="J286" i="3"/>
  <c r="J334" i="3"/>
  <c r="I307" i="4"/>
  <c r="D307" i="4"/>
  <c r="I315" i="4"/>
  <c r="G315" i="4"/>
  <c r="E315" i="4"/>
  <c r="D315" i="4"/>
  <c r="G304" i="4"/>
  <c r="I345" i="4"/>
  <c r="G345" i="4"/>
  <c r="E345" i="4"/>
  <c r="D345" i="4"/>
  <c r="J28" i="5"/>
  <c r="G29" i="5" s="1"/>
  <c r="F31" i="5"/>
  <c r="D31" i="5"/>
  <c r="H363" i="7"/>
  <c r="G363" i="7"/>
  <c r="F363" i="7"/>
  <c r="I271" i="1"/>
  <c r="H321" i="1"/>
  <c r="D327" i="1"/>
  <c r="H345" i="1"/>
  <c r="I349" i="1"/>
  <c r="H351" i="1"/>
  <c r="D369" i="1"/>
  <c r="H45" i="2"/>
  <c r="G61" i="2"/>
  <c r="J226" i="2"/>
  <c r="J328" i="2"/>
  <c r="J16" i="3"/>
  <c r="J28" i="3"/>
  <c r="F79" i="3"/>
  <c r="J160" i="3"/>
  <c r="J178" i="3"/>
  <c r="E179" i="3" s="1"/>
  <c r="J214" i="3"/>
  <c r="H215" i="3" s="1"/>
  <c r="J298" i="3"/>
  <c r="D299" i="3" s="1"/>
  <c r="J302" i="3"/>
  <c r="J16" i="4"/>
  <c r="J34" i="4"/>
  <c r="J58" i="4"/>
  <c r="I59" i="4" s="1"/>
  <c r="I309" i="4"/>
  <c r="J309" i="4" s="1"/>
  <c r="D309" i="4"/>
  <c r="H309" i="4"/>
  <c r="G309" i="4"/>
  <c r="F315" i="4"/>
  <c r="F345" i="4"/>
  <c r="H15" i="5"/>
  <c r="G31" i="5"/>
  <c r="H175" i="7"/>
  <c r="F175" i="7"/>
  <c r="I15" i="8"/>
  <c r="H15" i="8"/>
  <c r="F15" i="8"/>
  <c r="E15" i="8"/>
  <c r="F313" i="10"/>
  <c r="I313" i="10"/>
  <c r="G313" i="10"/>
  <c r="E313" i="10"/>
  <c r="I343" i="10"/>
  <c r="G343" i="10"/>
  <c r="F343" i="10"/>
  <c r="E343" i="10"/>
  <c r="I121" i="11"/>
  <c r="E121" i="11"/>
  <c r="I345" i="11"/>
  <c r="G345" i="11"/>
  <c r="E345" i="11"/>
  <c r="I99" i="12"/>
  <c r="F99" i="12"/>
  <c r="J34" i="13"/>
  <c r="F35" i="13" s="1"/>
  <c r="F145" i="13"/>
  <c r="H145" i="13"/>
  <c r="E145" i="13"/>
  <c r="E175" i="8"/>
  <c r="D223" i="8"/>
  <c r="E277" i="8"/>
  <c r="D309" i="8"/>
  <c r="F315" i="8"/>
  <c r="G323" i="8"/>
  <c r="D333" i="8"/>
  <c r="H341" i="8"/>
  <c r="D351" i="8"/>
  <c r="I359" i="8"/>
  <c r="G13" i="9"/>
  <c r="F19" i="9"/>
  <c r="J22" i="9"/>
  <c r="E23" i="9" s="1"/>
  <c r="G27" i="9"/>
  <c r="H103" i="9"/>
  <c r="J112" i="9"/>
  <c r="H113" i="9" s="1"/>
  <c r="F321" i="9"/>
  <c r="D327" i="9"/>
  <c r="E345" i="9"/>
  <c r="F363" i="9"/>
  <c r="E19" i="10"/>
  <c r="F21" i="10"/>
  <c r="E31" i="10"/>
  <c r="F33" i="10"/>
  <c r="E109" i="10"/>
  <c r="J136" i="10"/>
  <c r="D307" i="10"/>
  <c r="H307" i="10"/>
  <c r="F31" i="14"/>
  <c r="H31" i="14"/>
  <c r="H297" i="4"/>
  <c r="G333" i="4"/>
  <c r="H351" i="4"/>
  <c r="F363" i="4"/>
  <c r="J16" i="5"/>
  <c r="G17" i="5" s="1"/>
  <c r="H21" i="5"/>
  <c r="I327" i="5"/>
  <c r="J334" i="5"/>
  <c r="H335" i="5" s="1"/>
  <c r="H25" i="7"/>
  <c r="J142" i="7"/>
  <c r="H143" i="7" s="1"/>
  <c r="J226" i="7"/>
  <c r="I227" i="7" s="1"/>
  <c r="J352" i="7"/>
  <c r="F19" i="8"/>
  <c r="F21" i="8"/>
  <c r="G25" i="8"/>
  <c r="H27" i="8"/>
  <c r="H31" i="8"/>
  <c r="H35" i="8"/>
  <c r="H295" i="8"/>
  <c r="F309" i="8"/>
  <c r="G315" i="8"/>
  <c r="G333" i="8"/>
  <c r="G351" i="8"/>
  <c r="G19" i="9"/>
  <c r="F25" i="9"/>
  <c r="J28" i="9"/>
  <c r="H29" i="9" s="1"/>
  <c r="I33" i="9"/>
  <c r="I115" i="9"/>
  <c r="I201" i="9"/>
  <c r="D309" i="9"/>
  <c r="H315" i="9"/>
  <c r="G321" i="9"/>
  <c r="E327" i="9"/>
  <c r="H339" i="9"/>
  <c r="J339" i="9" s="1"/>
  <c r="F345" i="9"/>
  <c r="D351" i="9"/>
  <c r="G363" i="9"/>
  <c r="F19" i="10"/>
  <c r="J22" i="10"/>
  <c r="F23" i="10" s="1"/>
  <c r="F31" i="10"/>
  <c r="J34" i="10"/>
  <c r="I35" i="10" s="1"/>
  <c r="J94" i="10"/>
  <c r="F109" i="10"/>
  <c r="J190" i="10"/>
  <c r="D191" i="10" s="1"/>
  <c r="F307" i="10"/>
  <c r="F349" i="10"/>
  <c r="I349" i="10"/>
  <c r="G349" i="10"/>
  <c r="E349" i="10"/>
  <c r="G213" i="11"/>
  <c r="D213" i="11"/>
  <c r="G309" i="11"/>
  <c r="I309" i="11"/>
  <c r="E309" i="11"/>
  <c r="H333" i="4"/>
  <c r="G363" i="4"/>
  <c r="D19" i="5"/>
  <c r="J22" i="5"/>
  <c r="F23" i="5" s="1"/>
  <c r="J52" i="5"/>
  <c r="F53" i="5" s="1"/>
  <c r="I304" i="5"/>
  <c r="J322" i="5"/>
  <c r="I323" i="5" s="1"/>
  <c r="J34" i="7"/>
  <c r="I35" i="7" s="1"/>
  <c r="J310" i="7"/>
  <c r="I304" i="7"/>
  <c r="G19" i="8"/>
  <c r="H21" i="8"/>
  <c r="H25" i="8"/>
  <c r="G29" i="8"/>
  <c r="G309" i="8"/>
  <c r="H317" i="8"/>
  <c r="I335" i="8"/>
  <c r="G353" i="8"/>
  <c r="G25" i="9"/>
  <c r="J34" i="9"/>
  <c r="F35" i="9" s="1"/>
  <c r="J130" i="9"/>
  <c r="H131" i="9" s="1"/>
  <c r="E309" i="9"/>
  <c r="F304" i="9"/>
  <c r="F376" i="9" s="1"/>
  <c r="H321" i="9"/>
  <c r="F327" i="9"/>
  <c r="G345" i="9"/>
  <c r="E351" i="9"/>
  <c r="H363" i="9"/>
  <c r="G19" i="10"/>
  <c r="G31" i="10"/>
  <c r="J124" i="10"/>
  <c r="I304" i="10"/>
  <c r="I315" i="13"/>
  <c r="H315" i="13"/>
  <c r="G315" i="13"/>
  <c r="F315" i="13"/>
  <c r="E315" i="13"/>
  <c r="D315" i="13"/>
  <c r="I21" i="14"/>
  <c r="H21" i="14"/>
  <c r="G21" i="14"/>
  <c r="F21" i="14"/>
  <c r="D21" i="14"/>
  <c r="J28" i="7"/>
  <c r="F29" i="7" s="1"/>
  <c r="J202" i="7"/>
  <c r="E203" i="7" s="1"/>
  <c r="J334" i="7"/>
  <c r="J340" i="7"/>
  <c r="G327" i="9"/>
  <c r="J46" i="10"/>
  <c r="F47" i="10" s="1"/>
  <c r="J100" i="10"/>
  <c r="E101" i="10" s="1"/>
  <c r="D304" i="10"/>
  <c r="F331" i="10"/>
  <c r="I331" i="10"/>
  <c r="G331" i="10"/>
  <c r="E331" i="10"/>
  <c r="I151" i="11"/>
  <c r="H151" i="11"/>
  <c r="D151" i="11"/>
  <c r="D27" i="13"/>
  <c r="H27" i="13"/>
  <c r="F27" i="13"/>
  <c r="E27" i="13"/>
  <c r="H319" i="13"/>
  <c r="G319" i="13"/>
  <c r="F139" i="4"/>
  <c r="E297" i="4"/>
  <c r="E351" i="4"/>
  <c r="J34" i="5"/>
  <c r="E35" i="5" s="1"/>
  <c r="E57" i="5"/>
  <c r="G73" i="5"/>
  <c r="J214" i="5"/>
  <c r="E304" i="5"/>
  <c r="E319" i="5"/>
  <c r="E31" i="7"/>
  <c r="H81" i="7"/>
  <c r="J106" i="7"/>
  <c r="G107" i="7" s="1"/>
  <c r="G181" i="7"/>
  <c r="D195" i="7"/>
  <c r="J298" i="7"/>
  <c r="E299" i="7" s="1"/>
  <c r="G361" i="7"/>
  <c r="I17" i="8"/>
  <c r="D25" i="8"/>
  <c r="D27" i="8"/>
  <c r="I299" i="8"/>
  <c r="D321" i="8"/>
  <c r="D339" i="8"/>
  <c r="D347" i="8"/>
  <c r="D357" i="8"/>
  <c r="D27" i="9"/>
  <c r="J64" i="9"/>
  <c r="H65" i="9" s="1"/>
  <c r="E99" i="9"/>
  <c r="D321" i="9"/>
  <c r="H327" i="9"/>
  <c r="D363" i="9"/>
  <c r="J16" i="10"/>
  <c r="G17" i="10" s="1"/>
  <c r="J28" i="10"/>
  <c r="I29" i="10" s="1"/>
  <c r="H115" i="10"/>
  <c r="F135" i="11"/>
  <c r="H135" i="11"/>
  <c r="I315" i="12"/>
  <c r="G315" i="12"/>
  <c r="I297" i="13"/>
  <c r="H297" i="13"/>
  <c r="G297" i="13"/>
  <c r="F297" i="13"/>
  <c r="E297" i="13"/>
  <c r="D297" i="13"/>
  <c r="I381" i="13"/>
  <c r="E381" i="13"/>
  <c r="D381" i="13"/>
  <c r="E13" i="11"/>
  <c r="H15" i="11"/>
  <c r="E25" i="11"/>
  <c r="H27" i="11"/>
  <c r="H43" i="11"/>
  <c r="J70" i="11"/>
  <c r="J302" i="11"/>
  <c r="D304" i="11"/>
  <c r="H337" i="11"/>
  <c r="J358" i="11"/>
  <c r="J16" i="12"/>
  <c r="J28" i="12"/>
  <c r="J256" i="12"/>
  <c r="E257" i="12" s="1"/>
  <c r="J286" i="12"/>
  <c r="F287" i="12" s="1"/>
  <c r="J334" i="12"/>
  <c r="I339" i="12"/>
  <c r="J346" i="12"/>
  <c r="J34" i="14"/>
  <c r="F35" i="14" s="1"/>
  <c r="J136" i="14"/>
  <c r="F137" i="14" s="1"/>
  <c r="J208" i="14"/>
  <c r="H209" i="14" s="1"/>
  <c r="J292" i="14"/>
  <c r="H293" i="14" s="1"/>
  <c r="J322" i="14"/>
  <c r="F323" i="14" s="1"/>
  <c r="J334" i="14"/>
  <c r="J346" i="14"/>
  <c r="J358" i="14"/>
  <c r="J214" i="10"/>
  <c r="E319" i="10"/>
  <c r="E337" i="10"/>
  <c r="G363" i="10"/>
  <c r="F13" i="11"/>
  <c r="J16" i="11"/>
  <c r="F17" i="11" s="1"/>
  <c r="F25" i="11"/>
  <c r="J28" i="11"/>
  <c r="G29" i="11" s="1"/>
  <c r="F109" i="11"/>
  <c r="I237" i="11"/>
  <c r="I304" i="11"/>
  <c r="E304" i="11"/>
  <c r="F325" i="11"/>
  <c r="F333" i="11"/>
  <c r="F361" i="11"/>
  <c r="D19" i="12"/>
  <c r="G21" i="12"/>
  <c r="D31" i="12"/>
  <c r="G33" i="12"/>
  <c r="J52" i="12"/>
  <c r="J88" i="12"/>
  <c r="G277" i="12"/>
  <c r="E289" i="12"/>
  <c r="D297" i="12"/>
  <c r="I304" i="12"/>
  <c r="J316" i="12"/>
  <c r="J328" i="12"/>
  <c r="J340" i="12"/>
  <c r="F349" i="12"/>
  <c r="D13" i="13"/>
  <c r="J16" i="13"/>
  <c r="G17" i="13" s="1"/>
  <c r="J22" i="13"/>
  <c r="G23" i="13" s="1"/>
  <c r="J130" i="13"/>
  <c r="D295" i="13"/>
  <c r="G309" i="13"/>
  <c r="G327" i="13"/>
  <c r="D333" i="13"/>
  <c r="G337" i="13"/>
  <c r="G339" i="13"/>
  <c r="F345" i="13"/>
  <c r="D351" i="13"/>
  <c r="F363" i="13"/>
  <c r="G15" i="14"/>
  <c r="D27" i="14"/>
  <c r="E283" i="14"/>
  <c r="E295" i="14"/>
  <c r="G13" i="11"/>
  <c r="G25" i="11"/>
  <c r="J124" i="11"/>
  <c r="J310" i="11"/>
  <c r="J334" i="11"/>
  <c r="J220" i="12"/>
  <c r="H221" i="12" s="1"/>
  <c r="J310" i="12"/>
  <c r="J322" i="12"/>
  <c r="H323" i="12" s="1"/>
  <c r="F295" i="13"/>
  <c r="H309" i="13"/>
  <c r="H327" i="13"/>
  <c r="E333" i="13"/>
  <c r="H339" i="13"/>
  <c r="G345" i="13"/>
  <c r="E351" i="13"/>
  <c r="G363" i="13"/>
  <c r="H15" i="14"/>
  <c r="F27" i="14"/>
  <c r="D33" i="14"/>
  <c r="F45" i="14"/>
  <c r="J106" i="14"/>
  <c r="D107" i="14" s="1"/>
  <c r="G283" i="14"/>
  <c r="F304" i="14"/>
  <c r="J300" i="10"/>
  <c r="G301" i="10" s="1"/>
  <c r="H304" i="10"/>
  <c r="H13" i="11"/>
  <c r="H25" i="11"/>
  <c r="D259" i="11"/>
  <c r="H307" i="11"/>
  <c r="D321" i="11"/>
  <c r="J340" i="11"/>
  <c r="J346" i="11"/>
  <c r="F15" i="12"/>
  <c r="H19" i="12"/>
  <c r="J22" i="12"/>
  <c r="F27" i="12"/>
  <c r="H31" i="12"/>
  <c r="J34" i="12"/>
  <c r="E35" i="12" s="1"/>
  <c r="H171" i="12"/>
  <c r="F313" i="12"/>
  <c r="I331" i="12"/>
  <c r="D339" i="12"/>
  <c r="D345" i="12"/>
  <c r="E357" i="12"/>
  <c r="G363" i="12"/>
  <c r="H13" i="13"/>
  <c r="H19" i="13"/>
  <c r="G25" i="13"/>
  <c r="J28" i="13"/>
  <c r="E29" i="13" s="1"/>
  <c r="F33" i="13"/>
  <c r="G295" i="13"/>
  <c r="J328" i="13"/>
  <c r="F329" i="13" s="1"/>
  <c r="F333" i="13"/>
  <c r="H345" i="13"/>
  <c r="F351" i="13"/>
  <c r="H363" i="13"/>
  <c r="J16" i="14"/>
  <c r="G17" i="14" s="1"/>
  <c r="G27" i="14"/>
  <c r="J316" i="14"/>
  <c r="H317" i="14" s="1"/>
  <c r="J328" i="14"/>
  <c r="F329" i="14" s="1"/>
  <c r="J340" i="14"/>
  <c r="J352" i="14"/>
  <c r="J364" i="14"/>
  <c r="H365" i="14" s="1"/>
  <c r="J34" i="11"/>
  <c r="H51" i="11"/>
  <c r="F67" i="11"/>
  <c r="G349" i="11"/>
  <c r="J160" i="12"/>
  <c r="I161" i="12" s="1"/>
  <c r="J298" i="12"/>
  <c r="D304" i="12"/>
  <c r="I313" i="12"/>
  <c r="D327" i="12"/>
  <c r="G345" i="12"/>
  <c r="G351" i="12"/>
  <c r="I363" i="12"/>
  <c r="J106" i="13"/>
  <c r="G333" i="13"/>
  <c r="J346" i="13"/>
  <c r="G351" i="13"/>
  <c r="J22" i="14"/>
  <c r="H27" i="14"/>
  <c r="G81" i="14"/>
  <c r="J202" i="14"/>
  <c r="I203" i="14" s="1"/>
  <c r="J220" i="14"/>
  <c r="E221" i="14" s="1"/>
  <c r="J256" i="14"/>
  <c r="G257" i="14" s="1"/>
  <c r="J382" i="14"/>
  <c r="D383" i="14" s="1"/>
  <c r="G379" i="14"/>
  <c r="G285" i="14"/>
  <c r="F279" i="14"/>
  <c r="G271" i="14"/>
  <c r="F259" i="14"/>
  <c r="E259" i="14"/>
  <c r="D255" i="14"/>
  <c r="E255" i="14"/>
  <c r="F255" i="14"/>
  <c r="F253" i="14"/>
  <c r="E249" i="14"/>
  <c r="F243" i="14"/>
  <c r="E225" i="14"/>
  <c r="F225" i="14"/>
  <c r="F217" i="14"/>
  <c r="E211" i="14"/>
  <c r="F211" i="14"/>
  <c r="H193" i="14"/>
  <c r="D193" i="14"/>
  <c r="E193" i="14"/>
  <c r="E187" i="14"/>
  <c r="F187" i="14"/>
  <c r="E181" i="14"/>
  <c r="F181" i="14"/>
  <c r="F171" i="14"/>
  <c r="H169" i="14"/>
  <c r="D169" i="14"/>
  <c r="E169" i="14"/>
  <c r="E163" i="14"/>
  <c r="H163" i="14"/>
  <c r="D163" i="14"/>
  <c r="E159" i="14"/>
  <c r="F159" i="14"/>
  <c r="E147" i="14"/>
  <c r="F135" i="14"/>
  <c r="E135" i="14"/>
  <c r="F129" i="14"/>
  <c r="F117" i="14"/>
  <c r="H117" i="14"/>
  <c r="D117" i="14"/>
  <c r="E117" i="14"/>
  <c r="D111" i="14"/>
  <c r="F111" i="14"/>
  <c r="J112" i="14"/>
  <c r="D113" i="14" s="1"/>
  <c r="D99" i="14"/>
  <c r="F99" i="14"/>
  <c r="G51" i="14"/>
  <c r="H381" i="13"/>
  <c r="F291" i="13"/>
  <c r="F289" i="13"/>
  <c r="G289" i="13"/>
  <c r="D285" i="13"/>
  <c r="H285" i="13"/>
  <c r="F279" i="13"/>
  <c r="D273" i="13"/>
  <c r="H273" i="13"/>
  <c r="F267" i="13"/>
  <c r="H267" i="13"/>
  <c r="D267" i="13"/>
  <c r="D261" i="13"/>
  <c r="H261" i="13"/>
  <c r="H255" i="13"/>
  <c r="D255" i="13"/>
  <c r="E255" i="13"/>
  <c r="I253" i="13"/>
  <c r="F253" i="13"/>
  <c r="E249" i="13"/>
  <c r="F249" i="13"/>
  <c r="F247" i="13"/>
  <c r="G247" i="13"/>
  <c r="F243" i="13"/>
  <c r="D237" i="13"/>
  <c r="F237" i="13"/>
  <c r="F225" i="13"/>
  <c r="E219" i="13"/>
  <c r="I219" i="13"/>
  <c r="I217" i="13"/>
  <c r="H217" i="13"/>
  <c r="E213" i="13"/>
  <c r="H205" i="13"/>
  <c r="G201" i="13"/>
  <c r="I201" i="13"/>
  <c r="E201" i="13"/>
  <c r="G195" i="13"/>
  <c r="D193" i="13"/>
  <c r="F183" i="13"/>
  <c r="E181" i="13"/>
  <c r="J178" i="13"/>
  <c r="D179" i="13" s="1"/>
  <c r="I171" i="13"/>
  <c r="D169" i="13"/>
  <c r="E165" i="13"/>
  <c r="I165" i="13"/>
  <c r="G159" i="13"/>
  <c r="E151" i="13"/>
  <c r="F147" i="13"/>
  <c r="F123" i="13"/>
  <c r="G123" i="13"/>
  <c r="J118" i="13"/>
  <c r="E109" i="13"/>
  <c r="H109" i="13"/>
  <c r="H99" i="13"/>
  <c r="I99" i="13"/>
  <c r="G97" i="13"/>
  <c r="J82" i="13"/>
  <c r="D55" i="13"/>
  <c r="F55" i="13"/>
  <c r="H55" i="13"/>
  <c r="F51" i="13"/>
  <c r="D43" i="13"/>
  <c r="E43" i="13"/>
  <c r="F43" i="13"/>
  <c r="H43" i="13"/>
  <c r="G289" i="12"/>
  <c r="I289" i="12"/>
  <c r="I279" i="12"/>
  <c r="G259" i="12"/>
  <c r="G243" i="12"/>
  <c r="H241" i="12"/>
  <c r="D217" i="12"/>
  <c r="H213" i="12"/>
  <c r="J208" i="12"/>
  <c r="I209" i="12" s="1"/>
  <c r="H199" i="12"/>
  <c r="D199" i="12"/>
  <c r="F195" i="12"/>
  <c r="G193" i="12"/>
  <c r="H189" i="12"/>
  <c r="J184" i="12"/>
  <c r="G185" i="12" s="1"/>
  <c r="D181" i="12"/>
  <c r="E177" i="12"/>
  <c r="J166" i="12"/>
  <c r="G167" i="12" s="1"/>
  <c r="D151" i="12"/>
  <c r="E151" i="12"/>
  <c r="I151" i="12"/>
  <c r="J148" i="12"/>
  <c r="I149" i="12" s="1"/>
  <c r="G139" i="12"/>
  <c r="E133" i="12"/>
  <c r="G133" i="12"/>
  <c r="D127" i="12"/>
  <c r="J118" i="12"/>
  <c r="I119" i="12" s="1"/>
  <c r="J112" i="12"/>
  <c r="H113" i="12" s="1"/>
  <c r="H105" i="12"/>
  <c r="D105" i="12"/>
  <c r="E105" i="12"/>
  <c r="F105" i="12"/>
  <c r="E99" i="12"/>
  <c r="J100" i="12"/>
  <c r="H93" i="12"/>
  <c r="D93" i="12"/>
  <c r="D87" i="12"/>
  <c r="H81" i="12"/>
  <c r="D81" i="12"/>
  <c r="E81" i="12"/>
  <c r="H79" i="12"/>
  <c r="F75" i="12"/>
  <c r="H73" i="12"/>
  <c r="D69" i="12"/>
  <c r="H69" i="12"/>
  <c r="J64" i="12"/>
  <c r="D55" i="12"/>
  <c r="H55" i="12"/>
  <c r="F379" i="11"/>
  <c r="H379" i="11"/>
  <c r="I289" i="11"/>
  <c r="F289" i="11"/>
  <c r="E265" i="11"/>
  <c r="F265" i="11"/>
  <c r="H265" i="11"/>
  <c r="D265" i="11"/>
  <c r="E259" i="11"/>
  <c r="H259" i="11"/>
  <c r="F255" i="11"/>
  <c r="F243" i="11"/>
  <c r="D241" i="11"/>
  <c r="H241" i="11"/>
  <c r="H225" i="11"/>
  <c r="H219" i="11"/>
  <c r="H213" i="11"/>
  <c r="H207" i="11"/>
  <c r="H205" i="11"/>
  <c r="D205" i="11"/>
  <c r="F199" i="11"/>
  <c r="J196" i="11"/>
  <c r="H183" i="11"/>
  <c r="E177" i="11"/>
  <c r="D175" i="11"/>
  <c r="F175" i="11"/>
  <c r="H175" i="11"/>
  <c r="D169" i="11"/>
  <c r="E169" i="11"/>
  <c r="E163" i="11"/>
  <c r="H163" i="11"/>
  <c r="D163" i="11"/>
  <c r="H159" i="11"/>
  <c r="F157" i="11"/>
  <c r="F145" i="11"/>
  <c r="D141" i="11"/>
  <c r="E141" i="11"/>
  <c r="F121" i="11"/>
  <c r="H121" i="11"/>
  <c r="D121" i="11"/>
  <c r="F115" i="11"/>
  <c r="D111" i="11"/>
  <c r="H111" i="11"/>
  <c r="E109" i="11"/>
  <c r="J106" i="11"/>
  <c r="J100" i="11"/>
  <c r="H93" i="11"/>
  <c r="H91" i="11"/>
  <c r="D91" i="11"/>
  <c r="F91" i="11"/>
  <c r="H87" i="11"/>
  <c r="F85" i="11"/>
  <c r="F81" i="11"/>
  <c r="H81" i="11"/>
  <c r="D61" i="11"/>
  <c r="H61" i="11"/>
  <c r="E55" i="11"/>
  <c r="F55" i="11"/>
  <c r="J52" i="11"/>
  <c r="H45" i="11"/>
  <c r="D43" i="11"/>
  <c r="F289" i="10"/>
  <c r="G273" i="10"/>
  <c r="E267" i="10"/>
  <c r="E259" i="10"/>
  <c r="H223" i="10"/>
  <c r="D223" i="10"/>
  <c r="F211" i="10"/>
  <c r="E207" i="10"/>
  <c r="F207" i="10"/>
  <c r="D199" i="10"/>
  <c r="E199" i="10"/>
  <c r="F199" i="10"/>
  <c r="H199" i="10"/>
  <c r="E193" i="10"/>
  <c r="F193" i="10"/>
  <c r="F187" i="10"/>
  <c r="H175" i="10"/>
  <c r="D175" i="10"/>
  <c r="E169" i="10"/>
  <c r="F169" i="10"/>
  <c r="H163" i="10"/>
  <c r="F163" i="10"/>
  <c r="E159" i="10"/>
  <c r="F159" i="10"/>
  <c r="J148" i="10"/>
  <c r="F149" i="10" s="1"/>
  <c r="J142" i="10"/>
  <c r="F139" i="10"/>
  <c r="D127" i="10"/>
  <c r="H127" i="10"/>
  <c r="E123" i="10"/>
  <c r="F123" i="10"/>
  <c r="D123" i="10"/>
  <c r="F121" i="10"/>
  <c r="D115" i="10"/>
  <c r="E115" i="10"/>
  <c r="G87" i="10"/>
  <c r="G85" i="10"/>
  <c r="F61" i="10"/>
  <c r="H55" i="10"/>
  <c r="F55" i="10"/>
  <c r="F381" i="9"/>
  <c r="D289" i="9"/>
  <c r="F273" i="9"/>
  <c r="G273" i="9"/>
  <c r="D271" i="9"/>
  <c r="E267" i="9"/>
  <c r="F267" i="9"/>
  <c r="G267" i="9"/>
  <c r="E261" i="9"/>
  <c r="F261" i="9"/>
  <c r="F255" i="9"/>
  <c r="G255" i="9"/>
  <c r="F249" i="9"/>
  <c r="G249" i="9"/>
  <c r="D247" i="9"/>
  <c r="G247" i="9"/>
  <c r="D243" i="9"/>
  <c r="F243" i="9"/>
  <c r="G243" i="9"/>
  <c r="F225" i="9"/>
  <c r="F219" i="9"/>
  <c r="D211" i="9"/>
  <c r="E211" i="9"/>
  <c r="F207" i="9"/>
  <c r="H201" i="9"/>
  <c r="F193" i="9"/>
  <c r="I187" i="9"/>
  <c r="D187" i="9"/>
  <c r="I181" i="9"/>
  <c r="E177" i="9"/>
  <c r="G177" i="9"/>
  <c r="H177" i="9"/>
  <c r="D175" i="9"/>
  <c r="H171" i="9"/>
  <c r="G153" i="9"/>
  <c r="E141" i="9"/>
  <c r="G141" i="9"/>
  <c r="F117" i="9"/>
  <c r="G117" i="9"/>
  <c r="E111" i="9"/>
  <c r="F97" i="9"/>
  <c r="E91" i="9"/>
  <c r="H91" i="9"/>
  <c r="D91" i="9"/>
  <c r="J88" i="9"/>
  <c r="D89" i="9" s="1"/>
  <c r="E79" i="9"/>
  <c r="F79" i="9"/>
  <c r="J76" i="9"/>
  <c r="E63" i="9"/>
  <c r="E49" i="9"/>
  <c r="F49" i="9"/>
  <c r="E45" i="9"/>
  <c r="E285" i="8"/>
  <c r="F283" i="8"/>
  <c r="D279" i="8"/>
  <c r="I267" i="8"/>
  <c r="F261" i="8"/>
  <c r="G261" i="8"/>
  <c r="G255" i="8"/>
  <c r="D249" i="8"/>
  <c r="D243" i="8"/>
  <c r="G237" i="8"/>
  <c r="F237" i="8"/>
  <c r="H223" i="8"/>
  <c r="F223" i="8"/>
  <c r="F201" i="8"/>
  <c r="H201" i="8"/>
  <c r="H195" i="8"/>
  <c r="H187" i="8"/>
  <c r="I175" i="8"/>
  <c r="D175" i="8"/>
  <c r="F169" i="8"/>
  <c r="D151" i="8"/>
  <c r="E139" i="8"/>
  <c r="F139" i="8"/>
  <c r="D127" i="8"/>
  <c r="I127" i="8"/>
  <c r="F109" i="8"/>
  <c r="D105" i="8"/>
  <c r="F103" i="8"/>
  <c r="F93" i="8"/>
  <c r="F91" i="8"/>
  <c r="F87" i="8"/>
  <c r="E75" i="8"/>
  <c r="H75" i="8"/>
  <c r="D75" i="8"/>
  <c r="E69" i="8"/>
  <c r="E71" i="8"/>
  <c r="G55" i="8"/>
  <c r="D45" i="8"/>
  <c r="H45" i="8"/>
  <c r="G379" i="7"/>
  <c r="G291" i="7"/>
  <c r="H283" i="7"/>
  <c r="G273" i="7"/>
  <c r="H271" i="7"/>
  <c r="F249" i="7"/>
  <c r="D241" i="7"/>
  <c r="F241" i="7"/>
  <c r="E237" i="7"/>
  <c r="H237" i="7"/>
  <c r="D237" i="7"/>
  <c r="I217" i="7"/>
  <c r="D217" i="7"/>
  <c r="F217" i="7"/>
  <c r="E213" i="7"/>
  <c r="H213" i="7"/>
  <c r="D211" i="7"/>
  <c r="F211" i="7"/>
  <c r="G205" i="7"/>
  <c r="F205" i="7"/>
  <c r="E201" i="7"/>
  <c r="F201" i="7"/>
  <c r="E195" i="7"/>
  <c r="H195" i="7"/>
  <c r="F189" i="7"/>
  <c r="D187" i="7"/>
  <c r="D183" i="7"/>
  <c r="H183" i="7"/>
  <c r="F177" i="7"/>
  <c r="E171" i="7"/>
  <c r="F171" i="7"/>
  <c r="I169" i="7"/>
  <c r="D169" i="7"/>
  <c r="F169" i="7"/>
  <c r="D165" i="7"/>
  <c r="H165" i="7"/>
  <c r="E141" i="7"/>
  <c r="H139" i="7"/>
  <c r="F133" i="7"/>
  <c r="I133" i="7"/>
  <c r="D133" i="7"/>
  <c r="D129" i="7"/>
  <c r="E129" i="7"/>
  <c r="H129" i="7"/>
  <c r="D127" i="7"/>
  <c r="H127" i="7"/>
  <c r="D111" i="7"/>
  <c r="H111" i="7"/>
  <c r="E105" i="7"/>
  <c r="F105" i="7"/>
  <c r="D99" i="7"/>
  <c r="E97" i="7"/>
  <c r="J88" i="7"/>
  <c r="D75" i="7"/>
  <c r="E75" i="7"/>
  <c r="I75" i="7"/>
  <c r="H69" i="7"/>
  <c r="D69" i="7"/>
  <c r="D61" i="7"/>
  <c r="E61" i="7"/>
  <c r="D49" i="7"/>
  <c r="E49" i="7"/>
  <c r="G49" i="7"/>
  <c r="J382" i="5"/>
  <c r="H383" i="5" s="1"/>
  <c r="F277" i="5"/>
  <c r="D267" i="5"/>
  <c r="J268" i="5"/>
  <c r="I269" i="5" s="1"/>
  <c r="D265" i="5"/>
  <c r="F259" i="5"/>
  <c r="H255" i="5"/>
  <c r="E247" i="5"/>
  <c r="D243" i="5"/>
  <c r="E243" i="5"/>
  <c r="F237" i="5"/>
  <c r="D225" i="5"/>
  <c r="F225" i="5"/>
  <c r="G225" i="5"/>
  <c r="F219" i="5"/>
  <c r="F207" i="5"/>
  <c r="H199" i="5"/>
  <c r="G189" i="5"/>
  <c r="D189" i="5"/>
  <c r="J178" i="5"/>
  <c r="G171" i="5"/>
  <c r="D165" i="5"/>
  <c r="G165" i="5"/>
  <c r="I165" i="5"/>
  <c r="F133" i="5"/>
  <c r="I133" i="5"/>
  <c r="I129" i="5"/>
  <c r="D111" i="5"/>
  <c r="D79" i="5"/>
  <c r="G79" i="5"/>
  <c r="E75" i="5"/>
  <c r="G67" i="5"/>
  <c r="E63" i="5"/>
  <c r="G57" i="5"/>
  <c r="H57" i="5"/>
  <c r="D55" i="5"/>
  <c r="G55" i="5"/>
  <c r="D43" i="5"/>
  <c r="J382" i="4"/>
  <c r="G291" i="4"/>
  <c r="G285" i="4"/>
  <c r="D283" i="4"/>
  <c r="E279" i="4"/>
  <c r="F279" i="4"/>
  <c r="J280" i="4"/>
  <c r="J274" i="4"/>
  <c r="D275" i="4" s="1"/>
  <c r="F267" i="4"/>
  <c r="D259" i="4"/>
  <c r="J250" i="4"/>
  <c r="J244" i="4"/>
  <c r="F245" i="4" s="1"/>
  <c r="J226" i="4"/>
  <c r="D227" i="4" s="1"/>
  <c r="E223" i="4"/>
  <c r="E217" i="4"/>
  <c r="J214" i="4"/>
  <c r="H215" i="4" s="1"/>
  <c r="J208" i="4"/>
  <c r="E199" i="4"/>
  <c r="I189" i="4"/>
  <c r="J184" i="4"/>
  <c r="G185" i="4" s="1"/>
  <c r="D171" i="4"/>
  <c r="J154" i="4"/>
  <c r="F151" i="4"/>
  <c r="H139" i="4"/>
  <c r="F133" i="4"/>
  <c r="H133" i="4"/>
  <c r="D129" i="4"/>
  <c r="E109" i="4"/>
  <c r="F109" i="4"/>
  <c r="H103" i="4"/>
  <c r="E97" i="4"/>
  <c r="D79" i="4"/>
  <c r="E79" i="4"/>
  <c r="H79" i="4"/>
  <c r="H73" i="4"/>
  <c r="D67" i="4"/>
  <c r="D61" i="4"/>
  <c r="E61" i="4"/>
  <c r="E55" i="4"/>
  <c r="E49" i="4"/>
  <c r="E43" i="4"/>
  <c r="H43" i="4"/>
  <c r="H259" i="3"/>
  <c r="D259" i="3"/>
  <c r="F259" i="3"/>
  <c r="H241" i="3"/>
  <c r="D223" i="3"/>
  <c r="F223" i="3"/>
  <c r="H223" i="3"/>
  <c r="H219" i="3"/>
  <c r="E193" i="3"/>
  <c r="D189" i="3"/>
  <c r="J190" i="3"/>
  <c r="I191" i="3" s="1"/>
  <c r="J184" i="3"/>
  <c r="H185" i="3" s="1"/>
  <c r="H169" i="3"/>
  <c r="D169" i="3"/>
  <c r="F147" i="3"/>
  <c r="J142" i="3"/>
  <c r="E143" i="3" s="1"/>
  <c r="J130" i="3"/>
  <c r="E131" i="3" s="1"/>
  <c r="F123" i="3"/>
  <c r="J106" i="3"/>
  <c r="D107" i="3" s="1"/>
  <c r="J100" i="3"/>
  <c r="F101" i="3" s="1"/>
  <c r="D87" i="3"/>
  <c r="E87" i="3"/>
  <c r="I87" i="3"/>
  <c r="F87" i="3"/>
  <c r="E81" i="3"/>
  <c r="H81" i="3"/>
  <c r="E79" i="3"/>
  <c r="D75" i="3"/>
  <c r="F75" i="3"/>
  <c r="I75" i="3"/>
  <c r="D73" i="3"/>
  <c r="E73" i="3"/>
  <c r="H73" i="3"/>
  <c r="H67" i="3"/>
  <c r="D67" i="3"/>
  <c r="E67" i="3"/>
  <c r="F61" i="3"/>
  <c r="I51" i="3"/>
  <c r="D51" i="3"/>
  <c r="J52" i="3"/>
  <c r="E53" i="3" s="1"/>
  <c r="E51" i="3"/>
  <c r="J46" i="3"/>
  <c r="G47" i="3" s="1"/>
  <c r="D43" i="3"/>
  <c r="G285" i="2"/>
  <c r="D259" i="2"/>
  <c r="I259" i="2"/>
  <c r="J250" i="2"/>
  <c r="H243" i="2"/>
  <c r="H219" i="2"/>
  <c r="J214" i="2"/>
  <c r="D211" i="2"/>
  <c r="F211" i="2"/>
  <c r="E207" i="2"/>
  <c r="H207" i="2"/>
  <c r="D199" i="2"/>
  <c r="F199" i="2"/>
  <c r="I199" i="2"/>
  <c r="G193" i="2"/>
  <c r="D181" i="2"/>
  <c r="D177" i="2"/>
  <c r="E177" i="2"/>
  <c r="H177" i="2"/>
  <c r="E171" i="2"/>
  <c r="F165" i="2"/>
  <c r="G157" i="2"/>
  <c r="D153" i="2"/>
  <c r="D151" i="2"/>
  <c r="F151" i="2"/>
  <c r="J142" i="2"/>
  <c r="H135" i="2"/>
  <c r="E135" i="2"/>
  <c r="E129" i="2"/>
  <c r="D117" i="2"/>
  <c r="H117" i="2"/>
  <c r="F115" i="2"/>
  <c r="G115" i="2"/>
  <c r="J112" i="2"/>
  <c r="D103" i="2"/>
  <c r="F93" i="2"/>
  <c r="D91" i="2"/>
  <c r="G91" i="2"/>
  <c r="F85" i="2"/>
  <c r="F75" i="2"/>
  <c r="H75" i="2"/>
  <c r="D75" i="2"/>
  <c r="E75" i="2"/>
  <c r="G73" i="2"/>
  <c r="H69" i="2"/>
  <c r="D69" i="2"/>
  <c r="E69" i="2"/>
  <c r="J70" i="2"/>
  <c r="J58" i="2"/>
  <c r="D45" i="2"/>
  <c r="G43" i="2"/>
  <c r="I43" i="2"/>
  <c r="D43" i="2"/>
  <c r="E285" i="1"/>
  <c r="D277" i="1"/>
  <c r="J268" i="1"/>
  <c r="D269" i="1" s="1"/>
  <c r="E261" i="1"/>
  <c r="E211" i="1"/>
  <c r="E147" i="1"/>
  <c r="E141" i="1"/>
  <c r="E129" i="1"/>
  <c r="J28" i="16"/>
  <c r="D25" i="16"/>
  <c r="G19" i="16"/>
  <c r="E381" i="14"/>
  <c r="G381" i="14"/>
  <c r="F291" i="14"/>
  <c r="E289" i="14"/>
  <c r="G289" i="14"/>
  <c r="I289" i="14"/>
  <c r="I285" i="14"/>
  <c r="H283" i="14"/>
  <c r="E279" i="14"/>
  <c r="F273" i="14"/>
  <c r="H271" i="14"/>
  <c r="J274" i="14"/>
  <c r="E275" i="14" s="1"/>
  <c r="I271" i="14"/>
  <c r="F267" i="14"/>
  <c r="G267" i="14"/>
  <c r="D265" i="14"/>
  <c r="H265" i="14"/>
  <c r="E265" i="14"/>
  <c r="F265" i="14"/>
  <c r="G265" i="14"/>
  <c r="H261" i="14"/>
  <c r="D261" i="14"/>
  <c r="E261" i="14"/>
  <c r="F261" i="14"/>
  <c r="J262" i="14"/>
  <c r="G263" i="14" s="1"/>
  <c r="G259" i="14"/>
  <c r="D259" i="14"/>
  <c r="H259" i="14"/>
  <c r="H255" i="14"/>
  <c r="G253" i="14"/>
  <c r="D253" i="14"/>
  <c r="H253" i="14"/>
  <c r="E253" i="14"/>
  <c r="F249" i="14"/>
  <c r="H249" i="14"/>
  <c r="D249" i="14"/>
  <c r="G247" i="14"/>
  <c r="D247" i="14"/>
  <c r="H247" i="14"/>
  <c r="E247" i="14"/>
  <c r="F247" i="14"/>
  <c r="J250" i="14"/>
  <c r="G251" i="14" s="1"/>
  <c r="H243" i="14"/>
  <c r="D243" i="14"/>
  <c r="E243" i="14"/>
  <c r="E241" i="14"/>
  <c r="F241" i="14"/>
  <c r="J244" i="14"/>
  <c r="G245" i="14" s="1"/>
  <c r="G241" i="14"/>
  <c r="H237" i="14"/>
  <c r="D237" i="14"/>
  <c r="E237" i="14"/>
  <c r="F237" i="14"/>
  <c r="H225" i="14"/>
  <c r="D225" i="14"/>
  <c r="G223" i="14"/>
  <c r="D223" i="14"/>
  <c r="H223" i="14"/>
  <c r="E223" i="14"/>
  <c r="F223" i="14"/>
  <c r="J226" i="14"/>
  <c r="D227" i="14" s="1"/>
  <c r="F219" i="14"/>
  <c r="H219" i="14"/>
  <c r="D219" i="14"/>
  <c r="E219" i="14"/>
  <c r="D217" i="14"/>
  <c r="H217" i="14"/>
  <c r="E217" i="14"/>
  <c r="G217" i="14"/>
  <c r="H213" i="14"/>
  <c r="D213" i="14"/>
  <c r="E213" i="14"/>
  <c r="F213" i="14"/>
  <c r="J214" i="14"/>
  <c r="G211" i="14"/>
  <c r="D211" i="14"/>
  <c r="H211" i="14"/>
  <c r="D207" i="14"/>
  <c r="E207" i="14"/>
  <c r="F207" i="14"/>
  <c r="H207" i="14"/>
  <c r="F205" i="14"/>
  <c r="G205" i="14"/>
  <c r="D205" i="14"/>
  <c r="H205" i="14"/>
  <c r="E205" i="14"/>
  <c r="E201" i="14"/>
  <c r="F201" i="14"/>
  <c r="H201" i="14"/>
  <c r="D201" i="14"/>
  <c r="G199" i="14"/>
  <c r="D199" i="14"/>
  <c r="H199" i="14"/>
  <c r="E199" i="14"/>
  <c r="F199" i="14"/>
  <c r="F195" i="14"/>
  <c r="H195" i="14"/>
  <c r="J196" i="14"/>
  <c r="F193" i="14"/>
  <c r="G193" i="14"/>
  <c r="J190" i="14"/>
  <c r="F191" i="14" s="1"/>
  <c r="G187" i="14"/>
  <c r="D187" i="14"/>
  <c r="H187" i="14"/>
  <c r="E183" i="14"/>
  <c r="F183" i="14"/>
  <c r="H183" i="14"/>
  <c r="G181" i="14"/>
  <c r="D181" i="14"/>
  <c r="H181" i="14"/>
  <c r="J184" i="14"/>
  <c r="G185" i="14" s="1"/>
  <c r="G175" i="14"/>
  <c r="D175" i="14"/>
  <c r="H175" i="14"/>
  <c r="E175" i="14"/>
  <c r="F175" i="14"/>
  <c r="J178" i="14"/>
  <c r="H179" i="14" s="1"/>
  <c r="H171" i="14"/>
  <c r="E171" i="14"/>
  <c r="J172" i="14"/>
  <c r="G173" i="14" s="1"/>
  <c r="F169" i="14"/>
  <c r="G169" i="14"/>
  <c r="F163" i="14"/>
  <c r="J166" i="14"/>
  <c r="H167" i="14" s="1"/>
  <c r="G163" i="14"/>
  <c r="G159" i="14"/>
  <c r="D159" i="14"/>
  <c r="H159" i="14"/>
  <c r="J160" i="14"/>
  <c r="G161" i="14" s="1"/>
  <c r="G153" i="14"/>
  <c r="D153" i="14"/>
  <c r="H153" i="14"/>
  <c r="E153" i="14"/>
  <c r="F153" i="14"/>
  <c r="J154" i="14"/>
  <c r="F147" i="14"/>
  <c r="G147" i="14"/>
  <c r="D147" i="14"/>
  <c r="H147" i="14"/>
  <c r="J148" i="14"/>
  <c r="F149" i="14" s="1"/>
  <c r="G141" i="14"/>
  <c r="D141" i="14"/>
  <c r="H141" i="14"/>
  <c r="E141" i="14"/>
  <c r="F141" i="14"/>
  <c r="J142" i="14"/>
  <c r="F143" i="14" s="1"/>
  <c r="G135" i="14"/>
  <c r="D135" i="14"/>
  <c r="H135" i="14"/>
  <c r="G129" i="14"/>
  <c r="D129" i="14"/>
  <c r="H129" i="14"/>
  <c r="E129" i="14"/>
  <c r="J130" i="14"/>
  <c r="G123" i="14"/>
  <c r="D123" i="14"/>
  <c r="H123" i="14"/>
  <c r="E123" i="14"/>
  <c r="F123" i="14"/>
  <c r="J124" i="14"/>
  <c r="D125" i="14" s="1"/>
  <c r="J118" i="14"/>
  <c r="D119" i="14" s="1"/>
  <c r="G117" i="14"/>
  <c r="G111" i="14"/>
  <c r="H111" i="14"/>
  <c r="I109" i="14"/>
  <c r="F105" i="14"/>
  <c r="G105" i="14"/>
  <c r="H105" i="14"/>
  <c r="D105" i="14"/>
  <c r="G99" i="14"/>
  <c r="H99" i="14"/>
  <c r="I97" i="14"/>
  <c r="D93" i="14"/>
  <c r="F93" i="14"/>
  <c r="H93" i="14"/>
  <c r="G93" i="14"/>
  <c r="F91" i="14"/>
  <c r="H91" i="14"/>
  <c r="I91" i="14"/>
  <c r="G87" i="14"/>
  <c r="H87" i="14"/>
  <c r="D87" i="14"/>
  <c r="F87" i="14"/>
  <c r="D85" i="14"/>
  <c r="I85" i="14"/>
  <c r="F85" i="14"/>
  <c r="H81" i="14"/>
  <c r="D81" i="14"/>
  <c r="J82" i="14"/>
  <c r="D83" i="14" s="1"/>
  <c r="F81" i="14"/>
  <c r="D75" i="14"/>
  <c r="H75" i="14"/>
  <c r="G75" i="14"/>
  <c r="E75" i="14"/>
  <c r="F75" i="14"/>
  <c r="H69" i="14"/>
  <c r="D69" i="14"/>
  <c r="F69" i="14"/>
  <c r="G69" i="14"/>
  <c r="D63" i="14"/>
  <c r="H63" i="14"/>
  <c r="F63" i="14"/>
  <c r="G63" i="14"/>
  <c r="I61" i="14"/>
  <c r="D57" i="14"/>
  <c r="F57" i="14"/>
  <c r="G57" i="14"/>
  <c r="H57" i="14"/>
  <c r="H55" i="14"/>
  <c r="I55" i="14"/>
  <c r="H51" i="14"/>
  <c r="F51" i="14"/>
  <c r="I49" i="14"/>
  <c r="F49" i="14"/>
  <c r="H49" i="14"/>
  <c r="G45" i="14"/>
  <c r="H45" i="14"/>
  <c r="D45" i="14"/>
  <c r="H43" i="14"/>
  <c r="I43" i="14"/>
  <c r="D43" i="14"/>
  <c r="F381" i="13"/>
  <c r="G381" i="13"/>
  <c r="G291" i="13"/>
  <c r="D291" i="13"/>
  <c r="H291" i="13"/>
  <c r="E291" i="13"/>
  <c r="J292" i="13"/>
  <c r="E285" i="13"/>
  <c r="J286" i="13"/>
  <c r="I287" i="13" s="1"/>
  <c r="F285" i="13"/>
  <c r="G285" i="13"/>
  <c r="G279" i="13"/>
  <c r="D279" i="13"/>
  <c r="H279" i="13"/>
  <c r="E279" i="13"/>
  <c r="J280" i="13"/>
  <c r="F281" i="13" s="1"/>
  <c r="E273" i="13"/>
  <c r="J274" i="13"/>
  <c r="E275" i="13" s="1"/>
  <c r="F273" i="13"/>
  <c r="G273" i="13"/>
  <c r="G267" i="13"/>
  <c r="E267" i="13"/>
  <c r="J268" i="13"/>
  <c r="E261" i="13"/>
  <c r="F261" i="13"/>
  <c r="G261" i="13"/>
  <c r="J262" i="13"/>
  <c r="D263" i="13" s="1"/>
  <c r="F255" i="13"/>
  <c r="G255" i="13"/>
  <c r="G249" i="13"/>
  <c r="D249" i="13"/>
  <c r="H249" i="13"/>
  <c r="D247" i="13"/>
  <c r="J250" i="13"/>
  <c r="I251" i="13" s="1"/>
  <c r="G243" i="13"/>
  <c r="D243" i="13"/>
  <c r="H243" i="13"/>
  <c r="E243" i="13"/>
  <c r="F241" i="13"/>
  <c r="G237" i="13"/>
  <c r="H237" i="13"/>
  <c r="E237" i="13"/>
  <c r="G225" i="13"/>
  <c r="I225" i="13"/>
  <c r="E225" i="13"/>
  <c r="E223" i="13"/>
  <c r="G223" i="13"/>
  <c r="F219" i="13"/>
  <c r="J220" i="13"/>
  <c r="G221" i="13" s="1"/>
  <c r="G219" i="13"/>
  <c r="H219" i="13"/>
  <c r="J214" i="13"/>
  <c r="I215" i="13" s="1"/>
  <c r="G213" i="13"/>
  <c r="G207" i="13"/>
  <c r="I207" i="13"/>
  <c r="E207" i="13"/>
  <c r="F207" i="13"/>
  <c r="E205" i="13"/>
  <c r="H201" i="13"/>
  <c r="F201" i="13"/>
  <c r="J202" i="13"/>
  <c r="H203" i="13" s="1"/>
  <c r="I195" i="13"/>
  <c r="E193" i="13"/>
  <c r="I189" i="13"/>
  <c r="E189" i="13"/>
  <c r="F189" i="13"/>
  <c r="G189" i="13"/>
  <c r="G183" i="13"/>
  <c r="H183" i="13"/>
  <c r="E183" i="13"/>
  <c r="I183" i="13"/>
  <c r="E171" i="13"/>
  <c r="F171" i="13"/>
  <c r="E169" i="13"/>
  <c r="G169" i="13"/>
  <c r="F165" i="13"/>
  <c r="G165" i="13"/>
  <c r="H165" i="13"/>
  <c r="H163" i="13"/>
  <c r="H159" i="13"/>
  <c r="E157" i="13"/>
  <c r="H157" i="13"/>
  <c r="J160" i="13"/>
  <c r="H161" i="13" s="1"/>
  <c r="I153" i="13"/>
  <c r="E153" i="13"/>
  <c r="H151" i="13"/>
  <c r="D151" i="13"/>
  <c r="G147" i="13"/>
  <c r="H147" i="13"/>
  <c r="E147" i="13"/>
  <c r="I147" i="13"/>
  <c r="I145" i="13"/>
  <c r="D145" i="13"/>
  <c r="F141" i="13"/>
  <c r="G141" i="13"/>
  <c r="I141" i="13"/>
  <c r="F135" i="13"/>
  <c r="G135" i="13"/>
  <c r="H135" i="13"/>
  <c r="E135" i="13"/>
  <c r="I135" i="13"/>
  <c r="J136" i="13"/>
  <c r="I137" i="13" s="1"/>
  <c r="G129" i="13"/>
  <c r="H127" i="13"/>
  <c r="I127" i="13"/>
  <c r="D127" i="13"/>
  <c r="E127" i="13"/>
  <c r="I123" i="13"/>
  <c r="G117" i="13"/>
  <c r="H117" i="13"/>
  <c r="E117" i="13"/>
  <c r="I117" i="13"/>
  <c r="E111" i="13"/>
  <c r="I109" i="13"/>
  <c r="J112" i="13"/>
  <c r="D109" i="13"/>
  <c r="H105" i="13"/>
  <c r="H103" i="13"/>
  <c r="D103" i="13"/>
  <c r="E103" i="13"/>
  <c r="G103" i="13"/>
  <c r="D97" i="13"/>
  <c r="J100" i="13"/>
  <c r="H97" i="13"/>
  <c r="E97" i="13"/>
  <c r="J94" i="13"/>
  <c r="H91" i="13"/>
  <c r="D91" i="13"/>
  <c r="E91" i="13"/>
  <c r="G91" i="13"/>
  <c r="H87" i="13"/>
  <c r="G85" i="13"/>
  <c r="H85" i="13"/>
  <c r="J88" i="13"/>
  <c r="D85" i="13"/>
  <c r="E81" i="13"/>
  <c r="F81" i="13"/>
  <c r="H79" i="13"/>
  <c r="D79" i="13"/>
  <c r="E79" i="13"/>
  <c r="G79" i="13"/>
  <c r="E73" i="13"/>
  <c r="D73" i="13"/>
  <c r="F69" i="13"/>
  <c r="G69" i="13"/>
  <c r="H67" i="13"/>
  <c r="D67" i="13"/>
  <c r="E67" i="13"/>
  <c r="G67" i="13"/>
  <c r="H63" i="13"/>
  <c r="E63" i="13"/>
  <c r="I63" i="13"/>
  <c r="F63" i="13"/>
  <c r="G63" i="13"/>
  <c r="J64" i="13"/>
  <c r="E57" i="13"/>
  <c r="F57" i="13"/>
  <c r="J58" i="13"/>
  <c r="E55" i="13"/>
  <c r="G55" i="13"/>
  <c r="E51" i="13"/>
  <c r="G49" i="13"/>
  <c r="D49" i="13"/>
  <c r="H49" i="13"/>
  <c r="J52" i="13"/>
  <c r="G53" i="13" s="1"/>
  <c r="E49" i="13"/>
  <c r="F49" i="13"/>
  <c r="E45" i="13"/>
  <c r="F45" i="13"/>
  <c r="G43" i="13"/>
  <c r="J46" i="13"/>
  <c r="F47" i="13" s="1"/>
  <c r="G381" i="12"/>
  <c r="J382" i="12"/>
  <c r="I383" i="12" s="1"/>
  <c r="F291" i="12"/>
  <c r="G291" i="12"/>
  <c r="D291" i="12"/>
  <c r="I291" i="12"/>
  <c r="E291" i="12"/>
  <c r="F289" i="12"/>
  <c r="H289" i="12"/>
  <c r="I285" i="12"/>
  <c r="D285" i="12"/>
  <c r="F285" i="12"/>
  <c r="G285" i="12"/>
  <c r="E283" i="12"/>
  <c r="G283" i="12"/>
  <c r="H283" i="12"/>
  <c r="I283" i="12"/>
  <c r="D279" i="12"/>
  <c r="J280" i="12"/>
  <c r="F281" i="12" s="1"/>
  <c r="E273" i="12"/>
  <c r="F273" i="12"/>
  <c r="G273" i="12"/>
  <c r="D273" i="12"/>
  <c r="I273" i="12"/>
  <c r="H271" i="12"/>
  <c r="E271" i="12"/>
  <c r="I271" i="12"/>
  <c r="F271" i="12"/>
  <c r="G271" i="12"/>
  <c r="G267" i="12"/>
  <c r="I267" i="12"/>
  <c r="D267" i="12"/>
  <c r="F267" i="12"/>
  <c r="H265" i="12"/>
  <c r="J268" i="12"/>
  <c r="D269" i="12" s="1"/>
  <c r="E265" i="12"/>
  <c r="H259" i="12"/>
  <c r="I259" i="12"/>
  <c r="H253" i="12"/>
  <c r="H249" i="12"/>
  <c r="E249" i="12"/>
  <c r="I249" i="12"/>
  <c r="F249" i="12"/>
  <c r="G249" i="12"/>
  <c r="J250" i="12"/>
  <c r="D251" i="12" s="1"/>
  <c r="E243" i="12"/>
  <c r="I241" i="12"/>
  <c r="J244" i="12"/>
  <c r="D241" i="12"/>
  <c r="E241" i="12"/>
  <c r="F237" i="12"/>
  <c r="G237" i="12"/>
  <c r="I237" i="12"/>
  <c r="H225" i="12"/>
  <c r="D223" i="12"/>
  <c r="I223" i="12"/>
  <c r="E223" i="12"/>
  <c r="G223" i="12"/>
  <c r="H223" i="12"/>
  <c r="G217" i="12"/>
  <c r="H217" i="12"/>
  <c r="I213" i="12"/>
  <c r="E213" i="12"/>
  <c r="J214" i="12"/>
  <c r="I215" i="12" s="1"/>
  <c r="F213" i="12"/>
  <c r="I211" i="12"/>
  <c r="G211" i="12"/>
  <c r="H207" i="12"/>
  <c r="H205" i="12"/>
  <c r="D205" i="12"/>
  <c r="I205" i="12"/>
  <c r="E205" i="12"/>
  <c r="G205" i="12"/>
  <c r="J202" i="12"/>
  <c r="G203" i="12" s="1"/>
  <c r="G199" i="12"/>
  <c r="H195" i="12"/>
  <c r="I195" i="12"/>
  <c r="E195" i="12"/>
  <c r="I193" i="12"/>
  <c r="J196" i="12"/>
  <c r="H197" i="12" s="1"/>
  <c r="G187" i="12"/>
  <c r="H187" i="12"/>
  <c r="D187" i="12"/>
  <c r="I187" i="12"/>
  <c r="E187" i="12"/>
  <c r="G181" i="12"/>
  <c r="H181" i="12"/>
  <c r="F177" i="12"/>
  <c r="H177" i="12"/>
  <c r="I177" i="12"/>
  <c r="G175" i="12"/>
  <c r="I175" i="12"/>
  <c r="G169" i="12"/>
  <c r="H169" i="12"/>
  <c r="D169" i="12"/>
  <c r="I169" i="12"/>
  <c r="E169" i="12"/>
  <c r="G163" i="12"/>
  <c r="H163" i="12"/>
  <c r="E159" i="12"/>
  <c r="F159" i="12"/>
  <c r="H159" i="12"/>
  <c r="I159" i="12"/>
  <c r="G157" i="12"/>
  <c r="I157" i="12"/>
  <c r="G151" i="12"/>
  <c r="H151" i="12"/>
  <c r="J154" i="12"/>
  <c r="D155" i="12" s="1"/>
  <c r="E141" i="12"/>
  <c r="H141" i="12"/>
  <c r="D139" i="12"/>
  <c r="F135" i="12"/>
  <c r="H135" i="12"/>
  <c r="H133" i="12"/>
  <c r="D133" i="12"/>
  <c r="I133" i="12"/>
  <c r="J136" i="12"/>
  <c r="H137" i="12" s="1"/>
  <c r="F129" i="12"/>
  <c r="H129" i="12"/>
  <c r="I129" i="12"/>
  <c r="H127" i="12"/>
  <c r="I127" i="12"/>
  <c r="J130" i="12"/>
  <c r="D131" i="12" s="1"/>
  <c r="J124" i="12"/>
  <c r="E125" i="12" s="1"/>
  <c r="H117" i="12"/>
  <c r="E117" i="12"/>
  <c r="F117" i="12"/>
  <c r="E115" i="12"/>
  <c r="G115" i="12"/>
  <c r="H115" i="12"/>
  <c r="D115" i="12"/>
  <c r="I115" i="12"/>
  <c r="G105" i="12"/>
  <c r="J106" i="12"/>
  <c r="D107" i="12" s="1"/>
  <c r="G99" i="12"/>
  <c r="D99" i="12"/>
  <c r="H99" i="12"/>
  <c r="H97" i="12"/>
  <c r="E93" i="12"/>
  <c r="F93" i="12"/>
  <c r="G93" i="12"/>
  <c r="H91" i="12"/>
  <c r="J94" i="12"/>
  <c r="H95" i="12" s="1"/>
  <c r="I91" i="12"/>
  <c r="D91" i="12"/>
  <c r="F87" i="12"/>
  <c r="G87" i="12"/>
  <c r="H87" i="12"/>
  <c r="E87" i="12"/>
  <c r="H85" i="12"/>
  <c r="F81" i="12"/>
  <c r="G81" i="12"/>
  <c r="I79" i="12"/>
  <c r="D79" i="12"/>
  <c r="G79" i="12"/>
  <c r="G75" i="12"/>
  <c r="D75" i="12"/>
  <c r="H75" i="12"/>
  <c r="E75" i="12"/>
  <c r="J76" i="12"/>
  <c r="E69" i="12"/>
  <c r="F69" i="12"/>
  <c r="G69" i="12"/>
  <c r="I67" i="12"/>
  <c r="G67" i="12"/>
  <c r="H67" i="12"/>
  <c r="J70" i="12"/>
  <c r="D67" i="12"/>
  <c r="E63" i="12"/>
  <c r="F63" i="12"/>
  <c r="G63" i="12"/>
  <c r="D63" i="12"/>
  <c r="H63" i="12"/>
  <c r="H61" i="12"/>
  <c r="G57" i="12"/>
  <c r="D57" i="12"/>
  <c r="H57" i="12"/>
  <c r="E57" i="12"/>
  <c r="F57" i="12"/>
  <c r="G55" i="12"/>
  <c r="J58" i="12"/>
  <c r="H59" i="12" s="1"/>
  <c r="I55" i="12"/>
  <c r="D51" i="12"/>
  <c r="H51" i="12"/>
  <c r="E51" i="12"/>
  <c r="F51" i="12"/>
  <c r="G51" i="12"/>
  <c r="H49" i="12"/>
  <c r="D45" i="12"/>
  <c r="H45" i="12"/>
  <c r="G45" i="12"/>
  <c r="E45" i="12"/>
  <c r="J46" i="12"/>
  <c r="F45" i="12"/>
  <c r="D43" i="12"/>
  <c r="G43" i="12"/>
  <c r="H43" i="12"/>
  <c r="I43" i="12"/>
  <c r="E381" i="11"/>
  <c r="D285" i="11"/>
  <c r="E285" i="11"/>
  <c r="E273" i="11"/>
  <c r="I273" i="11"/>
  <c r="I271" i="11"/>
  <c r="F271" i="11"/>
  <c r="D267" i="11"/>
  <c r="G265" i="11"/>
  <c r="J268" i="11"/>
  <c r="F261" i="11"/>
  <c r="F259" i="11"/>
  <c r="G259" i="11"/>
  <c r="J262" i="11"/>
  <c r="J256" i="11"/>
  <c r="G253" i="11"/>
  <c r="D253" i="11"/>
  <c r="H253" i="11"/>
  <c r="E253" i="11"/>
  <c r="F253" i="11"/>
  <c r="F249" i="11"/>
  <c r="F247" i="11"/>
  <c r="G247" i="11"/>
  <c r="J250" i="11"/>
  <c r="D247" i="11"/>
  <c r="H247" i="11"/>
  <c r="E247" i="11"/>
  <c r="H243" i="11"/>
  <c r="D243" i="11"/>
  <c r="I243" i="11"/>
  <c r="E243" i="11"/>
  <c r="E241" i="11"/>
  <c r="F241" i="11"/>
  <c r="G241" i="11"/>
  <c r="E237" i="11"/>
  <c r="D225" i="11"/>
  <c r="D223" i="11"/>
  <c r="H223" i="11"/>
  <c r="J226" i="11"/>
  <c r="G223" i="11"/>
  <c r="E223" i="11"/>
  <c r="F223" i="11"/>
  <c r="I219" i="11"/>
  <c r="D219" i="11"/>
  <c r="F219" i="11"/>
  <c r="D217" i="11"/>
  <c r="H217" i="11"/>
  <c r="E217" i="11"/>
  <c r="F217" i="11"/>
  <c r="J220" i="11"/>
  <c r="G217" i="11"/>
  <c r="G211" i="11"/>
  <c r="D211" i="11"/>
  <c r="H211" i="11"/>
  <c r="J214" i="11"/>
  <c r="E211" i="11"/>
  <c r="F211" i="11"/>
  <c r="I207" i="11"/>
  <c r="D207" i="11"/>
  <c r="F207" i="11"/>
  <c r="E205" i="11"/>
  <c r="J208" i="11"/>
  <c r="G205" i="11"/>
  <c r="G199" i="11"/>
  <c r="J202" i="11"/>
  <c r="D199" i="11"/>
  <c r="H199" i="11"/>
  <c r="E199" i="11"/>
  <c r="F195" i="11"/>
  <c r="H195" i="11"/>
  <c r="I195" i="11"/>
  <c r="D195" i="11"/>
  <c r="G193" i="11"/>
  <c r="D193" i="11"/>
  <c r="H193" i="11"/>
  <c r="E193" i="11"/>
  <c r="F193" i="11"/>
  <c r="F189" i="11"/>
  <c r="H189" i="11"/>
  <c r="D189" i="11"/>
  <c r="D187" i="11"/>
  <c r="H187" i="11"/>
  <c r="G187" i="11"/>
  <c r="E187" i="11"/>
  <c r="J190" i="11"/>
  <c r="F187" i="11"/>
  <c r="I183" i="11"/>
  <c r="D183" i="11"/>
  <c r="G181" i="11"/>
  <c r="E181" i="11"/>
  <c r="J184" i="11"/>
  <c r="D181" i="11"/>
  <c r="H181" i="11"/>
  <c r="F181" i="11"/>
  <c r="H177" i="11"/>
  <c r="J178" i="11"/>
  <c r="G175" i="11"/>
  <c r="E175" i="11"/>
  <c r="F171" i="11"/>
  <c r="I171" i="11"/>
  <c r="F169" i="11"/>
  <c r="G169" i="11"/>
  <c r="H169" i="11"/>
  <c r="J172" i="11"/>
  <c r="F165" i="11"/>
  <c r="F163" i="11"/>
  <c r="G163" i="11"/>
  <c r="J166" i="11"/>
  <c r="G157" i="11"/>
  <c r="J160" i="11"/>
  <c r="D157" i="11"/>
  <c r="H157" i="11"/>
  <c r="E157" i="11"/>
  <c r="E151" i="11"/>
  <c r="F151" i="11"/>
  <c r="G151" i="11"/>
  <c r="J154" i="11"/>
  <c r="G145" i="11"/>
  <c r="J148" i="11"/>
  <c r="D145" i="11"/>
  <c r="H145" i="11"/>
  <c r="E145" i="11"/>
  <c r="F141" i="11"/>
  <c r="J142" i="11"/>
  <c r="G139" i="11"/>
  <c r="D139" i="11"/>
  <c r="H139" i="11"/>
  <c r="E139" i="11"/>
  <c r="F139" i="11"/>
  <c r="I135" i="11"/>
  <c r="D135" i="11"/>
  <c r="J136" i="11"/>
  <c r="D133" i="11"/>
  <c r="H133" i="11"/>
  <c r="E133" i="11"/>
  <c r="F133" i="11"/>
  <c r="G133" i="11"/>
  <c r="J130" i="11"/>
  <c r="E127" i="11"/>
  <c r="F127" i="11"/>
  <c r="G127" i="11"/>
  <c r="D127" i="11"/>
  <c r="H127" i="11"/>
  <c r="G121" i="11"/>
  <c r="D117" i="11"/>
  <c r="F117" i="11"/>
  <c r="H117" i="11"/>
  <c r="G115" i="11"/>
  <c r="D115" i="11"/>
  <c r="H115" i="11"/>
  <c r="E115" i="11"/>
  <c r="J118" i="11"/>
  <c r="I111" i="11"/>
  <c r="G109" i="11"/>
  <c r="D109" i="11"/>
  <c r="H109" i="11"/>
  <c r="J112" i="11"/>
  <c r="E105" i="11"/>
  <c r="H105" i="11"/>
  <c r="E103" i="11"/>
  <c r="F103" i="11"/>
  <c r="G103" i="11"/>
  <c r="D103" i="11"/>
  <c r="H103" i="11"/>
  <c r="H99" i="11"/>
  <c r="G97" i="11"/>
  <c r="D97" i="11"/>
  <c r="H97" i="11"/>
  <c r="E97" i="11"/>
  <c r="F97" i="11"/>
  <c r="I93" i="11"/>
  <c r="D93" i="11"/>
  <c r="F93" i="11"/>
  <c r="E91" i="11"/>
  <c r="J94" i="11"/>
  <c r="G91" i="11"/>
  <c r="G85" i="11"/>
  <c r="J88" i="11"/>
  <c r="D85" i="11"/>
  <c r="H85" i="11"/>
  <c r="E85" i="11"/>
  <c r="I81" i="11"/>
  <c r="D81" i="11"/>
  <c r="G79" i="11"/>
  <c r="D79" i="11"/>
  <c r="H79" i="11"/>
  <c r="E79" i="11"/>
  <c r="F79" i="11"/>
  <c r="J82" i="11"/>
  <c r="H75" i="11"/>
  <c r="J76" i="11"/>
  <c r="E73" i="11"/>
  <c r="F73" i="11"/>
  <c r="G73" i="11"/>
  <c r="D73" i="11"/>
  <c r="H73" i="11"/>
  <c r="D69" i="11"/>
  <c r="F69" i="11"/>
  <c r="H69" i="11"/>
  <c r="I69" i="11"/>
  <c r="G67" i="11"/>
  <c r="D67" i="11"/>
  <c r="H67" i="11"/>
  <c r="E67" i="11"/>
  <c r="H63" i="11"/>
  <c r="E61" i="11"/>
  <c r="F61" i="11"/>
  <c r="G61" i="11"/>
  <c r="J64" i="11"/>
  <c r="I57" i="11"/>
  <c r="D57" i="11"/>
  <c r="F57" i="11"/>
  <c r="H57" i="11"/>
  <c r="J58" i="11"/>
  <c r="G55" i="11"/>
  <c r="D55" i="11"/>
  <c r="H55" i="11"/>
  <c r="G49" i="11"/>
  <c r="D49" i="11"/>
  <c r="H49" i="11"/>
  <c r="E49" i="11"/>
  <c r="F49" i="11"/>
  <c r="I45" i="11"/>
  <c r="D45" i="11"/>
  <c r="F45" i="11"/>
  <c r="F43" i="11"/>
  <c r="J46" i="11"/>
  <c r="G43" i="11"/>
  <c r="G381" i="10"/>
  <c r="J382" i="10"/>
  <c r="G383" i="10" s="1"/>
  <c r="E291" i="10"/>
  <c r="E285" i="10"/>
  <c r="E279" i="10"/>
  <c r="G267" i="10"/>
  <c r="G265" i="10"/>
  <c r="D265" i="10"/>
  <c r="H265" i="10"/>
  <c r="E265" i="10"/>
  <c r="F265" i="10"/>
  <c r="F259" i="10"/>
  <c r="G259" i="10"/>
  <c r="D259" i="10"/>
  <c r="H259" i="10"/>
  <c r="E253" i="10"/>
  <c r="G253" i="10"/>
  <c r="D253" i="10"/>
  <c r="H253" i="10"/>
  <c r="F253" i="10"/>
  <c r="E247" i="10"/>
  <c r="F247" i="10"/>
  <c r="G247" i="10"/>
  <c r="D247" i="10"/>
  <c r="H247" i="10"/>
  <c r="G241" i="10"/>
  <c r="D241" i="10"/>
  <c r="H241" i="10"/>
  <c r="E241" i="10"/>
  <c r="F241" i="10"/>
  <c r="E223" i="10"/>
  <c r="F223" i="10"/>
  <c r="G223" i="10"/>
  <c r="I219" i="10"/>
  <c r="D219" i="10"/>
  <c r="J220" i="10"/>
  <c r="H221" i="10" s="1"/>
  <c r="E219" i="10"/>
  <c r="F219" i="10"/>
  <c r="E217" i="10"/>
  <c r="F217" i="10"/>
  <c r="G217" i="10"/>
  <c r="D217" i="10"/>
  <c r="H217" i="10"/>
  <c r="G211" i="10"/>
  <c r="D211" i="10"/>
  <c r="H211" i="10"/>
  <c r="E211" i="10"/>
  <c r="I207" i="10"/>
  <c r="D207" i="10"/>
  <c r="D205" i="10"/>
  <c r="H205" i="10"/>
  <c r="E205" i="10"/>
  <c r="G205" i="10"/>
  <c r="F205" i="10"/>
  <c r="J208" i="10"/>
  <c r="G209" i="10" s="1"/>
  <c r="G199" i="10"/>
  <c r="I195" i="10"/>
  <c r="D195" i="10"/>
  <c r="E195" i="10"/>
  <c r="F195" i="10"/>
  <c r="J196" i="10"/>
  <c r="G197" i="10" s="1"/>
  <c r="G193" i="10"/>
  <c r="D193" i="10"/>
  <c r="H193" i="10"/>
  <c r="G187" i="10"/>
  <c r="D187" i="10"/>
  <c r="H187" i="10"/>
  <c r="E187" i="10"/>
  <c r="E183" i="10"/>
  <c r="F183" i="10"/>
  <c r="I183" i="10"/>
  <c r="D183" i="10"/>
  <c r="G181" i="10"/>
  <c r="D181" i="10"/>
  <c r="H181" i="10"/>
  <c r="E181" i="10"/>
  <c r="F181" i="10"/>
  <c r="J184" i="10"/>
  <c r="G185" i="10" s="1"/>
  <c r="E175" i="10"/>
  <c r="F175" i="10"/>
  <c r="G175" i="10"/>
  <c r="I171" i="10"/>
  <c r="D171" i="10"/>
  <c r="E171" i="10"/>
  <c r="F171" i="10"/>
  <c r="J172" i="10"/>
  <c r="D173" i="10" s="1"/>
  <c r="G169" i="10"/>
  <c r="D169" i="10"/>
  <c r="H169" i="10"/>
  <c r="G163" i="10"/>
  <c r="E163" i="10"/>
  <c r="I159" i="10"/>
  <c r="D159" i="10"/>
  <c r="G157" i="10"/>
  <c r="D157" i="10"/>
  <c r="H157" i="10"/>
  <c r="E157" i="10"/>
  <c r="F157" i="10"/>
  <c r="J160" i="10"/>
  <c r="I161" i="10" s="1"/>
  <c r="D151" i="10"/>
  <c r="H151" i="10"/>
  <c r="E151" i="10"/>
  <c r="F151" i="10"/>
  <c r="G151" i="10"/>
  <c r="I147" i="10"/>
  <c r="D147" i="10"/>
  <c r="E147" i="10"/>
  <c r="F147" i="10"/>
  <c r="E145" i="10"/>
  <c r="F145" i="10"/>
  <c r="G145" i="10"/>
  <c r="D145" i="10"/>
  <c r="H145" i="10"/>
  <c r="G139" i="10"/>
  <c r="D139" i="10"/>
  <c r="H139" i="10"/>
  <c r="E139" i="10"/>
  <c r="E135" i="10"/>
  <c r="F135" i="10"/>
  <c r="I135" i="10"/>
  <c r="D135" i="10"/>
  <c r="G133" i="10"/>
  <c r="D133" i="10"/>
  <c r="H133" i="10"/>
  <c r="E133" i="10"/>
  <c r="F133" i="10"/>
  <c r="E127" i="10"/>
  <c r="F127" i="10"/>
  <c r="G127" i="10"/>
  <c r="I123" i="10"/>
  <c r="G121" i="10"/>
  <c r="D121" i="10"/>
  <c r="H121" i="10"/>
  <c r="E121" i="10"/>
  <c r="F115" i="10"/>
  <c r="J118" i="10"/>
  <c r="G115" i="10"/>
  <c r="I111" i="10"/>
  <c r="D111" i="10"/>
  <c r="E111" i="10"/>
  <c r="F111" i="10"/>
  <c r="J112" i="10"/>
  <c r="E113" i="10" s="1"/>
  <c r="G109" i="10"/>
  <c r="D109" i="10"/>
  <c r="H109" i="10"/>
  <c r="H105" i="10"/>
  <c r="G103" i="10"/>
  <c r="D103" i="10"/>
  <c r="H103" i="10"/>
  <c r="E103" i="10"/>
  <c r="F103" i="10"/>
  <c r="G99" i="10"/>
  <c r="I99" i="10"/>
  <c r="E99" i="10"/>
  <c r="F93" i="10"/>
  <c r="G93" i="10"/>
  <c r="I93" i="10"/>
  <c r="G91" i="10"/>
  <c r="J88" i="10"/>
  <c r="E89" i="10" s="1"/>
  <c r="E87" i="10"/>
  <c r="E81" i="10"/>
  <c r="J82" i="10"/>
  <c r="F83" i="10" s="1"/>
  <c r="F79" i="10"/>
  <c r="E75" i="10"/>
  <c r="G75" i="10"/>
  <c r="F73" i="10"/>
  <c r="H73" i="10"/>
  <c r="J76" i="10"/>
  <c r="I77" i="10" s="1"/>
  <c r="J70" i="10"/>
  <c r="F71" i="10" s="1"/>
  <c r="E63" i="10"/>
  <c r="J64" i="10"/>
  <c r="F65" i="10" s="1"/>
  <c r="G57" i="10"/>
  <c r="E57" i="10"/>
  <c r="J58" i="10"/>
  <c r="I59" i="10" s="1"/>
  <c r="E45" i="10"/>
  <c r="F43" i="10"/>
  <c r="G381" i="9"/>
  <c r="D381" i="9"/>
  <c r="H381" i="9"/>
  <c r="E381" i="9"/>
  <c r="J382" i="9"/>
  <c r="G383" i="9" s="1"/>
  <c r="G291" i="9"/>
  <c r="D291" i="9"/>
  <c r="H291" i="9"/>
  <c r="E291" i="9"/>
  <c r="F291" i="9"/>
  <c r="J292" i="9"/>
  <c r="F285" i="9"/>
  <c r="G285" i="9"/>
  <c r="H285" i="9"/>
  <c r="E285" i="9"/>
  <c r="J286" i="9"/>
  <c r="I287" i="9" s="1"/>
  <c r="G279" i="9"/>
  <c r="H279" i="9"/>
  <c r="E279" i="9"/>
  <c r="F279" i="9"/>
  <c r="H273" i="9"/>
  <c r="E273" i="9"/>
  <c r="H267" i="9"/>
  <c r="G261" i="9"/>
  <c r="D261" i="9"/>
  <c r="H261" i="9"/>
  <c r="H255" i="9"/>
  <c r="E255" i="9"/>
  <c r="J256" i="9"/>
  <c r="H257" i="9" s="1"/>
  <c r="H249" i="9"/>
  <c r="E249" i="9"/>
  <c r="F241" i="9"/>
  <c r="H241" i="9"/>
  <c r="J238" i="9"/>
  <c r="J226" i="9"/>
  <c r="I227" i="9" s="1"/>
  <c r="F223" i="9"/>
  <c r="H223" i="9"/>
  <c r="D223" i="9"/>
  <c r="I223" i="9"/>
  <c r="E223" i="9"/>
  <c r="H219" i="9"/>
  <c r="I219" i="9"/>
  <c r="D213" i="9"/>
  <c r="F211" i="9"/>
  <c r="I211" i="9"/>
  <c r="H205" i="9"/>
  <c r="D205" i="9"/>
  <c r="I205" i="9"/>
  <c r="E205" i="9"/>
  <c r="F205" i="9"/>
  <c r="F201" i="9"/>
  <c r="D195" i="9"/>
  <c r="I193" i="9"/>
  <c r="F189" i="9"/>
  <c r="F187" i="9"/>
  <c r="H187" i="9"/>
  <c r="I183" i="9"/>
  <c r="F183" i="9"/>
  <c r="H183" i="9"/>
  <c r="D181" i="9"/>
  <c r="G175" i="9"/>
  <c r="J178" i="9"/>
  <c r="E171" i="9"/>
  <c r="G171" i="9"/>
  <c r="J172" i="9"/>
  <c r="E173" i="9" s="1"/>
  <c r="E165" i="9"/>
  <c r="G165" i="9"/>
  <c r="G159" i="9"/>
  <c r="H159" i="9"/>
  <c r="E159" i="9"/>
  <c r="D157" i="9"/>
  <c r="J160" i="9"/>
  <c r="I161" i="9" s="1"/>
  <c r="H153" i="9"/>
  <c r="E153" i="9"/>
  <c r="J154" i="9"/>
  <c r="G155" i="9" s="1"/>
  <c r="F153" i="9"/>
  <c r="I151" i="9"/>
  <c r="D151" i="9"/>
  <c r="G151" i="9"/>
  <c r="G147" i="9"/>
  <c r="H147" i="9"/>
  <c r="E147" i="9"/>
  <c r="F147" i="9"/>
  <c r="I145" i="9"/>
  <c r="D145" i="9"/>
  <c r="G145" i="9"/>
  <c r="J148" i="9"/>
  <c r="E149" i="9" s="1"/>
  <c r="H141" i="9"/>
  <c r="J142" i="9"/>
  <c r="F143" i="9" s="1"/>
  <c r="F141" i="9"/>
  <c r="G139" i="9"/>
  <c r="E135" i="9"/>
  <c r="H135" i="9"/>
  <c r="F135" i="9"/>
  <c r="G135" i="9"/>
  <c r="J136" i="9"/>
  <c r="I137" i="9" s="1"/>
  <c r="D133" i="9"/>
  <c r="E129" i="9"/>
  <c r="F129" i="9"/>
  <c r="G129" i="9"/>
  <c r="D129" i="9"/>
  <c r="H129" i="9"/>
  <c r="D127" i="9"/>
  <c r="H123" i="9"/>
  <c r="E123" i="9"/>
  <c r="F123" i="9"/>
  <c r="H117" i="9"/>
  <c r="E117" i="9"/>
  <c r="J118" i="9"/>
  <c r="I119" i="9" s="1"/>
  <c r="F111" i="9"/>
  <c r="G111" i="9"/>
  <c r="D111" i="9"/>
  <c r="H111" i="9"/>
  <c r="H105" i="9"/>
  <c r="E105" i="9"/>
  <c r="F105" i="9"/>
  <c r="G105" i="9"/>
  <c r="D103" i="9"/>
  <c r="G103" i="9"/>
  <c r="J106" i="9"/>
  <c r="I107" i="9" s="1"/>
  <c r="G97" i="9"/>
  <c r="J100" i="9"/>
  <c r="D101" i="9" s="1"/>
  <c r="D97" i="9"/>
  <c r="H97" i="9"/>
  <c r="E97" i="9"/>
  <c r="E93" i="9"/>
  <c r="F91" i="9"/>
  <c r="G91" i="9"/>
  <c r="J94" i="9"/>
  <c r="E87" i="9"/>
  <c r="D85" i="9"/>
  <c r="H85" i="9"/>
  <c r="E85" i="9"/>
  <c r="G85" i="9"/>
  <c r="F85" i="9"/>
  <c r="E81" i="9"/>
  <c r="G79" i="9"/>
  <c r="J82" i="9"/>
  <c r="F83" i="9" s="1"/>
  <c r="D79" i="9"/>
  <c r="H79" i="9"/>
  <c r="E75" i="9"/>
  <c r="D73" i="9"/>
  <c r="H73" i="9"/>
  <c r="E73" i="9"/>
  <c r="G73" i="9"/>
  <c r="F73" i="9"/>
  <c r="E69" i="9"/>
  <c r="J70" i="9"/>
  <c r="H71" i="9" s="1"/>
  <c r="E67" i="9"/>
  <c r="F67" i="9"/>
  <c r="G67" i="9"/>
  <c r="D67" i="9"/>
  <c r="H67" i="9"/>
  <c r="G61" i="9"/>
  <c r="H61" i="9"/>
  <c r="E61" i="9"/>
  <c r="F61" i="9"/>
  <c r="E57" i="9"/>
  <c r="H55" i="9"/>
  <c r="E55" i="9"/>
  <c r="F55" i="9"/>
  <c r="G55" i="9"/>
  <c r="J58" i="9"/>
  <c r="F59" i="9" s="1"/>
  <c r="E51" i="9"/>
  <c r="G49" i="9"/>
  <c r="J52" i="9"/>
  <c r="F53" i="9" s="1"/>
  <c r="H49" i="9"/>
  <c r="F43" i="9"/>
  <c r="G43" i="9"/>
  <c r="J46" i="9"/>
  <c r="G47" i="9" s="1"/>
  <c r="H43" i="9"/>
  <c r="E43" i="9"/>
  <c r="G285" i="8"/>
  <c r="I285" i="8"/>
  <c r="H283" i="8"/>
  <c r="I283" i="8"/>
  <c r="I287" i="8"/>
  <c r="G279" i="8"/>
  <c r="H277" i="8"/>
  <c r="G281" i="8"/>
  <c r="E267" i="8"/>
  <c r="G267" i="8"/>
  <c r="H261" i="8"/>
  <c r="D261" i="8"/>
  <c r="H255" i="8"/>
  <c r="D255" i="8"/>
  <c r="F255" i="8"/>
  <c r="H249" i="8"/>
  <c r="F249" i="8"/>
  <c r="G249" i="8"/>
  <c r="H247" i="8"/>
  <c r="F243" i="8"/>
  <c r="G243" i="8"/>
  <c r="H243" i="8"/>
  <c r="F241" i="8"/>
  <c r="I241" i="8"/>
  <c r="H237" i="8"/>
  <c r="D237" i="8"/>
  <c r="I223" i="8"/>
  <c r="H219" i="8"/>
  <c r="F219" i="8"/>
  <c r="F217" i="8"/>
  <c r="I217" i="8"/>
  <c r="D217" i="8"/>
  <c r="H213" i="8"/>
  <c r="H211" i="8"/>
  <c r="D211" i="8"/>
  <c r="I211" i="8"/>
  <c r="E211" i="8"/>
  <c r="F211" i="8"/>
  <c r="I205" i="8"/>
  <c r="D205" i="8"/>
  <c r="F205" i="8"/>
  <c r="H205" i="8"/>
  <c r="F199" i="8"/>
  <c r="I199" i="8"/>
  <c r="F193" i="8"/>
  <c r="H193" i="8"/>
  <c r="D193" i="8"/>
  <c r="I193" i="8"/>
  <c r="E193" i="8"/>
  <c r="I187" i="8"/>
  <c r="D187" i="8"/>
  <c r="F187" i="8"/>
  <c r="F183" i="8"/>
  <c r="H183" i="8"/>
  <c r="D181" i="8"/>
  <c r="F181" i="8"/>
  <c r="I181" i="8"/>
  <c r="H177" i="8"/>
  <c r="F175" i="8"/>
  <c r="H175" i="8"/>
  <c r="H169" i="8"/>
  <c r="I169" i="8"/>
  <c r="D169" i="8"/>
  <c r="F165" i="8"/>
  <c r="I163" i="8"/>
  <c r="D163" i="8"/>
  <c r="F163" i="8"/>
  <c r="H159" i="8"/>
  <c r="D157" i="8"/>
  <c r="I157" i="8"/>
  <c r="E157" i="8"/>
  <c r="F157" i="8"/>
  <c r="H157" i="8"/>
  <c r="F151" i="8"/>
  <c r="H151" i="8"/>
  <c r="I151" i="8"/>
  <c r="F147" i="8"/>
  <c r="D145" i="8"/>
  <c r="F145" i="8"/>
  <c r="H139" i="8"/>
  <c r="D139" i="8"/>
  <c r="I139" i="8"/>
  <c r="F133" i="8"/>
  <c r="H133" i="8"/>
  <c r="I133" i="8"/>
  <c r="D133" i="8"/>
  <c r="H129" i="8"/>
  <c r="E121" i="8"/>
  <c r="F121" i="8"/>
  <c r="H121" i="8"/>
  <c r="D121" i="8"/>
  <c r="I121" i="8"/>
  <c r="F117" i="8"/>
  <c r="H117" i="8"/>
  <c r="G105" i="8"/>
  <c r="H105" i="8"/>
  <c r="H103" i="8"/>
  <c r="D103" i="8"/>
  <c r="I103" i="8"/>
  <c r="E103" i="8"/>
  <c r="H93" i="8"/>
  <c r="I93" i="8"/>
  <c r="I91" i="8"/>
  <c r="D91" i="8"/>
  <c r="G87" i="8"/>
  <c r="D87" i="8"/>
  <c r="H87" i="8"/>
  <c r="E87" i="8"/>
  <c r="H89" i="8"/>
  <c r="G81" i="8"/>
  <c r="D81" i="8"/>
  <c r="H81" i="8"/>
  <c r="E81" i="8"/>
  <c r="F81" i="8"/>
  <c r="D79" i="8"/>
  <c r="G79" i="8"/>
  <c r="E83" i="8"/>
  <c r="I79" i="8"/>
  <c r="F75" i="8"/>
  <c r="D77" i="8"/>
  <c r="G75" i="8"/>
  <c r="F69" i="8"/>
  <c r="G69" i="8"/>
  <c r="D69" i="8"/>
  <c r="H69" i="8"/>
  <c r="I67" i="8"/>
  <c r="D63" i="8"/>
  <c r="H63" i="8"/>
  <c r="E63" i="8"/>
  <c r="F63" i="8"/>
  <c r="G63" i="8"/>
  <c r="H59" i="8"/>
  <c r="G51" i="8"/>
  <c r="D51" i="8"/>
  <c r="H51" i="8"/>
  <c r="E51" i="8"/>
  <c r="F51" i="8"/>
  <c r="D53" i="8"/>
  <c r="E45" i="8"/>
  <c r="F45" i="8"/>
  <c r="G45" i="8"/>
  <c r="G43" i="8"/>
  <c r="G47" i="8"/>
  <c r="I43" i="8"/>
  <c r="E381" i="7"/>
  <c r="G381" i="7"/>
  <c r="D381" i="7"/>
  <c r="I436" i="16"/>
  <c r="I379" i="7"/>
  <c r="J382" i="7"/>
  <c r="E291" i="7"/>
  <c r="F291" i="7"/>
  <c r="F289" i="7"/>
  <c r="G289" i="7"/>
  <c r="J286" i="7"/>
  <c r="H287" i="7" s="1"/>
  <c r="J280" i="7"/>
  <c r="G281" i="7" s="1"/>
  <c r="E273" i="7"/>
  <c r="F273" i="7"/>
  <c r="F271" i="7"/>
  <c r="G271" i="7"/>
  <c r="G261" i="7"/>
  <c r="D261" i="7"/>
  <c r="H261" i="7"/>
  <c r="E261" i="7"/>
  <c r="F261" i="7"/>
  <c r="D259" i="7"/>
  <c r="H259" i="7"/>
  <c r="H255" i="7"/>
  <c r="G255" i="7"/>
  <c r="D255" i="7"/>
  <c r="E255" i="7"/>
  <c r="F255" i="7"/>
  <c r="D253" i="7"/>
  <c r="G249" i="7"/>
  <c r="D249" i="7"/>
  <c r="H249" i="7"/>
  <c r="E249" i="7"/>
  <c r="J250" i="7"/>
  <c r="I251" i="7" s="1"/>
  <c r="G243" i="7"/>
  <c r="D243" i="7"/>
  <c r="H243" i="7"/>
  <c r="E243" i="7"/>
  <c r="F243" i="7"/>
  <c r="G241" i="7"/>
  <c r="J244" i="7"/>
  <c r="E245" i="7" s="1"/>
  <c r="I241" i="7"/>
  <c r="F237" i="7"/>
  <c r="G237" i="7"/>
  <c r="E225" i="7"/>
  <c r="F225" i="7"/>
  <c r="G225" i="7"/>
  <c r="D225" i="7"/>
  <c r="H225" i="7"/>
  <c r="F219" i="7"/>
  <c r="G219" i="7"/>
  <c r="D219" i="7"/>
  <c r="H219" i="7"/>
  <c r="E219" i="7"/>
  <c r="H217" i="7"/>
  <c r="J214" i="7"/>
  <c r="E215" i="7" s="1"/>
  <c r="F213" i="7"/>
  <c r="G213" i="7"/>
  <c r="G207" i="7"/>
  <c r="D207" i="7"/>
  <c r="H207" i="7"/>
  <c r="E207" i="7"/>
  <c r="F207" i="7"/>
  <c r="H205" i="7"/>
  <c r="J208" i="7"/>
  <c r="D205" i="7"/>
  <c r="I205" i="7"/>
  <c r="G201" i="7"/>
  <c r="D201" i="7"/>
  <c r="H201" i="7"/>
  <c r="G195" i="7"/>
  <c r="G193" i="7"/>
  <c r="H193" i="7"/>
  <c r="D193" i="7"/>
  <c r="I193" i="7"/>
  <c r="F193" i="7"/>
  <c r="G189" i="7"/>
  <c r="D189" i="7"/>
  <c r="H189" i="7"/>
  <c r="E189" i="7"/>
  <c r="J190" i="7"/>
  <c r="E183" i="7"/>
  <c r="F183" i="7"/>
  <c r="G183" i="7"/>
  <c r="H181" i="7"/>
  <c r="D181" i="7"/>
  <c r="I181" i="7"/>
  <c r="F181" i="7"/>
  <c r="G177" i="7"/>
  <c r="D177" i="7"/>
  <c r="H177" i="7"/>
  <c r="E177" i="7"/>
  <c r="J178" i="7"/>
  <c r="H179" i="7" s="1"/>
  <c r="G171" i="7"/>
  <c r="D171" i="7"/>
  <c r="H171" i="7"/>
  <c r="G169" i="7"/>
  <c r="H169" i="7"/>
  <c r="E165" i="7"/>
  <c r="F165" i="7"/>
  <c r="G165" i="7"/>
  <c r="J166" i="7"/>
  <c r="D167" i="7" s="1"/>
  <c r="E159" i="7"/>
  <c r="F159" i="7"/>
  <c r="G159" i="7"/>
  <c r="D159" i="7"/>
  <c r="H159" i="7"/>
  <c r="H157" i="7"/>
  <c r="D157" i="7"/>
  <c r="I157" i="7"/>
  <c r="F157" i="7"/>
  <c r="J160" i="7"/>
  <c r="H161" i="7" s="1"/>
  <c r="G157" i="7"/>
  <c r="D153" i="7"/>
  <c r="H153" i="7"/>
  <c r="G153" i="7"/>
  <c r="E153" i="7"/>
  <c r="F153" i="7"/>
  <c r="D151" i="7"/>
  <c r="F151" i="7"/>
  <c r="J154" i="7"/>
  <c r="D147" i="7"/>
  <c r="H147" i="7"/>
  <c r="G147" i="7"/>
  <c r="E147" i="7"/>
  <c r="J148" i="7"/>
  <c r="G149" i="7" s="1"/>
  <c r="F147" i="7"/>
  <c r="F145" i="7"/>
  <c r="G145" i="7"/>
  <c r="H145" i="7"/>
  <c r="D145" i="7"/>
  <c r="I145" i="7"/>
  <c r="F141" i="7"/>
  <c r="G141" i="7"/>
  <c r="D141" i="7"/>
  <c r="H141" i="7"/>
  <c r="I139" i="7"/>
  <c r="D139" i="7"/>
  <c r="F135" i="7"/>
  <c r="G135" i="7"/>
  <c r="D135" i="7"/>
  <c r="H135" i="7"/>
  <c r="E135" i="7"/>
  <c r="G133" i="7"/>
  <c r="H133" i="7"/>
  <c r="F129" i="7"/>
  <c r="G129" i="7"/>
  <c r="J130" i="7"/>
  <c r="E131" i="7" s="1"/>
  <c r="D123" i="7"/>
  <c r="H123" i="7"/>
  <c r="E123" i="7"/>
  <c r="F123" i="7"/>
  <c r="G123" i="7"/>
  <c r="J124" i="7"/>
  <c r="F125" i="7" s="1"/>
  <c r="F117" i="7"/>
  <c r="G117" i="7"/>
  <c r="D117" i="7"/>
  <c r="H117" i="7"/>
  <c r="E111" i="7"/>
  <c r="F111" i="7"/>
  <c r="G111" i="7"/>
  <c r="F109" i="7"/>
  <c r="G109" i="7"/>
  <c r="J112" i="7"/>
  <c r="H113" i="7" s="1"/>
  <c r="G105" i="7"/>
  <c r="D105" i="7"/>
  <c r="H105" i="7"/>
  <c r="I103" i="7"/>
  <c r="D103" i="7"/>
  <c r="F99" i="7"/>
  <c r="F97" i="7"/>
  <c r="J100" i="7"/>
  <c r="I101" i="7" s="1"/>
  <c r="G97" i="7"/>
  <c r="D97" i="7"/>
  <c r="H97" i="7"/>
  <c r="D93" i="7"/>
  <c r="E93" i="7"/>
  <c r="H93" i="7"/>
  <c r="G91" i="7"/>
  <c r="D91" i="7"/>
  <c r="H91" i="7"/>
  <c r="E91" i="7"/>
  <c r="J94" i="7"/>
  <c r="F87" i="7"/>
  <c r="H87" i="7"/>
  <c r="D87" i="7"/>
  <c r="I87" i="7"/>
  <c r="E87" i="7"/>
  <c r="D85" i="7"/>
  <c r="H85" i="7"/>
  <c r="E85" i="7"/>
  <c r="F85" i="7"/>
  <c r="G85" i="7"/>
  <c r="J82" i="7"/>
  <c r="E83" i="7" s="1"/>
  <c r="D81" i="7"/>
  <c r="E81" i="7"/>
  <c r="D79" i="7"/>
  <c r="H79" i="7"/>
  <c r="E79" i="7"/>
  <c r="F79" i="7"/>
  <c r="G79" i="7"/>
  <c r="J76" i="7"/>
  <c r="H77" i="7" s="1"/>
  <c r="F75" i="7"/>
  <c r="H75" i="7"/>
  <c r="F73" i="7"/>
  <c r="G73" i="7"/>
  <c r="D73" i="7"/>
  <c r="H73" i="7"/>
  <c r="E73" i="7"/>
  <c r="E69" i="7"/>
  <c r="J70" i="7"/>
  <c r="I71" i="7" s="1"/>
  <c r="F67" i="7"/>
  <c r="G67" i="7"/>
  <c r="D67" i="7"/>
  <c r="H67" i="7"/>
  <c r="E67" i="7"/>
  <c r="G61" i="7"/>
  <c r="J64" i="7"/>
  <c r="F65" i="7" s="1"/>
  <c r="D55" i="7"/>
  <c r="E55" i="7"/>
  <c r="G55" i="7"/>
  <c r="J52" i="7"/>
  <c r="H53" i="7" s="1"/>
  <c r="J46" i="7"/>
  <c r="G43" i="7"/>
  <c r="E436" i="16"/>
  <c r="J116" i="16"/>
  <c r="I381" i="5"/>
  <c r="I291" i="5"/>
  <c r="D291" i="5"/>
  <c r="F291" i="5"/>
  <c r="H289" i="5"/>
  <c r="D279" i="5"/>
  <c r="I279" i="5"/>
  <c r="D273" i="5"/>
  <c r="F273" i="5"/>
  <c r="G273" i="5"/>
  <c r="F271" i="5"/>
  <c r="H271" i="5"/>
  <c r="I271" i="5"/>
  <c r="H265" i="5"/>
  <c r="E265" i="5"/>
  <c r="F265" i="5"/>
  <c r="G265" i="5"/>
  <c r="D261" i="5"/>
  <c r="I261" i="5"/>
  <c r="E261" i="5"/>
  <c r="F261" i="5"/>
  <c r="H261" i="5"/>
  <c r="G259" i="5"/>
  <c r="J262" i="5"/>
  <c r="G263" i="5" s="1"/>
  <c r="D259" i="5"/>
  <c r="H259" i="5"/>
  <c r="E259" i="5"/>
  <c r="E255" i="5"/>
  <c r="I255" i="5"/>
  <c r="D255" i="5"/>
  <c r="G253" i="5"/>
  <c r="D253" i="5"/>
  <c r="H253" i="5"/>
  <c r="E253" i="5"/>
  <c r="F253" i="5"/>
  <c r="H249" i="5"/>
  <c r="D249" i="5"/>
  <c r="I249" i="5"/>
  <c r="E249" i="5"/>
  <c r="F249" i="5"/>
  <c r="F247" i="5"/>
  <c r="G247" i="5"/>
  <c r="J250" i="5"/>
  <c r="D247" i="5"/>
  <c r="H247" i="5"/>
  <c r="H243" i="5"/>
  <c r="I243" i="5"/>
  <c r="F241" i="5"/>
  <c r="G241" i="5"/>
  <c r="D241" i="5"/>
  <c r="H241" i="5"/>
  <c r="E241" i="5"/>
  <c r="H237" i="5"/>
  <c r="D237" i="5"/>
  <c r="I237" i="5"/>
  <c r="E237" i="5"/>
  <c r="F223" i="5"/>
  <c r="I223" i="5"/>
  <c r="G219" i="5"/>
  <c r="D219" i="5"/>
  <c r="H217" i="5"/>
  <c r="F213" i="5"/>
  <c r="G213" i="5"/>
  <c r="D213" i="5"/>
  <c r="G207" i="5"/>
  <c r="D207" i="5"/>
  <c r="F201" i="5"/>
  <c r="G201" i="5"/>
  <c r="D201" i="5"/>
  <c r="I199" i="5"/>
  <c r="D195" i="5"/>
  <c r="F195" i="5"/>
  <c r="G195" i="5"/>
  <c r="J196" i="5"/>
  <c r="I197" i="5" s="1"/>
  <c r="F187" i="5"/>
  <c r="D183" i="5"/>
  <c r="F183" i="5"/>
  <c r="G183" i="5"/>
  <c r="H181" i="5"/>
  <c r="D177" i="5"/>
  <c r="F177" i="5"/>
  <c r="E175" i="5"/>
  <c r="J172" i="5"/>
  <c r="H173" i="5" s="1"/>
  <c r="D159" i="5"/>
  <c r="F159" i="5"/>
  <c r="G159" i="5"/>
  <c r="E157" i="5"/>
  <c r="G153" i="5"/>
  <c r="F151" i="5"/>
  <c r="J154" i="5"/>
  <c r="H155" i="5" s="1"/>
  <c r="I151" i="5"/>
  <c r="G147" i="5"/>
  <c r="I147" i="5"/>
  <c r="D147" i="5"/>
  <c r="F141" i="5"/>
  <c r="G141" i="5"/>
  <c r="I141" i="5"/>
  <c r="G135" i="5"/>
  <c r="J136" i="5"/>
  <c r="H137" i="5" s="1"/>
  <c r="D129" i="5"/>
  <c r="G129" i="5"/>
  <c r="I123" i="5"/>
  <c r="D123" i="5"/>
  <c r="F123" i="5"/>
  <c r="E121" i="5"/>
  <c r="G117" i="5"/>
  <c r="F115" i="5"/>
  <c r="J118" i="5"/>
  <c r="H119" i="5" s="1"/>
  <c r="I115" i="5"/>
  <c r="G111" i="5"/>
  <c r="I111" i="5"/>
  <c r="D105" i="5"/>
  <c r="F105" i="5"/>
  <c r="G105" i="5"/>
  <c r="E103" i="5"/>
  <c r="G99" i="5"/>
  <c r="F97" i="5"/>
  <c r="J100" i="5"/>
  <c r="H101" i="5" s="1"/>
  <c r="I97" i="5"/>
  <c r="G93" i="5"/>
  <c r="I93" i="5"/>
  <c r="D93" i="5"/>
  <c r="F87" i="5"/>
  <c r="G87" i="5"/>
  <c r="I87" i="5"/>
  <c r="E85" i="5"/>
  <c r="G81" i="5"/>
  <c r="J82" i="5"/>
  <c r="H83" i="5" s="1"/>
  <c r="H75" i="5"/>
  <c r="J104" i="16"/>
  <c r="G75" i="5"/>
  <c r="J76" i="5"/>
  <c r="H77" i="5" s="1"/>
  <c r="D73" i="5"/>
  <c r="E69" i="5"/>
  <c r="G69" i="5"/>
  <c r="H69" i="5"/>
  <c r="J70" i="5"/>
  <c r="H71" i="5" s="1"/>
  <c r="D67" i="5"/>
  <c r="G63" i="5"/>
  <c r="H63" i="5"/>
  <c r="J64" i="5"/>
  <c r="I65" i="5" s="1"/>
  <c r="D61" i="5"/>
  <c r="G61" i="5"/>
  <c r="J58" i="5"/>
  <c r="H59" i="5" s="1"/>
  <c r="H51" i="5"/>
  <c r="E51" i="5"/>
  <c r="G51" i="5"/>
  <c r="G49" i="5"/>
  <c r="D49" i="5"/>
  <c r="E45" i="5"/>
  <c r="G45" i="5"/>
  <c r="H45" i="5"/>
  <c r="G43" i="5"/>
  <c r="E381" i="4"/>
  <c r="F381" i="4"/>
  <c r="G381" i="4"/>
  <c r="D381" i="4"/>
  <c r="H381" i="4"/>
  <c r="H291" i="4"/>
  <c r="E291" i="4"/>
  <c r="F291" i="4"/>
  <c r="H285" i="4"/>
  <c r="E285" i="4"/>
  <c r="F285" i="4"/>
  <c r="H279" i="4"/>
  <c r="E273" i="4"/>
  <c r="F273" i="4"/>
  <c r="G273" i="4"/>
  <c r="H273" i="4"/>
  <c r="G267" i="4"/>
  <c r="D267" i="4"/>
  <c r="H267" i="4"/>
  <c r="E267" i="4"/>
  <c r="J268" i="4"/>
  <c r="D269" i="4" s="1"/>
  <c r="D261" i="4"/>
  <c r="H261" i="4"/>
  <c r="E261" i="4"/>
  <c r="F261" i="4"/>
  <c r="G261" i="4"/>
  <c r="D255" i="4"/>
  <c r="H255" i="4"/>
  <c r="E255" i="4"/>
  <c r="G255" i="4"/>
  <c r="F255" i="4"/>
  <c r="E249" i="4"/>
  <c r="F249" i="4"/>
  <c r="G249" i="4"/>
  <c r="D249" i="4"/>
  <c r="H249" i="4"/>
  <c r="G243" i="4"/>
  <c r="H243" i="4"/>
  <c r="G237" i="4"/>
  <c r="H237" i="4"/>
  <c r="J220" i="4"/>
  <c r="D221" i="4" s="1"/>
  <c r="E207" i="4"/>
  <c r="G207" i="4"/>
  <c r="H207" i="4"/>
  <c r="D207" i="4"/>
  <c r="I207" i="4"/>
  <c r="G205" i="4"/>
  <c r="I205" i="4"/>
  <c r="E205" i="4"/>
  <c r="F205" i="4"/>
  <c r="D201" i="4"/>
  <c r="F199" i="4"/>
  <c r="G199" i="4"/>
  <c r="H199" i="4"/>
  <c r="J202" i="4"/>
  <c r="E203" i="4" s="1"/>
  <c r="E193" i="4"/>
  <c r="F193" i="4"/>
  <c r="G193" i="4"/>
  <c r="H193" i="4"/>
  <c r="H187" i="4"/>
  <c r="E187" i="4"/>
  <c r="D183" i="4"/>
  <c r="H181" i="4"/>
  <c r="E181" i="4"/>
  <c r="F181" i="4"/>
  <c r="G181" i="4"/>
  <c r="H175" i="4"/>
  <c r="E175" i="4"/>
  <c r="F175" i="4"/>
  <c r="G175" i="4"/>
  <c r="G169" i="4"/>
  <c r="H169" i="4"/>
  <c r="E169" i="4"/>
  <c r="J166" i="4"/>
  <c r="D165" i="4"/>
  <c r="H163" i="4"/>
  <c r="E163" i="4"/>
  <c r="F163" i="4"/>
  <c r="G163" i="4"/>
  <c r="H157" i="4"/>
  <c r="E157" i="4"/>
  <c r="F157" i="4"/>
  <c r="D153" i="4"/>
  <c r="H151" i="4"/>
  <c r="E151" i="4"/>
  <c r="D147" i="4"/>
  <c r="E145" i="4"/>
  <c r="F145" i="4"/>
  <c r="H145" i="4"/>
  <c r="D135" i="4"/>
  <c r="E133" i="4"/>
  <c r="J136" i="4"/>
  <c r="D137" i="4" s="1"/>
  <c r="E127" i="4"/>
  <c r="F127" i="4"/>
  <c r="H127" i="4"/>
  <c r="E121" i="4"/>
  <c r="H121" i="4"/>
  <c r="D117" i="4"/>
  <c r="J118" i="4"/>
  <c r="E119" i="4" s="1"/>
  <c r="E115" i="4"/>
  <c r="F115" i="4"/>
  <c r="G115" i="4"/>
  <c r="H115" i="4"/>
  <c r="G109" i="4"/>
  <c r="H109" i="4"/>
  <c r="J106" i="4"/>
  <c r="I107" i="4" s="1"/>
  <c r="D105" i="4"/>
  <c r="E103" i="4"/>
  <c r="D103" i="4"/>
  <c r="D97" i="4"/>
  <c r="H97" i="4"/>
  <c r="J94" i="4"/>
  <c r="E95" i="4" s="1"/>
  <c r="H91" i="4"/>
  <c r="D85" i="4"/>
  <c r="J88" i="4"/>
  <c r="F89" i="4" s="1"/>
  <c r="E85" i="4"/>
  <c r="H85" i="4"/>
  <c r="D73" i="4"/>
  <c r="E73" i="4"/>
  <c r="E67" i="4"/>
  <c r="H67" i="4"/>
  <c r="H61" i="4"/>
  <c r="H55" i="4"/>
  <c r="D55" i="4"/>
  <c r="H49" i="4"/>
  <c r="D49" i="4"/>
  <c r="D43" i="4"/>
  <c r="H289" i="3"/>
  <c r="E279" i="3"/>
  <c r="G279" i="3"/>
  <c r="H277" i="3"/>
  <c r="F277" i="3"/>
  <c r="G273" i="3"/>
  <c r="D265" i="3"/>
  <c r="H265" i="3"/>
  <c r="E265" i="3"/>
  <c r="F265" i="3"/>
  <c r="G265" i="3"/>
  <c r="H261" i="3"/>
  <c r="G259" i="3"/>
  <c r="E259" i="3"/>
  <c r="H255" i="3"/>
  <c r="D253" i="3"/>
  <c r="H253" i="3"/>
  <c r="E253" i="3"/>
  <c r="F253" i="3"/>
  <c r="G253" i="3"/>
  <c r="H249" i="3"/>
  <c r="F247" i="3"/>
  <c r="G247" i="3"/>
  <c r="D247" i="3"/>
  <c r="H247" i="3"/>
  <c r="E247" i="3"/>
  <c r="H243" i="3"/>
  <c r="E241" i="3"/>
  <c r="F241" i="3"/>
  <c r="G241" i="3"/>
  <c r="H225" i="3"/>
  <c r="I225" i="3"/>
  <c r="D225" i="3"/>
  <c r="F225" i="3"/>
  <c r="E223" i="3"/>
  <c r="J226" i="3"/>
  <c r="G227" i="3" s="1"/>
  <c r="G223" i="3"/>
  <c r="J220" i="3"/>
  <c r="E221" i="3" s="1"/>
  <c r="D219" i="3"/>
  <c r="G217" i="3"/>
  <c r="D217" i="3"/>
  <c r="H217" i="3"/>
  <c r="E217" i="3"/>
  <c r="F217" i="3"/>
  <c r="H213" i="3"/>
  <c r="I213" i="3"/>
  <c r="D213" i="3"/>
  <c r="F213" i="3"/>
  <c r="D211" i="3"/>
  <c r="H211" i="3"/>
  <c r="E211" i="3"/>
  <c r="F211" i="3"/>
  <c r="G211" i="3"/>
  <c r="H207" i="3"/>
  <c r="D207" i="3"/>
  <c r="D205" i="3"/>
  <c r="H205" i="3"/>
  <c r="G205" i="3"/>
  <c r="E205" i="3"/>
  <c r="F205" i="3"/>
  <c r="H201" i="3"/>
  <c r="I201" i="3"/>
  <c r="D201" i="3"/>
  <c r="F201" i="3"/>
  <c r="D199" i="3"/>
  <c r="H199" i="3"/>
  <c r="G199" i="3"/>
  <c r="E199" i="3"/>
  <c r="F199" i="3"/>
  <c r="J202" i="3"/>
  <c r="G203" i="3" s="1"/>
  <c r="F193" i="3"/>
  <c r="J196" i="3"/>
  <c r="I197" i="3" s="1"/>
  <c r="G193" i="3"/>
  <c r="D193" i="3"/>
  <c r="H193" i="3"/>
  <c r="F189" i="3"/>
  <c r="H189" i="3"/>
  <c r="I189" i="3"/>
  <c r="F187" i="3"/>
  <c r="G187" i="3"/>
  <c r="D187" i="3"/>
  <c r="H187" i="3"/>
  <c r="E187" i="3"/>
  <c r="D181" i="3"/>
  <c r="H181" i="3"/>
  <c r="E181" i="3"/>
  <c r="F181" i="3"/>
  <c r="G181" i="3"/>
  <c r="I177" i="3"/>
  <c r="D177" i="3"/>
  <c r="F177" i="3"/>
  <c r="H177" i="3"/>
  <c r="E175" i="3"/>
  <c r="F175" i="3"/>
  <c r="G175" i="3"/>
  <c r="D175" i="3"/>
  <c r="H175" i="3"/>
  <c r="D171" i="3"/>
  <c r="E169" i="3"/>
  <c r="F169" i="3"/>
  <c r="G169" i="3"/>
  <c r="J172" i="3"/>
  <c r="D173" i="3" s="1"/>
  <c r="I165" i="3"/>
  <c r="D165" i="3"/>
  <c r="F165" i="3"/>
  <c r="H165" i="3"/>
  <c r="E163" i="3"/>
  <c r="F163" i="3"/>
  <c r="G163" i="3"/>
  <c r="D163" i="3"/>
  <c r="H163" i="3"/>
  <c r="F157" i="3"/>
  <c r="G157" i="3"/>
  <c r="D157" i="3"/>
  <c r="H157" i="3"/>
  <c r="E157" i="3"/>
  <c r="F153" i="3"/>
  <c r="H153" i="3"/>
  <c r="I153" i="3"/>
  <c r="D153" i="3"/>
  <c r="G151" i="3"/>
  <c r="D151" i="3"/>
  <c r="H151" i="3"/>
  <c r="E151" i="3"/>
  <c r="F151" i="3"/>
  <c r="J154" i="3"/>
  <c r="E155" i="3" s="1"/>
  <c r="E145" i="3"/>
  <c r="F145" i="3"/>
  <c r="G145" i="3"/>
  <c r="D145" i="3"/>
  <c r="H145" i="3"/>
  <c r="H141" i="3"/>
  <c r="D139" i="3"/>
  <c r="H139" i="3"/>
  <c r="G139" i="3"/>
  <c r="E139" i="3"/>
  <c r="F139" i="3"/>
  <c r="E133" i="3"/>
  <c r="F133" i="3"/>
  <c r="G133" i="3"/>
  <c r="D133" i="3"/>
  <c r="H133" i="3"/>
  <c r="G127" i="3"/>
  <c r="D127" i="3"/>
  <c r="H127" i="3"/>
  <c r="E127" i="3"/>
  <c r="F127" i="3"/>
  <c r="H123" i="3"/>
  <c r="D123" i="3"/>
  <c r="J124" i="3"/>
  <c r="D121" i="3"/>
  <c r="H121" i="3"/>
  <c r="E121" i="3"/>
  <c r="F121" i="3"/>
  <c r="G121" i="3"/>
  <c r="I117" i="3"/>
  <c r="D117" i="3"/>
  <c r="F117" i="3"/>
  <c r="J118" i="3"/>
  <c r="J112" i="3"/>
  <c r="E105" i="3"/>
  <c r="H105" i="3"/>
  <c r="I105" i="3"/>
  <c r="E103" i="3"/>
  <c r="F103" i="3"/>
  <c r="G103" i="3"/>
  <c r="D103" i="3"/>
  <c r="H103" i="3"/>
  <c r="E99" i="3"/>
  <c r="F99" i="3"/>
  <c r="H99" i="3"/>
  <c r="D99" i="3"/>
  <c r="I99" i="3"/>
  <c r="G97" i="3"/>
  <c r="D97" i="3"/>
  <c r="H97" i="3"/>
  <c r="E97" i="3"/>
  <c r="F97" i="3"/>
  <c r="H93" i="3"/>
  <c r="I93" i="3"/>
  <c r="E93" i="3"/>
  <c r="G91" i="3"/>
  <c r="D91" i="3"/>
  <c r="H91" i="3"/>
  <c r="E91" i="3"/>
  <c r="F91" i="3"/>
  <c r="J88" i="3"/>
  <c r="D89" i="3" s="1"/>
  <c r="H87" i="3"/>
  <c r="G79" i="3"/>
  <c r="D79" i="3"/>
  <c r="H79" i="3"/>
  <c r="J82" i="3"/>
  <c r="I83" i="3" s="1"/>
  <c r="H75" i="3"/>
  <c r="E75" i="3"/>
  <c r="F73" i="3"/>
  <c r="G73" i="3"/>
  <c r="J76" i="3"/>
  <c r="F77" i="3" s="1"/>
  <c r="I69" i="3"/>
  <c r="E69" i="3"/>
  <c r="H69" i="3"/>
  <c r="J70" i="3"/>
  <c r="I71" i="3" s="1"/>
  <c r="F67" i="3"/>
  <c r="G67" i="3"/>
  <c r="D63" i="3"/>
  <c r="I63" i="3"/>
  <c r="E63" i="3"/>
  <c r="F63" i="3"/>
  <c r="H63" i="3"/>
  <c r="G61" i="3"/>
  <c r="J64" i="3"/>
  <c r="I65" i="3" s="1"/>
  <c r="D61" i="3"/>
  <c r="H61" i="3"/>
  <c r="E61" i="3"/>
  <c r="E57" i="3"/>
  <c r="H57" i="3"/>
  <c r="I57" i="3"/>
  <c r="F55" i="3"/>
  <c r="G55" i="3"/>
  <c r="D55" i="3"/>
  <c r="H55" i="3"/>
  <c r="E55" i="3"/>
  <c r="H51" i="3"/>
  <c r="D49" i="3"/>
  <c r="H49" i="3"/>
  <c r="E49" i="3"/>
  <c r="F49" i="3"/>
  <c r="G49" i="3"/>
  <c r="I45" i="3"/>
  <c r="E45" i="3"/>
  <c r="H45" i="3"/>
  <c r="H43" i="3"/>
  <c r="F43" i="3"/>
  <c r="G43" i="3"/>
  <c r="E379" i="2"/>
  <c r="G436" i="16"/>
  <c r="E289" i="2"/>
  <c r="G279" i="2"/>
  <c r="F265" i="2"/>
  <c r="I265" i="2"/>
  <c r="H261" i="2"/>
  <c r="E259" i="2"/>
  <c r="F259" i="2"/>
  <c r="G259" i="2"/>
  <c r="D253" i="2"/>
  <c r="F253" i="2"/>
  <c r="G253" i="2"/>
  <c r="I253" i="2"/>
  <c r="I249" i="2"/>
  <c r="E249" i="2"/>
  <c r="H249" i="2"/>
  <c r="F247" i="2"/>
  <c r="D243" i="2"/>
  <c r="D241" i="2"/>
  <c r="I241" i="2"/>
  <c r="E241" i="2"/>
  <c r="G241" i="2"/>
  <c r="F241" i="2"/>
  <c r="I225" i="2"/>
  <c r="E225" i="2"/>
  <c r="H225" i="2"/>
  <c r="F223" i="2"/>
  <c r="D219" i="2"/>
  <c r="G217" i="2"/>
  <c r="D217" i="2"/>
  <c r="I217" i="2"/>
  <c r="E217" i="2"/>
  <c r="F217" i="2"/>
  <c r="I211" i="2"/>
  <c r="G211" i="2"/>
  <c r="I207" i="2"/>
  <c r="F205" i="2"/>
  <c r="J208" i="2"/>
  <c r="D201" i="2"/>
  <c r="J230" i="16"/>
  <c r="H201" i="2"/>
  <c r="G199" i="2"/>
  <c r="J202" i="2"/>
  <c r="E199" i="2"/>
  <c r="I193" i="2"/>
  <c r="D193" i="2"/>
  <c r="F193" i="2"/>
  <c r="J196" i="2"/>
  <c r="G189" i="2"/>
  <c r="D189" i="2"/>
  <c r="H189" i="2"/>
  <c r="E189" i="2"/>
  <c r="J190" i="2"/>
  <c r="H187" i="2"/>
  <c r="D187" i="2"/>
  <c r="F187" i="2"/>
  <c r="G187" i="2"/>
  <c r="G183" i="2"/>
  <c r="H183" i="2"/>
  <c r="D183" i="2"/>
  <c r="E183" i="2"/>
  <c r="F183" i="2"/>
  <c r="J212" i="16"/>
  <c r="F181" i="2"/>
  <c r="G181" i="2"/>
  <c r="H181" i="2"/>
  <c r="J178" i="2"/>
  <c r="F177" i="2"/>
  <c r="G177" i="2"/>
  <c r="F175" i="2"/>
  <c r="G175" i="2"/>
  <c r="H175" i="2"/>
  <c r="D175" i="2"/>
  <c r="F171" i="2"/>
  <c r="G171" i="2"/>
  <c r="D171" i="2"/>
  <c r="H171" i="2"/>
  <c r="G169" i="2"/>
  <c r="H169" i="2"/>
  <c r="D169" i="2"/>
  <c r="F169" i="2"/>
  <c r="G165" i="2"/>
  <c r="D165" i="2"/>
  <c r="H165" i="2"/>
  <c r="E165" i="2"/>
  <c r="D163" i="2"/>
  <c r="F163" i="2"/>
  <c r="H163" i="2"/>
  <c r="G163" i="2"/>
  <c r="J166" i="2"/>
  <c r="E159" i="2"/>
  <c r="F159" i="2"/>
  <c r="G159" i="2"/>
  <c r="D159" i="2"/>
  <c r="H159" i="2"/>
  <c r="H157" i="2"/>
  <c r="D157" i="2"/>
  <c r="F157" i="2"/>
  <c r="G153" i="2"/>
  <c r="E153" i="2"/>
  <c r="F153" i="2"/>
  <c r="G151" i="2"/>
  <c r="J154" i="2"/>
  <c r="H151" i="2"/>
  <c r="D147" i="2"/>
  <c r="H147" i="2"/>
  <c r="E147" i="2"/>
  <c r="F147" i="2"/>
  <c r="G147" i="2"/>
  <c r="F145" i="2"/>
  <c r="G145" i="2"/>
  <c r="H145" i="2"/>
  <c r="D145" i="2"/>
  <c r="G139" i="2"/>
  <c r="H139" i="2"/>
  <c r="D139" i="2"/>
  <c r="F139" i="2"/>
  <c r="J136" i="2"/>
  <c r="F135" i="2"/>
  <c r="G135" i="2"/>
  <c r="F133" i="2"/>
  <c r="G133" i="2"/>
  <c r="H133" i="2"/>
  <c r="D133" i="2"/>
  <c r="F129" i="2"/>
  <c r="G129" i="2"/>
  <c r="D129" i="2"/>
  <c r="H129" i="2"/>
  <c r="H127" i="2"/>
  <c r="D127" i="2"/>
  <c r="F123" i="2"/>
  <c r="G123" i="2"/>
  <c r="D123" i="2"/>
  <c r="H123" i="2"/>
  <c r="E123" i="2"/>
  <c r="D121" i="2"/>
  <c r="F121" i="2"/>
  <c r="H121" i="2"/>
  <c r="G121" i="2"/>
  <c r="J124" i="2"/>
  <c r="E117" i="2"/>
  <c r="J118" i="2"/>
  <c r="F117" i="2"/>
  <c r="G117" i="2"/>
  <c r="H115" i="2"/>
  <c r="D115" i="2"/>
  <c r="E111" i="2"/>
  <c r="F111" i="2"/>
  <c r="G111" i="2"/>
  <c r="D111" i="2"/>
  <c r="H111" i="2"/>
  <c r="G109" i="2"/>
  <c r="H109" i="2"/>
  <c r="D109" i="2"/>
  <c r="F109" i="2"/>
  <c r="F105" i="2"/>
  <c r="G105" i="2"/>
  <c r="D105" i="2"/>
  <c r="H105" i="2"/>
  <c r="E105" i="2"/>
  <c r="F103" i="2"/>
  <c r="G103" i="2"/>
  <c r="J106" i="2"/>
  <c r="H103" i="2"/>
  <c r="D99" i="2"/>
  <c r="H99" i="2"/>
  <c r="E99" i="2"/>
  <c r="F99" i="2"/>
  <c r="G99" i="2"/>
  <c r="F97" i="2"/>
  <c r="G97" i="2"/>
  <c r="H97" i="2"/>
  <c r="D97" i="2"/>
  <c r="D93" i="2"/>
  <c r="H93" i="2"/>
  <c r="G93" i="2"/>
  <c r="E93" i="2"/>
  <c r="F91" i="2"/>
  <c r="J94" i="2"/>
  <c r="H91" i="2"/>
  <c r="D87" i="2"/>
  <c r="H87" i="2"/>
  <c r="E87" i="2"/>
  <c r="F87" i="2"/>
  <c r="G87" i="2"/>
  <c r="G85" i="2"/>
  <c r="J88" i="2"/>
  <c r="H85" i="2"/>
  <c r="D85" i="2"/>
  <c r="E81" i="2"/>
  <c r="J82" i="2"/>
  <c r="F81" i="2"/>
  <c r="G81" i="2"/>
  <c r="D81" i="2"/>
  <c r="H81" i="2"/>
  <c r="G79" i="2"/>
  <c r="H79" i="2"/>
  <c r="D79" i="2"/>
  <c r="F79" i="2"/>
  <c r="J76" i="2"/>
  <c r="G75" i="2"/>
  <c r="H73" i="2"/>
  <c r="D73" i="2"/>
  <c r="F73" i="2"/>
  <c r="F69" i="2"/>
  <c r="G69" i="2"/>
  <c r="E63" i="2"/>
  <c r="F63" i="2"/>
  <c r="G63" i="2"/>
  <c r="D63" i="2"/>
  <c r="H63" i="2"/>
  <c r="J64" i="2"/>
  <c r="H61" i="2"/>
  <c r="D61" i="2"/>
  <c r="F61" i="2"/>
  <c r="F57" i="2"/>
  <c r="G57" i="2"/>
  <c r="D57" i="2"/>
  <c r="H57" i="2"/>
  <c r="E57" i="2"/>
  <c r="D55" i="2"/>
  <c r="I55" i="2"/>
  <c r="F55" i="2"/>
  <c r="G55" i="2"/>
  <c r="H55" i="2"/>
  <c r="D51" i="2"/>
  <c r="H51" i="2"/>
  <c r="E51" i="2"/>
  <c r="F51" i="2"/>
  <c r="G51" i="2"/>
  <c r="J52" i="2"/>
  <c r="E45" i="2"/>
  <c r="F45" i="2"/>
  <c r="G45" i="2"/>
  <c r="H43" i="2"/>
  <c r="J46" i="2"/>
  <c r="F43" i="2"/>
  <c r="F291" i="1"/>
  <c r="J292" i="1"/>
  <c r="I277" i="1"/>
  <c r="J274" i="1"/>
  <c r="G275" i="1" s="1"/>
  <c r="E267" i="1"/>
  <c r="F267" i="1"/>
  <c r="F261" i="1"/>
  <c r="H261" i="1"/>
  <c r="D261" i="1"/>
  <c r="H253" i="1"/>
  <c r="F243" i="1"/>
  <c r="E243" i="1"/>
  <c r="E237" i="1"/>
  <c r="F237" i="1"/>
  <c r="H260" i="16"/>
  <c r="H261" i="16" s="1"/>
  <c r="E260" i="16"/>
  <c r="I258" i="16"/>
  <c r="F211" i="1"/>
  <c r="I207" i="1"/>
  <c r="E193" i="1"/>
  <c r="D183" i="1"/>
  <c r="J210" i="16"/>
  <c r="G171" i="1"/>
  <c r="F141" i="1"/>
  <c r="E135" i="1"/>
  <c r="J130" i="1"/>
  <c r="D131" i="1" s="1"/>
  <c r="J110" i="16"/>
  <c r="G343" i="16"/>
  <c r="I347" i="16"/>
  <c r="J339" i="16"/>
  <c r="H10" i="16"/>
  <c r="E13" i="16"/>
  <c r="F13" i="16"/>
  <c r="H13" i="16"/>
  <c r="E291" i="1"/>
  <c r="G291" i="1"/>
  <c r="D291" i="1"/>
  <c r="H291" i="1"/>
  <c r="F289" i="1"/>
  <c r="G289" i="1"/>
  <c r="I289" i="1"/>
  <c r="D289" i="1"/>
  <c r="F285" i="1"/>
  <c r="G285" i="1"/>
  <c r="D285" i="1"/>
  <c r="H285" i="1"/>
  <c r="H283" i="1"/>
  <c r="G279" i="1"/>
  <c r="D279" i="1"/>
  <c r="H279" i="1"/>
  <c r="E279" i="1"/>
  <c r="F279" i="1"/>
  <c r="E258" i="16"/>
  <c r="F277" i="1"/>
  <c r="G277" i="1"/>
  <c r="H277" i="1"/>
  <c r="D273" i="1"/>
  <c r="H273" i="1"/>
  <c r="E273" i="1"/>
  <c r="F273" i="1"/>
  <c r="G273" i="1"/>
  <c r="G267" i="1"/>
  <c r="D267" i="1"/>
  <c r="H267" i="1"/>
  <c r="H265" i="1"/>
  <c r="D265" i="1"/>
  <c r="I265" i="1"/>
  <c r="F265" i="1"/>
  <c r="G265" i="1"/>
  <c r="G261" i="1"/>
  <c r="H259" i="1"/>
  <c r="G255" i="1"/>
  <c r="J256" i="1"/>
  <c r="G249" i="1"/>
  <c r="D249" i="1"/>
  <c r="H249" i="1"/>
  <c r="E249" i="1"/>
  <c r="F249" i="1"/>
  <c r="I247" i="1"/>
  <c r="G243" i="1"/>
  <c r="H232" i="1"/>
  <c r="D243" i="1"/>
  <c r="H243" i="1"/>
  <c r="I260" i="16"/>
  <c r="F241" i="1"/>
  <c r="G241" i="1"/>
  <c r="I241" i="1"/>
  <c r="D241" i="1"/>
  <c r="D237" i="1"/>
  <c r="H237" i="1"/>
  <c r="G237" i="1"/>
  <c r="G258" i="16"/>
  <c r="H258" i="16"/>
  <c r="D225" i="1"/>
  <c r="D219" i="1"/>
  <c r="F219" i="1"/>
  <c r="E217" i="1"/>
  <c r="J220" i="1"/>
  <c r="H221" i="1" s="1"/>
  <c r="J214" i="1"/>
  <c r="E215" i="1" s="1"/>
  <c r="H211" i="1"/>
  <c r="F207" i="1"/>
  <c r="E205" i="1"/>
  <c r="J228" i="16"/>
  <c r="F193" i="1"/>
  <c r="H193" i="1"/>
  <c r="I189" i="1"/>
  <c r="J218" i="16"/>
  <c r="J216" i="16"/>
  <c r="E181" i="1"/>
  <c r="J184" i="1"/>
  <c r="F185" i="1" s="1"/>
  <c r="E177" i="1"/>
  <c r="F177" i="1"/>
  <c r="F175" i="1"/>
  <c r="G175" i="1"/>
  <c r="H175" i="1"/>
  <c r="E159" i="1"/>
  <c r="J154" i="1"/>
  <c r="F155" i="1" s="1"/>
  <c r="G141" i="1"/>
  <c r="D141" i="1"/>
  <c r="H141" i="1"/>
  <c r="J142" i="1"/>
  <c r="F143" i="1" s="1"/>
  <c r="F135" i="1"/>
  <c r="D129" i="1"/>
  <c r="H129" i="1"/>
  <c r="F129" i="1"/>
  <c r="G129" i="1"/>
  <c r="E123" i="1"/>
  <c r="J150" i="16"/>
  <c r="F111" i="1"/>
  <c r="D109" i="1"/>
  <c r="D105" i="1"/>
  <c r="J106" i="1"/>
  <c r="F107" i="1" s="1"/>
  <c r="F99" i="1"/>
  <c r="J128" i="16"/>
  <c r="G87" i="1"/>
  <c r="D87" i="1"/>
  <c r="H87" i="1"/>
  <c r="E87" i="1"/>
  <c r="F87" i="1"/>
  <c r="E81" i="1"/>
  <c r="F69" i="1"/>
  <c r="G69" i="1"/>
  <c r="D69" i="1"/>
  <c r="H69" i="1"/>
  <c r="E69" i="1"/>
  <c r="E423" i="16"/>
  <c r="E327" i="16"/>
  <c r="G327" i="16"/>
  <c r="G63" i="16"/>
  <c r="I61" i="16"/>
  <c r="J64" i="16"/>
  <c r="J22" i="16"/>
  <c r="I10" i="16"/>
  <c r="J16" i="16"/>
  <c r="J122" i="16"/>
  <c r="J134" i="16"/>
  <c r="J140" i="16"/>
  <c r="J146" i="16"/>
  <c r="G260" i="16"/>
  <c r="J198" i="16"/>
  <c r="J86" i="16"/>
  <c r="J92" i="16"/>
  <c r="J98" i="16"/>
  <c r="J168" i="16"/>
  <c r="J52" i="16"/>
  <c r="G10" i="16"/>
  <c r="D13" i="16"/>
  <c r="D19" i="16"/>
  <c r="G61" i="16"/>
  <c r="E63" i="16"/>
  <c r="J84" i="16"/>
  <c r="J8" i="16"/>
  <c r="I15" i="16"/>
  <c r="I21" i="16"/>
  <c r="J58" i="16"/>
  <c r="J72" i="16"/>
  <c r="D15" i="16"/>
  <c r="D21" i="16"/>
  <c r="J50" i="16"/>
  <c r="J74" i="16"/>
  <c r="D10" i="16"/>
  <c r="E15" i="16"/>
  <c r="J56" i="16"/>
  <c r="E10" i="16"/>
  <c r="F15" i="16"/>
  <c r="J78" i="16"/>
  <c r="J80" i="16"/>
  <c r="J6" i="16"/>
  <c r="F10" i="16"/>
  <c r="E61" i="16"/>
  <c r="J176" i="16"/>
  <c r="J186" i="16"/>
  <c r="J170" i="16"/>
  <c r="J174" i="16"/>
  <c r="J180" i="16"/>
  <c r="J188" i="16"/>
  <c r="J192" i="16"/>
  <c r="J90" i="16"/>
  <c r="J96" i="16"/>
  <c r="J102" i="16"/>
  <c r="J108" i="16"/>
  <c r="J114" i="16"/>
  <c r="J120" i="16"/>
  <c r="J126" i="16"/>
  <c r="J132" i="16"/>
  <c r="J138" i="16"/>
  <c r="J144" i="16"/>
  <c r="J152" i="16"/>
  <c r="J164" i="16"/>
  <c r="J194" i="16"/>
  <c r="J156" i="16"/>
  <c r="J158" i="16"/>
  <c r="J200" i="16"/>
  <c r="J162" i="16"/>
  <c r="J182" i="16"/>
  <c r="J328" i="16"/>
  <c r="J346" i="16"/>
  <c r="H349" i="16"/>
  <c r="H352" i="16"/>
  <c r="J340" i="16"/>
  <c r="J424" i="16"/>
  <c r="F435" i="16"/>
  <c r="F436" i="16"/>
  <c r="G331" i="16"/>
  <c r="E331" i="16"/>
  <c r="I331" i="16"/>
  <c r="H331" i="16"/>
  <c r="H436" i="16"/>
  <c r="E325" i="16"/>
  <c r="J334" i="16"/>
  <c r="I349" i="16"/>
  <c r="F352" i="16"/>
  <c r="J360" i="16"/>
  <c r="J432" i="16"/>
  <c r="D349" i="16"/>
  <c r="G352" i="16"/>
  <c r="E349" i="16"/>
  <c r="J350" i="16"/>
  <c r="J362" i="16"/>
  <c r="E421" i="16"/>
  <c r="J434" i="16"/>
  <c r="D17" i="14"/>
  <c r="E179" i="14"/>
  <c r="G191" i="14"/>
  <c r="E35" i="14"/>
  <c r="G13" i="14"/>
  <c r="E15" i="14"/>
  <c r="G19" i="14"/>
  <c r="E21" i="14"/>
  <c r="G25" i="14"/>
  <c r="E27" i="14"/>
  <c r="G31" i="14"/>
  <c r="E33" i="14"/>
  <c r="G43" i="14"/>
  <c r="E43" i="14"/>
  <c r="J46" i="14"/>
  <c r="G85" i="14"/>
  <c r="E85" i="14"/>
  <c r="J88" i="14"/>
  <c r="G73" i="14"/>
  <c r="E73" i="14"/>
  <c r="G79" i="14"/>
  <c r="E79" i="14"/>
  <c r="G107" i="14"/>
  <c r="I275" i="14"/>
  <c r="G341" i="14"/>
  <c r="E365" i="14"/>
  <c r="I13" i="14"/>
  <c r="I19" i="14"/>
  <c r="I25" i="14"/>
  <c r="I31" i="14"/>
  <c r="G67" i="14"/>
  <c r="E67" i="14"/>
  <c r="J70" i="14"/>
  <c r="D73" i="14"/>
  <c r="J76" i="14"/>
  <c r="D79" i="14"/>
  <c r="E107" i="14"/>
  <c r="D131" i="14"/>
  <c r="I131" i="14"/>
  <c r="H131" i="14"/>
  <c r="G131" i="14"/>
  <c r="E131" i="14"/>
  <c r="D143" i="14"/>
  <c r="D13" i="14"/>
  <c r="D19" i="14"/>
  <c r="D25" i="14"/>
  <c r="D31" i="14"/>
  <c r="G61" i="14"/>
  <c r="E61" i="14"/>
  <c r="J64" i="14"/>
  <c r="D67" i="14"/>
  <c r="F73" i="14"/>
  <c r="F79" i="14"/>
  <c r="G103" i="14"/>
  <c r="F103" i="14"/>
  <c r="E103" i="14"/>
  <c r="F131" i="14"/>
  <c r="G203" i="14"/>
  <c r="E203" i="14"/>
  <c r="D203" i="14"/>
  <c r="D251" i="14"/>
  <c r="E13" i="14"/>
  <c r="E19" i="14"/>
  <c r="E25" i="14"/>
  <c r="E31" i="14"/>
  <c r="G55" i="14"/>
  <c r="E55" i="14"/>
  <c r="J58" i="14"/>
  <c r="D61" i="14"/>
  <c r="F67" i="14"/>
  <c r="H73" i="14"/>
  <c r="H79" i="14"/>
  <c r="G97" i="14"/>
  <c r="E97" i="14"/>
  <c r="J100" i="14"/>
  <c r="D103" i="14"/>
  <c r="H115" i="14"/>
  <c r="G115" i="14"/>
  <c r="F115" i="14"/>
  <c r="E115" i="14"/>
  <c r="H121" i="14"/>
  <c r="G121" i="14"/>
  <c r="F121" i="14"/>
  <c r="E121" i="14"/>
  <c r="H127" i="14"/>
  <c r="G127" i="14"/>
  <c r="F127" i="14"/>
  <c r="E127" i="14"/>
  <c r="H133" i="14"/>
  <c r="G133" i="14"/>
  <c r="F133" i="14"/>
  <c r="E133" i="14"/>
  <c r="H139" i="14"/>
  <c r="G139" i="14"/>
  <c r="F139" i="14"/>
  <c r="E139" i="14"/>
  <c r="H145" i="14"/>
  <c r="G145" i="14"/>
  <c r="F145" i="14"/>
  <c r="E145" i="14"/>
  <c r="H151" i="14"/>
  <c r="G151" i="14"/>
  <c r="F151" i="14"/>
  <c r="E151" i="14"/>
  <c r="H157" i="14"/>
  <c r="G157" i="14"/>
  <c r="F157" i="14"/>
  <c r="E157" i="14"/>
  <c r="G165" i="14"/>
  <c r="I165" i="14"/>
  <c r="H165" i="14"/>
  <c r="F165" i="14"/>
  <c r="E165" i="14"/>
  <c r="G177" i="14"/>
  <c r="I177" i="14"/>
  <c r="H177" i="14"/>
  <c r="F177" i="14"/>
  <c r="E177" i="14"/>
  <c r="G189" i="14"/>
  <c r="I189" i="14"/>
  <c r="H189" i="14"/>
  <c r="F189" i="14"/>
  <c r="E189" i="14"/>
  <c r="I209" i="14"/>
  <c r="I359" i="14"/>
  <c r="G49" i="14"/>
  <c r="E49" i="14"/>
  <c r="J52" i="14"/>
  <c r="D55" i="14"/>
  <c r="F61" i="14"/>
  <c r="H67" i="14"/>
  <c r="I73" i="14"/>
  <c r="I79" i="14"/>
  <c r="G91" i="14"/>
  <c r="E91" i="14"/>
  <c r="J94" i="14"/>
  <c r="D97" i="14"/>
  <c r="H103" i="14"/>
  <c r="H109" i="14"/>
  <c r="G109" i="14"/>
  <c r="F109" i="14"/>
  <c r="E109" i="14"/>
  <c r="D115" i="14"/>
  <c r="D121" i="14"/>
  <c r="D127" i="14"/>
  <c r="D133" i="14"/>
  <c r="D139" i="14"/>
  <c r="D145" i="14"/>
  <c r="D151" i="14"/>
  <c r="D157" i="14"/>
  <c r="D165" i="14"/>
  <c r="D177" i="14"/>
  <c r="D189" i="14"/>
  <c r="F277" i="14"/>
  <c r="D277" i="14"/>
  <c r="I277" i="14"/>
  <c r="G277" i="14"/>
  <c r="H299" i="14"/>
  <c r="J302" i="14"/>
  <c r="J310" i="14"/>
  <c r="I45" i="14"/>
  <c r="I51" i="14"/>
  <c r="I57" i="14"/>
  <c r="I63" i="14"/>
  <c r="I69" i="14"/>
  <c r="I81" i="14"/>
  <c r="I87" i="14"/>
  <c r="I93" i="14"/>
  <c r="I99" i="14"/>
  <c r="I105" i="14"/>
  <c r="I111" i="14"/>
  <c r="I171" i="14"/>
  <c r="I183" i="14"/>
  <c r="E277" i="14"/>
  <c r="J280" i="14"/>
  <c r="J286" i="14"/>
  <c r="I195" i="14"/>
  <c r="G195" i="14"/>
  <c r="J268" i="14"/>
  <c r="H277" i="14"/>
  <c r="D297" i="14"/>
  <c r="H297" i="14"/>
  <c r="G297" i="14"/>
  <c r="H307" i="14"/>
  <c r="F307" i="14"/>
  <c r="D307" i="14"/>
  <c r="I307" i="14"/>
  <c r="E307" i="14"/>
  <c r="H313" i="14"/>
  <c r="F313" i="14"/>
  <c r="D313" i="14"/>
  <c r="I313" i="14"/>
  <c r="E313" i="14"/>
  <c r="H319" i="14"/>
  <c r="F319" i="14"/>
  <c r="D319" i="14"/>
  <c r="I319" i="14"/>
  <c r="E319" i="14"/>
  <c r="H325" i="14"/>
  <c r="F325" i="14"/>
  <c r="D325" i="14"/>
  <c r="I325" i="14"/>
  <c r="E325" i="14"/>
  <c r="H331" i="14"/>
  <c r="F331" i="14"/>
  <c r="D331" i="14"/>
  <c r="I331" i="14"/>
  <c r="E331" i="14"/>
  <c r="H343" i="14"/>
  <c r="F343" i="14"/>
  <c r="D343" i="14"/>
  <c r="I343" i="14"/>
  <c r="E343" i="14"/>
  <c r="H349" i="14"/>
  <c r="F349" i="14"/>
  <c r="D349" i="14"/>
  <c r="I349" i="14"/>
  <c r="E349" i="14"/>
  <c r="H355" i="14"/>
  <c r="F355" i="14"/>
  <c r="D355" i="14"/>
  <c r="I355" i="14"/>
  <c r="E355" i="14"/>
  <c r="H361" i="14"/>
  <c r="F361" i="14"/>
  <c r="D361" i="14"/>
  <c r="I361" i="14"/>
  <c r="E361" i="14"/>
  <c r="D171" i="14"/>
  <c r="D183" i="14"/>
  <c r="D195" i="14"/>
  <c r="D279" i="14"/>
  <c r="H279" i="14"/>
  <c r="G279" i="14"/>
  <c r="D285" i="14"/>
  <c r="H285" i="14"/>
  <c r="E285" i="14"/>
  <c r="E297" i="14"/>
  <c r="G307" i="14"/>
  <c r="G313" i="14"/>
  <c r="G319" i="14"/>
  <c r="G325" i="14"/>
  <c r="G331" i="14"/>
  <c r="G343" i="14"/>
  <c r="G349" i="14"/>
  <c r="G355" i="14"/>
  <c r="G361" i="14"/>
  <c r="D267" i="14"/>
  <c r="H267" i="14"/>
  <c r="E267" i="14"/>
  <c r="D291" i="14"/>
  <c r="H291" i="14"/>
  <c r="G291" i="14"/>
  <c r="E291" i="14"/>
  <c r="F309" i="14"/>
  <c r="D309" i="14"/>
  <c r="H309" i="14"/>
  <c r="E309" i="14"/>
  <c r="I309" i="14"/>
  <c r="F315" i="14"/>
  <c r="D315" i="14"/>
  <c r="H315" i="14"/>
  <c r="E315" i="14"/>
  <c r="I315" i="14"/>
  <c r="F321" i="14"/>
  <c r="D321" i="14"/>
  <c r="H321" i="14"/>
  <c r="E321" i="14"/>
  <c r="I321" i="14"/>
  <c r="F327" i="14"/>
  <c r="D327" i="14"/>
  <c r="H327" i="14"/>
  <c r="E327" i="14"/>
  <c r="I327" i="14"/>
  <c r="F333" i="14"/>
  <c r="D333" i="14"/>
  <c r="H333" i="14"/>
  <c r="E333" i="14"/>
  <c r="I333" i="14"/>
  <c r="F339" i="14"/>
  <c r="D339" i="14"/>
  <c r="H339" i="14"/>
  <c r="E339" i="14"/>
  <c r="I339" i="14"/>
  <c r="F345" i="14"/>
  <c r="D345" i="14"/>
  <c r="H345" i="14"/>
  <c r="E345" i="14"/>
  <c r="I345" i="14"/>
  <c r="F351" i="14"/>
  <c r="D351" i="14"/>
  <c r="H351" i="14"/>
  <c r="E351" i="14"/>
  <c r="I351" i="14"/>
  <c r="F357" i="14"/>
  <c r="D357" i="14"/>
  <c r="H357" i="14"/>
  <c r="E357" i="14"/>
  <c r="I357" i="14"/>
  <c r="F363" i="14"/>
  <c r="D363" i="14"/>
  <c r="H363" i="14"/>
  <c r="E363" i="14"/>
  <c r="I363" i="14"/>
  <c r="D273" i="14"/>
  <c r="H273" i="14"/>
  <c r="G273" i="14"/>
  <c r="E273" i="14"/>
  <c r="F295" i="14"/>
  <c r="D295" i="14"/>
  <c r="I295" i="14"/>
  <c r="G295" i="14"/>
  <c r="G201" i="14"/>
  <c r="G207" i="14"/>
  <c r="G213" i="14"/>
  <c r="G219" i="14"/>
  <c r="G225" i="14"/>
  <c r="G237" i="14"/>
  <c r="G243" i="14"/>
  <c r="G249" i="14"/>
  <c r="G255" i="14"/>
  <c r="G261" i="14"/>
  <c r="F271" i="14"/>
  <c r="D271" i="14"/>
  <c r="F289" i="14"/>
  <c r="D289" i="14"/>
  <c r="F283" i="14"/>
  <c r="D283" i="14"/>
  <c r="J300" i="14"/>
  <c r="H379" i="14"/>
  <c r="F379" i="14"/>
  <c r="E379" i="14"/>
  <c r="D379" i="14"/>
  <c r="H381" i="14"/>
  <c r="I381" i="14"/>
  <c r="D381" i="14"/>
  <c r="I17" i="13"/>
  <c r="H23" i="13"/>
  <c r="G101" i="13"/>
  <c r="G35" i="13"/>
  <c r="D35" i="13"/>
  <c r="F115" i="13"/>
  <c r="H115" i="13"/>
  <c r="G115" i="13"/>
  <c r="D115" i="13"/>
  <c r="I115" i="13"/>
  <c r="F175" i="13"/>
  <c r="G175" i="13"/>
  <c r="I175" i="13"/>
  <c r="H175" i="13"/>
  <c r="D175" i="13"/>
  <c r="E175" i="13"/>
  <c r="F211" i="13"/>
  <c r="I211" i="13"/>
  <c r="G211" i="13"/>
  <c r="E211" i="13"/>
  <c r="H211" i="13"/>
  <c r="D211" i="13"/>
  <c r="F61" i="13"/>
  <c r="H61" i="13"/>
  <c r="G61" i="13"/>
  <c r="E61" i="13"/>
  <c r="D61" i="13"/>
  <c r="G75" i="13"/>
  <c r="D75" i="13"/>
  <c r="I75" i="13"/>
  <c r="H75" i="13"/>
  <c r="F75" i="13"/>
  <c r="E115" i="13"/>
  <c r="F139" i="13"/>
  <c r="E139" i="13"/>
  <c r="D139" i="13"/>
  <c r="I139" i="13"/>
  <c r="H139" i="13"/>
  <c r="G139" i="13"/>
  <c r="I61" i="13"/>
  <c r="J70" i="13"/>
  <c r="E75" i="13"/>
  <c r="J76" i="13"/>
  <c r="F121" i="13"/>
  <c r="E121" i="13"/>
  <c r="D121" i="13"/>
  <c r="I121" i="13"/>
  <c r="H121" i="13"/>
  <c r="G121" i="13"/>
  <c r="G93" i="13"/>
  <c r="F93" i="13"/>
  <c r="D93" i="13"/>
  <c r="I93" i="13"/>
  <c r="H93" i="13"/>
  <c r="F133" i="13"/>
  <c r="H133" i="13"/>
  <c r="G133" i="13"/>
  <c r="D133" i="13"/>
  <c r="I133" i="13"/>
  <c r="G269" i="13"/>
  <c r="I269" i="13"/>
  <c r="H269" i="13"/>
  <c r="F269" i="13"/>
  <c r="E269" i="13"/>
  <c r="D269" i="13"/>
  <c r="J172" i="13"/>
  <c r="J256" i="13"/>
  <c r="I13" i="13"/>
  <c r="G15" i="13"/>
  <c r="I19" i="13"/>
  <c r="G21" i="13"/>
  <c r="I25" i="13"/>
  <c r="G27" i="13"/>
  <c r="I31" i="13"/>
  <c r="G33" i="13"/>
  <c r="G45" i="13"/>
  <c r="G51" i="13"/>
  <c r="G57" i="13"/>
  <c r="I67" i="13"/>
  <c r="H69" i="13"/>
  <c r="G73" i="13"/>
  <c r="H81" i="13"/>
  <c r="G99" i="13"/>
  <c r="F99" i="13"/>
  <c r="D99" i="13"/>
  <c r="J166" i="13"/>
  <c r="F187" i="13"/>
  <c r="D187" i="13"/>
  <c r="I187" i="13"/>
  <c r="G187" i="13"/>
  <c r="E187" i="13"/>
  <c r="J196" i="13"/>
  <c r="J226" i="13"/>
  <c r="E259" i="13"/>
  <c r="H259" i="13"/>
  <c r="I259" i="13"/>
  <c r="G259" i="13"/>
  <c r="F259" i="13"/>
  <c r="D259" i="13"/>
  <c r="H15" i="13"/>
  <c r="D19" i="13"/>
  <c r="H21" i="13"/>
  <c r="H45" i="13"/>
  <c r="H51" i="13"/>
  <c r="H57" i="13"/>
  <c r="I69" i="13"/>
  <c r="H73" i="13"/>
  <c r="J124" i="13"/>
  <c r="J142" i="13"/>
  <c r="F181" i="13"/>
  <c r="G181" i="13"/>
  <c r="D181" i="13"/>
  <c r="H181" i="13"/>
  <c r="G275" i="13"/>
  <c r="F304" i="13"/>
  <c r="I304" i="13"/>
  <c r="E13" i="13"/>
  <c r="I15" i="13"/>
  <c r="E19" i="13"/>
  <c r="I21" i="13"/>
  <c r="E25" i="13"/>
  <c r="I27" i="13"/>
  <c r="E31" i="13"/>
  <c r="I33" i="13"/>
  <c r="I45" i="13"/>
  <c r="I51" i="13"/>
  <c r="I57" i="13"/>
  <c r="I73" i="13"/>
  <c r="G87" i="13"/>
  <c r="F87" i="13"/>
  <c r="D87" i="13"/>
  <c r="G105" i="13"/>
  <c r="F105" i="13"/>
  <c r="D105" i="13"/>
  <c r="F119" i="13"/>
  <c r="J154" i="13"/>
  <c r="D177" i="13"/>
  <c r="F177" i="13"/>
  <c r="I177" i="13"/>
  <c r="H177" i="13"/>
  <c r="E177" i="13"/>
  <c r="J190" i="13"/>
  <c r="F199" i="13"/>
  <c r="G199" i="13"/>
  <c r="D199" i="13"/>
  <c r="I199" i="13"/>
  <c r="E199" i="13"/>
  <c r="J310" i="13"/>
  <c r="D304" i="13"/>
  <c r="E69" i="13"/>
  <c r="G81" i="13"/>
  <c r="D81" i="13"/>
  <c r="E87" i="13"/>
  <c r="E105" i="13"/>
  <c r="D111" i="13"/>
  <c r="I111" i="13"/>
  <c r="H111" i="13"/>
  <c r="F111" i="13"/>
  <c r="D129" i="13"/>
  <c r="I129" i="13"/>
  <c r="H129" i="13"/>
  <c r="F129" i="13"/>
  <c r="J148" i="13"/>
  <c r="F163" i="13"/>
  <c r="D163" i="13"/>
  <c r="G163" i="13"/>
  <c r="E163" i="13"/>
  <c r="G177" i="13"/>
  <c r="H199" i="13"/>
  <c r="J244" i="13"/>
  <c r="G293" i="13"/>
  <c r="I293" i="13"/>
  <c r="E293" i="13"/>
  <c r="F79" i="13"/>
  <c r="F85" i="13"/>
  <c r="F91" i="13"/>
  <c r="F97" i="13"/>
  <c r="F103" i="13"/>
  <c r="G109" i="13"/>
  <c r="H123" i="13"/>
  <c r="G127" i="13"/>
  <c r="H141" i="13"/>
  <c r="G145" i="13"/>
  <c r="F169" i="13"/>
  <c r="I169" i="13"/>
  <c r="D171" i="13"/>
  <c r="H171" i="13"/>
  <c r="J208" i="13"/>
  <c r="F217" i="13"/>
  <c r="G217" i="13"/>
  <c r="D217" i="13"/>
  <c r="E253" i="13"/>
  <c r="D253" i="13"/>
  <c r="H253" i="13"/>
  <c r="E304" i="13"/>
  <c r="E331" i="13"/>
  <c r="F331" i="13"/>
  <c r="I331" i="13"/>
  <c r="H331" i="13"/>
  <c r="E343" i="13"/>
  <c r="F343" i="13"/>
  <c r="I343" i="13"/>
  <c r="H343" i="13"/>
  <c r="G343" i="13"/>
  <c r="D343" i="13"/>
  <c r="E361" i="13"/>
  <c r="I361" i="13"/>
  <c r="H361" i="13"/>
  <c r="F361" i="13"/>
  <c r="G361" i="13"/>
  <c r="F157" i="13"/>
  <c r="G157" i="13"/>
  <c r="D159" i="13"/>
  <c r="F159" i="13"/>
  <c r="D195" i="13"/>
  <c r="H195" i="13"/>
  <c r="F195" i="13"/>
  <c r="F205" i="13"/>
  <c r="D205" i="13"/>
  <c r="I205" i="13"/>
  <c r="E265" i="13"/>
  <c r="D265" i="13"/>
  <c r="I265" i="13"/>
  <c r="H265" i="13"/>
  <c r="G265" i="13"/>
  <c r="E271" i="13"/>
  <c r="H271" i="13"/>
  <c r="I271" i="13"/>
  <c r="G271" i="13"/>
  <c r="F271" i="13"/>
  <c r="E313" i="13"/>
  <c r="I313" i="13"/>
  <c r="F313" i="13"/>
  <c r="H313" i="13"/>
  <c r="E325" i="13"/>
  <c r="I325" i="13"/>
  <c r="F325" i="13"/>
  <c r="H325" i="13"/>
  <c r="G325" i="13"/>
  <c r="D325" i="13"/>
  <c r="E355" i="13"/>
  <c r="F355" i="13"/>
  <c r="D355" i="13"/>
  <c r="I355" i="13"/>
  <c r="E123" i="13"/>
  <c r="E141" i="13"/>
  <c r="F151" i="13"/>
  <c r="I151" i="13"/>
  <c r="D153" i="13"/>
  <c r="H153" i="13"/>
  <c r="D157" i="13"/>
  <c r="E159" i="13"/>
  <c r="J184" i="13"/>
  <c r="F193" i="13"/>
  <c r="I193" i="13"/>
  <c r="G193" i="13"/>
  <c r="D213" i="13"/>
  <c r="H213" i="13"/>
  <c r="F213" i="13"/>
  <c r="F223" i="13"/>
  <c r="I223" i="13"/>
  <c r="E277" i="13"/>
  <c r="D277" i="13"/>
  <c r="H277" i="13"/>
  <c r="G277" i="13"/>
  <c r="F277" i="13"/>
  <c r="E283" i="13"/>
  <c r="H283" i="13"/>
  <c r="G283" i="13"/>
  <c r="F283" i="13"/>
  <c r="D283" i="13"/>
  <c r="E307" i="13"/>
  <c r="I307" i="13"/>
  <c r="H307" i="13"/>
  <c r="G307" i="13"/>
  <c r="F307" i="13"/>
  <c r="D313" i="13"/>
  <c r="J334" i="13"/>
  <c r="G355" i="13"/>
  <c r="H189" i="13"/>
  <c r="H207" i="13"/>
  <c r="H225" i="13"/>
  <c r="E289" i="13"/>
  <c r="D289" i="13"/>
  <c r="E295" i="13"/>
  <c r="H295" i="13"/>
  <c r="J352" i="13"/>
  <c r="G379" i="13"/>
  <c r="F379" i="13"/>
  <c r="E379" i="13"/>
  <c r="H379" i="13"/>
  <c r="D379" i="13"/>
  <c r="J300" i="13"/>
  <c r="E319" i="13"/>
  <c r="F319" i="13"/>
  <c r="I319" i="13"/>
  <c r="J322" i="13"/>
  <c r="E337" i="13"/>
  <c r="I337" i="13"/>
  <c r="F337" i="13"/>
  <c r="J340" i="13"/>
  <c r="E349" i="13"/>
  <c r="I349" i="13"/>
  <c r="H349" i="13"/>
  <c r="F349" i="13"/>
  <c r="J358" i="13"/>
  <c r="E241" i="13"/>
  <c r="D241" i="13"/>
  <c r="E247" i="13"/>
  <c r="H247" i="13"/>
  <c r="D319" i="13"/>
  <c r="D337" i="13"/>
  <c r="D349" i="13"/>
  <c r="J364" i="13"/>
  <c r="J382" i="13"/>
  <c r="J302" i="13"/>
  <c r="D95" i="12"/>
  <c r="F121" i="12"/>
  <c r="H121" i="12"/>
  <c r="D123" i="12"/>
  <c r="G123" i="12"/>
  <c r="F145" i="12"/>
  <c r="I145" i="12"/>
  <c r="E145" i="12"/>
  <c r="D165" i="12"/>
  <c r="I165" i="12"/>
  <c r="H165" i="12"/>
  <c r="G165" i="12"/>
  <c r="E165" i="12"/>
  <c r="H245" i="12"/>
  <c r="I245" i="12"/>
  <c r="G245" i="12"/>
  <c r="F245" i="12"/>
  <c r="E245" i="12"/>
  <c r="D245" i="12"/>
  <c r="G13" i="12"/>
  <c r="E15" i="12"/>
  <c r="G19" i="12"/>
  <c r="E21" i="12"/>
  <c r="G25" i="12"/>
  <c r="E27" i="12"/>
  <c r="G31" i="12"/>
  <c r="E33" i="12"/>
  <c r="F43" i="12"/>
  <c r="I49" i="12"/>
  <c r="F55" i="12"/>
  <c r="I61" i="12"/>
  <c r="F67" i="12"/>
  <c r="I73" i="12"/>
  <c r="F79" i="12"/>
  <c r="I85" i="12"/>
  <c r="F91" i="12"/>
  <c r="I97" i="12"/>
  <c r="D117" i="12"/>
  <c r="I117" i="12"/>
  <c r="D121" i="12"/>
  <c r="E123" i="12"/>
  <c r="D145" i="12"/>
  <c r="F165" i="12"/>
  <c r="J172" i="12"/>
  <c r="F247" i="12"/>
  <c r="I247" i="12"/>
  <c r="H247" i="12"/>
  <c r="G247" i="12"/>
  <c r="E247" i="12"/>
  <c r="D247" i="12"/>
  <c r="J274" i="12"/>
  <c r="F109" i="12"/>
  <c r="E109" i="12"/>
  <c r="D111" i="12"/>
  <c r="E111" i="12"/>
  <c r="E121" i="12"/>
  <c r="F123" i="12"/>
  <c r="J142" i="12"/>
  <c r="G145" i="12"/>
  <c r="J190" i="12"/>
  <c r="H261" i="12"/>
  <c r="D261" i="12"/>
  <c r="I261" i="12"/>
  <c r="G261" i="12"/>
  <c r="F261" i="12"/>
  <c r="E261" i="12"/>
  <c r="E287" i="12"/>
  <c r="J292" i="12"/>
  <c r="I13" i="12"/>
  <c r="I19" i="12"/>
  <c r="I25" i="12"/>
  <c r="I31" i="12"/>
  <c r="D49" i="12"/>
  <c r="D61" i="12"/>
  <c r="D73" i="12"/>
  <c r="D85" i="12"/>
  <c r="D97" i="12"/>
  <c r="D109" i="12"/>
  <c r="F111" i="12"/>
  <c r="G121" i="12"/>
  <c r="H123" i="12"/>
  <c r="F139" i="12"/>
  <c r="H139" i="12"/>
  <c r="D141" i="12"/>
  <c r="G141" i="12"/>
  <c r="H145" i="12"/>
  <c r="D183" i="12"/>
  <c r="I183" i="12"/>
  <c r="H183" i="12"/>
  <c r="G183" i="12"/>
  <c r="F183" i="12"/>
  <c r="E183" i="12"/>
  <c r="H251" i="12"/>
  <c r="E251" i="12"/>
  <c r="J262" i="12"/>
  <c r="F49" i="12"/>
  <c r="F61" i="12"/>
  <c r="F73" i="12"/>
  <c r="F85" i="12"/>
  <c r="F97" i="12"/>
  <c r="G109" i="12"/>
  <c r="G111" i="12"/>
  <c r="I121" i="12"/>
  <c r="I123" i="12"/>
  <c r="D135" i="12"/>
  <c r="I135" i="12"/>
  <c r="D147" i="12"/>
  <c r="I147" i="12"/>
  <c r="H147" i="12"/>
  <c r="E147" i="12"/>
  <c r="J178" i="12"/>
  <c r="D201" i="12"/>
  <c r="I201" i="12"/>
  <c r="H201" i="12"/>
  <c r="G201" i="12"/>
  <c r="F201" i="12"/>
  <c r="E201" i="12"/>
  <c r="J226" i="12"/>
  <c r="E323" i="12"/>
  <c r="H325" i="12"/>
  <c r="D325" i="12"/>
  <c r="I325" i="12"/>
  <c r="G325" i="12"/>
  <c r="F325" i="12"/>
  <c r="E325" i="12"/>
  <c r="G49" i="12"/>
  <c r="G61" i="12"/>
  <c r="G73" i="12"/>
  <c r="G85" i="12"/>
  <c r="G97" i="12"/>
  <c r="H109" i="12"/>
  <c r="H111" i="12"/>
  <c r="F127" i="12"/>
  <c r="E127" i="12"/>
  <c r="D129" i="12"/>
  <c r="E129" i="12"/>
  <c r="E135" i="12"/>
  <c r="E139" i="12"/>
  <c r="F141" i="12"/>
  <c r="F147" i="12"/>
  <c r="D153" i="12"/>
  <c r="G153" i="12"/>
  <c r="F153" i="12"/>
  <c r="E153" i="12"/>
  <c r="I153" i="12"/>
  <c r="D219" i="12"/>
  <c r="I219" i="12"/>
  <c r="H219" i="12"/>
  <c r="G219" i="12"/>
  <c r="F219" i="12"/>
  <c r="E219" i="12"/>
  <c r="H157" i="12"/>
  <c r="G159" i="12"/>
  <c r="E163" i="12"/>
  <c r="I171" i="12"/>
  <c r="H175" i="12"/>
  <c r="G177" i="12"/>
  <c r="E181" i="12"/>
  <c r="I189" i="12"/>
  <c r="H193" i="12"/>
  <c r="G195" i="12"/>
  <c r="E199" i="12"/>
  <c r="I207" i="12"/>
  <c r="H211" i="12"/>
  <c r="G213" i="12"/>
  <c r="E217" i="12"/>
  <c r="I225" i="12"/>
  <c r="H237" i="12"/>
  <c r="G241" i="12"/>
  <c r="F243" i="12"/>
  <c r="I253" i="12"/>
  <c r="D259" i="12"/>
  <c r="F259" i="12"/>
  <c r="G265" i="12"/>
  <c r="D277" i="12"/>
  <c r="F277" i="12"/>
  <c r="H277" i="12"/>
  <c r="J300" i="12"/>
  <c r="D353" i="12"/>
  <c r="H255" i="12"/>
  <c r="D255" i="12"/>
  <c r="H343" i="12"/>
  <c r="D343" i="12"/>
  <c r="I343" i="12"/>
  <c r="G343" i="12"/>
  <c r="F343" i="12"/>
  <c r="E343" i="12"/>
  <c r="E171" i="12"/>
  <c r="E189" i="12"/>
  <c r="E207" i="12"/>
  <c r="E225" i="12"/>
  <c r="H243" i="12"/>
  <c r="D253" i="12"/>
  <c r="E255" i="12"/>
  <c r="H297" i="12"/>
  <c r="E297" i="12"/>
  <c r="G297" i="12"/>
  <c r="D157" i="12"/>
  <c r="I163" i="12"/>
  <c r="F171" i="12"/>
  <c r="D175" i="12"/>
  <c r="I181" i="12"/>
  <c r="F189" i="12"/>
  <c r="D193" i="12"/>
  <c r="I199" i="12"/>
  <c r="F207" i="12"/>
  <c r="D211" i="12"/>
  <c r="I217" i="12"/>
  <c r="F225" i="12"/>
  <c r="E237" i="12"/>
  <c r="I243" i="12"/>
  <c r="E253" i="12"/>
  <c r="F255" i="12"/>
  <c r="H307" i="12"/>
  <c r="D307" i="12"/>
  <c r="I307" i="12"/>
  <c r="G307" i="12"/>
  <c r="F307" i="12"/>
  <c r="E307" i="12"/>
  <c r="J358" i="12"/>
  <c r="H361" i="12"/>
  <c r="D361" i="12"/>
  <c r="I361" i="12"/>
  <c r="G361" i="12"/>
  <c r="F361" i="12"/>
  <c r="E361" i="12"/>
  <c r="E157" i="12"/>
  <c r="G171" i="12"/>
  <c r="E175" i="12"/>
  <c r="G189" i="12"/>
  <c r="E193" i="12"/>
  <c r="G207" i="12"/>
  <c r="E211" i="12"/>
  <c r="G225" i="12"/>
  <c r="G253" i="12"/>
  <c r="G255" i="12"/>
  <c r="D265" i="12"/>
  <c r="F265" i="12"/>
  <c r="H279" i="12"/>
  <c r="E279" i="12"/>
  <c r="G279" i="12"/>
  <c r="D295" i="12"/>
  <c r="F295" i="12"/>
  <c r="H295" i="12"/>
  <c r="E267" i="12"/>
  <c r="F283" i="12"/>
  <c r="E285" i="12"/>
  <c r="F321" i="12"/>
  <c r="H321" i="12"/>
  <c r="F339" i="12"/>
  <c r="H339" i="12"/>
  <c r="F357" i="12"/>
  <c r="H357" i="12"/>
  <c r="H379" i="12"/>
  <c r="G379" i="12"/>
  <c r="F379" i="12"/>
  <c r="E379" i="12"/>
  <c r="D379" i="12"/>
  <c r="H319" i="12"/>
  <c r="D319" i="12"/>
  <c r="H337" i="12"/>
  <c r="D337" i="12"/>
  <c r="H355" i="12"/>
  <c r="D355" i="12"/>
  <c r="F315" i="12"/>
  <c r="H315" i="12"/>
  <c r="E319" i="12"/>
  <c r="F333" i="12"/>
  <c r="H333" i="12"/>
  <c r="E337" i="12"/>
  <c r="F351" i="12"/>
  <c r="H351" i="12"/>
  <c r="E355" i="12"/>
  <c r="H313" i="12"/>
  <c r="D313" i="12"/>
  <c r="D315" i="12"/>
  <c r="F319" i="12"/>
  <c r="H331" i="12"/>
  <c r="D331" i="12"/>
  <c r="D333" i="12"/>
  <c r="F337" i="12"/>
  <c r="H349" i="12"/>
  <c r="D349" i="12"/>
  <c r="D351" i="12"/>
  <c r="F355" i="12"/>
  <c r="J364" i="12"/>
  <c r="J302" i="12"/>
  <c r="F309" i="12"/>
  <c r="H309" i="12"/>
  <c r="E313" i="12"/>
  <c r="E315" i="12"/>
  <c r="G319" i="12"/>
  <c r="F327" i="12"/>
  <c r="H327" i="12"/>
  <c r="E331" i="12"/>
  <c r="E333" i="12"/>
  <c r="G337" i="12"/>
  <c r="F345" i="12"/>
  <c r="H345" i="12"/>
  <c r="E349" i="12"/>
  <c r="E351" i="12"/>
  <c r="G355" i="12"/>
  <c r="F363" i="12"/>
  <c r="H363" i="12"/>
  <c r="H381" i="12"/>
  <c r="I381" i="12"/>
  <c r="D381" i="12"/>
  <c r="E381" i="12"/>
  <c r="I71" i="11"/>
  <c r="H71" i="11"/>
  <c r="G71" i="11"/>
  <c r="E203" i="11"/>
  <c r="F203" i="11"/>
  <c r="H203" i="11"/>
  <c r="I203" i="11"/>
  <c r="G203" i="11"/>
  <c r="D203" i="11"/>
  <c r="G123" i="11"/>
  <c r="E123" i="11"/>
  <c r="G129" i="11"/>
  <c r="I129" i="11"/>
  <c r="H279" i="11"/>
  <c r="I279" i="11"/>
  <c r="D279" i="11"/>
  <c r="G279" i="11"/>
  <c r="F279" i="11"/>
  <c r="E279" i="11"/>
  <c r="G15" i="11"/>
  <c r="G27" i="11"/>
  <c r="G33" i="11"/>
  <c r="E45" i="11"/>
  <c r="I51" i="11"/>
  <c r="E57" i="11"/>
  <c r="I63" i="11"/>
  <c r="E69" i="11"/>
  <c r="I75" i="11"/>
  <c r="E81" i="11"/>
  <c r="I87" i="11"/>
  <c r="E93" i="11"/>
  <c r="I99" i="11"/>
  <c r="D123" i="11"/>
  <c r="D129" i="11"/>
  <c r="G135" i="11"/>
  <c r="E135" i="11"/>
  <c r="G141" i="11"/>
  <c r="I141" i="11"/>
  <c r="J244" i="11"/>
  <c r="H315" i="11"/>
  <c r="I315" i="11"/>
  <c r="D315" i="11"/>
  <c r="G315" i="11"/>
  <c r="F315" i="11"/>
  <c r="E315" i="11"/>
  <c r="F123" i="11"/>
  <c r="E129" i="11"/>
  <c r="G147" i="11"/>
  <c r="E147" i="11"/>
  <c r="G153" i="11"/>
  <c r="I153" i="11"/>
  <c r="F269" i="11"/>
  <c r="E269" i="11"/>
  <c r="H269" i="11"/>
  <c r="I269" i="11"/>
  <c r="G269" i="11"/>
  <c r="D269" i="11"/>
  <c r="J286" i="11"/>
  <c r="D295" i="11"/>
  <c r="I295" i="11"/>
  <c r="E295" i="11"/>
  <c r="H295" i="11"/>
  <c r="I15" i="11"/>
  <c r="I27" i="11"/>
  <c r="I33" i="11"/>
  <c r="D51" i="11"/>
  <c r="D63" i="11"/>
  <c r="D75" i="11"/>
  <c r="D87" i="11"/>
  <c r="D99" i="11"/>
  <c r="H123" i="11"/>
  <c r="F129" i="11"/>
  <c r="D147" i="11"/>
  <c r="D153" i="11"/>
  <c r="G159" i="11"/>
  <c r="E159" i="11"/>
  <c r="G165" i="11"/>
  <c r="I165" i="11"/>
  <c r="G201" i="11"/>
  <c r="F201" i="11"/>
  <c r="I201" i="11"/>
  <c r="J322" i="11"/>
  <c r="D331" i="11"/>
  <c r="I331" i="11"/>
  <c r="E331" i="11"/>
  <c r="H331" i="11"/>
  <c r="G331" i="11"/>
  <c r="F331" i="11"/>
  <c r="D15" i="11"/>
  <c r="D27" i="11"/>
  <c r="D33" i="11"/>
  <c r="E51" i="11"/>
  <c r="E63" i="11"/>
  <c r="E75" i="11"/>
  <c r="E87" i="11"/>
  <c r="E99" i="11"/>
  <c r="G105" i="11"/>
  <c r="I105" i="11"/>
  <c r="I123" i="11"/>
  <c r="H129" i="11"/>
  <c r="F147" i="11"/>
  <c r="E153" i="11"/>
  <c r="D159" i="11"/>
  <c r="D165" i="11"/>
  <c r="G171" i="11"/>
  <c r="E171" i="11"/>
  <c r="G177" i="11"/>
  <c r="I177" i="11"/>
  <c r="D201" i="11"/>
  <c r="F51" i="11"/>
  <c r="F63" i="11"/>
  <c r="F75" i="11"/>
  <c r="F87" i="11"/>
  <c r="F99" i="11"/>
  <c r="D105" i="11"/>
  <c r="G111" i="11"/>
  <c r="E111" i="11"/>
  <c r="G117" i="11"/>
  <c r="I117" i="11"/>
  <c r="H147" i="11"/>
  <c r="F153" i="11"/>
  <c r="F159" i="11"/>
  <c r="E165" i="11"/>
  <c r="D171" i="11"/>
  <c r="D177" i="11"/>
  <c r="G183" i="11"/>
  <c r="E183" i="11"/>
  <c r="G189" i="11"/>
  <c r="I189" i="11"/>
  <c r="E201" i="11"/>
  <c r="E195" i="11"/>
  <c r="E207" i="11"/>
  <c r="I213" i="11"/>
  <c r="E219" i="11"/>
  <c r="I225" i="11"/>
  <c r="F237" i="11"/>
  <c r="H249" i="11"/>
  <c r="H255" i="11"/>
  <c r="H261" i="11"/>
  <c r="D271" i="11"/>
  <c r="E271" i="11"/>
  <c r="G271" i="11"/>
  <c r="H285" i="11"/>
  <c r="F285" i="11"/>
  <c r="I285" i="11"/>
  <c r="J300" i="11"/>
  <c r="D307" i="11"/>
  <c r="E307" i="11"/>
  <c r="G307" i="11"/>
  <c r="F304" i="11"/>
  <c r="H321" i="11"/>
  <c r="F321" i="11"/>
  <c r="I321" i="11"/>
  <c r="D337" i="11"/>
  <c r="G337" i="11"/>
  <c r="I337" i="11"/>
  <c r="E339" i="11"/>
  <c r="H345" i="11"/>
  <c r="D345" i="11"/>
  <c r="F345" i="11"/>
  <c r="J352" i="11"/>
  <c r="D361" i="11"/>
  <c r="E361" i="11"/>
  <c r="G361" i="11"/>
  <c r="D379" i="11"/>
  <c r="E379" i="11"/>
  <c r="G379" i="11"/>
  <c r="G381" i="11"/>
  <c r="H237" i="11"/>
  <c r="D277" i="11"/>
  <c r="I277" i="11"/>
  <c r="E277" i="11"/>
  <c r="J292" i="11"/>
  <c r="H304" i="11"/>
  <c r="D313" i="11"/>
  <c r="I313" i="11"/>
  <c r="E313" i="11"/>
  <c r="J328" i="11"/>
  <c r="H351" i="11"/>
  <c r="I351" i="11"/>
  <c r="D351" i="11"/>
  <c r="H267" i="11"/>
  <c r="F267" i="11"/>
  <c r="I267" i="11"/>
  <c r="F277" i="11"/>
  <c r="D283" i="11"/>
  <c r="G283" i="11"/>
  <c r="I283" i="11"/>
  <c r="H291" i="11"/>
  <c r="D291" i="11"/>
  <c r="F291" i="11"/>
  <c r="J298" i="11"/>
  <c r="F313" i="11"/>
  <c r="D319" i="11"/>
  <c r="G319" i="11"/>
  <c r="I319" i="11"/>
  <c r="H327" i="11"/>
  <c r="D327" i="11"/>
  <c r="F327" i="11"/>
  <c r="D343" i="11"/>
  <c r="E343" i="11"/>
  <c r="G343" i="11"/>
  <c r="H357" i="11"/>
  <c r="F357" i="11"/>
  <c r="I357" i="11"/>
  <c r="E213" i="11"/>
  <c r="E225" i="11"/>
  <c r="E249" i="11"/>
  <c r="G249" i="11"/>
  <c r="E255" i="11"/>
  <c r="G255" i="11"/>
  <c r="E261" i="11"/>
  <c r="G261" i="11"/>
  <c r="J274" i="11"/>
  <c r="G277" i="11"/>
  <c r="E283" i="11"/>
  <c r="E291" i="11"/>
  <c r="H297" i="11"/>
  <c r="I297" i="11"/>
  <c r="D297" i="11"/>
  <c r="E319" i="11"/>
  <c r="E327" i="11"/>
  <c r="H333" i="11"/>
  <c r="I333" i="11"/>
  <c r="D333" i="11"/>
  <c r="F343" i="11"/>
  <c r="D349" i="11"/>
  <c r="I349" i="11"/>
  <c r="E349" i="11"/>
  <c r="F351" i="11"/>
  <c r="D357" i="11"/>
  <c r="J364" i="11"/>
  <c r="J382" i="11"/>
  <c r="F213" i="11"/>
  <c r="F225" i="11"/>
  <c r="D237" i="11"/>
  <c r="D249" i="11"/>
  <c r="F251" i="11"/>
  <c r="D255" i="11"/>
  <c r="D261" i="11"/>
  <c r="E267" i="11"/>
  <c r="H273" i="11"/>
  <c r="D273" i="11"/>
  <c r="F273" i="11"/>
  <c r="H277" i="11"/>
  <c r="J280" i="11"/>
  <c r="F283" i="11"/>
  <c r="D289" i="11"/>
  <c r="E289" i="11"/>
  <c r="G289" i="11"/>
  <c r="G291" i="11"/>
  <c r="E297" i="11"/>
  <c r="H309" i="11"/>
  <c r="D309" i="11"/>
  <c r="F309" i="11"/>
  <c r="H313" i="11"/>
  <c r="J316" i="11"/>
  <c r="F319" i="11"/>
  <c r="D325" i="11"/>
  <c r="E325" i="11"/>
  <c r="G325" i="11"/>
  <c r="G327" i="11"/>
  <c r="E333" i="11"/>
  <c r="H339" i="11"/>
  <c r="F339" i="11"/>
  <c r="I339" i="11"/>
  <c r="H343" i="11"/>
  <c r="F349" i="11"/>
  <c r="G351" i="11"/>
  <c r="D355" i="11"/>
  <c r="G355" i="11"/>
  <c r="I355" i="11"/>
  <c r="E357" i="11"/>
  <c r="H363" i="11"/>
  <c r="D363" i="11"/>
  <c r="F363" i="11"/>
  <c r="H381" i="11"/>
  <c r="D381" i="11"/>
  <c r="F381" i="11"/>
  <c r="I17" i="10"/>
  <c r="F29" i="10"/>
  <c r="G23" i="10"/>
  <c r="H95" i="10"/>
  <c r="F95" i="10"/>
  <c r="I95" i="10"/>
  <c r="G95" i="10"/>
  <c r="E95" i="10"/>
  <c r="D95" i="10"/>
  <c r="D113" i="10"/>
  <c r="F53" i="10"/>
  <c r="H53" i="10"/>
  <c r="G53" i="10"/>
  <c r="E53" i="10"/>
  <c r="D53" i="10"/>
  <c r="I53" i="10"/>
  <c r="E59" i="10"/>
  <c r="D59" i="10"/>
  <c r="G59" i="10"/>
  <c r="I71" i="10"/>
  <c r="F77" i="10"/>
  <c r="E77" i="10"/>
  <c r="D77" i="10"/>
  <c r="H77" i="10"/>
  <c r="G77" i="10"/>
  <c r="F97" i="10"/>
  <c r="D97" i="10"/>
  <c r="G117" i="10"/>
  <c r="I117" i="10"/>
  <c r="H117" i="10"/>
  <c r="F117" i="10"/>
  <c r="E117" i="10"/>
  <c r="D117" i="10"/>
  <c r="G141" i="10"/>
  <c r="I141" i="10"/>
  <c r="H141" i="10"/>
  <c r="F141" i="10"/>
  <c r="E141" i="10"/>
  <c r="D141" i="10"/>
  <c r="G165" i="10"/>
  <c r="I165" i="10"/>
  <c r="H165" i="10"/>
  <c r="F165" i="10"/>
  <c r="E165" i="10"/>
  <c r="D165" i="10"/>
  <c r="G189" i="10"/>
  <c r="I189" i="10"/>
  <c r="H189" i="10"/>
  <c r="F189" i="10"/>
  <c r="E189" i="10"/>
  <c r="D189" i="10"/>
  <c r="G213" i="10"/>
  <c r="I213" i="10"/>
  <c r="H213" i="10"/>
  <c r="F213" i="10"/>
  <c r="E213" i="10"/>
  <c r="D213" i="10"/>
  <c r="G15" i="10"/>
  <c r="G21" i="10"/>
  <c r="G27" i="10"/>
  <c r="G33" i="10"/>
  <c r="G43" i="10"/>
  <c r="F45" i="10"/>
  <c r="E49" i="10"/>
  <c r="D51" i="10"/>
  <c r="I55" i="10"/>
  <c r="I57" i="10"/>
  <c r="G61" i="10"/>
  <c r="F63" i="10"/>
  <c r="E67" i="10"/>
  <c r="D69" i="10"/>
  <c r="I73" i="10"/>
  <c r="I75" i="10"/>
  <c r="G79" i="10"/>
  <c r="F81" i="10"/>
  <c r="H85" i="10"/>
  <c r="D93" i="10"/>
  <c r="H93" i="10"/>
  <c r="E97" i="10"/>
  <c r="H15" i="10"/>
  <c r="H21" i="10"/>
  <c r="H27" i="10"/>
  <c r="H33" i="10"/>
  <c r="H43" i="10"/>
  <c r="G45" i="10"/>
  <c r="F49" i="10"/>
  <c r="E51" i="10"/>
  <c r="H61" i="10"/>
  <c r="G63" i="10"/>
  <c r="F67" i="10"/>
  <c r="E69" i="10"/>
  <c r="H79" i="10"/>
  <c r="G81" i="10"/>
  <c r="F91" i="10"/>
  <c r="D91" i="10"/>
  <c r="G97" i="10"/>
  <c r="E119" i="10"/>
  <c r="H119" i="10"/>
  <c r="I119" i="10"/>
  <c r="E143" i="10"/>
  <c r="E167" i="10"/>
  <c r="H167" i="10"/>
  <c r="G167" i="10"/>
  <c r="F167" i="10"/>
  <c r="D167" i="10"/>
  <c r="I167" i="10"/>
  <c r="E173" i="10"/>
  <c r="H173" i="10"/>
  <c r="H197" i="10"/>
  <c r="E215" i="10"/>
  <c r="H215" i="10"/>
  <c r="G215" i="10"/>
  <c r="F215" i="10"/>
  <c r="D215" i="10"/>
  <c r="I215" i="10"/>
  <c r="D283" i="10"/>
  <c r="G283" i="10"/>
  <c r="E283" i="10"/>
  <c r="I283" i="10"/>
  <c r="H283" i="10"/>
  <c r="F283" i="10"/>
  <c r="I15" i="10"/>
  <c r="I21" i="10"/>
  <c r="I27" i="10"/>
  <c r="I33" i="10"/>
  <c r="I43" i="10"/>
  <c r="I45" i="10"/>
  <c r="G49" i="10"/>
  <c r="F51" i="10"/>
  <c r="E55" i="10"/>
  <c r="D57" i="10"/>
  <c r="I61" i="10"/>
  <c r="I63" i="10"/>
  <c r="G67" i="10"/>
  <c r="F69" i="10"/>
  <c r="E73" i="10"/>
  <c r="D75" i="10"/>
  <c r="I79" i="10"/>
  <c r="I81" i="10"/>
  <c r="D87" i="10"/>
  <c r="H87" i="10"/>
  <c r="E91" i="10"/>
  <c r="H97" i="10"/>
  <c r="J106" i="10"/>
  <c r="G129" i="10"/>
  <c r="I129" i="10"/>
  <c r="H129" i="10"/>
  <c r="F129" i="10"/>
  <c r="E129" i="10"/>
  <c r="D129" i="10"/>
  <c r="G153" i="10"/>
  <c r="I153" i="10"/>
  <c r="H153" i="10"/>
  <c r="F153" i="10"/>
  <c r="E153" i="10"/>
  <c r="D153" i="10"/>
  <c r="G177" i="10"/>
  <c r="I177" i="10"/>
  <c r="H177" i="10"/>
  <c r="F177" i="10"/>
  <c r="E177" i="10"/>
  <c r="D177" i="10"/>
  <c r="G201" i="10"/>
  <c r="I201" i="10"/>
  <c r="H201" i="10"/>
  <c r="F201" i="10"/>
  <c r="E201" i="10"/>
  <c r="D201" i="10"/>
  <c r="G225" i="10"/>
  <c r="I225" i="10"/>
  <c r="H225" i="10"/>
  <c r="F225" i="10"/>
  <c r="E225" i="10"/>
  <c r="D225" i="10"/>
  <c r="H49" i="10"/>
  <c r="G51" i="10"/>
  <c r="H67" i="10"/>
  <c r="G69" i="10"/>
  <c r="F85" i="10"/>
  <c r="D85" i="10"/>
  <c r="I97" i="10"/>
  <c r="G105" i="10"/>
  <c r="F105" i="10"/>
  <c r="D105" i="10"/>
  <c r="J268" i="10"/>
  <c r="E43" i="10"/>
  <c r="D45" i="10"/>
  <c r="I49" i="10"/>
  <c r="I51" i="10"/>
  <c r="G55" i="10"/>
  <c r="F57" i="10"/>
  <c r="E61" i="10"/>
  <c r="D63" i="10"/>
  <c r="I67" i="10"/>
  <c r="I69" i="10"/>
  <c r="G73" i="10"/>
  <c r="F75" i="10"/>
  <c r="E79" i="10"/>
  <c r="D81" i="10"/>
  <c r="E85" i="10"/>
  <c r="F87" i="10"/>
  <c r="H91" i="10"/>
  <c r="D99" i="10"/>
  <c r="H99" i="10"/>
  <c r="E105" i="10"/>
  <c r="J130" i="10"/>
  <c r="E137" i="10"/>
  <c r="D137" i="10"/>
  <c r="I137" i="10"/>
  <c r="H137" i="10"/>
  <c r="G137" i="10"/>
  <c r="F137" i="10"/>
  <c r="J154" i="10"/>
  <c r="J178" i="10"/>
  <c r="I185" i="10"/>
  <c r="H185" i="10"/>
  <c r="J202" i="10"/>
  <c r="H209" i="10"/>
  <c r="J226" i="10"/>
  <c r="H111" i="10"/>
  <c r="H123" i="10"/>
  <c r="H135" i="10"/>
  <c r="H147" i="10"/>
  <c r="H159" i="10"/>
  <c r="H171" i="10"/>
  <c r="H183" i="10"/>
  <c r="H195" i="10"/>
  <c r="H207" i="10"/>
  <c r="H219" i="10"/>
  <c r="H267" i="10"/>
  <c r="F267" i="10"/>
  <c r="I267" i="10"/>
  <c r="H273" i="10"/>
  <c r="D273" i="10"/>
  <c r="I273" i="10"/>
  <c r="F273" i="10"/>
  <c r="J286" i="10"/>
  <c r="J292" i="10"/>
  <c r="J316" i="10"/>
  <c r="J322" i="10"/>
  <c r="F327" i="10"/>
  <c r="H327" i="10"/>
  <c r="I327" i="10"/>
  <c r="G327" i="10"/>
  <c r="E327" i="10"/>
  <c r="D327" i="10"/>
  <c r="J352" i="10"/>
  <c r="J358" i="10"/>
  <c r="H361" i="10"/>
  <c r="G361" i="10"/>
  <c r="D361" i="10"/>
  <c r="I361" i="10"/>
  <c r="F361" i="10"/>
  <c r="E361" i="10"/>
  <c r="E237" i="10"/>
  <c r="G237" i="10"/>
  <c r="E243" i="10"/>
  <c r="G243" i="10"/>
  <c r="J244" i="10"/>
  <c r="E249" i="10"/>
  <c r="G249" i="10"/>
  <c r="J250" i="10"/>
  <c r="E255" i="10"/>
  <c r="G255" i="10"/>
  <c r="J256" i="10"/>
  <c r="E261" i="10"/>
  <c r="G261" i="10"/>
  <c r="J262" i="10"/>
  <c r="D277" i="10"/>
  <c r="I277" i="10"/>
  <c r="G277" i="10"/>
  <c r="E277" i="10"/>
  <c r="D295" i="10"/>
  <c r="I295" i="10"/>
  <c r="H295" i="10"/>
  <c r="G295" i="10"/>
  <c r="F295" i="10"/>
  <c r="E295" i="10"/>
  <c r="J328" i="10"/>
  <c r="D237" i="10"/>
  <c r="D243" i="10"/>
  <c r="D249" i="10"/>
  <c r="D255" i="10"/>
  <c r="D261" i="10"/>
  <c r="F277" i="10"/>
  <c r="J280" i="10"/>
  <c r="H285" i="10"/>
  <c r="F285" i="10"/>
  <c r="D285" i="10"/>
  <c r="I285" i="10"/>
  <c r="F304" i="10"/>
  <c r="F237" i="10"/>
  <c r="F243" i="10"/>
  <c r="F249" i="10"/>
  <c r="F255" i="10"/>
  <c r="F261" i="10"/>
  <c r="D271" i="10"/>
  <c r="E271" i="10"/>
  <c r="I271" i="10"/>
  <c r="G271" i="10"/>
  <c r="H277" i="10"/>
  <c r="J334" i="10"/>
  <c r="J340" i="10"/>
  <c r="F345" i="10"/>
  <c r="H345" i="10"/>
  <c r="I345" i="10"/>
  <c r="G345" i="10"/>
  <c r="E345" i="10"/>
  <c r="D345" i="10"/>
  <c r="H237" i="10"/>
  <c r="H243" i="10"/>
  <c r="H249" i="10"/>
  <c r="H255" i="10"/>
  <c r="H261" i="10"/>
  <c r="F271" i="10"/>
  <c r="J274" i="10"/>
  <c r="H279" i="10"/>
  <c r="I279" i="10"/>
  <c r="F279" i="10"/>
  <c r="D279" i="10"/>
  <c r="J310" i="10"/>
  <c r="G289" i="10"/>
  <c r="F291" i="10"/>
  <c r="G307" i="10"/>
  <c r="F309" i="10"/>
  <c r="J325" i="10"/>
  <c r="H343" i="10"/>
  <c r="D343" i="10"/>
  <c r="H379" i="10"/>
  <c r="G379" i="10"/>
  <c r="F379" i="10"/>
  <c r="E379" i="10"/>
  <c r="D379" i="10"/>
  <c r="H289" i="10"/>
  <c r="G291" i="10"/>
  <c r="J302" i="10"/>
  <c r="F321" i="10"/>
  <c r="H321" i="10"/>
  <c r="F339" i="10"/>
  <c r="H339" i="10"/>
  <c r="F357" i="10"/>
  <c r="H357" i="10"/>
  <c r="I289" i="10"/>
  <c r="I291" i="10"/>
  <c r="I307" i="10"/>
  <c r="I309" i="10"/>
  <c r="H319" i="10"/>
  <c r="D319" i="10"/>
  <c r="D321" i="10"/>
  <c r="H337" i="10"/>
  <c r="D337" i="10"/>
  <c r="D339" i="10"/>
  <c r="H355" i="10"/>
  <c r="D355" i="10"/>
  <c r="D357" i="10"/>
  <c r="F315" i="10"/>
  <c r="H315" i="10"/>
  <c r="E321" i="10"/>
  <c r="F333" i="10"/>
  <c r="H333" i="10"/>
  <c r="E339" i="10"/>
  <c r="F351" i="10"/>
  <c r="H351" i="10"/>
  <c r="E357" i="10"/>
  <c r="F363" i="10"/>
  <c r="E363" i="10"/>
  <c r="H363" i="10"/>
  <c r="E289" i="10"/>
  <c r="D291" i="10"/>
  <c r="E307" i="10"/>
  <c r="D309" i="10"/>
  <c r="H313" i="10"/>
  <c r="D313" i="10"/>
  <c r="D315" i="10"/>
  <c r="F319" i="10"/>
  <c r="G321" i="10"/>
  <c r="H331" i="10"/>
  <c r="D331" i="10"/>
  <c r="D333" i="10"/>
  <c r="F337" i="10"/>
  <c r="G339" i="10"/>
  <c r="H349" i="10"/>
  <c r="D349" i="10"/>
  <c r="D351" i="10"/>
  <c r="F355" i="10"/>
  <c r="G357" i="10"/>
  <c r="D363" i="10"/>
  <c r="H381" i="10"/>
  <c r="I381" i="10"/>
  <c r="D381" i="10"/>
  <c r="J364" i="10"/>
  <c r="E381" i="10"/>
  <c r="F17" i="9"/>
  <c r="H77" i="9"/>
  <c r="G77" i="9"/>
  <c r="F77" i="9"/>
  <c r="E77" i="9"/>
  <c r="D77" i="9"/>
  <c r="I77" i="9"/>
  <c r="F23" i="9"/>
  <c r="I29" i="9"/>
  <c r="G83" i="9"/>
  <c r="E101" i="9"/>
  <c r="H35" i="9"/>
  <c r="H13" i="9"/>
  <c r="F15" i="9"/>
  <c r="H19" i="9"/>
  <c r="F21" i="9"/>
  <c r="H25" i="9"/>
  <c r="F27" i="9"/>
  <c r="D31" i="9"/>
  <c r="J166" i="9"/>
  <c r="I13" i="9"/>
  <c r="I19" i="9"/>
  <c r="I25" i="9"/>
  <c r="E31" i="9"/>
  <c r="D155" i="9"/>
  <c r="H155" i="9"/>
  <c r="F155" i="9"/>
  <c r="H163" i="9"/>
  <c r="F163" i="9"/>
  <c r="E163" i="9"/>
  <c r="I163" i="9"/>
  <c r="G163" i="9"/>
  <c r="D163" i="9"/>
  <c r="G173" i="9"/>
  <c r="D13" i="9"/>
  <c r="H15" i="9"/>
  <c r="D19" i="9"/>
  <c r="H21" i="9"/>
  <c r="D25" i="9"/>
  <c r="H27" i="9"/>
  <c r="F31" i="9"/>
  <c r="F121" i="9"/>
  <c r="E121" i="9"/>
  <c r="I121" i="9"/>
  <c r="H121" i="9"/>
  <c r="G121" i="9"/>
  <c r="D121" i="9"/>
  <c r="J124" i="9"/>
  <c r="H301" i="9"/>
  <c r="G31" i="9"/>
  <c r="D113" i="9"/>
  <c r="I31" i="9"/>
  <c r="F45" i="9"/>
  <c r="F51" i="9"/>
  <c r="F57" i="9"/>
  <c r="F63" i="9"/>
  <c r="F69" i="9"/>
  <c r="F75" i="9"/>
  <c r="F81" i="9"/>
  <c r="F87" i="9"/>
  <c r="F93" i="9"/>
  <c r="F99" i="9"/>
  <c r="F109" i="9"/>
  <c r="E109" i="9"/>
  <c r="F115" i="9"/>
  <c r="E115" i="9"/>
  <c r="G127" i="9"/>
  <c r="G133" i="9"/>
  <c r="H139" i="9"/>
  <c r="G157" i="9"/>
  <c r="H169" i="9"/>
  <c r="F169" i="9"/>
  <c r="E169" i="9"/>
  <c r="J196" i="9"/>
  <c r="J214" i="9"/>
  <c r="I43" i="9"/>
  <c r="G45" i="9"/>
  <c r="I49" i="9"/>
  <c r="G51" i="9"/>
  <c r="I55" i="9"/>
  <c r="G57" i="9"/>
  <c r="I61" i="9"/>
  <c r="G63" i="9"/>
  <c r="G69" i="9"/>
  <c r="G75" i="9"/>
  <c r="G81" i="9"/>
  <c r="G87" i="9"/>
  <c r="G93" i="9"/>
  <c r="G99" i="9"/>
  <c r="F103" i="9"/>
  <c r="E103" i="9"/>
  <c r="D109" i="9"/>
  <c r="D115" i="9"/>
  <c r="H127" i="9"/>
  <c r="H133" i="9"/>
  <c r="F151" i="9"/>
  <c r="E151" i="9"/>
  <c r="D169" i="9"/>
  <c r="H175" i="9"/>
  <c r="F175" i="9"/>
  <c r="E175" i="9"/>
  <c r="D257" i="9"/>
  <c r="I257" i="9"/>
  <c r="F257" i="9"/>
  <c r="E257" i="9"/>
  <c r="H355" i="9"/>
  <c r="G355" i="9"/>
  <c r="F355" i="9"/>
  <c r="E355" i="9"/>
  <c r="D355" i="9"/>
  <c r="I355" i="9"/>
  <c r="H45" i="9"/>
  <c r="H51" i="9"/>
  <c r="H57" i="9"/>
  <c r="H63" i="9"/>
  <c r="H69" i="9"/>
  <c r="H75" i="9"/>
  <c r="H81" i="9"/>
  <c r="H87" i="9"/>
  <c r="H93" i="9"/>
  <c r="H99" i="9"/>
  <c r="G109" i="9"/>
  <c r="G115" i="9"/>
  <c r="F145" i="9"/>
  <c r="E145" i="9"/>
  <c r="G169" i="9"/>
  <c r="H181" i="9"/>
  <c r="F181" i="9"/>
  <c r="E181" i="9"/>
  <c r="E189" i="9"/>
  <c r="D189" i="9"/>
  <c r="I189" i="9"/>
  <c r="H189" i="9"/>
  <c r="E195" i="9"/>
  <c r="I195" i="9"/>
  <c r="G195" i="9"/>
  <c r="F195" i="9"/>
  <c r="E207" i="9"/>
  <c r="D207" i="9"/>
  <c r="I207" i="9"/>
  <c r="H207" i="9"/>
  <c r="E213" i="9"/>
  <c r="I213" i="9"/>
  <c r="G213" i="9"/>
  <c r="F213" i="9"/>
  <c r="E225" i="9"/>
  <c r="I225" i="9"/>
  <c r="D225" i="9"/>
  <c r="H225" i="9"/>
  <c r="H259" i="9"/>
  <c r="G259" i="9"/>
  <c r="F259" i="9"/>
  <c r="E259" i="9"/>
  <c r="I259" i="9"/>
  <c r="D259" i="9"/>
  <c r="H337" i="9"/>
  <c r="G337" i="9"/>
  <c r="F337" i="9"/>
  <c r="E337" i="9"/>
  <c r="D337" i="9"/>
  <c r="I337" i="9"/>
  <c r="I45" i="9"/>
  <c r="I51" i="9"/>
  <c r="I57" i="9"/>
  <c r="I63" i="9"/>
  <c r="I69" i="9"/>
  <c r="I75" i="9"/>
  <c r="I81" i="9"/>
  <c r="I87" i="9"/>
  <c r="I93" i="9"/>
  <c r="I99" i="9"/>
  <c r="F139" i="9"/>
  <c r="E139" i="9"/>
  <c r="G199" i="9"/>
  <c r="H199" i="9"/>
  <c r="E199" i="9"/>
  <c r="D199" i="9"/>
  <c r="G217" i="9"/>
  <c r="H217" i="9"/>
  <c r="E217" i="9"/>
  <c r="D217" i="9"/>
  <c r="H319" i="9"/>
  <c r="G319" i="9"/>
  <c r="F319" i="9"/>
  <c r="E319" i="9"/>
  <c r="D319" i="9"/>
  <c r="I319" i="9"/>
  <c r="F127" i="9"/>
  <c r="E127" i="9"/>
  <c r="F133" i="9"/>
  <c r="E133" i="9"/>
  <c r="D139" i="9"/>
  <c r="H157" i="9"/>
  <c r="F157" i="9"/>
  <c r="E157" i="9"/>
  <c r="F199" i="9"/>
  <c r="F217" i="9"/>
  <c r="I105" i="9"/>
  <c r="I117" i="9"/>
  <c r="I123" i="9"/>
  <c r="I135" i="9"/>
  <c r="I141" i="9"/>
  <c r="I147" i="9"/>
  <c r="I153" i="9"/>
  <c r="I159" i="9"/>
  <c r="I165" i="9"/>
  <c r="I171" i="9"/>
  <c r="I177" i="9"/>
  <c r="J244" i="9"/>
  <c r="H277" i="9"/>
  <c r="G277" i="9"/>
  <c r="F277" i="9"/>
  <c r="E277" i="9"/>
  <c r="D277" i="9"/>
  <c r="D159" i="9"/>
  <c r="D165" i="9"/>
  <c r="D171" i="9"/>
  <c r="D177" i="9"/>
  <c r="D183" i="9"/>
  <c r="J184" i="9"/>
  <c r="H193" i="9"/>
  <c r="D201" i="9"/>
  <c r="J202" i="9"/>
  <c r="H211" i="9"/>
  <c r="D219" i="9"/>
  <c r="J220" i="9"/>
  <c r="J250" i="9"/>
  <c r="J262" i="9"/>
  <c r="I277" i="9"/>
  <c r="H307" i="9"/>
  <c r="G307" i="9"/>
  <c r="F307" i="9"/>
  <c r="E307" i="9"/>
  <c r="D307" i="9"/>
  <c r="H325" i="9"/>
  <c r="G325" i="9"/>
  <c r="F325" i="9"/>
  <c r="E325" i="9"/>
  <c r="D325" i="9"/>
  <c r="H343" i="9"/>
  <c r="G343" i="9"/>
  <c r="F343" i="9"/>
  <c r="E343" i="9"/>
  <c r="D343" i="9"/>
  <c r="H361" i="9"/>
  <c r="G361" i="9"/>
  <c r="F361" i="9"/>
  <c r="E361" i="9"/>
  <c r="D361" i="9"/>
  <c r="H265" i="9"/>
  <c r="G265" i="9"/>
  <c r="F265" i="9"/>
  <c r="E265" i="9"/>
  <c r="I265" i="9"/>
  <c r="J280" i="9"/>
  <c r="G183" i="9"/>
  <c r="J190" i="9"/>
  <c r="G201" i="9"/>
  <c r="J208" i="9"/>
  <c r="G219" i="9"/>
  <c r="G241" i="9"/>
  <c r="E241" i="9"/>
  <c r="D241" i="9"/>
  <c r="H253" i="9"/>
  <c r="G253" i="9"/>
  <c r="F253" i="9"/>
  <c r="E253" i="9"/>
  <c r="I253" i="9"/>
  <c r="D253" i="9"/>
  <c r="D265" i="9"/>
  <c r="H313" i="9"/>
  <c r="G313" i="9"/>
  <c r="F313" i="9"/>
  <c r="E313" i="9"/>
  <c r="D313" i="9"/>
  <c r="H331" i="9"/>
  <c r="G331" i="9"/>
  <c r="F331" i="9"/>
  <c r="E331" i="9"/>
  <c r="D331" i="9"/>
  <c r="H349" i="9"/>
  <c r="G349" i="9"/>
  <c r="F349" i="9"/>
  <c r="E349" i="9"/>
  <c r="D349" i="9"/>
  <c r="H243" i="9"/>
  <c r="J274" i="9"/>
  <c r="H289" i="9"/>
  <c r="G289" i="9"/>
  <c r="F289" i="9"/>
  <c r="E289" i="9"/>
  <c r="H295" i="9"/>
  <c r="G295" i="9"/>
  <c r="F295" i="9"/>
  <c r="E295" i="9"/>
  <c r="J310" i="9"/>
  <c r="J316" i="9"/>
  <c r="J322" i="9"/>
  <c r="J328" i="9"/>
  <c r="J334" i="9"/>
  <c r="J340" i="9"/>
  <c r="J346" i="9"/>
  <c r="J352" i="9"/>
  <c r="J358" i="9"/>
  <c r="H379" i="9"/>
  <c r="G379" i="9"/>
  <c r="F379" i="9"/>
  <c r="E379" i="9"/>
  <c r="I243" i="9"/>
  <c r="J268" i="9"/>
  <c r="H283" i="9"/>
  <c r="G283" i="9"/>
  <c r="F283" i="9"/>
  <c r="E283" i="9"/>
  <c r="F247" i="9"/>
  <c r="E247" i="9"/>
  <c r="H271" i="9"/>
  <c r="G271" i="9"/>
  <c r="F271" i="9"/>
  <c r="E271" i="9"/>
  <c r="I283" i="9"/>
  <c r="I249" i="9"/>
  <c r="I255" i="9"/>
  <c r="I267" i="9"/>
  <c r="I273" i="9"/>
  <c r="I279" i="9"/>
  <c r="I285" i="9"/>
  <c r="J302" i="9"/>
  <c r="J364" i="9"/>
  <c r="D29" i="8"/>
  <c r="E53" i="8"/>
  <c r="F71" i="8"/>
  <c r="E35" i="8"/>
  <c r="F77" i="8"/>
  <c r="E77" i="8"/>
  <c r="G97" i="8"/>
  <c r="E97" i="8"/>
  <c r="E99" i="8"/>
  <c r="D99" i="8"/>
  <c r="E135" i="8"/>
  <c r="I135" i="8"/>
  <c r="D135" i="8"/>
  <c r="E225" i="8"/>
  <c r="I225" i="8"/>
  <c r="H225" i="8"/>
  <c r="G225" i="8"/>
  <c r="F225" i="8"/>
  <c r="D225" i="8"/>
  <c r="G15" i="8"/>
  <c r="G21" i="8"/>
  <c r="G27" i="8"/>
  <c r="G33" i="8"/>
  <c r="H43" i="8"/>
  <c r="D49" i="8"/>
  <c r="H55" i="8"/>
  <c r="D61" i="8"/>
  <c r="H67" i="8"/>
  <c r="D73" i="8"/>
  <c r="H79" i="8"/>
  <c r="D85" i="8"/>
  <c r="G91" i="8"/>
  <c r="H91" i="8"/>
  <c r="E93" i="8"/>
  <c r="G93" i="8"/>
  <c r="D97" i="8"/>
  <c r="F99" i="8"/>
  <c r="F135" i="8"/>
  <c r="F49" i="8"/>
  <c r="I55" i="8"/>
  <c r="F61" i="8"/>
  <c r="F73" i="8"/>
  <c r="F85" i="8"/>
  <c r="F97" i="8"/>
  <c r="G99" i="8"/>
  <c r="E123" i="8"/>
  <c r="G123" i="8"/>
  <c r="I123" i="8"/>
  <c r="G135" i="8"/>
  <c r="E259" i="8"/>
  <c r="D259" i="8"/>
  <c r="G259" i="8"/>
  <c r="I259" i="8"/>
  <c r="H259" i="8"/>
  <c r="F259" i="8"/>
  <c r="G49" i="8"/>
  <c r="G61" i="8"/>
  <c r="G73" i="8"/>
  <c r="G85" i="8"/>
  <c r="H97" i="8"/>
  <c r="H99" i="8"/>
  <c r="E111" i="8"/>
  <c r="D111" i="8"/>
  <c r="G111" i="8"/>
  <c r="D123" i="8"/>
  <c r="H135" i="8"/>
  <c r="E141" i="8"/>
  <c r="G141" i="8"/>
  <c r="I141" i="8"/>
  <c r="E153" i="8"/>
  <c r="I153" i="8"/>
  <c r="H153" i="8"/>
  <c r="G153" i="8"/>
  <c r="F153" i="8"/>
  <c r="D153" i="8"/>
  <c r="E171" i="8"/>
  <c r="I171" i="8"/>
  <c r="H171" i="8"/>
  <c r="G171" i="8"/>
  <c r="F171" i="8"/>
  <c r="D171" i="8"/>
  <c r="H273" i="8"/>
  <c r="I273" i="8"/>
  <c r="G273" i="8"/>
  <c r="F273" i="8"/>
  <c r="E273" i="8"/>
  <c r="D273" i="8"/>
  <c r="H49" i="8"/>
  <c r="D55" i="8"/>
  <c r="H61" i="8"/>
  <c r="D67" i="8"/>
  <c r="H73" i="8"/>
  <c r="H85" i="8"/>
  <c r="I97" i="8"/>
  <c r="I99" i="8"/>
  <c r="G109" i="8"/>
  <c r="E109" i="8"/>
  <c r="H109" i="8"/>
  <c r="F111" i="8"/>
  <c r="F123" i="8"/>
  <c r="E129" i="8"/>
  <c r="D129" i="8"/>
  <c r="G129" i="8"/>
  <c r="D141" i="8"/>
  <c r="E189" i="8"/>
  <c r="I189" i="8"/>
  <c r="H189" i="8"/>
  <c r="G189" i="8"/>
  <c r="F189" i="8"/>
  <c r="D189" i="8"/>
  <c r="F43" i="8"/>
  <c r="I49" i="8"/>
  <c r="F55" i="8"/>
  <c r="I61" i="8"/>
  <c r="F67" i="8"/>
  <c r="I73" i="8"/>
  <c r="F79" i="8"/>
  <c r="I85" i="8"/>
  <c r="E105" i="8"/>
  <c r="I105" i="8"/>
  <c r="D109" i="8"/>
  <c r="H111" i="8"/>
  <c r="E117" i="8"/>
  <c r="I117" i="8"/>
  <c r="D117" i="8"/>
  <c r="H123" i="8"/>
  <c r="G127" i="8"/>
  <c r="E127" i="8"/>
  <c r="H127" i="8"/>
  <c r="F129" i="8"/>
  <c r="F141" i="8"/>
  <c r="E207" i="8"/>
  <c r="I207" i="8"/>
  <c r="H207" i="8"/>
  <c r="G207" i="8"/>
  <c r="F207" i="8"/>
  <c r="D207" i="8"/>
  <c r="E133" i="8"/>
  <c r="H145" i="8"/>
  <c r="G147" i="8"/>
  <c r="E151" i="8"/>
  <c r="I159" i="8"/>
  <c r="H163" i="8"/>
  <c r="G165" i="8"/>
  <c r="E169" i="8"/>
  <c r="I177" i="8"/>
  <c r="H181" i="8"/>
  <c r="G183" i="8"/>
  <c r="E187" i="8"/>
  <c r="I195" i="8"/>
  <c r="H199" i="8"/>
  <c r="G201" i="8"/>
  <c r="E205" i="8"/>
  <c r="I213" i="8"/>
  <c r="H217" i="8"/>
  <c r="G219" i="8"/>
  <c r="E223" i="8"/>
  <c r="D289" i="8"/>
  <c r="I289" i="8"/>
  <c r="H289" i="8"/>
  <c r="G289" i="8"/>
  <c r="F289" i="8"/>
  <c r="E289" i="8"/>
  <c r="I145" i="8"/>
  <c r="H147" i="8"/>
  <c r="H165" i="8"/>
  <c r="E253" i="8"/>
  <c r="G253" i="8"/>
  <c r="E265" i="8"/>
  <c r="D265" i="8"/>
  <c r="G265" i="8"/>
  <c r="F275" i="8"/>
  <c r="H275" i="8"/>
  <c r="G275" i="8"/>
  <c r="E275" i="8"/>
  <c r="D275" i="8"/>
  <c r="I275" i="8"/>
  <c r="H291" i="8"/>
  <c r="I291" i="8"/>
  <c r="G291" i="8"/>
  <c r="F291" i="8"/>
  <c r="E291" i="8"/>
  <c r="D291" i="8"/>
  <c r="I147" i="8"/>
  <c r="D159" i="8"/>
  <c r="I165" i="8"/>
  <c r="D177" i="8"/>
  <c r="I183" i="8"/>
  <c r="D195" i="8"/>
  <c r="I201" i="8"/>
  <c r="D213" i="8"/>
  <c r="I219" i="8"/>
  <c r="E247" i="8"/>
  <c r="G247" i="8"/>
  <c r="D253" i="8"/>
  <c r="F265" i="8"/>
  <c r="E299" i="8"/>
  <c r="F159" i="8"/>
  <c r="F177" i="8"/>
  <c r="F195" i="8"/>
  <c r="F213" i="8"/>
  <c r="E241" i="8"/>
  <c r="G241" i="8"/>
  <c r="D247" i="8"/>
  <c r="F253" i="8"/>
  <c r="H265" i="8"/>
  <c r="E145" i="8"/>
  <c r="D147" i="8"/>
  <c r="G159" i="8"/>
  <c r="E163" i="8"/>
  <c r="D165" i="8"/>
  <c r="G177" i="8"/>
  <c r="E181" i="8"/>
  <c r="D183" i="8"/>
  <c r="G195" i="8"/>
  <c r="E199" i="8"/>
  <c r="D201" i="8"/>
  <c r="G213" i="8"/>
  <c r="E217" i="8"/>
  <c r="D219" i="8"/>
  <c r="D241" i="8"/>
  <c r="F247" i="8"/>
  <c r="H253" i="8"/>
  <c r="I265" i="8"/>
  <c r="D271" i="8"/>
  <c r="I271" i="8"/>
  <c r="H271" i="8"/>
  <c r="G271" i="8"/>
  <c r="F271" i="8"/>
  <c r="E271" i="8"/>
  <c r="E237" i="8"/>
  <c r="E243" i="8"/>
  <c r="E249" i="8"/>
  <c r="E255" i="8"/>
  <c r="E261" i="8"/>
  <c r="F267" i="8"/>
  <c r="I277" i="8"/>
  <c r="I279" i="8"/>
  <c r="G283" i="8"/>
  <c r="F285" i="8"/>
  <c r="I295" i="8"/>
  <c r="I297" i="8"/>
  <c r="H307" i="8"/>
  <c r="G307" i="8"/>
  <c r="F307" i="8"/>
  <c r="E307" i="8"/>
  <c r="D307" i="8"/>
  <c r="E295" i="8"/>
  <c r="D297" i="8"/>
  <c r="I307" i="8"/>
  <c r="H313" i="8"/>
  <c r="G313" i="8"/>
  <c r="F313" i="8"/>
  <c r="E313" i="8"/>
  <c r="D313" i="8"/>
  <c r="D329" i="8"/>
  <c r="I329" i="8"/>
  <c r="H329" i="8"/>
  <c r="G329" i="8"/>
  <c r="F329" i="8"/>
  <c r="E329" i="8"/>
  <c r="G347" i="8"/>
  <c r="H353" i="8"/>
  <c r="F277" i="8"/>
  <c r="E279" i="8"/>
  <c r="F295" i="8"/>
  <c r="E297" i="8"/>
  <c r="I313" i="8"/>
  <c r="H319" i="8"/>
  <c r="G319" i="8"/>
  <c r="F319" i="8"/>
  <c r="E319" i="8"/>
  <c r="D319" i="8"/>
  <c r="H325" i="8"/>
  <c r="G325" i="8"/>
  <c r="F325" i="8"/>
  <c r="E325" i="8"/>
  <c r="D325" i="8"/>
  <c r="H331" i="8"/>
  <c r="G331" i="8"/>
  <c r="F331" i="8"/>
  <c r="E331" i="8"/>
  <c r="D331" i="8"/>
  <c r="H337" i="8"/>
  <c r="G337" i="8"/>
  <c r="F337" i="8"/>
  <c r="E337" i="8"/>
  <c r="D337" i="8"/>
  <c r="H343" i="8"/>
  <c r="G343" i="8"/>
  <c r="F343" i="8"/>
  <c r="E343" i="8"/>
  <c r="D343" i="8"/>
  <c r="H349" i="8"/>
  <c r="G349" i="8"/>
  <c r="F349" i="8"/>
  <c r="E349" i="8"/>
  <c r="D349" i="8"/>
  <c r="H355" i="8"/>
  <c r="G355" i="8"/>
  <c r="F355" i="8"/>
  <c r="E355" i="8"/>
  <c r="D355" i="8"/>
  <c r="H361" i="8"/>
  <c r="G361" i="8"/>
  <c r="F361" i="8"/>
  <c r="E361" i="8"/>
  <c r="D361" i="8"/>
  <c r="D267" i="8"/>
  <c r="G277" i="8"/>
  <c r="F279" i="8"/>
  <c r="E283" i="8"/>
  <c r="D285" i="8"/>
  <c r="G295" i="8"/>
  <c r="F297" i="8"/>
  <c r="I319" i="8"/>
  <c r="I325" i="8"/>
  <c r="I331" i="8"/>
  <c r="I337" i="8"/>
  <c r="I343" i="8"/>
  <c r="I349" i="8"/>
  <c r="I355" i="8"/>
  <c r="I361" i="8"/>
  <c r="H309" i="8"/>
  <c r="H315" i="8"/>
  <c r="H321" i="8"/>
  <c r="H327" i="8"/>
  <c r="H333" i="8"/>
  <c r="H339" i="8"/>
  <c r="H345" i="8"/>
  <c r="H351" i="8"/>
  <c r="H357" i="8"/>
  <c r="H363" i="8"/>
  <c r="I309" i="8"/>
  <c r="I315" i="8"/>
  <c r="I321" i="8"/>
  <c r="I327" i="8"/>
  <c r="I333" i="8"/>
  <c r="I339" i="8"/>
  <c r="I345" i="8"/>
  <c r="I351" i="8"/>
  <c r="I357" i="8"/>
  <c r="I363" i="8"/>
  <c r="E321" i="8"/>
  <c r="E327" i="8"/>
  <c r="E333" i="8"/>
  <c r="E339" i="8"/>
  <c r="E345" i="8"/>
  <c r="E351" i="8"/>
  <c r="E357" i="8"/>
  <c r="E363" i="8"/>
  <c r="I53" i="7"/>
  <c r="E89" i="7"/>
  <c r="G89" i="7"/>
  <c r="F89" i="7"/>
  <c r="D89" i="7"/>
  <c r="I89" i="7"/>
  <c r="H89" i="7"/>
  <c r="D155" i="7"/>
  <c r="G161" i="7"/>
  <c r="F161" i="7"/>
  <c r="F167" i="7"/>
  <c r="G191" i="7"/>
  <c r="F191" i="7"/>
  <c r="D191" i="7"/>
  <c r="H191" i="7"/>
  <c r="I191" i="7"/>
  <c r="E191" i="7"/>
  <c r="G143" i="7"/>
  <c r="D143" i="7"/>
  <c r="F143" i="7"/>
  <c r="D149" i="7"/>
  <c r="G299" i="7"/>
  <c r="I15" i="7"/>
  <c r="I21" i="7"/>
  <c r="I27" i="7"/>
  <c r="I33" i="7"/>
  <c r="I45" i="7"/>
  <c r="I51" i="7"/>
  <c r="I57" i="7"/>
  <c r="I63" i="7"/>
  <c r="E163" i="7"/>
  <c r="G163" i="7"/>
  <c r="F163" i="7"/>
  <c r="G209" i="7"/>
  <c r="H209" i="7"/>
  <c r="E209" i="7"/>
  <c r="D209" i="7"/>
  <c r="H279" i="7"/>
  <c r="I279" i="7"/>
  <c r="G279" i="7"/>
  <c r="F279" i="7"/>
  <c r="E279" i="7"/>
  <c r="D279" i="7"/>
  <c r="D15" i="7"/>
  <c r="D21" i="7"/>
  <c r="F25" i="7"/>
  <c r="D27" i="7"/>
  <c r="F31" i="7"/>
  <c r="D33" i="7"/>
  <c r="D45" i="7"/>
  <c r="F49" i="7"/>
  <c r="D51" i="7"/>
  <c r="F55" i="7"/>
  <c r="D57" i="7"/>
  <c r="F61" i="7"/>
  <c r="D63" i="7"/>
  <c r="F69" i="7"/>
  <c r="F81" i="7"/>
  <c r="F93" i="7"/>
  <c r="I99" i="7"/>
  <c r="G99" i="7"/>
  <c r="E103" i="7"/>
  <c r="F103" i="7"/>
  <c r="E109" i="7"/>
  <c r="I109" i="7"/>
  <c r="E151" i="7"/>
  <c r="G151" i="7"/>
  <c r="I151" i="7"/>
  <c r="D163" i="7"/>
  <c r="J196" i="7"/>
  <c r="F209" i="7"/>
  <c r="J316" i="7"/>
  <c r="E15" i="7"/>
  <c r="E21" i="7"/>
  <c r="E27" i="7"/>
  <c r="E33" i="7"/>
  <c r="E45" i="7"/>
  <c r="E51" i="7"/>
  <c r="E57" i="7"/>
  <c r="E63" i="7"/>
  <c r="E115" i="7"/>
  <c r="F115" i="7"/>
  <c r="E121" i="7"/>
  <c r="I121" i="7"/>
  <c r="H163" i="7"/>
  <c r="I209" i="7"/>
  <c r="D215" i="7"/>
  <c r="I215" i="7"/>
  <c r="E223" i="7"/>
  <c r="I223" i="7"/>
  <c r="G223" i="7"/>
  <c r="F223" i="7"/>
  <c r="J238" i="7"/>
  <c r="H267" i="7"/>
  <c r="F267" i="7"/>
  <c r="E267" i="7"/>
  <c r="D267" i="7"/>
  <c r="G267" i="7"/>
  <c r="I267" i="7"/>
  <c r="F15" i="7"/>
  <c r="F21" i="7"/>
  <c r="F27" i="7"/>
  <c r="F33" i="7"/>
  <c r="H43" i="7"/>
  <c r="F45" i="7"/>
  <c r="H49" i="7"/>
  <c r="F51" i="7"/>
  <c r="H55" i="7"/>
  <c r="F57" i="7"/>
  <c r="H61" i="7"/>
  <c r="F63" i="7"/>
  <c r="I69" i="7"/>
  <c r="I81" i="7"/>
  <c r="I93" i="7"/>
  <c r="D115" i="7"/>
  <c r="J118" i="7"/>
  <c r="D121" i="7"/>
  <c r="E127" i="7"/>
  <c r="G127" i="7"/>
  <c r="F127" i="7"/>
  <c r="J136" i="7"/>
  <c r="I163" i="7"/>
  <c r="J172" i="7"/>
  <c r="D223" i="7"/>
  <c r="G15" i="7"/>
  <c r="G21" i="7"/>
  <c r="I25" i="7"/>
  <c r="G27" i="7"/>
  <c r="I31" i="7"/>
  <c r="G33" i="7"/>
  <c r="G45" i="7"/>
  <c r="G51" i="7"/>
  <c r="G57" i="7"/>
  <c r="G63" i="7"/>
  <c r="G115" i="7"/>
  <c r="F121" i="7"/>
  <c r="E199" i="7"/>
  <c r="I199" i="7"/>
  <c r="G199" i="7"/>
  <c r="D199" i="7"/>
  <c r="H223" i="7"/>
  <c r="H115" i="7"/>
  <c r="G121" i="7"/>
  <c r="E187" i="7"/>
  <c r="I187" i="7"/>
  <c r="G187" i="7"/>
  <c r="F187" i="7"/>
  <c r="G247" i="7"/>
  <c r="E247" i="7"/>
  <c r="I247" i="7"/>
  <c r="F247" i="7"/>
  <c r="H247" i="7"/>
  <c r="D247" i="7"/>
  <c r="E139" i="7"/>
  <c r="G139" i="7"/>
  <c r="G253" i="7"/>
  <c r="F253" i="7"/>
  <c r="E253" i="7"/>
  <c r="I253" i="7"/>
  <c r="J262" i="7"/>
  <c r="J274" i="7"/>
  <c r="J358" i="7"/>
  <c r="H285" i="7"/>
  <c r="F285" i="7"/>
  <c r="E285" i="7"/>
  <c r="D285" i="7"/>
  <c r="G265" i="7"/>
  <c r="F265" i="7"/>
  <c r="E265" i="7"/>
  <c r="I265" i="7"/>
  <c r="J268" i="7"/>
  <c r="D277" i="7"/>
  <c r="I277" i="7"/>
  <c r="H277" i="7"/>
  <c r="G277" i="7"/>
  <c r="E277" i="7"/>
  <c r="G285" i="7"/>
  <c r="J346" i="7"/>
  <c r="E175" i="7"/>
  <c r="I175" i="7"/>
  <c r="G175" i="7"/>
  <c r="J184" i="7"/>
  <c r="E211" i="7"/>
  <c r="I211" i="7"/>
  <c r="G211" i="7"/>
  <c r="J220" i="7"/>
  <c r="D265" i="7"/>
  <c r="F277" i="7"/>
  <c r="I285" i="7"/>
  <c r="D295" i="7"/>
  <c r="I295" i="7"/>
  <c r="H295" i="7"/>
  <c r="G295" i="7"/>
  <c r="J302" i="7"/>
  <c r="H241" i="7"/>
  <c r="G259" i="7"/>
  <c r="F259" i="7"/>
  <c r="E259" i="7"/>
  <c r="D283" i="7"/>
  <c r="G283" i="7"/>
  <c r="F283" i="7"/>
  <c r="E283" i="7"/>
  <c r="J292" i="7"/>
  <c r="H297" i="7"/>
  <c r="I297" i="7"/>
  <c r="G297" i="7"/>
  <c r="F297" i="7"/>
  <c r="E304" i="7"/>
  <c r="J364" i="7"/>
  <c r="F304" i="7"/>
  <c r="J328" i="7"/>
  <c r="J256" i="7"/>
  <c r="J300" i="7"/>
  <c r="J322" i="7"/>
  <c r="I271" i="7"/>
  <c r="I273" i="7"/>
  <c r="I289" i="7"/>
  <c r="I291" i="7"/>
  <c r="D304" i="7"/>
  <c r="I361" i="7"/>
  <c r="I363" i="7"/>
  <c r="E271" i="7"/>
  <c r="D273" i="7"/>
  <c r="E289" i="7"/>
  <c r="D291" i="7"/>
  <c r="E361" i="7"/>
  <c r="D363" i="7"/>
  <c r="H379" i="7"/>
  <c r="E379" i="7"/>
  <c r="D379" i="7"/>
  <c r="F361" i="7"/>
  <c r="E363" i="7"/>
  <c r="H381" i="7"/>
  <c r="I381" i="7"/>
  <c r="H17" i="5"/>
  <c r="G53" i="5"/>
  <c r="G23" i="5"/>
  <c r="I23" i="5"/>
  <c r="D91" i="5"/>
  <c r="G91" i="5"/>
  <c r="D109" i="5"/>
  <c r="G109" i="5"/>
  <c r="D127" i="5"/>
  <c r="G127" i="5"/>
  <c r="D145" i="5"/>
  <c r="G145" i="5"/>
  <c r="D163" i="5"/>
  <c r="G163" i="5"/>
  <c r="E193" i="5"/>
  <c r="D193" i="5"/>
  <c r="G193" i="5"/>
  <c r="G215" i="5"/>
  <c r="F215" i="5"/>
  <c r="I215" i="5"/>
  <c r="D215" i="5"/>
  <c r="G325" i="5"/>
  <c r="D325" i="5"/>
  <c r="I325" i="5"/>
  <c r="H325" i="5"/>
  <c r="F325" i="5"/>
  <c r="E325" i="5"/>
  <c r="H13" i="5"/>
  <c r="F15" i="5"/>
  <c r="H19" i="5"/>
  <c r="F21" i="5"/>
  <c r="H25" i="5"/>
  <c r="F27" i="5"/>
  <c r="H31" i="5"/>
  <c r="F33" i="5"/>
  <c r="H43" i="5"/>
  <c r="F45" i="5"/>
  <c r="H49" i="5"/>
  <c r="F51" i="5"/>
  <c r="H55" i="5"/>
  <c r="F57" i="5"/>
  <c r="H61" i="5"/>
  <c r="F63" i="5"/>
  <c r="H67" i="5"/>
  <c r="F69" i="5"/>
  <c r="H73" i="5"/>
  <c r="F75" i="5"/>
  <c r="H79" i="5"/>
  <c r="H87" i="5"/>
  <c r="E87" i="5"/>
  <c r="J88" i="5"/>
  <c r="E91" i="5"/>
  <c r="H105" i="5"/>
  <c r="E105" i="5"/>
  <c r="J106" i="5"/>
  <c r="E109" i="5"/>
  <c r="H123" i="5"/>
  <c r="E123" i="5"/>
  <c r="J124" i="5"/>
  <c r="E127" i="5"/>
  <c r="H141" i="5"/>
  <c r="E141" i="5"/>
  <c r="J142" i="5"/>
  <c r="E145" i="5"/>
  <c r="H159" i="5"/>
  <c r="E159" i="5"/>
  <c r="J160" i="5"/>
  <c r="E163" i="5"/>
  <c r="I177" i="5"/>
  <c r="H177" i="5"/>
  <c r="E177" i="5"/>
  <c r="J184" i="5"/>
  <c r="F193" i="5"/>
  <c r="E199" i="5"/>
  <c r="D199" i="5"/>
  <c r="G199" i="5"/>
  <c r="E215" i="5"/>
  <c r="J220" i="5"/>
  <c r="E285" i="5"/>
  <c r="H285" i="5"/>
  <c r="I285" i="5"/>
  <c r="G285" i="5"/>
  <c r="F285" i="5"/>
  <c r="D285" i="5"/>
  <c r="I13" i="5"/>
  <c r="I19" i="5"/>
  <c r="I25" i="5"/>
  <c r="I31" i="5"/>
  <c r="I43" i="5"/>
  <c r="I49" i="5"/>
  <c r="I55" i="5"/>
  <c r="I61" i="5"/>
  <c r="I67" i="5"/>
  <c r="I73" i="5"/>
  <c r="I79" i="5"/>
  <c r="D85" i="5"/>
  <c r="G85" i="5"/>
  <c r="F91" i="5"/>
  <c r="D103" i="5"/>
  <c r="G103" i="5"/>
  <c r="F109" i="5"/>
  <c r="D121" i="5"/>
  <c r="G121" i="5"/>
  <c r="F127" i="5"/>
  <c r="D139" i="5"/>
  <c r="G139" i="5"/>
  <c r="F145" i="5"/>
  <c r="D157" i="5"/>
  <c r="G157" i="5"/>
  <c r="F163" i="5"/>
  <c r="D175" i="5"/>
  <c r="G175" i="5"/>
  <c r="J190" i="5"/>
  <c r="H193" i="5"/>
  <c r="E205" i="5"/>
  <c r="D205" i="5"/>
  <c r="G205" i="5"/>
  <c r="H215" i="5"/>
  <c r="J226" i="5"/>
  <c r="F339" i="5"/>
  <c r="E339" i="5"/>
  <c r="H339" i="5"/>
  <c r="D339" i="5"/>
  <c r="I339" i="5"/>
  <c r="G339" i="5"/>
  <c r="F357" i="5"/>
  <c r="E357" i="5"/>
  <c r="H357" i="5"/>
  <c r="D357" i="5"/>
  <c r="I357" i="5"/>
  <c r="G357" i="5"/>
  <c r="H81" i="5"/>
  <c r="E81" i="5"/>
  <c r="F83" i="5"/>
  <c r="D83" i="5"/>
  <c r="H91" i="5"/>
  <c r="H99" i="5"/>
  <c r="E99" i="5"/>
  <c r="H109" i="5"/>
  <c r="H117" i="5"/>
  <c r="E117" i="5"/>
  <c r="I119" i="5"/>
  <c r="H127" i="5"/>
  <c r="H135" i="5"/>
  <c r="E135" i="5"/>
  <c r="F137" i="5"/>
  <c r="I137" i="5"/>
  <c r="D137" i="5"/>
  <c r="H145" i="5"/>
  <c r="H153" i="5"/>
  <c r="E153" i="5"/>
  <c r="H163" i="5"/>
  <c r="H171" i="5"/>
  <c r="E171" i="5"/>
  <c r="F173" i="5"/>
  <c r="I173" i="5"/>
  <c r="D173" i="5"/>
  <c r="I193" i="5"/>
  <c r="E211" i="5"/>
  <c r="D211" i="5"/>
  <c r="G211" i="5"/>
  <c r="H343" i="5"/>
  <c r="G343" i="5"/>
  <c r="D343" i="5"/>
  <c r="I343" i="5"/>
  <c r="F343" i="5"/>
  <c r="E343" i="5"/>
  <c r="H361" i="5"/>
  <c r="G361" i="5"/>
  <c r="D361" i="5"/>
  <c r="I361" i="5"/>
  <c r="F361" i="5"/>
  <c r="E361" i="5"/>
  <c r="E13" i="5"/>
  <c r="I15" i="5"/>
  <c r="E19" i="5"/>
  <c r="I21" i="5"/>
  <c r="E25" i="5"/>
  <c r="I27" i="5"/>
  <c r="E31" i="5"/>
  <c r="I33" i="5"/>
  <c r="E43" i="5"/>
  <c r="I45" i="5"/>
  <c r="E49" i="5"/>
  <c r="I51" i="5"/>
  <c r="E55" i="5"/>
  <c r="I57" i="5"/>
  <c r="E61" i="5"/>
  <c r="I63" i="5"/>
  <c r="E67" i="5"/>
  <c r="I69" i="5"/>
  <c r="E73" i="5"/>
  <c r="I75" i="5"/>
  <c r="E79" i="5"/>
  <c r="D81" i="5"/>
  <c r="F85" i="5"/>
  <c r="I91" i="5"/>
  <c r="D97" i="5"/>
  <c r="G97" i="5"/>
  <c r="D99" i="5"/>
  <c r="F103" i="5"/>
  <c r="I109" i="5"/>
  <c r="D115" i="5"/>
  <c r="G115" i="5"/>
  <c r="D117" i="5"/>
  <c r="F121" i="5"/>
  <c r="I127" i="5"/>
  <c r="D133" i="5"/>
  <c r="G133" i="5"/>
  <c r="D135" i="5"/>
  <c r="E137" i="5"/>
  <c r="F139" i="5"/>
  <c r="I145" i="5"/>
  <c r="D151" i="5"/>
  <c r="G151" i="5"/>
  <c r="D153" i="5"/>
  <c r="F157" i="5"/>
  <c r="I163" i="5"/>
  <c r="D169" i="5"/>
  <c r="G169" i="5"/>
  <c r="D171" i="5"/>
  <c r="E173" i="5"/>
  <c r="F175" i="5"/>
  <c r="E181" i="5"/>
  <c r="D181" i="5"/>
  <c r="G181" i="5"/>
  <c r="J202" i="5"/>
  <c r="H205" i="5"/>
  <c r="F211" i="5"/>
  <c r="E217" i="5"/>
  <c r="D217" i="5"/>
  <c r="G217" i="5"/>
  <c r="E251" i="5"/>
  <c r="I251" i="5"/>
  <c r="H251" i="5"/>
  <c r="G251" i="5"/>
  <c r="F251" i="5"/>
  <c r="D251" i="5"/>
  <c r="G295" i="5"/>
  <c r="D295" i="5"/>
  <c r="E295" i="5"/>
  <c r="I295" i="5"/>
  <c r="H295" i="5"/>
  <c r="F295" i="5"/>
  <c r="J302" i="5"/>
  <c r="F81" i="5"/>
  <c r="H85" i="5"/>
  <c r="H93" i="5"/>
  <c r="E93" i="5"/>
  <c r="J94" i="5"/>
  <c r="E97" i="5"/>
  <c r="F99" i="5"/>
  <c r="H103" i="5"/>
  <c r="H111" i="5"/>
  <c r="E111" i="5"/>
  <c r="J112" i="5"/>
  <c r="E115" i="5"/>
  <c r="F117" i="5"/>
  <c r="H121" i="5"/>
  <c r="H129" i="5"/>
  <c r="E129" i="5"/>
  <c r="J130" i="5"/>
  <c r="E133" i="5"/>
  <c r="F135" i="5"/>
  <c r="G137" i="5"/>
  <c r="H139" i="5"/>
  <c r="H147" i="5"/>
  <c r="E147" i="5"/>
  <c r="J148" i="5"/>
  <c r="E151" i="5"/>
  <c r="F153" i="5"/>
  <c r="H157" i="5"/>
  <c r="H165" i="5"/>
  <c r="E165" i="5"/>
  <c r="J166" i="5"/>
  <c r="E169" i="5"/>
  <c r="F171" i="5"/>
  <c r="G173" i="5"/>
  <c r="H175" i="5"/>
  <c r="F181" i="5"/>
  <c r="E187" i="5"/>
  <c r="D187" i="5"/>
  <c r="G187" i="5"/>
  <c r="I205" i="5"/>
  <c r="J208" i="5"/>
  <c r="H211" i="5"/>
  <c r="F217" i="5"/>
  <c r="E223" i="5"/>
  <c r="D223" i="5"/>
  <c r="G223" i="5"/>
  <c r="J256" i="5"/>
  <c r="E183" i="5"/>
  <c r="E189" i="5"/>
  <c r="E195" i="5"/>
  <c r="E201" i="5"/>
  <c r="E207" i="5"/>
  <c r="E213" i="5"/>
  <c r="E219" i="5"/>
  <c r="E225" i="5"/>
  <c r="E267" i="5"/>
  <c r="H267" i="5"/>
  <c r="I267" i="5"/>
  <c r="G277" i="5"/>
  <c r="D277" i="5"/>
  <c r="E277" i="5"/>
  <c r="J300" i="5"/>
  <c r="G307" i="5"/>
  <c r="D307" i="5"/>
  <c r="J316" i="5"/>
  <c r="E333" i="5"/>
  <c r="H333" i="5"/>
  <c r="F333" i="5"/>
  <c r="F381" i="5"/>
  <c r="E381" i="5"/>
  <c r="H381" i="5"/>
  <c r="D381" i="5"/>
  <c r="J244" i="5"/>
  <c r="G283" i="5"/>
  <c r="D283" i="5"/>
  <c r="H283" i="5"/>
  <c r="E315" i="5"/>
  <c r="H315" i="5"/>
  <c r="F315" i="5"/>
  <c r="H337" i="5"/>
  <c r="G337" i="5"/>
  <c r="D337" i="5"/>
  <c r="J346" i="5"/>
  <c r="F351" i="5"/>
  <c r="E351" i="5"/>
  <c r="H351" i="5"/>
  <c r="D351" i="5"/>
  <c r="H355" i="5"/>
  <c r="G355" i="5"/>
  <c r="D355" i="5"/>
  <c r="E283" i="5"/>
  <c r="G289" i="5"/>
  <c r="D289" i="5"/>
  <c r="J298" i="5"/>
  <c r="D315" i="5"/>
  <c r="E321" i="5"/>
  <c r="H321" i="5"/>
  <c r="I321" i="5"/>
  <c r="G331" i="5"/>
  <c r="D331" i="5"/>
  <c r="E331" i="5"/>
  <c r="E337" i="5"/>
  <c r="G351" i="5"/>
  <c r="E355" i="5"/>
  <c r="H379" i="5"/>
  <c r="G379" i="5"/>
  <c r="D379" i="5"/>
  <c r="H183" i="5"/>
  <c r="H189" i="5"/>
  <c r="H195" i="5"/>
  <c r="H201" i="5"/>
  <c r="H207" i="5"/>
  <c r="H213" i="5"/>
  <c r="H219" i="5"/>
  <c r="H225" i="5"/>
  <c r="F243" i="5"/>
  <c r="F255" i="5"/>
  <c r="G267" i="5"/>
  <c r="G271" i="5"/>
  <c r="D271" i="5"/>
  <c r="I277" i="5"/>
  <c r="J280" i="5"/>
  <c r="F283" i="5"/>
  <c r="E289" i="5"/>
  <c r="E297" i="5"/>
  <c r="H297" i="5"/>
  <c r="F297" i="5"/>
  <c r="H307" i="5"/>
  <c r="H304" i="5"/>
  <c r="G313" i="5"/>
  <c r="D313" i="5"/>
  <c r="E313" i="5"/>
  <c r="G315" i="5"/>
  <c r="D321" i="5"/>
  <c r="F331" i="5"/>
  <c r="I333" i="5"/>
  <c r="F337" i="5"/>
  <c r="J340" i="5"/>
  <c r="F345" i="5"/>
  <c r="E345" i="5"/>
  <c r="H345" i="5"/>
  <c r="D345" i="5"/>
  <c r="H349" i="5"/>
  <c r="G349" i="5"/>
  <c r="D349" i="5"/>
  <c r="I351" i="5"/>
  <c r="F355" i="5"/>
  <c r="J358" i="5"/>
  <c r="F363" i="5"/>
  <c r="E363" i="5"/>
  <c r="H363" i="5"/>
  <c r="D363" i="5"/>
  <c r="E379" i="5"/>
  <c r="E279" i="5"/>
  <c r="H279" i="5"/>
  <c r="F279" i="5"/>
  <c r="I283" i="5"/>
  <c r="J286" i="5"/>
  <c r="F289" i="5"/>
  <c r="I315" i="5"/>
  <c r="G319" i="5"/>
  <c r="D319" i="5"/>
  <c r="H319" i="5"/>
  <c r="F321" i="5"/>
  <c r="H331" i="5"/>
  <c r="I337" i="5"/>
  <c r="I355" i="5"/>
  <c r="F379" i="5"/>
  <c r="E273" i="5"/>
  <c r="H273" i="5"/>
  <c r="J274" i="5"/>
  <c r="E291" i="5"/>
  <c r="H291" i="5"/>
  <c r="J292" i="5"/>
  <c r="E309" i="5"/>
  <c r="H309" i="5"/>
  <c r="J310" i="5"/>
  <c r="E327" i="5"/>
  <c r="H327" i="5"/>
  <c r="J328" i="5"/>
  <c r="J364" i="5"/>
  <c r="J28" i="4"/>
  <c r="H45" i="4"/>
  <c r="G45" i="4"/>
  <c r="F45" i="4"/>
  <c r="E45" i="4"/>
  <c r="D45" i="4"/>
  <c r="H81" i="4"/>
  <c r="G81" i="4"/>
  <c r="F81" i="4"/>
  <c r="E81" i="4"/>
  <c r="D81" i="4"/>
  <c r="I45" i="4"/>
  <c r="H51" i="4"/>
  <c r="G51" i="4"/>
  <c r="F51" i="4"/>
  <c r="E51" i="4"/>
  <c r="D51" i="4"/>
  <c r="J76" i="4"/>
  <c r="I81" i="4"/>
  <c r="H87" i="4"/>
  <c r="G87" i="4"/>
  <c r="F87" i="4"/>
  <c r="E87" i="4"/>
  <c r="D87" i="4"/>
  <c r="H177" i="4"/>
  <c r="G177" i="4"/>
  <c r="F177" i="4"/>
  <c r="E177" i="4"/>
  <c r="I177" i="4"/>
  <c r="D177" i="4"/>
  <c r="J46" i="4"/>
  <c r="H57" i="4"/>
  <c r="G57" i="4"/>
  <c r="F57" i="4"/>
  <c r="E57" i="4"/>
  <c r="D57" i="4"/>
  <c r="J82" i="4"/>
  <c r="I87" i="4"/>
  <c r="H93" i="4"/>
  <c r="G93" i="4"/>
  <c r="F93" i="4"/>
  <c r="E93" i="4"/>
  <c r="D93" i="4"/>
  <c r="H111" i="4"/>
  <c r="G111" i="4"/>
  <c r="F111" i="4"/>
  <c r="E111" i="4"/>
  <c r="I111" i="4"/>
  <c r="D111" i="4"/>
  <c r="G53" i="4"/>
  <c r="H63" i="4"/>
  <c r="G63" i="4"/>
  <c r="F63" i="4"/>
  <c r="E63" i="4"/>
  <c r="D63" i="4"/>
  <c r="H99" i="4"/>
  <c r="G99" i="4"/>
  <c r="F99" i="4"/>
  <c r="E99" i="4"/>
  <c r="D99" i="4"/>
  <c r="F213" i="4"/>
  <c r="H213" i="4"/>
  <c r="G213" i="4"/>
  <c r="E213" i="4"/>
  <c r="D213" i="4"/>
  <c r="I213" i="4"/>
  <c r="I63" i="4"/>
  <c r="H69" i="4"/>
  <c r="G69" i="4"/>
  <c r="F69" i="4"/>
  <c r="E69" i="4"/>
  <c r="D69" i="4"/>
  <c r="F95" i="4"/>
  <c r="I99" i="4"/>
  <c r="J64" i="4"/>
  <c r="I69" i="4"/>
  <c r="H75" i="4"/>
  <c r="G75" i="4"/>
  <c r="F75" i="4"/>
  <c r="E75" i="4"/>
  <c r="D75" i="4"/>
  <c r="J100" i="4"/>
  <c r="F43" i="4"/>
  <c r="F49" i="4"/>
  <c r="F55" i="4"/>
  <c r="F61" i="4"/>
  <c r="F67" i="4"/>
  <c r="F73" i="4"/>
  <c r="F79" i="4"/>
  <c r="F85" i="4"/>
  <c r="F91" i="4"/>
  <c r="F97" i="4"/>
  <c r="F103" i="4"/>
  <c r="E105" i="4"/>
  <c r="J124" i="4"/>
  <c r="H129" i="4"/>
  <c r="G129" i="4"/>
  <c r="F129" i="4"/>
  <c r="E129" i="4"/>
  <c r="J142" i="4"/>
  <c r="H147" i="4"/>
  <c r="G147" i="4"/>
  <c r="F147" i="4"/>
  <c r="E147" i="4"/>
  <c r="J160" i="4"/>
  <c r="H171" i="4"/>
  <c r="G171" i="4"/>
  <c r="F171" i="4"/>
  <c r="E171" i="4"/>
  <c r="J196" i="4"/>
  <c r="H361" i="4"/>
  <c r="G361" i="4"/>
  <c r="F361" i="4"/>
  <c r="E361" i="4"/>
  <c r="I361" i="4"/>
  <c r="G43" i="4"/>
  <c r="G49" i="4"/>
  <c r="G55" i="4"/>
  <c r="G61" i="4"/>
  <c r="G67" i="4"/>
  <c r="G73" i="4"/>
  <c r="G79" i="4"/>
  <c r="G85" i="4"/>
  <c r="G91" i="4"/>
  <c r="G97" i="4"/>
  <c r="G103" i="4"/>
  <c r="F105" i="4"/>
  <c r="H165" i="4"/>
  <c r="G165" i="4"/>
  <c r="F165" i="4"/>
  <c r="E165" i="4"/>
  <c r="J190" i="4"/>
  <c r="H201" i="4"/>
  <c r="G201" i="4"/>
  <c r="F201" i="4"/>
  <c r="E201" i="4"/>
  <c r="H343" i="4"/>
  <c r="G343" i="4"/>
  <c r="F343" i="4"/>
  <c r="E343" i="4"/>
  <c r="I343" i="4"/>
  <c r="D361" i="4"/>
  <c r="F119" i="4"/>
  <c r="H123" i="4"/>
  <c r="G123" i="4"/>
  <c r="F123" i="4"/>
  <c r="E123" i="4"/>
  <c r="H141" i="4"/>
  <c r="G141" i="4"/>
  <c r="F141" i="4"/>
  <c r="E141" i="4"/>
  <c r="G155" i="4"/>
  <c r="H159" i="4"/>
  <c r="G159" i="4"/>
  <c r="F159" i="4"/>
  <c r="E159" i="4"/>
  <c r="D185" i="4"/>
  <c r="H195" i="4"/>
  <c r="G195" i="4"/>
  <c r="F195" i="4"/>
  <c r="E195" i="4"/>
  <c r="H211" i="4"/>
  <c r="I211" i="4"/>
  <c r="G211" i="4"/>
  <c r="F211" i="4"/>
  <c r="E211" i="4"/>
  <c r="J256" i="4"/>
  <c r="I105" i="4"/>
  <c r="J112" i="4"/>
  <c r="D123" i="4"/>
  <c r="D141" i="4"/>
  <c r="D159" i="4"/>
  <c r="J178" i="4"/>
  <c r="H185" i="4"/>
  <c r="H189" i="4"/>
  <c r="G189" i="4"/>
  <c r="F189" i="4"/>
  <c r="E189" i="4"/>
  <c r="D195" i="4"/>
  <c r="D211" i="4"/>
  <c r="H117" i="4"/>
  <c r="G117" i="4"/>
  <c r="F117" i="4"/>
  <c r="E117" i="4"/>
  <c r="I123" i="4"/>
  <c r="J130" i="4"/>
  <c r="H135" i="4"/>
  <c r="G135" i="4"/>
  <c r="F135" i="4"/>
  <c r="E135" i="4"/>
  <c r="I141" i="4"/>
  <c r="J148" i="4"/>
  <c r="H153" i="4"/>
  <c r="G153" i="4"/>
  <c r="F153" i="4"/>
  <c r="E153" i="4"/>
  <c r="I159" i="4"/>
  <c r="J172" i="4"/>
  <c r="H183" i="4"/>
  <c r="G183" i="4"/>
  <c r="F183" i="4"/>
  <c r="E183" i="4"/>
  <c r="I195" i="4"/>
  <c r="H251" i="4"/>
  <c r="G251" i="4"/>
  <c r="D251" i="4"/>
  <c r="I251" i="4"/>
  <c r="F251" i="4"/>
  <c r="E251" i="4"/>
  <c r="G121" i="4"/>
  <c r="G127" i="4"/>
  <c r="G133" i="4"/>
  <c r="G139" i="4"/>
  <c r="G145" i="4"/>
  <c r="G151" i="4"/>
  <c r="G157" i="4"/>
  <c r="F237" i="4"/>
  <c r="E237" i="4"/>
  <c r="D237" i="4"/>
  <c r="F243" i="4"/>
  <c r="E243" i="4"/>
  <c r="D243" i="4"/>
  <c r="H259" i="4"/>
  <c r="F259" i="4"/>
  <c r="E259" i="4"/>
  <c r="I259" i="4"/>
  <c r="F275" i="4"/>
  <c r="H325" i="4"/>
  <c r="G325" i="4"/>
  <c r="F325" i="4"/>
  <c r="E325" i="4"/>
  <c r="I325" i="4"/>
  <c r="D325" i="4"/>
  <c r="H349" i="4"/>
  <c r="G349" i="4"/>
  <c r="F349" i="4"/>
  <c r="E349" i="4"/>
  <c r="I349" i="4"/>
  <c r="F219" i="4"/>
  <c r="E219" i="4"/>
  <c r="D219" i="4"/>
  <c r="F225" i="4"/>
  <c r="E225" i="4"/>
  <c r="D225" i="4"/>
  <c r="H241" i="4"/>
  <c r="G241" i="4"/>
  <c r="F241" i="4"/>
  <c r="H289" i="4"/>
  <c r="G289" i="4"/>
  <c r="F289" i="4"/>
  <c r="E289" i="4"/>
  <c r="I289" i="4"/>
  <c r="D289" i="4"/>
  <c r="H295" i="4"/>
  <c r="G295" i="4"/>
  <c r="F295" i="4"/>
  <c r="E295" i="4"/>
  <c r="I295" i="4"/>
  <c r="F304" i="4"/>
  <c r="I109" i="4"/>
  <c r="I115" i="4"/>
  <c r="I121" i="4"/>
  <c r="I127" i="4"/>
  <c r="I133" i="4"/>
  <c r="I139" i="4"/>
  <c r="I145" i="4"/>
  <c r="I151" i="4"/>
  <c r="I157" i="4"/>
  <c r="I163" i="4"/>
  <c r="I169" i="4"/>
  <c r="I175" i="4"/>
  <c r="I181" i="4"/>
  <c r="I187" i="4"/>
  <c r="I193" i="4"/>
  <c r="I199" i="4"/>
  <c r="H217" i="4"/>
  <c r="G217" i="4"/>
  <c r="F217" i="4"/>
  <c r="G219" i="4"/>
  <c r="H223" i="4"/>
  <c r="G223" i="4"/>
  <c r="F223" i="4"/>
  <c r="G225" i="4"/>
  <c r="D241" i="4"/>
  <c r="D295" i="4"/>
  <c r="D311" i="4"/>
  <c r="H331" i="4"/>
  <c r="G331" i="4"/>
  <c r="F331" i="4"/>
  <c r="E331" i="4"/>
  <c r="I331" i="4"/>
  <c r="D331" i="4"/>
  <c r="H337" i="4"/>
  <c r="G337" i="4"/>
  <c r="F337" i="4"/>
  <c r="E337" i="4"/>
  <c r="I337" i="4"/>
  <c r="H355" i="4"/>
  <c r="G355" i="4"/>
  <c r="F355" i="4"/>
  <c r="E355" i="4"/>
  <c r="I355" i="4"/>
  <c r="D205" i="4"/>
  <c r="D217" i="4"/>
  <c r="H219" i="4"/>
  <c r="D223" i="4"/>
  <c r="H225" i="4"/>
  <c r="E241" i="4"/>
  <c r="J262" i="4"/>
  <c r="J300" i="4"/>
  <c r="D337" i="4"/>
  <c r="D355" i="4"/>
  <c r="H283" i="4"/>
  <c r="G283" i="4"/>
  <c r="F283" i="4"/>
  <c r="E283" i="4"/>
  <c r="H307" i="4"/>
  <c r="G307" i="4"/>
  <c r="F307" i="4"/>
  <c r="E307" i="4"/>
  <c r="H313" i="4"/>
  <c r="G313" i="4"/>
  <c r="F313" i="4"/>
  <c r="E313" i="4"/>
  <c r="H319" i="4"/>
  <c r="G319" i="4"/>
  <c r="F319" i="4"/>
  <c r="E319" i="4"/>
  <c r="H253" i="4"/>
  <c r="F253" i="4"/>
  <c r="E253" i="4"/>
  <c r="H265" i="4"/>
  <c r="F265" i="4"/>
  <c r="E265" i="4"/>
  <c r="H277" i="4"/>
  <c r="G277" i="4"/>
  <c r="F277" i="4"/>
  <c r="E277" i="4"/>
  <c r="H379" i="4"/>
  <c r="G379" i="4"/>
  <c r="F379" i="4"/>
  <c r="E379" i="4"/>
  <c r="D379" i="4"/>
  <c r="F247" i="4"/>
  <c r="E247" i="4"/>
  <c r="D253" i="4"/>
  <c r="D265" i="4"/>
  <c r="H271" i="4"/>
  <c r="G271" i="4"/>
  <c r="F271" i="4"/>
  <c r="E271" i="4"/>
  <c r="D277" i="4"/>
  <c r="J292" i="4"/>
  <c r="J298" i="4"/>
  <c r="J334" i="4"/>
  <c r="J340" i="4"/>
  <c r="J346" i="4"/>
  <c r="J352" i="4"/>
  <c r="J358" i="4"/>
  <c r="I379" i="4"/>
  <c r="D247" i="4"/>
  <c r="G253" i="4"/>
  <c r="G265" i="4"/>
  <c r="D271" i="4"/>
  <c r="I277" i="4"/>
  <c r="J286" i="4"/>
  <c r="J322" i="4"/>
  <c r="J328" i="4"/>
  <c r="I273" i="4"/>
  <c r="I279" i="4"/>
  <c r="I285" i="4"/>
  <c r="I291" i="4"/>
  <c r="J302" i="4"/>
  <c r="I321" i="4"/>
  <c r="I333" i="4"/>
  <c r="J364" i="4"/>
  <c r="H59" i="3"/>
  <c r="E65" i="3"/>
  <c r="G65" i="3"/>
  <c r="D65" i="3"/>
  <c r="H65" i="3"/>
  <c r="E47" i="3"/>
  <c r="G107" i="3"/>
  <c r="H131" i="3"/>
  <c r="I131" i="3"/>
  <c r="E161" i="3"/>
  <c r="F161" i="3"/>
  <c r="H161" i="3"/>
  <c r="I161" i="3"/>
  <c r="G161" i="3"/>
  <c r="D161" i="3"/>
  <c r="I221" i="3"/>
  <c r="F287" i="3"/>
  <c r="E287" i="3"/>
  <c r="H287" i="3"/>
  <c r="I287" i="3"/>
  <c r="G287" i="3"/>
  <c r="D287" i="3"/>
  <c r="F45" i="3"/>
  <c r="F57" i="3"/>
  <c r="F69" i="3"/>
  <c r="F81" i="3"/>
  <c r="F93" i="3"/>
  <c r="F105" i="3"/>
  <c r="G117" i="3"/>
  <c r="E117" i="3"/>
  <c r="G123" i="3"/>
  <c r="I123" i="3"/>
  <c r="J208" i="3"/>
  <c r="G129" i="3"/>
  <c r="E129" i="3"/>
  <c r="G135" i="3"/>
  <c r="I135" i="3"/>
  <c r="G159" i="3"/>
  <c r="F159" i="3"/>
  <c r="I159" i="3"/>
  <c r="D129" i="3"/>
  <c r="D135" i="3"/>
  <c r="G141" i="3"/>
  <c r="E141" i="3"/>
  <c r="G147" i="3"/>
  <c r="I147" i="3"/>
  <c r="D159" i="3"/>
  <c r="G195" i="3"/>
  <c r="F195" i="3"/>
  <c r="E195" i="3"/>
  <c r="I195" i="3"/>
  <c r="D361" i="3"/>
  <c r="E361" i="3"/>
  <c r="G361" i="3"/>
  <c r="I361" i="3"/>
  <c r="H361" i="3"/>
  <c r="F361" i="3"/>
  <c r="F129" i="3"/>
  <c r="E135" i="3"/>
  <c r="D141" i="3"/>
  <c r="D147" i="3"/>
  <c r="E159" i="3"/>
  <c r="G183" i="3"/>
  <c r="F183" i="3"/>
  <c r="E183" i="3"/>
  <c r="I183" i="3"/>
  <c r="D195" i="3"/>
  <c r="J268" i="3"/>
  <c r="D271" i="3"/>
  <c r="E271" i="3"/>
  <c r="G271" i="3"/>
  <c r="I271" i="3"/>
  <c r="H271" i="3"/>
  <c r="F271" i="3"/>
  <c r="J300" i="3"/>
  <c r="D45" i="3"/>
  <c r="D57" i="3"/>
  <c r="D69" i="3"/>
  <c r="D81" i="3"/>
  <c r="D93" i="3"/>
  <c r="D105" i="3"/>
  <c r="H129" i="3"/>
  <c r="F135" i="3"/>
  <c r="F141" i="3"/>
  <c r="E147" i="3"/>
  <c r="H159" i="3"/>
  <c r="G171" i="3"/>
  <c r="F171" i="3"/>
  <c r="E171" i="3"/>
  <c r="I171" i="3"/>
  <c r="D183" i="3"/>
  <c r="H195" i="3"/>
  <c r="H285" i="3"/>
  <c r="F285" i="3"/>
  <c r="I285" i="3"/>
  <c r="G285" i="3"/>
  <c r="E285" i="3"/>
  <c r="D285" i="3"/>
  <c r="J322" i="3"/>
  <c r="E153" i="3"/>
  <c r="E165" i="3"/>
  <c r="E177" i="3"/>
  <c r="E189" i="3"/>
  <c r="E201" i="3"/>
  <c r="I207" i="3"/>
  <c r="E213" i="3"/>
  <c r="I219" i="3"/>
  <c r="E225" i="3"/>
  <c r="D277" i="3"/>
  <c r="I277" i="3"/>
  <c r="E277" i="3"/>
  <c r="J292" i="3"/>
  <c r="J304" i="3"/>
  <c r="J328" i="3"/>
  <c r="H267" i="3"/>
  <c r="F267" i="3"/>
  <c r="I267" i="3"/>
  <c r="D283" i="3"/>
  <c r="G283" i="3"/>
  <c r="I283" i="3"/>
  <c r="H291" i="3"/>
  <c r="D291" i="3"/>
  <c r="F291" i="3"/>
  <c r="E243" i="3"/>
  <c r="G243" i="3"/>
  <c r="J244" i="3"/>
  <c r="E249" i="3"/>
  <c r="G249" i="3"/>
  <c r="J250" i="3"/>
  <c r="E255" i="3"/>
  <c r="G255" i="3"/>
  <c r="J256" i="3"/>
  <c r="E261" i="3"/>
  <c r="G261" i="3"/>
  <c r="J262" i="3"/>
  <c r="D267" i="3"/>
  <c r="J274" i="3"/>
  <c r="E283" i="3"/>
  <c r="E291" i="3"/>
  <c r="H297" i="3"/>
  <c r="I297" i="3"/>
  <c r="D297" i="3"/>
  <c r="J310" i="3"/>
  <c r="J364" i="3"/>
  <c r="E207" i="3"/>
  <c r="E219" i="3"/>
  <c r="D243" i="3"/>
  <c r="D249" i="3"/>
  <c r="D255" i="3"/>
  <c r="D261" i="3"/>
  <c r="E267" i="3"/>
  <c r="H273" i="3"/>
  <c r="D273" i="3"/>
  <c r="F273" i="3"/>
  <c r="J280" i="3"/>
  <c r="F283" i="3"/>
  <c r="D289" i="3"/>
  <c r="E289" i="3"/>
  <c r="G289" i="3"/>
  <c r="G291" i="3"/>
  <c r="E297" i="3"/>
  <c r="J316" i="3"/>
  <c r="H363" i="3"/>
  <c r="D363" i="3"/>
  <c r="F363" i="3"/>
  <c r="F207" i="3"/>
  <c r="F219" i="3"/>
  <c r="F243" i="3"/>
  <c r="F249" i="3"/>
  <c r="F255" i="3"/>
  <c r="F261" i="3"/>
  <c r="G267" i="3"/>
  <c r="E273" i="3"/>
  <c r="H279" i="3"/>
  <c r="I279" i="3"/>
  <c r="D279" i="3"/>
  <c r="H283" i="3"/>
  <c r="F289" i="3"/>
  <c r="I291" i="3"/>
  <c r="D295" i="3"/>
  <c r="I295" i="3"/>
  <c r="E295" i="3"/>
  <c r="F297" i="3"/>
  <c r="J346" i="3"/>
  <c r="E363" i="3"/>
  <c r="E137" i="2"/>
  <c r="D137" i="2"/>
  <c r="G137" i="2"/>
  <c r="I137" i="2"/>
  <c r="H137" i="2"/>
  <c r="F137" i="2"/>
  <c r="D131" i="2"/>
  <c r="D119" i="2"/>
  <c r="H71" i="2"/>
  <c r="F71" i="2"/>
  <c r="E143" i="2"/>
  <c r="D143" i="2"/>
  <c r="H143" i="2"/>
  <c r="F195" i="2"/>
  <c r="I195" i="2"/>
  <c r="H195" i="2"/>
  <c r="G195" i="2"/>
  <c r="E195" i="2"/>
  <c r="D195" i="2"/>
  <c r="J160" i="2"/>
  <c r="F213" i="2"/>
  <c r="I213" i="2"/>
  <c r="H213" i="2"/>
  <c r="G213" i="2"/>
  <c r="E213" i="2"/>
  <c r="D213" i="2"/>
  <c r="J220" i="2"/>
  <c r="F237" i="2"/>
  <c r="I237" i="2"/>
  <c r="H237" i="2"/>
  <c r="G237" i="2"/>
  <c r="E237" i="2"/>
  <c r="D237" i="2"/>
  <c r="J244" i="2"/>
  <c r="J262" i="2"/>
  <c r="H167" i="2"/>
  <c r="E251" i="2"/>
  <c r="F255" i="2"/>
  <c r="I255" i="2"/>
  <c r="H255" i="2"/>
  <c r="G255" i="2"/>
  <c r="E255" i="2"/>
  <c r="D255" i="2"/>
  <c r="J172" i="2"/>
  <c r="J256" i="2"/>
  <c r="H295" i="2"/>
  <c r="G295" i="2"/>
  <c r="F295" i="2"/>
  <c r="D295" i="2"/>
  <c r="I295" i="2"/>
  <c r="E295" i="2"/>
  <c r="J184" i="2"/>
  <c r="E61" i="2"/>
  <c r="E73" i="2"/>
  <c r="E79" i="2"/>
  <c r="E85" i="2"/>
  <c r="E91" i="2"/>
  <c r="E97" i="2"/>
  <c r="E103" i="2"/>
  <c r="E109" i="2"/>
  <c r="E115" i="2"/>
  <c r="E121" i="2"/>
  <c r="E127" i="2"/>
  <c r="E133" i="2"/>
  <c r="E139" i="2"/>
  <c r="E145" i="2"/>
  <c r="E151" i="2"/>
  <c r="E157" i="2"/>
  <c r="E163" i="2"/>
  <c r="E169" i="2"/>
  <c r="E175" i="2"/>
  <c r="E181" i="2"/>
  <c r="E187" i="2"/>
  <c r="E193" i="2"/>
  <c r="I201" i="2"/>
  <c r="G205" i="2"/>
  <c r="G207" i="2"/>
  <c r="E211" i="2"/>
  <c r="I219" i="2"/>
  <c r="G223" i="2"/>
  <c r="G225" i="2"/>
  <c r="I243" i="2"/>
  <c r="G247" i="2"/>
  <c r="G249" i="2"/>
  <c r="E253" i="2"/>
  <c r="I261" i="2"/>
  <c r="G265" i="2"/>
  <c r="J274" i="2"/>
  <c r="F285" i="2"/>
  <c r="E285" i="2"/>
  <c r="D285" i="2"/>
  <c r="H285" i="2"/>
  <c r="J316" i="2"/>
  <c r="J322" i="2"/>
  <c r="I205" i="2"/>
  <c r="I223" i="2"/>
  <c r="I247" i="2"/>
  <c r="H271" i="2"/>
  <c r="G271" i="2"/>
  <c r="F271" i="2"/>
  <c r="D271" i="2"/>
  <c r="J280" i="2"/>
  <c r="F291" i="2"/>
  <c r="E291" i="2"/>
  <c r="D291" i="2"/>
  <c r="H291" i="2"/>
  <c r="G291" i="2"/>
  <c r="F297" i="2"/>
  <c r="E297" i="2"/>
  <c r="D297" i="2"/>
  <c r="H297" i="2"/>
  <c r="F363" i="2"/>
  <c r="E363" i="2"/>
  <c r="D363" i="2"/>
  <c r="H363" i="2"/>
  <c r="G363" i="2"/>
  <c r="D261" i="2"/>
  <c r="F267" i="2"/>
  <c r="D267" i="2"/>
  <c r="H267" i="2"/>
  <c r="E271" i="2"/>
  <c r="H277" i="2"/>
  <c r="G277" i="2"/>
  <c r="F277" i="2"/>
  <c r="D277" i="2"/>
  <c r="I277" i="2"/>
  <c r="I291" i="2"/>
  <c r="G297" i="2"/>
  <c r="J302" i="2"/>
  <c r="I363" i="2"/>
  <c r="E201" i="2"/>
  <c r="D205" i="2"/>
  <c r="E219" i="2"/>
  <c r="D223" i="2"/>
  <c r="E243" i="2"/>
  <c r="D247" i="2"/>
  <c r="E261" i="2"/>
  <c r="D265" i="2"/>
  <c r="E267" i="2"/>
  <c r="I271" i="2"/>
  <c r="E277" i="2"/>
  <c r="J292" i="2"/>
  <c r="I297" i="2"/>
  <c r="F381" i="2"/>
  <c r="E381" i="2"/>
  <c r="D381" i="2"/>
  <c r="H381" i="2"/>
  <c r="G381" i="2"/>
  <c r="G201" i="2"/>
  <c r="E205" i="2"/>
  <c r="D207" i="2"/>
  <c r="G219" i="2"/>
  <c r="E223" i="2"/>
  <c r="D225" i="2"/>
  <c r="G243" i="2"/>
  <c r="E247" i="2"/>
  <c r="D249" i="2"/>
  <c r="G261" i="2"/>
  <c r="E265" i="2"/>
  <c r="G267" i="2"/>
  <c r="F273" i="2"/>
  <c r="E273" i="2"/>
  <c r="D273" i="2"/>
  <c r="H273" i="2"/>
  <c r="G273" i="2"/>
  <c r="F279" i="2"/>
  <c r="E279" i="2"/>
  <c r="D279" i="2"/>
  <c r="H279" i="2"/>
  <c r="H289" i="2"/>
  <c r="G289" i="2"/>
  <c r="F289" i="2"/>
  <c r="D289" i="2"/>
  <c r="J298" i="2"/>
  <c r="J358" i="2"/>
  <c r="I381" i="2"/>
  <c r="J268" i="2"/>
  <c r="H283" i="2"/>
  <c r="G283" i="2"/>
  <c r="F283" i="2"/>
  <c r="D283" i="2"/>
  <c r="J286" i="2"/>
  <c r="J300" i="2"/>
  <c r="J304" i="2"/>
  <c r="J346" i="2"/>
  <c r="J382" i="2"/>
  <c r="I361" i="2"/>
  <c r="I379" i="2"/>
  <c r="D361" i="2"/>
  <c r="D379" i="2"/>
  <c r="F361" i="2"/>
  <c r="F379" i="2"/>
  <c r="G361" i="2"/>
  <c r="J364" i="2"/>
  <c r="G379" i="2"/>
  <c r="D393" i="1"/>
  <c r="E393" i="1"/>
  <c r="F393" i="1"/>
  <c r="G393" i="1"/>
  <c r="H393" i="1"/>
  <c r="H391" i="1"/>
  <c r="J280" i="1"/>
  <c r="H255" i="1"/>
  <c r="D255" i="1"/>
  <c r="E255" i="1"/>
  <c r="F255" i="1"/>
  <c r="D232" i="1"/>
  <c r="I253" i="1"/>
  <c r="D253" i="1"/>
  <c r="F253" i="1"/>
  <c r="G253" i="1"/>
  <c r="J250" i="1"/>
  <c r="G232" i="1"/>
  <c r="H247" i="1"/>
  <c r="E225" i="1"/>
  <c r="F225" i="1"/>
  <c r="H225" i="1"/>
  <c r="D223" i="1"/>
  <c r="F223" i="1"/>
  <c r="G223" i="1"/>
  <c r="H223" i="1"/>
  <c r="J226" i="1"/>
  <c r="D227" i="1" s="1"/>
  <c r="F205" i="1"/>
  <c r="H205" i="1"/>
  <c r="D201" i="1"/>
  <c r="G177" i="1"/>
  <c r="J166" i="1"/>
  <c r="J172" i="1"/>
  <c r="D169" i="1"/>
  <c r="H169" i="1"/>
  <c r="D165" i="1"/>
  <c r="E165" i="1"/>
  <c r="F165" i="1"/>
  <c r="G165" i="1"/>
  <c r="H165" i="1"/>
  <c r="F159" i="1"/>
  <c r="G159" i="1"/>
  <c r="H159" i="1"/>
  <c r="D159" i="1"/>
  <c r="D153" i="1"/>
  <c r="E153" i="1"/>
  <c r="F153" i="1"/>
  <c r="G153" i="1"/>
  <c r="H153" i="1"/>
  <c r="F147" i="1"/>
  <c r="G147" i="1"/>
  <c r="H147" i="1"/>
  <c r="D147" i="1"/>
  <c r="D145" i="1"/>
  <c r="H145" i="1"/>
  <c r="G135" i="1"/>
  <c r="H135" i="1"/>
  <c r="D135" i="1"/>
  <c r="H133" i="1"/>
  <c r="F123" i="1"/>
  <c r="G123" i="1"/>
  <c r="H123" i="1"/>
  <c r="D123" i="1"/>
  <c r="D121" i="1"/>
  <c r="H121" i="1"/>
  <c r="D117" i="1"/>
  <c r="E117" i="1"/>
  <c r="F117" i="1"/>
  <c r="G117" i="1"/>
  <c r="H117" i="1"/>
  <c r="J118" i="1"/>
  <c r="E119" i="1" s="1"/>
  <c r="G111" i="1"/>
  <c r="H111" i="1"/>
  <c r="D111" i="1"/>
  <c r="E111" i="1"/>
  <c r="H109" i="1"/>
  <c r="E105" i="1"/>
  <c r="F105" i="1"/>
  <c r="G105" i="1"/>
  <c r="H105" i="1"/>
  <c r="G99" i="1"/>
  <c r="H99" i="1"/>
  <c r="D99" i="1"/>
  <c r="E99" i="1"/>
  <c r="F97" i="1"/>
  <c r="D93" i="1"/>
  <c r="E93" i="1"/>
  <c r="F93" i="1"/>
  <c r="G93" i="1"/>
  <c r="H93" i="1"/>
  <c r="F81" i="1"/>
  <c r="G81" i="1"/>
  <c r="H81" i="1"/>
  <c r="D81" i="1"/>
  <c r="E75" i="1"/>
  <c r="F75" i="1"/>
  <c r="H75" i="1"/>
  <c r="D75" i="1"/>
  <c r="G75" i="1"/>
  <c r="H63" i="1"/>
  <c r="E63" i="1"/>
  <c r="D63" i="1"/>
  <c r="G63" i="1"/>
  <c r="F63" i="1"/>
  <c r="D57" i="1"/>
  <c r="E57" i="1"/>
  <c r="F57" i="1"/>
  <c r="G57" i="1"/>
  <c r="H57" i="1"/>
  <c r="D51" i="1"/>
  <c r="H51" i="1"/>
  <c r="E51" i="1"/>
  <c r="F51" i="1"/>
  <c r="G51" i="1"/>
  <c r="E45" i="1"/>
  <c r="H45" i="1"/>
  <c r="G40" i="1"/>
  <c r="F45" i="1"/>
  <c r="G45" i="1"/>
  <c r="D45" i="1"/>
  <c r="F40" i="1"/>
  <c r="J36" i="1"/>
  <c r="E40" i="1"/>
  <c r="H40" i="1"/>
  <c r="J22" i="1"/>
  <c r="D185" i="1"/>
  <c r="E343" i="1"/>
  <c r="H343" i="1"/>
  <c r="G343" i="1"/>
  <c r="F343" i="1"/>
  <c r="I343" i="1"/>
  <c r="I40" i="1"/>
  <c r="G43" i="1"/>
  <c r="E43" i="1"/>
  <c r="G49" i="1"/>
  <c r="E49" i="1"/>
  <c r="G55" i="1"/>
  <c r="E55" i="1"/>
  <c r="G61" i="1"/>
  <c r="E61" i="1"/>
  <c r="G67" i="1"/>
  <c r="E67" i="1"/>
  <c r="G73" i="1"/>
  <c r="E73" i="1"/>
  <c r="G79" i="1"/>
  <c r="E79" i="1"/>
  <c r="G85" i="1"/>
  <c r="E85" i="1"/>
  <c r="G91" i="1"/>
  <c r="E91" i="1"/>
  <c r="G97" i="1"/>
  <c r="E97" i="1"/>
  <c r="G103" i="1"/>
  <c r="F103" i="1"/>
  <c r="E103" i="1"/>
  <c r="E107" i="1"/>
  <c r="G115" i="1"/>
  <c r="F115" i="1"/>
  <c r="E115" i="1"/>
  <c r="G127" i="1"/>
  <c r="F127" i="1"/>
  <c r="E127" i="1"/>
  <c r="G139" i="1"/>
  <c r="F139" i="1"/>
  <c r="E139" i="1"/>
  <c r="G151" i="1"/>
  <c r="F151" i="1"/>
  <c r="E151" i="1"/>
  <c r="G163" i="1"/>
  <c r="F163" i="1"/>
  <c r="E163" i="1"/>
  <c r="D187" i="1"/>
  <c r="G187" i="1"/>
  <c r="F187" i="1"/>
  <c r="E187" i="1"/>
  <c r="J196" i="1"/>
  <c r="I232" i="1"/>
  <c r="D343" i="1"/>
  <c r="E269" i="1"/>
  <c r="D43" i="1"/>
  <c r="J46" i="1"/>
  <c r="D49" i="1"/>
  <c r="J52" i="1"/>
  <c r="D55" i="1"/>
  <c r="J58" i="1"/>
  <c r="D61" i="1"/>
  <c r="J64" i="1"/>
  <c r="D67" i="1"/>
  <c r="J70" i="1"/>
  <c r="D73" i="1"/>
  <c r="J76" i="1"/>
  <c r="D79" i="1"/>
  <c r="J82" i="1"/>
  <c r="D85" i="1"/>
  <c r="J88" i="1"/>
  <c r="D91" i="1"/>
  <c r="J94" i="1"/>
  <c r="D97" i="1"/>
  <c r="J100" i="1"/>
  <c r="D103" i="1"/>
  <c r="D115" i="1"/>
  <c r="D127" i="1"/>
  <c r="D139" i="1"/>
  <c r="D151" i="1"/>
  <c r="D163" i="1"/>
  <c r="H171" i="1"/>
  <c r="F171" i="1"/>
  <c r="E171" i="1"/>
  <c r="D171" i="1"/>
  <c r="D181" i="1"/>
  <c r="I181" i="1"/>
  <c r="H181" i="1"/>
  <c r="G181" i="1"/>
  <c r="H187" i="1"/>
  <c r="J190" i="1"/>
  <c r="J202" i="1"/>
  <c r="D217" i="1"/>
  <c r="G217" i="1"/>
  <c r="I217" i="1"/>
  <c r="H217" i="1"/>
  <c r="F217" i="1"/>
  <c r="J352" i="1"/>
  <c r="I143" i="1"/>
  <c r="F43" i="1"/>
  <c r="F49" i="1"/>
  <c r="F55" i="1"/>
  <c r="F61" i="1"/>
  <c r="F67" i="1"/>
  <c r="F73" i="1"/>
  <c r="F79" i="1"/>
  <c r="F85" i="1"/>
  <c r="F91" i="1"/>
  <c r="J112" i="1"/>
  <c r="J124" i="1"/>
  <c r="J136" i="1"/>
  <c r="J148" i="1"/>
  <c r="J160" i="1"/>
  <c r="D199" i="1"/>
  <c r="G199" i="1"/>
  <c r="I199" i="1"/>
  <c r="H199" i="1"/>
  <c r="F199" i="1"/>
  <c r="H213" i="1"/>
  <c r="E213" i="1"/>
  <c r="G213" i="1"/>
  <c r="F213" i="1"/>
  <c r="D213" i="1"/>
  <c r="H43" i="1"/>
  <c r="H49" i="1"/>
  <c r="H55" i="1"/>
  <c r="H61" i="1"/>
  <c r="H67" i="1"/>
  <c r="H73" i="1"/>
  <c r="H79" i="1"/>
  <c r="H85" i="1"/>
  <c r="H91" i="1"/>
  <c r="H97" i="1"/>
  <c r="I103" i="1"/>
  <c r="G109" i="1"/>
  <c r="F109" i="1"/>
  <c r="E109" i="1"/>
  <c r="I115" i="1"/>
  <c r="G121" i="1"/>
  <c r="F121" i="1"/>
  <c r="E121" i="1"/>
  <c r="I127" i="1"/>
  <c r="G133" i="1"/>
  <c r="F133" i="1"/>
  <c r="E133" i="1"/>
  <c r="I139" i="1"/>
  <c r="G145" i="1"/>
  <c r="F145" i="1"/>
  <c r="E145" i="1"/>
  <c r="I151" i="1"/>
  <c r="I163" i="1"/>
  <c r="G169" i="1"/>
  <c r="F169" i="1"/>
  <c r="E169" i="1"/>
  <c r="H189" i="1"/>
  <c r="F189" i="1"/>
  <c r="E189" i="1"/>
  <c r="D189" i="1"/>
  <c r="H195" i="1"/>
  <c r="E195" i="1"/>
  <c r="G195" i="1"/>
  <c r="F195" i="1"/>
  <c r="D195" i="1"/>
  <c r="E199" i="1"/>
  <c r="I213" i="1"/>
  <c r="I219" i="1"/>
  <c r="G219" i="1"/>
  <c r="E219" i="1"/>
  <c r="H219" i="1"/>
  <c r="G316" i="1"/>
  <c r="F371" i="1"/>
  <c r="D40" i="1"/>
  <c r="I43" i="1"/>
  <c r="I49" i="1"/>
  <c r="I55" i="1"/>
  <c r="I61" i="1"/>
  <c r="I67" i="1"/>
  <c r="I73" i="1"/>
  <c r="I79" i="1"/>
  <c r="I85" i="1"/>
  <c r="I91" i="1"/>
  <c r="J178" i="1"/>
  <c r="H183" i="1"/>
  <c r="I183" i="1"/>
  <c r="G183" i="1"/>
  <c r="F183" i="1"/>
  <c r="H201" i="1"/>
  <c r="E201" i="1"/>
  <c r="I201" i="1"/>
  <c r="G201" i="1"/>
  <c r="E235" i="1"/>
  <c r="G235" i="1"/>
  <c r="D235" i="1"/>
  <c r="F235" i="1"/>
  <c r="I235" i="1"/>
  <c r="H235" i="1"/>
  <c r="E319" i="1"/>
  <c r="H319" i="1"/>
  <c r="G319" i="1"/>
  <c r="F319" i="1"/>
  <c r="D319" i="1"/>
  <c r="J244" i="1"/>
  <c r="H275" i="1"/>
  <c r="E355" i="1"/>
  <c r="H355" i="1"/>
  <c r="G355" i="1"/>
  <c r="F355" i="1"/>
  <c r="I355" i="1"/>
  <c r="G373" i="1"/>
  <c r="F373" i="1"/>
  <c r="E373" i="1"/>
  <c r="I373" i="1"/>
  <c r="D373" i="1"/>
  <c r="J38" i="1"/>
  <c r="I175" i="1"/>
  <c r="I177" i="1"/>
  <c r="D193" i="1"/>
  <c r="G193" i="1"/>
  <c r="D211" i="1"/>
  <c r="G211" i="1"/>
  <c r="E232" i="1"/>
  <c r="E307" i="1"/>
  <c r="G307" i="1"/>
  <c r="F307" i="1"/>
  <c r="D307" i="1"/>
  <c r="H307" i="1"/>
  <c r="J322" i="1"/>
  <c r="J328" i="1"/>
  <c r="D355" i="1"/>
  <c r="H373" i="1"/>
  <c r="H207" i="1"/>
  <c r="E207" i="1"/>
  <c r="J208" i="1"/>
  <c r="J228" i="1"/>
  <c r="J238" i="1"/>
  <c r="J334" i="1"/>
  <c r="J340" i="1"/>
  <c r="E175" i="1"/>
  <c r="D177" i="1"/>
  <c r="D205" i="1"/>
  <c r="G205" i="1"/>
  <c r="D207" i="1"/>
  <c r="E247" i="1"/>
  <c r="D247" i="1"/>
  <c r="F247" i="1"/>
  <c r="J262" i="1"/>
  <c r="J286" i="1"/>
  <c r="E259" i="1"/>
  <c r="G259" i="1"/>
  <c r="F259" i="1"/>
  <c r="D259" i="1"/>
  <c r="E271" i="1"/>
  <c r="G271" i="1"/>
  <c r="F271" i="1"/>
  <c r="D271" i="1"/>
  <c r="E283" i="1"/>
  <c r="G283" i="1"/>
  <c r="F283" i="1"/>
  <c r="D283" i="1"/>
  <c r="J312" i="1"/>
  <c r="I316" i="1"/>
  <c r="E331" i="1"/>
  <c r="H331" i="1"/>
  <c r="G331" i="1"/>
  <c r="F331" i="1"/>
  <c r="J230" i="1"/>
  <c r="F232" i="1"/>
  <c r="J310" i="1"/>
  <c r="J346" i="1"/>
  <c r="J358" i="1"/>
  <c r="I223" i="1"/>
  <c r="G225" i="1"/>
  <c r="H241" i="1"/>
  <c r="H289" i="1"/>
  <c r="I325" i="1"/>
  <c r="I337" i="1"/>
  <c r="G367" i="1"/>
  <c r="F367" i="1"/>
  <c r="E367" i="1"/>
  <c r="G391" i="1"/>
  <c r="F391" i="1"/>
  <c r="E391" i="1"/>
  <c r="D367" i="1"/>
  <c r="D391" i="1"/>
  <c r="D325" i="1"/>
  <c r="D337" i="1"/>
  <c r="J364" i="1"/>
  <c r="J314" i="1"/>
  <c r="J376" i="1"/>
  <c r="F363" i="16" l="1"/>
  <c r="F129" i="16"/>
  <c r="I361" i="16"/>
  <c r="G177" i="16"/>
  <c r="H223" i="16"/>
  <c r="H151" i="16"/>
  <c r="H225" i="16"/>
  <c r="F147" i="16"/>
  <c r="F231" i="16"/>
  <c r="J337" i="16"/>
  <c r="G201" i="16"/>
  <c r="G213" i="16"/>
  <c r="F105" i="16"/>
  <c r="F189" i="16"/>
  <c r="D425" i="16"/>
  <c r="F99" i="16"/>
  <c r="F183" i="16"/>
  <c r="F335" i="16"/>
  <c r="D335" i="16"/>
  <c r="H341" i="16"/>
  <c r="G341" i="16"/>
  <c r="F341" i="16"/>
  <c r="E341" i="16"/>
  <c r="F347" i="16"/>
  <c r="E347" i="16"/>
  <c r="H347" i="16"/>
  <c r="H65" i="16"/>
  <c r="J25" i="16"/>
  <c r="I287" i="12"/>
  <c r="I203" i="12"/>
  <c r="F353" i="12"/>
  <c r="I329" i="12"/>
  <c r="I317" i="12"/>
  <c r="F299" i="12"/>
  <c r="G29" i="12"/>
  <c r="D373" i="12"/>
  <c r="E233" i="9"/>
  <c r="H233" i="9"/>
  <c r="D233" i="9"/>
  <c r="F233" i="9"/>
  <c r="G233" i="9"/>
  <c r="I233" i="9"/>
  <c r="H359" i="14"/>
  <c r="H375" i="14"/>
  <c r="F375" i="14"/>
  <c r="H353" i="14"/>
  <c r="D375" i="14"/>
  <c r="G375" i="14"/>
  <c r="E375" i="14"/>
  <c r="I375" i="14"/>
  <c r="F341" i="14"/>
  <c r="I335" i="14"/>
  <c r="E131" i="13"/>
  <c r="I119" i="13"/>
  <c r="H113" i="13"/>
  <c r="E101" i="13"/>
  <c r="F95" i="13"/>
  <c r="D89" i="13"/>
  <c r="E83" i="13"/>
  <c r="I65" i="13"/>
  <c r="G59" i="13"/>
  <c r="G347" i="13"/>
  <c r="F375" i="13"/>
  <c r="E375" i="13"/>
  <c r="I317" i="13"/>
  <c r="G375" i="13"/>
  <c r="D375" i="13"/>
  <c r="H375" i="13"/>
  <c r="I375" i="13"/>
  <c r="F373" i="13"/>
  <c r="I65" i="11"/>
  <c r="F107" i="11"/>
  <c r="G119" i="11"/>
  <c r="E173" i="11"/>
  <c r="G179" i="11"/>
  <c r="I251" i="11"/>
  <c r="D77" i="11"/>
  <c r="E95" i="11"/>
  <c r="G149" i="11"/>
  <c r="F215" i="11"/>
  <c r="H257" i="11"/>
  <c r="E59" i="11"/>
  <c r="F161" i="11"/>
  <c r="E209" i="11"/>
  <c r="I263" i="11"/>
  <c r="G83" i="11"/>
  <c r="F113" i="11"/>
  <c r="E155" i="11"/>
  <c r="H191" i="11"/>
  <c r="G137" i="11"/>
  <c r="E143" i="11"/>
  <c r="I167" i="11"/>
  <c r="F71" i="11"/>
  <c r="I185" i="11"/>
  <c r="F89" i="11"/>
  <c r="E131" i="11"/>
  <c r="G221" i="11"/>
  <c r="D341" i="11"/>
  <c r="H373" i="11"/>
  <c r="E263" i="11"/>
  <c r="H359" i="11"/>
  <c r="G373" i="11"/>
  <c r="I161" i="11"/>
  <c r="D359" i="11"/>
  <c r="E359" i="11"/>
  <c r="D373" i="11"/>
  <c r="I373" i="11"/>
  <c r="E373" i="11"/>
  <c r="F373" i="11"/>
  <c r="F373" i="10"/>
  <c r="E373" i="10"/>
  <c r="G373" i="10"/>
  <c r="I373" i="10"/>
  <c r="H373" i="10"/>
  <c r="J183" i="8"/>
  <c r="E376" i="8"/>
  <c r="J283" i="8"/>
  <c r="J337" i="8"/>
  <c r="J329" i="8"/>
  <c r="J147" i="8"/>
  <c r="J275" i="8"/>
  <c r="J207" i="8"/>
  <c r="J109" i="8"/>
  <c r="J171" i="8"/>
  <c r="J123" i="8"/>
  <c r="J49" i="8"/>
  <c r="H376" i="8"/>
  <c r="J295" i="8"/>
  <c r="D376" i="8"/>
  <c r="F383" i="7"/>
  <c r="F119" i="3"/>
  <c r="G221" i="3"/>
  <c r="E95" i="3"/>
  <c r="G153" i="16"/>
  <c r="H153" i="16"/>
  <c r="D47" i="3"/>
  <c r="F47" i="3"/>
  <c r="H47" i="3"/>
  <c r="J47" i="3" s="1"/>
  <c r="I47" i="3"/>
  <c r="I221" i="1"/>
  <c r="H257" i="1"/>
  <c r="G251" i="1"/>
  <c r="D293" i="1"/>
  <c r="G281" i="1"/>
  <c r="E37" i="1"/>
  <c r="J13" i="8"/>
  <c r="H281" i="7"/>
  <c r="J259" i="8"/>
  <c r="H131" i="12"/>
  <c r="H17" i="13"/>
  <c r="D365" i="14"/>
  <c r="I374" i="10"/>
  <c r="H245" i="4"/>
  <c r="J93" i="8"/>
  <c r="G143" i="9"/>
  <c r="H95" i="13"/>
  <c r="J103" i="8"/>
  <c r="H374" i="10"/>
  <c r="I374" i="9"/>
  <c r="I11" i="10"/>
  <c r="E11" i="10"/>
  <c r="H11" i="10"/>
  <c r="G11" i="10"/>
  <c r="F11" i="10"/>
  <c r="D11" i="10"/>
  <c r="I11" i="13"/>
  <c r="F11" i="13"/>
  <c r="D11" i="13"/>
  <c r="G11" i="13"/>
  <c r="H11" i="13"/>
  <c r="E11" i="13"/>
  <c r="F173" i="9"/>
  <c r="F374" i="9"/>
  <c r="H11" i="8"/>
  <c r="G11" i="8"/>
  <c r="D11" i="8"/>
  <c r="F11" i="8"/>
  <c r="I11" i="8"/>
  <c r="E11" i="8"/>
  <c r="H373" i="7"/>
  <c r="F373" i="7"/>
  <c r="I373" i="7"/>
  <c r="G373" i="7"/>
  <c r="E373" i="7"/>
  <c r="D373" i="7"/>
  <c r="D373" i="5"/>
  <c r="H373" i="5"/>
  <c r="I373" i="5"/>
  <c r="G373" i="5"/>
  <c r="F373" i="5"/>
  <c r="E373" i="5"/>
  <c r="H113" i="11"/>
  <c r="F373" i="9"/>
  <c r="G373" i="9"/>
  <c r="E373" i="9"/>
  <c r="D373" i="9"/>
  <c r="I373" i="9"/>
  <c r="H373" i="9"/>
  <c r="D298" i="9"/>
  <c r="J298" i="9" s="1"/>
  <c r="F299" i="9" s="1"/>
  <c r="J296" i="9"/>
  <c r="J267" i="8"/>
  <c r="J241" i="8"/>
  <c r="H173" i="9"/>
  <c r="D251" i="11"/>
  <c r="I323" i="12"/>
  <c r="G137" i="14"/>
  <c r="J15" i="8"/>
  <c r="D374" i="9"/>
  <c r="D298" i="10"/>
  <c r="J298" i="10" s="1"/>
  <c r="J296" i="10"/>
  <c r="J11" i="5"/>
  <c r="J373" i="4"/>
  <c r="E251" i="11"/>
  <c r="F323" i="12"/>
  <c r="H281" i="12"/>
  <c r="D17" i="13"/>
  <c r="J99" i="14"/>
  <c r="G365" i="14"/>
  <c r="J265" i="11"/>
  <c r="J277" i="8"/>
  <c r="J355" i="3"/>
  <c r="J232" i="8"/>
  <c r="J11" i="9"/>
  <c r="F347" i="12"/>
  <c r="I341" i="12"/>
  <c r="F373" i="12"/>
  <c r="E373" i="12"/>
  <c r="I211" i="16"/>
  <c r="E95" i="12"/>
  <c r="D177" i="16"/>
  <c r="H129" i="16"/>
  <c r="E153" i="16"/>
  <c r="G199" i="16"/>
  <c r="F95" i="12"/>
  <c r="H139" i="16"/>
  <c r="I147" i="16"/>
  <c r="F223" i="16"/>
  <c r="F329" i="12"/>
  <c r="G95" i="12"/>
  <c r="E217" i="16"/>
  <c r="F169" i="16"/>
  <c r="H435" i="16"/>
  <c r="H11" i="12"/>
  <c r="E11" i="12"/>
  <c r="D11" i="12"/>
  <c r="I11" i="12"/>
  <c r="F11" i="12"/>
  <c r="G11" i="12"/>
  <c r="I171" i="16"/>
  <c r="H373" i="12"/>
  <c r="I373" i="12"/>
  <c r="G373" i="12"/>
  <c r="H85" i="16"/>
  <c r="E29" i="16"/>
  <c r="F299" i="14"/>
  <c r="G373" i="13"/>
  <c r="H373" i="13"/>
  <c r="D373" i="13"/>
  <c r="E373" i="13"/>
  <c r="I373" i="13"/>
  <c r="I299" i="13"/>
  <c r="F303" i="11"/>
  <c r="I335" i="11"/>
  <c r="H53" i="11"/>
  <c r="I299" i="10"/>
  <c r="J304" i="8"/>
  <c r="F376" i="8"/>
  <c r="J55" i="8"/>
  <c r="J91" i="8"/>
  <c r="J261" i="8"/>
  <c r="J339" i="8"/>
  <c r="J355" i="8"/>
  <c r="J313" i="8"/>
  <c r="J307" i="8"/>
  <c r="J213" i="8"/>
  <c r="J291" i="8"/>
  <c r="J141" i="8"/>
  <c r="J57" i="8"/>
  <c r="J63" i="8"/>
  <c r="J81" i="8"/>
  <c r="J121" i="8"/>
  <c r="J187" i="8"/>
  <c r="J211" i="8"/>
  <c r="J45" i="8"/>
  <c r="J321" i="8"/>
  <c r="J325" i="8"/>
  <c r="J289" i="8"/>
  <c r="J273" i="8"/>
  <c r="J111" i="8"/>
  <c r="J85" i="8"/>
  <c r="J163" i="8"/>
  <c r="J237" i="8"/>
  <c r="J151" i="8"/>
  <c r="J309" i="8"/>
  <c r="J43" i="8"/>
  <c r="J343" i="8"/>
  <c r="J195" i="8"/>
  <c r="J189" i="8"/>
  <c r="J129" i="8"/>
  <c r="J139" i="8"/>
  <c r="J27" i="8"/>
  <c r="J199" i="8"/>
  <c r="J361" i="8"/>
  <c r="J219" i="8"/>
  <c r="J247" i="8"/>
  <c r="J117" i="8"/>
  <c r="J73" i="8"/>
  <c r="J135" i="8"/>
  <c r="J69" i="8"/>
  <c r="J115" i="8"/>
  <c r="J205" i="8"/>
  <c r="J217" i="8"/>
  <c r="J105" i="8"/>
  <c r="J175" i="8"/>
  <c r="J279" i="8"/>
  <c r="J25" i="8"/>
  <c r="J223" i="8"/>
  <c r="J331" i="8"/>
  <c r="J165" i="8"/>
  <c r="J253" i="8"/>
  <c r="J177" i="8"/>
  <c r="J97" i="8"/>
  <c r="J51" i="8"/>
  <c r="J79" i="8"/>
  <c r="J169" i="8"/>
  <c r="J181" i="8"/>
  <c r="J193" i="8"/>
  <c r="J75" i="8"/>
  <c r="J351" i="8"/>
  <c r="J31" i="8"/>
  <c r="J345" i="8"/>
  <c r="J349" i="8"/>
  <c r="J265" i="8"/>
  <c r="J67" i="8"/>
  <c r="J153" i="8"/>
  <c r="J61" i="8"/>
  <c r="J225" i="8"/>
  <c r="J87" i="8"/>
  <c r="J133" i="8"/>
  <c r="J145" i="8"/>
  <c r="J255" i="8"/>
  <c r="J243" i="8"/>
  <c r="J357" i="8"/>
  <c r="J19" i="8"/>
  <c r="J33" i="8"/>
  <c r="J315" i="8"/>
  <c r="J363" i="8"/>
  <c r="J285" i="8"/>
  <c r="J319" i="8"/>
  <c r="J297" i="8"/>
  <c r="J271" i="8"/>
  <c r="J201" i="8"/>
  <c r="J159" i="8"/>
  <c r="J99" i="8"/>
  <c r="J157" i="8"/>
  <c r="J127" i="8"/>
  <c r="J249" i="8"/>
  <c r="J333" i="8"/>
  <c r="J21" i="8"/>
  <c r="J327" i="8"/>
  <c r="D59" i="7"/>
  <c r="G89" i="11"/>
  <c r="I135" i="16"/>
  <c r="F135" i="16"/>
  <c r="H363" i="16"/>
  <c r="H361" i="16"/>
  <c r="F351" i="16"/>
  <c r="D65" i="16"/>
  <c r="D23" i="16"/>
  <c r="G9" i="16"/>
  <c r="E17" i="16"/>
  <c r="D347" i="14"/>
  <c r="G335" i="12"/>
  <c r="D317" i="12"/>
  <c r="E311" i="12"/>
  <c r="G311" i="12"/>
  <c r="G351" i="16"/>
  <c r="E351" i="16"/>
  <c r="G23" i="12"/>
  <c r="G17" i="12"/>
  <c r="E347" i="11"/>
  <c r="J309" i="11"/>
  <c r="E311" i="11"/>
  <c r="H267" i="16"/>
  <c r="I267" i="16"/>
  <c r="D267" i="16"/>
  <c r="F267" i="16"/>
  <c r="G267" i="16"/>
  <c r="E267" i="16"/>
  <c r="H233" i="7"/>
  <c r="I233" i="7"/>
  <c r="E233" i="7"/>
  <c r="D233" i="7"/>
  <c r="G233" i="7"/>
  <c r="F233" i="7"/>
  <c r="J357" i="3"/>
  <c r="I329" i="2"/>
  <c r="H329" i="2"/>
  <c r="G329" i="2"/>
  <c r="E329" i="2"/>
  <c r="F329" i="2"/>
  <c r="D329" i="2"/>
  <c r="F155" i="14"/>
  <c r="G101" i="12"/>
  <c r="F89" i="12"/>
  <c r="F77" i="12"/>
  <c r="E71" i="12"/>
  <c r="E53" i="12"/>
  <c r="F47" i="12"/>
  <c r="D227" i="11"/>
  <c r="E125" i="11"/>
  <c r="D89" i="11"/>
  <c r="I59" i="11"/>
  <c r="E47" i="11"/>
  <c r="I293" i="9"/>
  <c r="I239" i="9"/>
  <c r="H239" i="9"/>
  <c r="G239" i="9"/>
  <c r="F239" i="9"/>
  <c r="E239" i="9"/>
  <c r="D239" i="9"/>
  <c r="I179" i="9"/>
  <c r="I95" i="9"/>
  <c r="F257" i="8"/>
  <c r="G239" i="8"/>
  <c r="F239" i="8"/>
  <c r="E239" i="8"/>
  <c r="D239" i="8"/>
  <c r="I239" i="8"/>
  <c r="H239" i="8"/>
  <c r="H219" i="16"/>
  <c r="E219" i="16"/>
  <c r="G65" i="8"/>
  <c r="H155" i="7"/>
  <c r="I95" i="7"/>
  <c r="F47" i="7"/>
  <c r="H179" i="5"/>
  <c r="G383" i="4"/>
  <c r="G281" i="4"/>
  <c r="E209" i="4"/>
  <c r="I167" i="4"/>
  <c r="F155" i="4"/>
  <c r="H125" i="3"/>
  <c r="H191" i="2"/>
  <c r="F101" i="2"/>
  <c r="E65" i="2"/>
  <c r="I125" i="2"/>
  <c r="F89" i="2"/>
  <c r="I95" i="2"/>
  <c r="D107" i="2"/>
  <c r="H179" i="2"/>
  <c r="G203" i="2"/>
  <c r="D251" i="2"/>
  <c r="D227" i="2"/>
  <c r="G167" i="2"/>
  <c r="G113" i="2"/>
  <c r="G143" i="2"/>
  <c r="G47" i="2"/>
  <c r="D77" i="2"/>
  <c r="G197" i="2"/>
  <c r="G59" i="2"/>
  <c r="G53" i="2"/>
  <c r="D83" i="2"/>
  <c r="I155" i="2"/>
  <c r="D71" i="2"/>
  <c r="D149" i="2"/>
  <c r="G119" i="2"/>
  <c r="D209" i="2"/>
  <c r="D215" i="2"/>
  <c r="G131" i="2"/>
  <c r="I107" i="3"/>
  <c r="F119" i="5"/>
  <c r="F281" i="7"/>
  <c r="E251" i="7"/>
  <c r="F101" i="9"/>
  <c r="H83" i="9"/>
  <c r="I197" i="10"/>
  <c r="G311" i="11"/>
  <c r="H119" i="13"/>
  <c r="I155" i="4"/>
  <c r="F203" i="4"/>
  <c r="D53" i="7"/>
  <c r="D155" i="4"/>
  <c r="G251" i="7"/>
  <c r="G149" i="9"/>
  <c r="G101" i="9"/>
  <c r="J101" i="9" s="1"/>
  <c r="D197" i="10"/>
  <c r="E155" i="4"/>
  <c r="H155" i="4"/>
  <c r="H263" i="5"/>
  <c r="I83" i="9"/>
  <c r="D95" i="9"/>
  <c r="E197" i="10"/>
  <c r="H227" i="3"/>
  <c r="E119" i="5"/>
  <c r="E263" i="5"/>
  <c r="I281" i="7"/>
  <c r="D281" i="7"/>
  <c r="D83" i="9"/>
  <c r="F311" i="11"/>
  <c r="G119" i="13"/>
  <c r="G119" i="5"/>
  <c r="E281" i="7"/>
  <c r="F47" i="8"/>
  <c r="I101" i="9"/>
  <c r="E83" i="9"/>
  <c r="G347" i="10"/>
  <c r="F197" i="10"/>
  <c r="D119" i="13"/>
  <c r="J309" i="9"/>
  <c r="J345" i="9"/>
  <c r="H101" i="9"/>
  <c r="I227" i="3"/>
  <c r="H383" i="4"/>
  <c r="F107" i="3"/>
  <c r="D119" i="5"/>
  <c r="I347" i="10"/>
  <c r="E119" i="13"/>
  <c r="E299" i="3"/>
  <c r="H221" i="3"/>
  <c r="G83" i="5"/>
  <c r="I83" i="5"/>
  <c r="I263" i="5"/>
  <c r="H347" i="10"/>
  <c r="D263" i="11"/>
  <c r="H161" i="11"/>
  <c r="H317" i="12"/>
  <c r="D161" i="13"/>
  <c r="F101" i="13"/>
  <c r="E137" i="14"/>
  <c r="D221" i="3"/>
  <c r="D203" i="7"/>
  <c r="E113" i="9"/>
  <c r="F347" i="10"/>
  <c r="D71" i="10"/>
  <c r="F263" i="11"/>
  <c r="D59" i="11"/>
  <c r="E317" i="12"/>
  <c r="F131" i="12"/>
  <c r="I101" i="13"/>
  <c r="H137" i="14"/>
  <c r="J137" i="14" s="1"/>
  <c r="F221" i="3"/>
  <c r="H149" i="3"/>
  <c r="E173" i="3"/>
  <c r="E245" i="4"/>
  <c r="G119" i="4"/>
  <c r="F209" i="4"/>
  <c r="F35" i="5"/>
  <c r="G203" i="7"/>
  <c r="F113" i="9"/>
  <c r="D347" i="10"/>
  <c r="E71" i="10"/>
  <c r="G107" i="11"/>
  <c r="F59" i="11"/>
  <c r="G317" i="12"/>
  <c r="G131" i="12"/>
  <c r="H65" i="13"/>
  <c r="H101" i="13"/>
  <c r="I137" i="14"/>
  <c r="D263" i="5"/>
  <c r="I113" i="9"/>
  <c r="G179" i="9"/>
  <c r="G71" i="10"/>
  <c r="D107" i="11"/>
  <c r="G59" i="11"/>
  <c r="G383" i="12"/>
  <c r="F317" i="12"/>
  <c r="I131" i="12"/>
  <c r="D101" i="13"/>
  <c r="F185" i="14"/>
  <c r="D137" i="14"/>
  <c r="E149" i="3"/>
  <c r="I245" i="4"/>
  <c r="I119" i="4"/>
  <c r="I299" i="3"/>
  <c r="H299" i="3"/>
  <c r="D245" i="4"/>
  <c r="D119" i="4"/>
  <c r="H209" i="4"/>
  <c r="F263" i="5"/>
  <c r="J263" i="5" s="1"/>
  <c r="G113" i="9"/>
  <c r="H71" i="10"/>
  <c r="J71" i="10" s="1"/>
  <c r="H107" i="11"/>
  <c r="H59" i="11"/>
  <c r="H383" i="12"/>
  <c r="E131" i="12"/>
  <c r="E185" i="14"/>
  <c r="E125" i="3"/>
  <c r="H119" i="4"/>
  <c r="G209" i="4"/>
  <c r="G245" i="4"/>
  <c r="E83" i="5"/>
  <c r="I155" i="14"/>
  <c r="E131" i="2"/>
  <c r="F131" i="2"/>
  <c r="H131" i="2"/>
  <c r="I131" i="2"/>
  <c r="E227" i="2"/>
  <c r="E329" i="14"/>
  <c r="H29" i="5"/>
  <c r="I35" i="8"/>
  <c r="E29" i="9"/>
  <c r="I317" i="14"/>
  <c r="J33" i="12"/>
  <c r="D317" i="14"/>
  <c r="G149" i="10"/>
  <c r="J149" i="10" s="1"/>
  <c r="I143" i="7"/>
  <c r="E107" i="9"/>
  <c r="D47" i="9"/>
  <c r="G53" i="9"/>
  <c r="H83" i="10"/>
  <c r="E383" i="14"/>
  <c r="F197" i="5"/>
  <c r="E143" i="7"/>
  <c r="F83" i="8"/>
  <c r="H53" i="9"/>
  <c r="D329" i="13"/>
  <c r="H83" i="8"/>
  <c r="G215" i="13"/>
  <c r="F149" i="9"/>
  <c r="G197" i="5"/>
  <c r="G107" i="9"/>
  <c r="D95" i="2"/>
  <c r="I53" i="3"/>
  <c r="E137" i="4"/>
  <c r="I155" i="5"/>
  <c r="E53" i="7"/>
  <c r="I83" i="8"/>
  <c r="H107" i="9"/>
  <c r="H149" i="9"/>
  <c r="E89" i="9"/>
  <c r="G59" i="9"/>
  <c r="D185" i="10"/>
  <c r="I149" i="10"/>
  <c r="F59" i="10"/>
  <c r="F113" i="10"/>
  <c r="I281" i="12"/>
  <c r="G329" i="13"/>
  <c r="E17" i="13"/>
  <c r="F383" i="14"/>
  <c r="I365" i="14"/>
  <c r="D329" i="14"/>
  <c r="H53" i="3"/>
  <c r="D155" i="5"/>
  <c r="H329" i="14"/>
  <c r="I179" i="2"/>
  <c r="F83" i="2"/>
  <c r="D53" i="3"/>
  <c r="G155" i="5"/>
  <c r="F155" i="5"/>
  <c r="D65" i="5"/>
  <c r="F53" i="7"/>
  <c r="G83" i="8"/>
  <c r="H59" i="9"/>
  <c r="E185" i="10"/>
  <c r="F173" i="10"/>
  <c r="D149" i="10"/>
  <c r="E83" i="10"/>
  <c r="E281" i="12"/>
  <c r="E155" i="12"/>
  <c r="D29" i="12"/>
  <c r="F17" i="13"/>
  <c r="E125" i="14"/>
  <c r="F365" i="14"/>
  <c r="G317" i="14"/>
  <c r="G221" i="14"/>
  <c r="H149" i="10"/>
  <c r="F53" i="3"/>
  <c r="E197" i="5"/>
  <c r="F65" i="5"/>
  <c r="E155" i="9"/>
  <c r="I53" i="9"/>
  <c r="G173" i="10"/>
  <c r="E149" i="10"/>
  <c r="G83" i="10"/>
  <c r="H95" i="11"/>
  <c r="G281" i="12"/>
  <c r="F155" i="12"/>
  <c r="H251" i="13"/>
  <c r="H125" i="14"/>
  <c r="E317" i="14"/>
  <c r="J79" i="9"/>
  <c r="J291" i="9"/>
  <c r="I95" i="11"/>
  <c r="D281" i="12"/>
  <c r="G125" i="12"/>
  <c r="E251" i="13"/>
  <c r="D173" i="14"/>
  <c r="G53" i="3"/>
  <c r="I83" i="10"/>
  <c r="H197" i="5"/>
  <c r="D197" i="5"/>
  <c r="G383" i="7"/>
  <c r="G53" i="7"/>
  <c r="I89" i="8"/>
  <c r="D83" i="8"/>
  <c r="D227" i="9"/>
  <c r="D149" i="9"/>
  <c r="I155" i="9"/>
  <c r="J155" i="9" s="1"/>
  <c r="E53" i="9"/>
  <c r="F185" i="10"/>
  <c r="I173" i="10"/>
  <c r="H59" i="10"/>
  <c r="D83" i="10"/>
  <c r="D221" i="12"/>
  <c r="F125" i="12"/>
  <c r="G251" i="13"/>
  <c r="D215" i="13"/>
  <c r="E173" i="14"/>
  <c r="F317" i="14"/>
  <c r="J15" i="14"/>
  <c r="E167" i="14"/>
  <c r="I149" i="9"/>
  <c r="J149" i="9" s="1"/>
  <c r="D53" i="9"/>
  <c r="H143" i="3"/>
  <c r="E155" i="5"/>
  <c r="D107" i="9"/>
  <c r="E329" i="12"/>
  <c r="F215" i="13"/>
  <c r="J45" i="14"/>
  <c r="D293" i="14"/>
  <c r="G329" i="14"/>
  <c r="H251" i="1"/>
  <c r="F251" i="1"/>
  <c r="I173" i="1"/>
  <c r="F167" i="1"/>
  <c r="E131" i="1"/>
  <c r="I53" i="13"/>
  <c r="H53" i="13"/>
  <c r="I225" i="16"/>
  <c r="F225" i="16"/>
  <c r="I185" i="12"/>
  <c r="G257" i="12"/>
  <c r="I257" i="12"/>
  <c r="H185" i="12"/>
  <c r="H257" i="12"/>
  <c r="F137" i="12"/>
  <c r="F257" i="12"/>
  <c r="J55" i="12"/>
  <c r="G137" i="12"/>
  <c r="D137" i="12"/>
  <c r="D185" i="12"/>
  <c r="E137" i="12"/>
  <c r="E185" i="12"/>
  <c r="D257" i="12"/>
  <c r="I137" i="12"/>
  <c r="F185" i="12"/>
  <c r="G173" i="11"/>
  <c r="D179" i="11"/>
  <c r="F125" i="11"/>
  <c r="H173" i="11"/>
  <c r="G125" i="11"/>
  <c r="H341" i="11"/>
  <c r="I173" i="11"/>
  <c r="H125" i="11"/>
  <c r="D119" i="11"/>
  <c r="F173" i="11"/>
  <c r="I125" i="11"/>
  <c r="F119" i="11"/>
  <c r="D173" i="11"/>
  <c r="D125" i="11"/>
  <c r="J151" i="11"/>
  <c r="I119" i="11"/>
  <c r="H119" i="11"/>
  <c r="E119" i="11"/>
  <c r="I179" i="11"/>
  <c r="D201" i="16"/>
  <c r="F201" i="16"/>
  <c r="H281" i="8"/>
  <c r="E59" i="8"/>
  <c r="D217" i="16"/>
  <c r="I217" i="16"/>
  <c r="G217" i="16"/>
  <c r="G47" i="7"/>
  <c r="H47" i="7"/>
  <c r="I47" i="7"/>
  <c r="D47" i="7"/>
  <c r="E47" i="7"/>
  <c r="F203" i="7"/>
  <c r="D77" i="7"/>
  <c r="H203" i="7"/>
  <c r="D83" i="7"/>
  <c r="I203" i="7"/>
  <c r="G125" i="7"/>
  <c r="E59" i="7"/>
  <c r="D287" i="7"/>
  <c r="F59" i="7"/>
  <c r="E107" i="7"/>
  <c r="G59" i="7"/>
  <c r="D101" i="7"/>
  <c r="H59" i="7"/>
  <c r="D107" i="7"/>
  <c r="F101" i="7"/>
  <c r="I59" i="7"/>
  <c r="F287" i="7"/>
  <c r="F83" i="7"/>
  <c r="I107" i="7"/>
  <c r="G83" i="7"/>
  <c r="H83" i="7"/>
  <c r="G287" i="7"/>
  <c r="I83" i="7"/>
  <c r="E287" i="7"/>
  <c r="I287" i="7"/>
  <c r="H107" i="7"/>
  <c r="F107" i="7"/>
  <c r="E65" i="5"/>
  <c r="G65" i="5"/>
  <c r="H65" i="5"/>
  <c r="J255" i="5"/>
  <c r="D269" i="5"/>
  <c r="E269" i="5"/>
  <c r="E269" i="4"/>
  <c r="E311" i="4"/>
  <c r="G311" i="4"/>
  <c r="I317" i="4"/>
  <c r="H311" i="4"/>
  <c r="J298" i="16"/>
  <c r="F311" i="4"/>
  <c r="E59" i="4"/>
  <c r="H433" i="16"/>
  <c r="D167" i="4"/>
  <c r="J339" i="4"/>
  <c r="F107" i="4"/>
  <c r="J279" i="4"/>
  <c r="G71" i="4"/>
  <c r="I113" i="3"/>
  <c r="H113" i="3"/>
  <c r="G113" i="3"/>
  <c r="F113" i="3"/>
  <c r="E113" i="3"/>
  <c r="D113" i="3"/>
  <c r="E129" i="16"/>
  <c r="I129" i="16"/>
  <c r="H107" i="3"/>
  <c r="E107" i="3"/>
  <c r="D197" i="3"/>
  <c r="F89" i="3"/>
  <c r="F197" i="3"/>
  <c r="E197" i="3"/>
  <c r="D185" i="3"/>
  <c r="G197" i="3"/>
  <c r="G101" i="3"/>
  <c r="H197" i="3"/>
  <c r="D167" i="2"/>
  <c r="I71" i="2"/>
  <c r="G83" i="2"/>
  <c r="I167" i="2"/>
  <c r="H83" i="2"/>
  <c r="H101" i="2"/>
  <c r="E167" i="2"/>
  <c r="G71" i="2"/>
  <c r="E71" i="2"/>
  <c r="E83" i="2"/>
  <c r="F167" i="2"/>
  <c r="I83" i="2"/>
  <c r="I215" i="2"/>
  <c r="F227" i="2"/>
  <c r="E215" i="2"/>
  <c r="G227" i="2"/>
  <c r="F215" i="2"/>
  <c r="H227" i="2"/>
  <c r="G215" i="2"/>
  <c r="I227" i="2"/>
  <c r="H215" i="2"/>
  <c r="D197" i="2"/>
  <c r="E155" i="1"/>
  <c r="G143" i="1"/>
  <c r="E143" i="1"/>
  <c r="D143" i="1"/>
  <c r="D70" i="16"/>
  <c r="H143" i="1"/>
  <c r="D221" i="1"/>
  <c r="F269" i="1"/>
  <c r="I185" i="1"/>
  <c r="J304" i="16"/>
  <c r="J286" i="16"/>
  <c r="I101" i="2"/>
  <c r="H119" i="3"/>
  <c r="F185" i="3"/>
  <c r="E101" i="3"/>
  <c r="F137" i="4"/>
  <c r="I281" i="8"/>
  <c r="F59" i="8"/>
  <c r="D131" i="9"/>
  <c r="I71" i="9"/>
  <c r="I209" i="10"/>
  <c r="D143" i="11"/>
  <c r="H311" i="12"/>
  <c r="D359" i="14"/>
  <c r="E83" i="14"/>
  <c r="H107" i="14"/>
  <c r="H191" i="14"/>
  <c r="D297" i="16"/>
  <c r="G297" i="16"/>
  <c r="I297" i="16"/>
  <c r="F297" i="16"/>
  <c r="E297" i="16"/>
  <c r="H297" i="16"/>
  <c r="E307" i="16"/>
  <c r="D307" i="16"/>
  <c r="H307" i="16"/>
  <c r="F307" i="16"/>
  <c r="G307" i="16"/>
  <c r="I307" i="16"/>
  <c r="D277" i="16"/>
  <c r="F277" i="16"/>
  <c r="G277" i="16"/>
  <c r="E277" i="16"/>
  <c r="H277" i="16"/>
  <c r="I277" i="16"/>
  <c r="H269" i="1"/>
  <c r="E185" i="1"/>
  <c r="G101" i="2"/>
  <c r="E185" i="3"/>
  <c r="J321" i="4"/>
  <c r="I47" i="5"/>
  <c r="D281" i="8"/>
  <c r="E131" i="9"/>
  <c r="G71" i="9"/>
  <c r="J135" i="10"/>
  <c r="D209" i="10"/>
  <c r="F101" i="10"/>
  <c r="F143" i="11"/>
  <c r="I311" i="12"/>
  <c r="F221" i="13"/>
  <c r="F113" i="14"/>
  <c r="I107" i="14"/>
  <c r="E191" i="14"/>
  <c r="D321" i="16"/>
  <c r="G321" i="16"/>
  <c r="F321" i="16"/>
  <c r="I321" i="16"/>
  <c r="E321" i="16"/>
  <c r="H321" i="16"/>
  <c r="D301" i="16"/>
  <c r="F301" i="16"/>
  <c r="G301" i="16"/>
  <c r="E301" i="16"/>
  <c r="I301" i="16"/>
  <c r="H301" i="16"/>
  <c r="G225" i="16"/>
  <c r="D225" i="16"/>
  <c r="E225" i="16"/>
  <c r="D273" i="16"/>
  <c r="E273" i="16"/>
  <c r="F273" i="16"/>
  <c r="G273" i="16"/>
  <c r="I273" i="16"/>
  <c r="H273" i="16"/>
  <c r="G269" i="1"/>
  <c r="G185" i="1"/>
  <c r="J316" i="16"/>
  <c r="J322" i="16"/>
  <c r="J310" i="16"/>
  <c r="E101" i="2"/>
  <c r="D47" i="5"/>
  <c r="E281" i="8"/>
  <c r="F131" i="9"/>
  <c r="E209" i="10"/>
  <c r="H101" i="10"/>
  <c r="G143" i="11"/>
  <c r="F311" i="12"/>
  <c r="I275" i="13"/>
  <c r="I221" i="13"/>
  <c r="D23" i="13"/>
  <c r="F107" i="14"/>
  <c r="E113" i="14"/>
  <c r="G83" i="14"/>
  <c r="I179" i="14"/>
  <c r="J179" i="14" s="1"/>
  <c r="J363" i="4"/>
  <c r="E315" i="16"/>
  <c r="D315" i="16"/>
  <c r="H315" i="16"/>
  <c r="I315" i="16"/>
  <c r="F315" i="16"/>
  <c r="G315" i="16"/>
  <c r="E291" i="16"/>
  <c r="D291" i="16"/>
  <c r="H291" i="16"/>
  <c r="I291" i="16"/>
  <c r="F291" i="16"/>
  <c r="G291" i="16"/>
  <c r="E295" i="16"/>
  <c r="D295" i="16"/>
  <c r="H295" i="16"/>
  <c r="F295" i="16"/>
  <c r="G295" i="16"/>
  <c r="I295" i="16"/>
  <c r="E271" i="16"/>
  <c r="H271" i="16"/>
  <c r="D271" i="16"/>
  <c r="G271" i="16"/>
  <c r="F271" i="16"/>
  <c r="I271" i="16"/>
  <c r="F207" i="16"/>
  <c r="D207" i="16"/>
  <c r="G131" i="1"/>
  <c r="H185" i="1"/>
  <c r="H101" i="3"/>
  <c r="E47" i="5"/>
  <c r="H323" i="8"/>
  <c r="F281" i="8"/>
  <c r="J153" i="9"/>
  <c r="I131" i="9"/>
  <c r="D101" i="10"/>
  <c r="I143" i="11"/>
  <c r="D311" i="12"/>
  <c r="I47" i="12"/>
  <c r="D275" i="13"/>
  <c r="E221" i="13"/>
  <c r="I23" i="13"/>
  <c r="G113" i="14"/>
  <c r="I83" i="14"/>
  <c r="D179" i="14"/>
  <c r="D223" i="16"/>
  <c r="J226" i="16"/>
  <c r="G223" i="16"/>
  <c r="I223" i="16"/>
  <c r="E223" i="16"/>
  <c r="H131" i="1"/>
  <c r="G185" i="3"/>
  <c r="I101" i="3"/>
  <c r="G137" i="4"/>
  <c r="F47" i="5"/>
  <c r="G131" i="9"/>
  <c r="G101" i="10"/>
  <c r="H143" i="11"/>
  <c r="E29" i="11"/>
  <c r="H119" i="12"/>
  <c r="H47" i="12"/>
  <c r="F275" i="13"/>
  <c r="H221" i="13"/>
  <c r="E23" i="13"/>
  <c r="J23" i="13" s="1"/>
  <c r="H113" i="14"/>
  <c r="I191" i="14"/>
  <c r="F179" i="14"/>
  <c r="I251" i="2"/>
  <c r="J280" i="16"/>
  <c r="D309" i="16"/>
  <c r="G309" i="16"/>
  <c r="I309" i="16"/>
  <c r="F309" i="16"/>
  <c r="E309" i="16"/>
  <c r="H309" i="16"/>
  <c r="D285" i="16"/>
  <c r="F285" i="16"/>
  <c r="G285" i="16"/>
  <c r="I285" i="16"/>
  <c r="E285" i="16"/>
  <c r="H285" i="16"/>
  <c r="E319" i="16"/>
  <c r="D319" i="16"/>
  <c r="H319" i="16"/>
  <c r="I319" i="16"/>
  <c r="G319" i="16"/>
  <c r="F319" i="16"/>
  <c r="D289" i="16"/>
  <c r="F289" i="16"/>
  <c r="G289" i="16"/>
  <c r="H289" i="16"/>
  <c r="E289" i="16"/>
  <c r="I289" i="16"/>
  <c r="F131" i="1"/>
  <c r="I269" i="1"/>
  <c r="I131" i="1"/>
  <c r="J292" i="16"/>
  <c r="D101" i="2"/>
  <c r="I185" i="3"/>
  <c r="D101" i="3"/>
  <c r="H137" i="4"/>
  <c r="I137" i="4"/>
  <c r="G47" i="5"/>
  <c r="H227" i="7"/>
  <c r="F209" i="10"/>
  <c r="I101" i="10"/>
  <c r="G89" i="10"/>
  <c r="F29" i="11"/>
  <c r="H275" i="13"/>
  <c r="F23" i="13"/>
  <c r="I113" i="14"/>
  <c r="D191" i="14"/>
  <c r="J191" i="14" s="1"/>
  <c r="G179" i="14"/>
  <c r="E279" i="16"/>
  <c r="D279" i="16"/>
  <c r="H279" i="16"/>
  <c r="G279" i="16"/>
  <c r="F279" i="16"/>
  <c r="I279" i="16"/>
  <c r="F205" i="16"/>
  <c r="J208" i="16"/>
  <c r="E205" i="16"/>
  <c r="H205" i="16"/>
  <c r="D205" i="16"/>
  <c r="I205" i="16"/>
  <c r="G205" i="16"/>
  <c r="H293" i="1"/>
  <c r="J274" i="16"/>
  <c r="F59" i="2"/>
  <c r="J273" i="4"/>
  <c r="J163" i="4"/>
  <c r="D53" i="5"/>
  <c r="I29" i="11"/>
  <c r="J15" i="12"/>
  <c r="J51" i="14"/>
  <c r="E359" i="14"/>
  <c r="H83" i="14"/>
  <c r="J351" i="4"/>
  <c r="E303" i="16"/>
  <c r="D303" i="16"/>
  <c r="H303" i="16"/>
  <c r="G303" i="16"/>
  <c r="I303" i="16"/>
  <c r="F303" i="16"/>
  <c r="D313" i="16"/>
  <c r="F313" i="16"/>
  <c r="G313" i="16"/>
  <c r="H313" i="16"/>
  <c r="E313" i="16"/>
  <c r="I313" i="16"/>
  <c r="E283" i="16"/>
  <c r="H283" i="16"/>
  <c r="D283" i="16"/>
  <c r="I283" i="16"/>
  <c r="G283" i="16"/>
  <c r="F283" i="16"/>
  <c r="I435" i="16"/>
  <c r="D435" i="16"/>
  <c r="E261" i="16"/>
  <c r="J260" i="16"/>
  <c r="F329" i="16"/>
  <c r="D329" i="16"/>
  <c r="D231" i="16"/>
  <c r="E231" i="16"/>
  <c r="G231" i="16"/>
  <c r="D213" i="16"/>
  <c r="E213" i="16"/>
  <c r="D211" i="16"/>
  <c r="E211" i="16"/>
  <c r="G219" i="16"/>
  <c r="D219" i="16"/>
  <c r="F229" i="16"/>
  <c r="G229" i="16"/>
  <c r="E229" i="16"/>
  <c r="D229" i="16"/>
  <c r="I229" i="16"/>
  <c r="F199" i="16"/>
  <c r="I199" i="16"/>
  <c r="D199" i="16"/>
  <c r="E199" i="16"/>
  <c r="D163" i="16"/>
  <c r="E163" i="16"/>
  <c r="I163" i="16"/>
  <c r="G163" i="16"/>
  <c r="F163" i="16"/>
  <c r="D165" i="16"/>
  <c r="E165" i="16"/>
  <c r="I165" i="16"/>
  <c r="G165" i="16"/>
  <c r="D193" i="16"/>
  <c r="E193" i="16"/>
  <c r="I193" i="16"/>
  <c r="F193" i="16"/>
  <c r="G193" i="16"/>
  <c r="D171" i="16"/>
  <c r="E171" i="16"/>
  <c r="G171" i="16"/>
  <c r="D189" i="16"/>
  <c r="E189" i="16"/>
  <c r="D187" i="16"/>
  <c r="E187" i="16"/>
  <c r="I187" i="16"/>
  <c r="F187" i="16"/>
  <c r="D195" i="16"/>
  <c r="H195" i="16"/>
  <c r="E195" i="16"/>
  <c r="I195" i="16"/>
  <c r="G195" i="16"/>
  <c r="F195" i="16"/>
  <c r="D175" i="16"/>
  <c r="E175" i="16"/>
  <c r="I175" i="16"/>
  <c r="G175" i="16"/>
  <c r="F175" i="16"/>
  <c r="D183" i="16"/>
  <c r="E183" i="16"/>
  <c r="I183" i="16"/>
  <c r="D181" i="16"/>
  <c r="E181" i="16"/>
  <c r="I181" i="16"/>
  <c r="G181" i="16"/>
  <c r="F181" i="16"/>
  <c r="D169" i="16"/>
  <c r="E169" i="16"/>
  <c r="I169" i="16"/>
  <c r="G169" i="16"/>
  <c r="E139" i="16"/>
  <c r="D139" i="16"/>
  <c r="I139" i="16"/>
  <c r="G139" i="16"/>
  <c r="F139" i="16"/>
  <c r="D123" i="16"/>
  <c r="E123" i="16"/>
  <c r="I123" i="16"/>
  <c r="F123" i="16"/>
  <c r="G123" i="16"/>
  <c r="E133" i="16"/>
  <c r="D133" i="16"/>
  <c r="I133" i="16"/>
  <c r="G133" i="16"/>
  <c r="F133" i="16"/>
  <c r="H109" i="16"/>
  <c r="D109" i="16"/>
  <c r="E109" i="16"/>
  <c r="I109" i="16"/>
  <c r="G109" i="16"/>
  <c r="F109" i="16"/>
  <c r="E147" i="16"/>
  <c r="D147" i="16"/>
  <c r="D151" i="16"/>
  <c r="I151" i="16"/>
  <c r="E151" i="16"/>
  <c r="G151" i="16"/>
  <c r="F151" i="16"/>
  <c r="D111" i="16"/>
  <c r="E111" i="16"/>
  <c r="H111" i="16"/>
  <c r="G111" i="16"/>
  <c r="F111" i="16"/>
  <c r="I159" i="16"/>
  <c r="D159" i="16"/>
  <c r="D153" i="16"/>
  <c r="I153" i="16"/>
  <c r="F153" i="16"/>
  <c r="D127" i="16"/>
  <c r="H127" i="16"/>
  <c r="E127" i="16"/>
  <c r="I127" i="16"/>
  <c r="G127" i="16"/>
  <c r="F127" i="16"/>
  <c r="D141" i="16"/>
  <c r="E141" i="16"/>
  <c r="I141" i="16"/>
  <c r="F141" i="16"/>
  <c r="E115" i="16"/>
  <c r="D115" i="16"/>
  <c r="H115" i="16"/>
  <c r="I115" i="16"/>
  <c r="G115" i="16"/>
  <c r="F115" i="16"/>
  <c r="E157" i="16"/>
  <c r="I157" i="16"/>
  <c r="D157" i="16"/>
  <c r="G157" i="16"/>
  <c r="F157" i="16"/>
  <c r="D145" i="16"/>
  <c r="I145" i="16"/>
  <c r="E145" i="16"/>
  <c r="G145" i="16"/>
  <c r="F145" i="16"/>
  <c r="D121" i="16"/>
  <c r="E121" i="16"/>
  <c r="I121" i="16"/>
  <c r="G121" i="16"/>
  <c r="F121" i="16"/>
  <c r="D135" i="16"/>
  <c r="E135" i="16"/>
  <c r="G135" i="16"/>
  <c r="D129" i="16"/>
  <c r="G129" i="16"/>
  <c r="D117" i="16"/>
  <c r="E117" i="16"/>
  <c r="I117" i="16"/>
  <c r="G117" i="16"/>
  <c r="F117" i="16"/>
  <c r="F91" i="16"/>
  <c r="G91" i="16"/>
  <c r="I91" i="16"/>
  <c r="D91" i="16"/>
  <c r="E91" i="16"/>
  <c r="F79" i="16"/>
  <c r="E79" i="16"/>
  <c r="G79" i="16"/>
  <c r="I79" i="16"/>
  <c r="D79" i="16"/>
  <c r="H79" i="16"/>
  <c r="E99" i="16"/>
  <c r="G99" i="16"/>
  <c r="D99" i="16"/>
  <c r="I99" i="16"/>
  <c r="F93" i="16"/>
  <c r="E93" i="16"/>
  <c r="G93" i="16"/>
  <c r="D93" i="16"/>
  <c r="I93" i="16"/>
  <c r="I105" i="16"/>
  <c r="G105" i="16"/>
  <c r="E105" i="16"/>
  <c r="D105" i="16"/>
  <c r="F103" i="16"/>
  <c r="E103" i="16"/>
  <c r="G103" i="16"/>
  <c r="D103" i="16"/>
  <c r="I103" i="16"/>
  <c r="F87" i="16"/>
  <c r="E87" i="16"/>
  <c r="G87" i="16"/>
  <c r="D87" i="16"/>
  <c r="I87" i="16"/>
  <c r="F97" i="16"/>
  <c r="E97" i="16"/>
  <c r="G97" i="16"/>
  <c r="D97" i="16"/>
  <c r="H97" i="16"/>
  <c r="I97" i="16"/>
  <c r="F81" i="16"/>
  <c r="I81" i="16"/>
  <c r="G81" i="16"/>
  <c r="D81" i="16"/>
  <c r="H81" i="16"/>
  <c r="E81" i="16"/>
  <c r="F85" i="16"/>
  <c r="G85" i="16"/>
  <c r="I85" i="16"/>
  <c r="D85" i="16"/>
  <c r="E85" i="16"/>
  <c r="D75" i="16"/>
  <c r="G75" i="16"/>
  <c r="I75" i="16"/>
  <c r="F75" i="16"/>
  <c r="E75" i="16"/>
  <c r="H75" i="16"/>
  <c r="D73" i="16"/>
  <c r="F73" i="16"/>
  <c r="E73" i="16"/>
  <c r="H73" i="16"/>
  <c r="I73" i="16"/>
  <c r="G73" i="16"/>
  <c r="J199" i="16"/>
  <c r="J201" i="16"/>
  <c r="J177" i="16"/>
  <c r="J159" i="16"/>
  <c r="J99" i="16"/>
  <c r="J135" i="16"/>
  <c r="J169" i="16"/>
  <c r="J153" i="16"/>
  <c r="J93" i="16"/>
  <c r="J147" i="16"/>
  <c r="H329" i="16"/>
  <c r="F53" i="16"/>
  <c r="G53" i="16"/>
  <c r="D53" i="16"/>
  <c r="H53" i="16"/>
  <c r="I53" i="16"/>
  <c r="E53" i="16"/>
  <c r="F51" i="16"/>
  <c r="D51" i="16"/>
  <c r="H51" i="16"/>
  <c r="E51" i="16"/>
  <c r="I51" i="16"/>
  <c r="G51" i="16"/>
  <c r="F59" i="16"/>
  <c r="G59" i="16"/>
  <c r="D59" i="16"/>
  <c r="E59" i="16"/>
  <c r="I59" i="16"/>
  <c r="H59" i="16"/>
  <c r="F57" i="16"/>
  <c r="G57" i="16"/>
  <c r="E57" i="16"/>
  <c r="I57" i="16"/>
  <c r="D57" i="16"/>
  <c r="H57" i="16"/>
  <c r="I341" i="7"/>
  <c r="E341" i="7"/>
  <c r="H341" i="7"/>
  <c r="D341" i="7"/>
  <c r="F341" i="7"/>
  <c r="G341" i="7"/>
  <c r="I323" i="7"/>
  <c r="E323" i="7"/>
  <c r="H323" i="7"/>
  <c r="D323" i="7"/>
  <c r="G323" i="7"/>
  <c r="F323" i="7"/>
  <c r="I329" i="7"/>
  <c r="E329" i="7"/>
  <c r="H329" i="7"/>
  <c r="D329" i="7"/>
  <c r="F329" i="7"/>
  <c r="G329" i="7"/>
  <c r="I335" i="7"/>
  <c r="E335" i="7"/>
  <c r="H335" i="7"/>
  <c r="D335" i="7"/>
  <c r="G335" i="7"/>
  <c r="F335" i="7"/>
  <c r="I311" i="7"/>
  <c r="E311" i="7"/>
  <c r="H311" i="7"/>
  <c r="D311" i="7"/>
  <c r="F311" i="7"/>
  <c r="G311" i="7"/>
  <c r="I353" i="7"/>
  <c r="E353" i="7"/>
  <c r="F353" i="7"/>
  <c r="H353" i="7"/>
  <c r="D353" i="7"/>
  <c r="G353" i="7"/>
  <c r="I347" i="7"/>
  <c r="E347" i="7"/>
  <c r="F347" i="7"/>
  <c r="H347" i="7"/>
  <c r="D347" i="7"/>
  <c r="G347" i="7"/>
  <c r="I359" i="7"/>
  <c r="E359" i="7"/>
  <c r="H359" i="7"/>
  <c r="D359" i="7"/>
  <c r="G359" i="7"/>
  <c r="F359" i="7"/>
  <c r="I317" i="7"/>
  <c r="E317" i="7"/>
  <c r="H317" i="7"/>
  <c r="D317" i="7"/>
  <c r="F317" i="7"/>
  <c r="G317" i="7"/>
  <c r="D251" i="1"/>
  <c r="D179" i="7"/>
  <c r="F179" i="7"/>
  <c r="G131" i="7"/>
  <c r="I125" i="7"/>
  <c r="D125" i="7"/>
  <c r="E125" i="7"/>
  <c r="H125" i="7"/>
  <c r="G113" i="7"/>
  <c r="J339" i="13"/>
  <c r="J267" i="4"/>
  <c r="J103" i="12"/>
  <c r="H53" i="8"/>
  <c r="F53" i="8"/>
  <c r="I53" i="8"/>
  <c r="G53" i="8"/>
  <c r="F77" i="11"/>
  <c r="E77" i="11"/>
  <c r="H203" i="4"/>
  <c r="I203" i="2"/>
  <c r="D47" i="12"/>
  <c r="G47" i="12"/>
  <c r="E47" i="12"/>
  <c r="I29" i="16"/>
  <c r="D317" i="13"/>
  <c r="D17" i="12"/>
  <c r="D299" i="10"/>
  <c r="D155" i="14"/>
  <c r="E155" i="14"/>
  <c r="G155" i="14"/>
  <c r="H149" i="12"/>
  <c r="H221" i="11"/>
  <c r="D221" i="11"/>
  <c r="I221" i="11"/>
  <c r="F221" i="11"/>
  <c r="E221" i="11"/>
  <c r="D155" i="11"/>
  <c r="I383" i="9"/>
  <c r="E179" i="9"/>
  <c r="J179" i="9" s="1"/>
  <c r="H179" i="9"/>
  <c r="F179" i="9"/>
  <c r="D179" i="9"/>
  <c r="H47" i="8"/>
  <c r="D47" i="8"/>
  <c r="I47" i="8"/>
  <c r="E47" i="8"/>
  <c r="F221" i="4"/>
  <c r="G155" i="3"/>
  <c r="D59" i="3"/>
  <c r="I59" i="3"/>
  <c r="F59" i="3"/>
  <c r="E59" i="3"/>
  <c r="G209" i="2"/>
  <c r="F179" i="2"/>
  <c r="D179" i="2"/>
  <c r="G179" i="2"/>
  <c r="E179" i="2"/>
  <c r="J175" i="2"/>
  <c r="H77" i="2"/>
  <c r="J195" i="7"/>
  <c r="J117" i="14"/>
  <c r="J19" i="10"/>
  <c r="J339" i="1"/>
  <c r="G433" i="16"/>
  <c r="H347" i="11"/>
  <c r="I347" i="11"/>
  <c r="I77" i="12"/>
  <c r="D65" i="11"/>
  <c r="E435" i="16"/>
  <c r="G435" i="16"/>
  <c r="J225" i="7"/>
  <c r="H77" i="12"/>
  <c r="D77" i="12"/>
  <c r="G77" i="12"/>
  <c r="E77" i="12"/>
  <c r="H47" i="11"/>
  <c r="D47" i="11"/>
  <c r="D383" i="5"/>
  <c r="E179" i="5"/>
  <c r="D179" i="5"/>
  <c r="I179" i="5"/>
  <c r="F179" i="5"/>
  <c r="G179" i="5"/>
  <c r="J205" i="4"/>
  <c r="I209" i="4"/>
  <c r="D209" i="4"/>
  <c r="J187" i="4"/>
  <c r="F155" i="2"/>
  <c r="D155" i="2"/>
  <c r="G107" i="1"/>
  <c r="H107" i="1"/>
  <c r="I107" i="1"/>
  <c r="D107" i="1"/>
  <c r="F173" i="3"/>
  <c r="G173" i="3"/>
  <c r="I173" i="3"/>
  <c r="H173" i="3"/>
  <c r="F131" i="3"/>
  <c r="G131" i="3"/>
  <c r="D131" i="3"/>
  <c r="G89" i="3"/>
  <c r="E89" i="3"/>
  <c r="H89" i="3"/>
  <c r="I89" i="3"/>
  <c r="G77" i="3"/>
  <c r="F65" i="3"/>
  <c r="J65" i="3" s="1"/>
  <c r="E433" i="16"/>
  <c r="I65" i="9"/>
  <c r="D65" i="9"/>
  <c r="E65" i="9"/>
  <c r="F65" i="9"/>
  <c r="G65" i="9"/>
  <c r="H353" i="5"/>
  <c r="F347" i="13"/>
  <c r="H347" i="13"/>
  <c r="H341" i="14"/>
  <c r="H335" i="12"/>
  <c r="E299" i="10"/>
  <c r="G299" i="10"/>
  <c r="H299" i="10"/>
  <c r="F299" i="10"/>
  <c r="D299" i="8"/>
  <c r="F299" i="8"/>
  <c r="G299" i="8"/>
  <c r="H299" i="8"/>
  <c r="J297" i="4"/>
  <c r="J19" i="16"/>
  <c r="D17" i="16"/>
  <c r="H197" i="2"/>
  <c r="H203" i="2"/>
  <c r="F77" i="2"/>
  <c r="G119" i="3"/>
  <c r="J333" i="4"/>
  <c r="E275" i="4"/>
  <c r="I185" i="4"/>
  <c r="E221" i="4"/>
  <c r="D59" i="4"/>
  <c r="I383" i="5"/>
  <c r="G101" i="5"/>
  <c r="D131" i="7"/>
  <c r="F113" i="7"/>
  <c r="E71" i="7"/>
  <c r="H383" i="9"/>
  <c r="J43" i="9"/>
  <c r="I155" i="11"/>
  <c r="G113" i="11"/>
  <c r="G59" i="12"/>
  <c r="J105" i="14"/>
  <c r="I251" i="14"/>
  <c r="D161" i="14"/>
  <c r="E203" i="2"/>
  <c r="I77" i="2"/>
  <c r="J201" i="3"/>
  <c r="I119" i="3"/>
  <c r="G275" i="4"/>
  <c r="E185" i="4"/>
  <c r="E227" i="4"/>
  <c r="G221" i="4"/>
  <c r="F59" i="4"/>
  <c r="H71" i="4"/>
  <c r="E101" i="5"/>
  <c r="D383" i="9"/>
  <c r="D335" i="11"/>
  <c r="F209" i="11"/>
  <c r="F155" i="11"/>
  <c r="J339" i="12"/>
  <c r="F335" i="12"/>
  <c r="F251" i="14"/>
  <c r="E119" i="14"/>
  <c r="J327" i="13"/>
  <c r="J309" i="1"/>
  <c r="F203" i="2"/>
  <c r="G77" i="2"/>
  <c r="D119" i="3"/>
  <c r="H275" i="4"/>
  <c r="F185" i="4"/>
  <c r="F227" i="4"/>
  <c r="H221" i="4"/>
  <c r="I71" i="4"/>
  <c r="D71" i="7"/>
  <c r="J123" i="9"/>
  <c r="H335" i="11"/>
  <c r="G209" i="11"/>
  <c r="G155" i="11"/>
  <c r="D215" i="12"/>
  <c r="I59" i="12"/>
  <c r="G335" i="14"/>
  <c r="H251" i="14"/>
  <c r="F119" i="14"/>
  <c r="G119" i="14"/>
  <c r="J151" i="12"/>
  <c r="J193" i="4"/>
  <c r="I275" i="4"/>
  <c r="G227" i="4"/>
  <c r="I221" i="4"/>
  <c r="D71" i="4"/>
  <c r="E383" i="5"/>
  <c r="I131" i="7"/>
  <c r="I113" i="7"/>
  <c r="F71" i="7"/>
  <c r="I317" i="8"/>
  <c r="H65" i="8"/>
  <c r="D65" i="10"/>
  <c r="G335" i="11"/>
  <c r="F335" i="11"/>
  <c r="D209" i="11"/>
  <c r="H155" i="11"/>
  <c r="H215" i="12"/>
  <c r="D59" i="12"/>
  <c r="E335" i="14"/>
  <c r="E251" i="14"/>
  <c r="H119" i="14"/>
  <c r="E119" i="3"/>
  <c r="D71" i="3"/>
  <c r="E197" i="2"/>
  <c r="G125" i="2"/>
  <c r="E71" i="3"/>
  <c r="H227" i="4"/>
  <c r="G59" i="4"/>
  <c r="E71" i="4"/>
  <c r="F383" i="5"/>
  <c r="D101" i="5"/>
  <c r="F131" i="7"/>
  <c r="D113" i="7"/>
  <c r="G71" i="7"/>
  <c r="E383" i="9"/>
  <c r="E65" i="10"/>
  <c r="E335" i="11"/>
  <c r="G227" i="11"/>
  <c r="H209" i="11"/>
  <c r="E59" i="12"/>
  <c r="I119" i="14"/>
  <c r="J103" i="2"/>
  <c r="F197" i="2"/>
  <c r="E113" i="2"/>
  <c r="D125" i="2"/>
  <c r="F179" i="3"/>
  <c r="I227" i="4"/>
  <c r="H59" i="4"/>
  <c r="G383" i="5"/>
  <c r="I101" i="5"/>
  <c r="J81" i="7"/>
  <c r="H131" i="7"/>
  <c r="E113" i="7"/>
  <c r="H71" i="7"/>
  <c r="F383" i="9"/>
  <c r="F227" i="11"/>
  <c r="I209" i="11"/>
  <c r="F59" i="12"/>
  <c r="D353" i="14"/>
  <c r="J175" i="11"/>
  <c r="I197" i="2"/>
  <c r="D203" i="2"/>
  <c r="E77" i="2"/>
  <c r="I251" i="1"/>
  <c r="J145" i="2"/>
  <c r="G179" i="3"/>
  <c r="F101" i="5"/>
  <c r="J249" i="9"/>
  <c r="J93" i="11"/>
  <c r="E197" i="12"/>
  <c r="J225" i="13"/>
  <c r="J33" i="14"/>
  <c r="J375" i="1"/>
  <c r="J147" i="14"/>
  <c r="J267" i="13"/>
  <c r="J147" i="13"/>
  <c r="J309" i="13"/>
  <c r="J297" i="13"/>
  <c r="J363" i="9"/>
  <c r="J189" i="7"/>
  <c r="J199" i="5"/>
  <c r="J43" i="5"/>
  <c r="J75" i="3"/>
  <c r="E251" i="1"/>
  <c r="J27" i="16"/>
  <c r="J87" i="16"/>
  <c r="E23" i="16"/>
  <c r="J261" i="5"/>
  <c r="J33" i="4"/>
  <c r="J33" i="9"/>
  <c r="J333" i="9"/>
  <c r="J307" i="7"/>
  <c r="J111" i="11"/>
  <c r="J33" i="13"/>
  <c r="J313" i="9"/>
  <c r="J327" i="1"/>
  <c r="J27" i="1"/>
  <c r="J357" i="9"/>
  <c r="J157" i="13"/>
  <c r="J183" i="14"/>
  <c r="J205" i="9"/>
  <c r="J103" i="11"/>
  <c r="J139" i="11"/>
  <c r="J199" i="11"/>
  <c r="J357" i="1"/>
  <c r="J31" i="11"/>
  <c r="J271" i="7"/>
  <c r="J237" i="1"/>
  <c r="J159" i="2"/>
  <c r="J217" i="2"/>
  <c r="J163" i="11"/>
  <c r="J271" i="12"/>
  <c r="J315" i="9"/>
  <c r="J321" i="13"/>
  <c r="J345" i="13"/>
  <c r="J363" i="12"/>
  <c r="J357" i="13"/>
  <c r="J369" i="1"/>
  <c r="E353" i="14"/>
  <c r="I353" i="14"/>
  <c r="F353" i="14"/>
  <c r="G353" i="14"/>
  <c r="J361" i="1"/>
  <c r="I347" i="14"/>
  <c r="J345" i="4"/>
  <c r="E341" i="14"/>
  <c r="D341" i="14"/>
  <c r="I341" i="14"/>
  <c r="J333" i="5"/>
  <c r="I329" i="14"/>
  <c r="G323" i="14"/>
  <c r="H323" i="14"/>
  <c r="G323" i="12"/>
  <c r="D323" i="12"/>
  <c r="J321" i="9"/>
  <c r="J333" i="1"/>
  <c r="F317" i="13"/>
  <c r="H317" i="13"/>
  <c r="G317" i="13"/>
  <c r="E317" i="13"/>
  <c r="J315" i="4"/>
  <c r="J313" i="4"/>
  <c r="D299" i="14"/>
  <c r="G299" i="14"/>
  <c r="I299" i="14"/>
  <c r="E299" i="14"/>
  <c r="I299" i="12"/>
  <c r="D299" i="7"/>
  <c r="H299" i="7"/>
  <c r="I299" i="7"/>
  <c r="F299" i="7"/>
  <c r="F35" i="12"/>
  <c r="J33" i="10"/>
  <c r="F35" i="10"/>
  <c r="G35" i="10"/>
  <c r="D35" i="10"/>
  <c r="H35" i="10"/>
  <c r="E35" i="10"/>
  <c r="G35" i="9"/>
  <c r="I35" i="9"/>
  <c r="D35" i="9"/>
  <c r="E35" i="9"/>
  <c r="D35" i="7"/>
  <c r="G35" i="7"/>
  <c r="E35" i="7"/>
  <c r="H35" i="7"/>
  <c r="F35" i="7"/>
  <c r="H29" i="14"/>
  <c r="J27" i="12"/>
  <c r="D29" i="11"/>
  <c r="H29" i="11"/>
  <c r="J27" i="9"/>
  <c r="I29" i="7"/>
  <c r="D29" i="7"/>
  <c r="G29" i="7"/>
  <c r="E29" i="7"/>
  <c r="H29" i="7"/>
  <c r="D29" i="5"/>
  <c r="J21" i="13"/>
  <c r="F23" i="8"/>
  <c r="G23" i="8"/>
  <c r="D23" i="8"/>
  <c r="H23" i="8"/>
  <c r="E23" i="8"/>
  <c r="H17" i="14"/>
  <c r="I17" i="9"/>
  <c r="G17" i="9"/>
  <c r="D17" i="9"/>
  <c r="H17" i="9"/>
  <c r="J363" i="13"/>
  <c r="J357" i="11"/>
  <c r="F359" i="8"/>
  <c r="D359" i="8"/>
  <c r="J357" i="4"/>
  <c r="J351" i="13"/>
  <c r="I353" i="12"/>
  <c r="E353" i="12"/>
  <c r="G353" i="12"/>
  <c r="H353" i="12"/>
  <c r="J351" i="10"/>
  <c r="J351" i="9"/>
  <c r="I347" i="13"/>
  <c r="E347" i="13"/>
  <c r="D347" i="13"/>
  <c r="G347" i="12"/>
  <c r="J345" i="12"/>
  <c r="D347" i="12"/>
  <c r="G341" i="12"/>
  <c r="H341" i="12"/>
  <c r="G341" i="11"/>
  <c r="E341" i="11"/>
  <c r="I341" i="11"/>
  <c r="F341" i="11"/>
  <c r="F341" i="8"/>
  <c r="D341" i="8"/>
  <c r="J333" i="13"/>
  <c r="I335" i="12"/>
  <c r="D335" i="12"/>
  <c r="E335" i="12"/>
  <c r="F335" i="5"/>
  <c r="E303" i="11"/>
  <c r="G303" i="11"/>
  <c r="H303" i="11"/>
  <c r="J327" i="10"/>
  <c r="J327" i="9"/>
  <c r="J327" i="7"/>
  <c r="E323" i="14"/>
  <c r="D323" i="14"/>
  <c r="I323" i="14"/>
  <c r="J321" i="11"/>
  <c r="D301" i="9"/>
  <c r="E323" i="8"/>
  <c r="F323" i="8"/>
  <c r="D323" i="8"/>
  <c r="I323" i="8"/>
  <c r="J309" i="12"/>
  <c r="I303" i="11"/>
  <c r="D303" i="11"/>
  <c r="J304" i="9"/>
  <c r="I305" i="9" s="1"/>
  <c r="D299" i="13"/>
  <c r="F299" i="13"/>
  <c r="E299" i="13"/>
  <c r="H299" i="13"/>
  <c r="G299" i="13"/>
  <c r="G299" i="12"/>
  <c r="J295" i="12"/>
  <c r="E299" i="12"/>
  <c r="D299" i="12"/>
  <c r="H299" i="12"/>
  <c r="F299" i="3"/>
  <c r="G299" i="3"/>
  <c r="I35" i="13"/>
  <c r="H35" i="13"/>
  <c r="E35" i="13"/>
  <c r="H35" i="12"/>
  <c r="F35" i="8"/>
  <c r="G35" i="8"/>
  <c r="D35" i="8"/>
  <c r="J33" i="5"/>
  <c r="D29" i="14"/>
  <c r="E29" i="14"/>
  <c r="F29" i="14"/>
  <c r="I29" i="14"/>
  <c r="J27" i="13"/>
  <c r="F29" i="13"/>
  <c r="D29" i="13"/>
  <c r="G29" i="13"/>
  <c r="I29" i="13"/>
  <c r="H29" i="13"/>
  <c r="J25" i="10"/>
  <c r="J21" i="12"/>
  <c r="D23" i="10"/>
  <c r="H23" i="10"/>
  <c r="E23" i="10"/>
  <c r="I23" i="10"/>
  <c r="I23" i="9"/>
  <c r="G23" i="9"/>
  <c r="D23" i="9"/>
  <c r="H23" i="9"/>
  <c r="D23" i="5"/>
  <c r="H23" i="5"/>
  <c r="E23" i="5"/>
  <c r="J21" i="4"/>
  <c r="E17" i="14"/>
  <c r="F17" i="14"/>
  <c r="I17" i="14"/>
  <c r="J15" i="13"/>
  <c r="D17" i="10"/>
  <c r="E17" i="10"/>
  <c r="H17" i="10"/>
  <c r="J13" i="10"/>
  <c r="F17" i="10"/>
  <c r="J13" i="9"/>
  <c r="F17" i="8"/>
  <c r="J15" i="5"/>
  <c r="D17" i="5"/>
  <c r="J15" i="4"/>
  <c r="G359" i="11"/>
  <c r="F359" i="11"/>
  <c r="I359" i="11"/>
  <c r="I301" i="9"/>
  <c r="G301" i="9"/>
  <c r="E301" i="9"/>
  <c r="J337" i="1"/>
  <c r="J319" i="10"/>
  <c r="J31" i="10"/>
  <c r="J25" i="11"/>
  <c r="J19" i="11"/>
  <c r="J13" i="11"/>
  <c r="J361" i="13"/>
  <c r="J361" i="7"/>
  <c r="F359" i="14"/>
  <c r="G359" i="14"/>
  <c r="I301" i="10"/>
  <c r="D301" i="10"/>
  <c r="G371" i="1"/>
  <c r="D371" i="1"/>
  <c r="H371" i="1"/>
  <c r="E371" i="1"/>
  <c r="H347" i="12"/>
  <c r="I347" i="12"/>
  <c r="E347" i="12"/>
  <c r="E341" i="8"/>
  <c r="I341" i="8"/>
  <c r="G341" i="8"/>
  <c r="F335" i="8"/>
  <c r="D335" i="8"/>
  <c r="E335" i="5"/>
  <c r="I335" i="5"/>
  <c r="G335" i="5"/>
  <c r="D335" i="5"/>
  <c r="G329" i="12"/>
  <c r="D329" i="12"/>
  <c r="H329" i="12"/>
  <c r="J319" i="12"/>
  <c r="H323" i="5"/>
  <c r="J304" i="12"/>
  <c r="J307" i="10"/>
  <c r="I35" i="5"/>
  <c r="G35" i="5"/>
  <c r="D35" i="5"/>
  <c r="H35" i="5"/>
  <c r="J25" i="13"/>
  <c r="G29" i="10"/>
  <c r="D29" i="10"/>
  <c r="H29" i="10"/>
  <c r="E29" i="10"/>
  <c r="H29" i="8"/>
  <c r="H23" i="12"/>
  <c r="I23" i="12"/>
  <c r="E17" i="12"/>
  <c r="J13" i="12"/>
  <c r="H17" i="12"/>
  <c r="F17" i="12"/>
  <c r="I17" i="12"/>
  <c r="G17" i="11"/>
  <c r="E17" i="5"/>
  <c r="F17" i="5"/>
  <c r="I17" i="5"/>
  <c r="J355" i="11"/>
  <c r="J355" i="9"/>
  <c r="G359" i="8"/>
  <c r="H359" i="8"/>
  <c r="E359" i="8"/>
  <c r="E301" i="10"/>
  <c r="F301" i="10"/>
  <c r="H301" i="10"/>
  <c r="E353" i="8"/>
  <c r="I353" i="8"/>
  <c r="F353" i="8"/>
  <c r="D353" i="8"/>
  <c r="F353" i="5"/>
  <c r="E353" i="5"/>
  <c r="I353" i="5"/>
  <c r="G353" i="5"/>
  <c r="J349" i="4"/>
  <c r="F347" i="14"/>
  <c r="G347" i="14"/>
  <c r="H347" i="14"/>
  <c r="E347" i="14"/>
  <c r="H347" i="8"/>
  <c r="E347" i="8"/>
  <c r="I347" i="8"/>
  <c r="F347" i="8"/>
  <c r="J343" i="7"/>
  <c r="J343" i="4"/>
  <c r="J304" i="14"/>
  <c r="J331" i="13"/>
  <c r="G335" i="8"/>
  <c r="H335" i="8"/>
  <c r="E335" i="8"/>
  <c r="J325" i="7"/>
  <c r="J304" i="5"/>
  <c r="E305" i="5" s="1"/>
  <c r="J304" i="11"/>
  <c r="J304" i="10"/>
  <c r="F305" i="10" s="1"/>
  <c r="G323" i="5"/>
  <c r="E323" i="5"/>
  <c r="D323" i="5"/>
  <c r="F323" i="5"/>
  <c r="J304" i="4"/>
  <c r="I305" i="4" s="1"/>
  <c r="D311" i="11"/>
  <c r="J316" i="1"/>
  <c r="I317" i="1" s="1"/>
  <c r="I35" i="12"/>
  <c r="G35" i="12"/>
  <c r="D35" i="12"/>
  <c r="J31" i="7"/>
  <c r="J25" i="12"/>
  <c r="E29" i="12"/>
  <c r="H29" i="12"/>
  <c r="F29" i="12"/>
  <c r="I29" i="12"/>
  <c r="F29" i="9"/>
  <c r="D29" i="9"/>
  <c r="G29" i="9"/>
  <c r="E29" i="8"/>
  <c r="I29" i="8"/>
  <c r="F29" i="8"/>
  <c r="E29" i="5"/>
  <c r="F29" i="5"/>
  <c r="I29" i="5"/>
  <c r="J25" i="1"/>
  <c r="J19" i="9"/>
  <c r="J19" i="5"/>
  <c r="J19" i="1"/>
  <c r="J13" i="14"/>
  <c r="D17" i="11"/>
  <c r="H17" i="11"/>
  <c r="E17" i="11"/>
  <c r="I17" i="11"/>
  <c r="G17" i="8"/>
  <c r="D17" i="8"/>
  <c r="H17" i="8"/>
  <c r="E17" i="8"/>
  <c r="J13" i="5"/>
  <c r="D29" i="4"/>
  <c r="E29" i="4"/>
  <c r="F29" i="4"/>
  <c r="G29" i="4"/>
  <c r="H29" i="4"/>
  <c r="I29" i="4"/>
  <c r="D35" i="4"/>
  <c r="E35" i="4"/>
  <c r="F35" i="4"/>
  <c r="I35" i="4"/>
  <c r="G35" i="4"/>
  <c r="H35" i="4"/>
  <c r="D17" i="4"/>
  <c r="E17" i="4"/>
  <c r="F17" i="4"/>
  <c r="G17" i="4"/>
  <c r="I17" i="4"/>
  <c r="H17" i="4"/>
  <c r="E353" i="3"/>
  <c r="D353" i="3"/>
  <c r="I353" i="3"/>
  <c r="G353" i="3"/>
  <c r="F353" i="3"/>
  <c r="H353" i="3"/>
  <c r="E311" i="3"/>
  <c r="D311" i="3"/>
  <c r="I311" i="3"/>
  <c r="F311" i="3"/>
  <c r="H311" i="3"/>
  <c r="G311" i="3"/>
  <c r="E329" i="3"/>
  <c r="D329" i="3"/>
  <c r="I329" i="3"/>
  <c r="G329" i="3"/>
  <c r="F329" i="3"/>
  <c r="H329" i="3"/>
  <c r="E323" i="3"/>
  <c r="D323" i="3"/>
  <c r="I323" i="3"/>
  <c r="H323" i="3"/>
  <c r="G323" i="3"/>
  <c r="F323" i="3"/>
  <c r="E301" i="3"/>
  <c r="D301" i="3"/>
  <c r="F301" i="3"/>
  <c r="I301" i="3"/>
  <c r="H301" i="3"/>
  <c r="G301" i="3"/>
  <c r="E305" i="3"/>
  <c r="D305" i="3"/>
  <c r="I305" i="3"/>
  <c r="H305" i="3"/>
  <c r="G305" i="3"/>
  <c r="F305" i="3"/>
  <c r="E347" i="3"/>
  <c r="D347" i="3"/>
  <c r="I347" i="3"/>
  <c r="H347" i="3"/>
  <c r="G347" i="3"/>
  <c r="F347" i="3"/>
  <c r="E317" i="3"/>
  <c r="D317" i="3"/>
  <c r="I317" i="3"/>
  <c r="G317" i="3"/>
  <c r="F317" i="3"/>
  <c r="H317" i="3"/>
  <c r="E303" i="3"/>
  <c r="D303" i="3"/>
  <c r="H303" i="3"/>
  <c r="G303" i="3"/>
  <c r="F303" i="3"/>
  <c r="I303" i="3"/>
  <c r="E335" i="3"/>
  <c r="D335" i="3"/>
  <c r="I335" i="3"/>
  <c r="H335" i="3"/>
  <c r="G335" i="3"/>
  <c r="F335" i="3"/>
  <c r="E341" i="3"/>
  <c r="D341" i="3"/>
  <c r="I341" i="3"/>
  <c r="G341" i="3"/>
  <c r="F341" i="3"/>
  <c r="H341" i="3"/>
  <c r="I29" i="3"/>
  <c r="H29" i="3"/>
  <c r="G29" i="3"/>
  <c r="F29" i="3"/>
  <c r="E29" i="3"/>
  <c r="D29" i="3"/>
  <c r="I35" i="3"/>
  <c r="H35" i="3"/>
  <c r="G35" i="3"/>
  <c r="F35" i="3"/>
  <c r="E35" i="3"/>
  <c r="D35" i="3"/>
  <c r="I17" i="3"/>
  <c r="H17" i="3"/>
  <c r="G17" i="3"/>
  <c r="F17" i="3"/>
  <c r="E17" i="3"/>
  <c r="D17" i="3"/>
  <c r="I23" i="3"/>
  <c r="H23" i="3"/>
  <c r="G23" i="3"/>
  <c r="F23" i="3"/>
  <c r="E23" i="3"/>
  <c r="D23" i="3"/>
  <c r="I303" i="2"/>
  <c r="H303" i="2"/>
  <c r="G303" i="2"/>
  <c r="F303" i="2"/>
  <c r="D303" i="2"/>
  <c r="E303" i="2"/>
  <c r="I311" i="2"/>
  <c r="H311" i="2"/>
  <c r="G311" i="2"/>
  <c r="F311" i="2"/>
  <c r="D311" i="2"/>
  <c r="E311" i="2"/>
  <c r="I323" i="2"/>
  <c r="H323" i="2"/>
  <c r="G323" i="2"/>
  <c r="F323" i="2"/>
  <c r="D323" i="2"/>
  <c r="E323" i="2"/>
  <c r="I317" i="2"/>
  <c r="H317" i="2"/>
  <c r="G317" i="2"/>
  <c r="F317" i="2"/>
  <c r="D317" i="2"/>
  <c r="E317" i="2"/>
  <c r="I347" i="2"/>
  <c r="H347" i="2"/>
  <c r="G347" i="2"/>
  <c r="F347" i="2"/>
  <c r="D347" i="2"/>
  <c r="E347" i="2"/>
  <c r="I359" i="2"/>
  <c r="H359" i="2"/>
  <c r="G359" i="2"/>
  <c r="F359" i="2"/>
  <c r="E359" i="2"/>
  <c r="D359" i="2"/>
  <c r="I301" i="2"/>
  <c r="H301" i="2"/>
  <c r="G301" i="2"/>
  <c r="F301" i="2"/>
  <c r="E301" i="2"/>
  <c r="D301" i="2"/>
  <c r="I305" i="2"/>
  <c r="H305" i="2"/>
  <c r="G305" i="2"/>
  <c r="F305" i="2"/>
  <c r="D305" i="2"/>
  <c r="E305" i="2"/>
  <c r="I335" i="2"/>
  <c r="H335" i="2"/>
  <c r="G335" i="2"/>
  <c r="F335" i="2"/>
  <c r="E335" i="2"/>
  <c r="D335" i="2"/>
  <c r="I35" i="1"/>
  <c r="H35" i="1"/>
  <c r="G35" i="1"/>
  <c r="F35" i="1"/>
  <c r="E35" i="1"/>
  <c r="D35" i="1"/>
  <c r="I23" i="1"/>
  <c r="G23" i="1"/>
  <c r="F23" i="1"/>
  <c r="E23" i="1"/>
  <c r="D23" i="1"/>
  <c r="H23" i="1"/>
  <c r="I29" i="1"/>
  <c r="G29" i="1"/>
  <c r="F29" i="1"/>
  <c r="E29" i="1"/>
  <c r="D29" i="1"/>
  <c r="H29" i="1"/>
  <c r="I363" i="16"/>
  <c r="E363" i="16"/>
  <c r="G363" i="16"/>
  <c r="G361" i="16"/>
  <c r="E361" i="16"/>
  <c r="J159" i="14"/>
  <c r="E149" i="14"/>
  <c r="G149" i="14"/>
  <c r="H149" i="14"/>
  <c r="I149" i="14"/>
  <c r="D149" i="14"/>
  <c r="E143" i="14"/>
  <c r="G143" i="14"/>
  <c r="H143" i="14"/>
  <c r="I143" i="14"/>
  <c r="J135" i="14"/>
  <c r="J285" i="13"/>
  <c r="J279" i="13"/>
  <c r="F251" i="13"/>
  <c r="D251" i="13"/>
  <c r="J243" i="13"/>
  <c r="J219" i="13"/>
  <c r="J207" i="13"/>
  <c r="J201" i="13"/>
  <c r="J189" i="13"/>
  <c r="G131" i="13"/>
  <c r="I131" i="13"/>
  <c r="H131" i="13"/>
  <c r="D131" i="13"/>
  <c r="J117" i="13"/>
  <c r="E65" i="13"/>
  <c r="F65" i="13"/>
  <c r="G65" i="13"/>
  <c r="D65" i="13"/>
  <c r="J55" i="13"/>
  <c r="J49" i="13"/>
  <c r="J291" i="12"/>
  <c r="J249" i="12"/>
  <c r="J205" i="12"/>
  <c r="D203" i="12"/>
  <c r="J195" i="12"/>
  <c r="F197" i="12"/>
  <c r="G197" i="12"/>
  <c r="I197" i="12"/>
  <c r="D197" i="12"/>
  <c r="J187" i="12"/>
  <c r="J177" i="12"/>
  <c r="E107" i="12"/>
  <c r="F107" i="12"/>
  <c r="H107" i="12"/>
  <c r="G107" i="12"/>
  <c r="I107" i="12"/>
  <c r="H89" i="12"/>
  <c r="I89" i="12"/>
  <c r="D89" i="12"/>
  <c r="G89" i="12"/>
  <c r="E89" i="12"/>
  <c r="E83" i="12"/>
  <c r="I83" i="12"/>
  <c r="D83" i="12"/>
  <c r="F83" i="12"/>
  <c r="H83" i="12"/>
  <c r="F53" i="12"/>
  <c r="H53" i="12"/>
  <c r="I53" i="11"/>
  <c r="J265" i="10"/>
  <c r="I221" i="10"/>
  <c r="F161" i="10"/>
  <c r="F89" i="10"/>
  <c r="H89" i="10"/>
  <c r="I89" i="10"/>
  <c r="D89" i="10"/>
  <c r="J267" i="9"/>
  <c r="J261" i="9"/>
  <c r="E161" i="9"/>
  <c r="F161" i="9"/>
  <c r="J141" i="9"/>
  <c r="E137" i="9"/>
  <c r="F137" i="9"/>
  <c r="J111" i="9"/>
  <c r="F89" i="9"/>
  <c r="G89" i="9"/>
  <c r="H89" i="9"/>
  <c r="I89" i="9"/>
  <c r="J67" i="9"/>
  <c r="G89" i="8"/>
  <c r="F89" i="8"/>
  <c r="E89" i="8"/>
  <c r="D89" i="8"/>
  <c r="G77" i="8"/>
  <c r="H77" i="8"/>
  <c r="I77" i="8"/>
  <c r="H71" i="8"/>
  <c r="I71" i="8"/>
  <c r="G71" i="8"/>
  <c r="D71" i="8"/>
  <c r="D245" i="7"/>
  <c r="H245" i="7"/>
  <c r="G245" i="7"/>
  <c r="J237" i="7"/>
  <c r="J169" i="7"/>
  <c r="H167" i="7"/>
  <c r="I167" i="7"/>
  <c r="G167" i="7"/>
  <c r="E167" i="7"/>
  <c r="E149" i="7"/>
  <c r="F149" i="7"/>
  <c r="I149" i="7"/>
  <c r="H149" i="7"/>
  <c r="J139" i="7"/>
  <c r="J133" i="7"/>
  <c r="I65" i="7"/>
  <c r="G269" i="5"/>
  <c r="H269" i="5"/>
  <c r="F269" i="5"/>
  <c r="J265" i="5"/>
  <c r="J249" i="5"/>
  <c r="I77" i="5"/>
  <c r="D77" i="5"/>
  <c r="E77" i="5"/>
  <c r="F77" i="5"/>
  <c r="G77" i="5"/>
  <c r="I59" i="5"/>
  <c r="D59" i="5"/>
  <c r="E59" i="5"/>
  <c r="F59" i="5"/>
  <c r="G59" i="5"/>
  <c r="H53" i="5"/>
  <c r="I53" i="5"/>
  <c r="E53" i="5"/>
  <c r="J291" i="4"/>
  <c r="E281" i="4"/>
  <c r="F269" i="4"/>
  <c r="G269" i="4"/>
  <c r="H269" i="4"/>
  <c r="I269" i="4"/>
  <c r="J261" i="4"/>
  <c r="J249" i="4"/>
  <c r="I215" i="4"/>
  <c r="J103" i="4"/>
  <c r="G89" i="4"/>
  <c r="H89" i="4"/>
  <c r="I89" i="4"/>
  <c r="D89" i="4"/>
  <c r="E89" i="4"/>
  <c r="H53" i="4"/>
  <c r="I53" i="4"/>
  <c r="D53" i="4"/>
  <c r="E53" i="4"/>
  <c r="J265" i="3"/>
  <c r="J217" i="3"/>
  <c r="J205" i="3"/>
  <c r="J193" i="3"/>
  <c r="E191" i="3"/>
  <c r="J175" i="3"/>
  <c r="D137" i="3"/>
  <c r="F137" i="3"/>
  <c r="G137" i="3"/>
  <c r="H137" i="3"/>
  <c r="J133" i="3"/>
  <c r="E137" i="3"/>
  <c r="J121" i="3"/>
  <c r="J93" i="3"/>
  <c r="D95" i="3"/>
  <c r="F95" i="3"/>
  <c r="G95" i="3"/>
  <c r="H95" i="3"/>
  <c r="J81" i="3"/>
  <c r="E77" i="3"/>
  <c r="H77" i="3"/>
  <c r="I77" i="3"/>
  <c r="D77" i="3"/>
  <c r="F251" i="2"/>
  <c r="G251" i="2"/>
  <c r="H251" i="2"/>
  <c r="J219" i="2"/>
  <c r="J189" i="2"/>
  <c r="E149" i="2"/>
  <c r="I143" i="2"/>
  <c r="F143" i="2"/>
  <c r="E125" i="2"/>
  <c r="F125" i="2"/>
  <c r="H125" i="2"/>
  <c r="J115" i="2"/>
  <c r="F107" i="2"/>
  <c r="H107" i="2"/>
  <c r="D53" i="2"/>
  <c r="E53" i="2"/>
  <c r="F53" i="2"/>
  <c r="H53" i="2"/>
  <c r="I53" i="2"/>
  <c r="J393" i="1"/>
  <c r="I293" i="1"/>
  <c r="G293" i="1"/>
  <c r="E293" i="1"/>
  <c r="F293" i="1"/>
  <c r="I281" i="1"/>
  <c r="D281" i="1"/>
  <c r="G257" i="1"/>
  <c r="J135" i="1"/>
  <c r="J343" i="16"/>
  <c r="I23" i="16"/>
  <c r="G23" i="16"/>
  <c r="G383" i="14"/>
  <c r="H383" i="14"/>
  <c r="I383" i="14"/>
  <c r="E293" i="14"/>
  <c r="G293" i="14"/>
  <c r="I293" i="14"/>
  <c r="F293" i="14"/>
  <c r="F275" i="14"/>
  <c r="H275" i="14"/>
  <c r="D275" i="14"/>
  <c r="G275" i="14"/>
  <c r="F263" i="14"/>
  <c r="I263" i="14"/>
  <c r="D263" i="14"/>
  <c r="E263" i="14"/>
  <c r="H263" i="14"/>
  <c r="H257" i="14"/>
  <c r="F257" i="14"/>
  <c r="I257" i="14"/>
  <c r="D257" i="14"/>
  <c r="E257" i="14"/>
  <c r="J247" i="14"/>
  <c r="F227" i="14"/>
  <c r="H227" i="14"/>
  <c r="I227" i="14"/>
  <c r="E227" i="14"/>
  <c r="G227" i="14"/>
  <c r="D221" i="14"/>
  <c r="H221" i="14"/>
  <c r="F221" i="14"/>
  <c r="I221" i="14"/>
  <c r="J213" i="14"/>
  <c r="E209" i="14"/>
  <c r="F209" i="14"/>
  <c r="G209" i="14"/>
  <c r="D209" i="14"/>
  <c r="F203" i="14"/>
  <c r="H203" i="14"/>
  <c r="J193" i="14"/>
  <c r="J181" i="14"/>
  <c r="F173" i="14"/>
  <c r="H173" i="14"/>
  <c r="I173" i="14"/>
  <c r="J169" i="14"/>
  <c r="I167" i="14"/>
  <c r="F167" i="14"/>
  <c r="D167" i="14"/>
  <c r="G167" i="14"/>
  <c r="J163" i="14"/>
  <c r="J151" i="14"/>
  <c r="J129" i="14"/>
  <c r="G125" i="14"/>
  <c r="I125" i="14"/>
  <c r="F125" i="14"/>
  <c r="J97" i="14"/>
  <c r="J63" i="14"/>
  <c r="J55" i="14"/>
  <c r="J291" i="13"/>
  <c r="D287" i="13"/>
  <c r="F287" i="13"/>
  <c r="G287" i="13"/>
  <c r="E287" i="13"/>
  <c r="H287" i="13"/>
  <c r="I281" i="13"/>
  <c r="G281" i="13"/>
  <c r="H281" i="13"/>
  <c r="D281" i="13"/>
  <c r="E281" i="13"/>
  <c r="F263" i="13"/>
  <c r="H263" i="13"/>
  <c r="I263" i="13"/>
  <c r="E263" i="13"/>
  <c r="G263" i="13"/>
  <c r="J249" i="13"/>
  <c r="D221" i="13"/>
  <c r="E215" i="13"/>
  <c r="H215" i="13"/>
  <c r="E203" i="13"/>
  <c r="D203" i="13"/>
  <c r="I203" i="13"/>
  <c r="G203" i="13"/>
  <c r="F203" i="13"/>
  <c r="J183" i="13"/>
  <c r="G179" i="13"/>
  <c r="F179" i="13"/>
  <c r="I179" i="13"/>
  <c r="E179" i="13"/>
  <c r="H179" i="13"/>
  <c r="J169" i="13"/>
  <c r="J165" i="13"/>
  <c r="D137" i="13"/>
  <c r="E137" i="13"/>
  <c r="F137" i="13"/>
  <c r="G137" i="13"/>
  <c r="H137" i="13"/>
  <c r="F131" i="13"/>
  <c r="J109" i="13"/>
  <c r="D113" i="13"/>
  <c r="I113" i="13"/>
  <c r="J91" i="13"/>
  <c r="E89" i="13"/>
  <c r="J85" i="13"/>
  <c r="F83" i="13"/>
  <c r="I83" i="13"/>
  <c r="D83" i="13"/>
  <c r="H83" i="13"/>
  <c r="G83" i="13"/>
  <c r="J69" i="13"/>
  <c r="J67" i="13"/>
  <c r="I59" i="13"/>
  <c r="H59" i="13"/>
  <c r="D59" i="13"/>
  <c r="E59" i="13"/>
  <c r="F59" i="13"/>
  <c r="G47" i="13"/>
  <c r="D47" i="13"/>
  <c r="J43" i="13"/>
  <c r="J289" i="12"/>
  <c r="J285" i="12"/>
  <c r="J267" i="12"/>
  <c r="H269" i="12"/>
  <c r="I269" i="12"/>
  <c r="F251" i="12"/>
  <c r="G251" i="12"/>
  <c r="I251" i="12"/>
  <c r="J241" i="12"/>
  <c r="E221" i="12"/>
  <c r="J213" i="12"/>
  <c r="F215" i="12"/>
  <c r="E215" i="12"/>
  <c r="G215" i="12"/>
  <c r="D209" i="12"/>
  <c r="E209" i="12"/>
  <c r="F209" i="12"/>
  <c r="H209" i="12"/>
  <c r="G209" i="12"/>
  <c r="D161" i="12"/>
  <c r="G161" i="12"/>
  <c r="J159" i="12"/>
  <c r="E161" i="12"/>
  <c r="F161" i="12"/>
  <c r="H161" i="12"/>
  <c r="H155" i="12"/>
  <c r="G155" i="12"/>
  <c r="I155" i="12"/>
  <c r="F149" i="12"/>
  <c r="D149" i="12"/>
  <c r="G149" i="12"/>
  <c r="E149" i="12"/>
  <c r="J133" i="12"/>
  <c r="I125" i="12"/>
  <c r="H125" i="12"/>
  <c r="D125" i="12"/>
  <c r="D119" i="12"/>
  <c r="E119" i="12"/>
  <c r="F119" i="12"/>
  <c r="G119" i="12"/>
  <c r="E113" i="12"/>
  <c r="F113" i="12"/>
  <c r="G113" i="12"/>
  <c r="I113" i="12"/>
  <c r="D113" i="12"/>
  <c r="J93" i="12"/>
  <c r="F71" i="12"/>
  <c r="J69" i="12"/>
  <c r="H71" i="12"/>
  <c r="G71" i="12"/>
  <c r="I71" i="12"/>
  <c r="D71" i="12"/>
  <c r="I53" i="12"/>
  <c r="D53" i="12"/>
  <c r="G53" i="12"/>
  <c r="J43" i="12"/>
  <c r="F257" i="11"/>
  <c r="J255" i="11"/>
  <c r="D257" i="11"/>
  <c r="E257" i="11"/>
  <c r="I257" i="11"/>
  <c r="J249" i="11"/>
  <c r="J207" i="11"/>
  <c r="F191" i="11"/>
  <c r="D191" i="11"/>
  <c r="G185" i="11"/>
  <c r="E185" i="11"/>
  <c r="D185" i="11"/>
  <c r="F185" i="11"/>
  <c r="H179" i="11"/>
  <c r="E179" i="11"/>
  <c r="F179" i="11"/>
  <c r="D167" i="11"/>
  <c r="H167" i="11"/>
  <c r="E167" i="11"/>
  <c r="G167" i="11"/>
  <c r="F167" i="11"/>
  <c r="I149" i="11"/>
  <c r="D149" i="11"/>
  <c r="H137" i="11"/>
  <c r="I137" i="11"/>
  <c r="E137" i="11"/>
  <c r="D137" i="11"/>
  <c r="F137" i="11"/>
  <c r="G131" i="11"/>
  <c r="I131" i="11"/>
  <c r="J127" i="11"/>
  <c r="J121" i="11"/>
  <c r="J109" i="11"/>
  <c r="I107" i="11"/>
  <c r="E107" i="11"/>
  <c r="J81" i="11"/>
  <c r="H83" i="11"/>
  <c r="G77" i="11"/>
  <c r="H77" i="11"/>
  <c r="I77" i="11"/>
  <c r="J69" i="11"/>
  <c r="E71" i="11"/>
  <c r="D71" i="11"/>
  <c r="F65" i="11"/>
  <c r="E65" i="11"/>
  <c r="G65" i="11"/>
  <c r="H65" i="11"/>
  <c r="F53" i="11"/>
  <c r="D53" i="11"/>
  <c r="E53" i="11"/>
  <c r="G53" i="11"/>
  <c r="F47" i="11"/>
  <c r="G47" i="11"/>
  <c r="I47" i="11"/>
  <c r="H383" i="10"/>
  <c r="E383" i="10"/>
  <c r="D383" i="10"/>
  <c r="F383" i="10"/>
  <c r="I383" i="10"/>
  <c r="D221" i="10"/>
  <c r="E221" i="10"/>
  <c r="F221" i="10"/>
  <c r="G221" i="10"/>
  <c r="J199" i="10"/>
  <c r="F191" i="10"/>
  <c r="G191" i="10"/>
  <c r="H191" i="10"/>
  <c r="E191" i="10"/>
  <c r="I191" i="10"/>
  <c r="J175" i="10"/>
  <c r="D161" i="10"/>
  <c r="J159" i="10"/>
  <c r="J147" i="10"/>
  <c r="J111" i="10"/>
  <c r="D47" i="10"/>
  <c r="E47" i="10"/>
  <c r="F293" i="9"/>
  <c r="D293" i="9"/>
  <c r="F287" i="9"/>
  <c r="D287" i="9"/>
  <c r="J279" i="9"/>
  <c r="H227" i="9"/>
  <c r="F227" i="9"/>
  <c r="E227" i="9"/>
  <c r="G227" i="9"/>
  <c r="J223" i="9"/>
  <c r="J193" i="9"/>
  <c r="J187" i="9"/>
  <c r="J159" i="9"/>
  <c r="J147" i="9"/>
  <c r="I143" i="9"/>
  <c r="D143" i="9"/>
  <c r="E143" i="9"/>
  <c r="H143" i="9"/>
  <c r="J127" i="9"/>
  <c r="D119" i="9"/>
  <c r="G119" i="9"/>
  <c r="J105" i="9"/>
  <c r="E95" i="9"/>
  <c r="F95" i="9"/>
  <c r="G95" i="9"/>
  <c r="H95" i="9"/>
  <c r="I59" i="9"/>
  <c r="D59" i="9"/>
  <c r="E59" i="9"/>
  <c r="E47" i="9"/>
  <c r="H47" i="9"/>
  <c r="E287" i="8"/>
  <c r="G287" i="8"/>
  <c r="H287" i="8"/>
  <c r="F287" i="8"/>
  <c r="G257" i="8"/>
  <c r="I65" i="8"/>
  <c r="D65" i="8"/>
  <c r="E65" i="8"/>
  <c r="F65" i="8"/>
  <c r="H383" i="7"/>
  <c r="I383" i="7"/>
  <c r="D383" i="7"/>
  <c r="E383" i="7"/>
  <c r="J217" i="7"/>
  <c r="H215" i="7"/>
  <c r="F215" i="7"/>
  <c r="G215" i="7"/>
  <c r="J193" i="7"/>
  <c r="G155" i="7"/>
  <c r="E155" i="7"/>
  <c r="F155" i="7"/>
  <c r="I155" i="7"/>
  <c r="F95" i="7"/>
  <c r="E95" i="7"/>
  <c r="I77" i="7"/>
  <c r="F77" i="7"/>
  <c r="G77" i="7"/>
  <c r="E77" i="7"/>
  <c r="G65" i="7"/>
  <c r="E65" i="7"/>
  <c r="H65" i="7"/>
  <c r="D65" i="7"/>
  <c r="J243" i="5"/>
  <c r="J147" i="5"/>
  <c r="J123" i="5"/>
  <c r="E71" i="5"/>
  <c r="J181" i="4"/>
  <c r="E167" i="4"/>
  <c r="J165" i="4"/>
  <c r="F167" i="4"/>
  <c r="G167" i="4"/>
  <c r="H167" i="4"/>
  <c r="J145" i="4"/>
  <c r="J117" i="4"/>
  <c r="J115" i="4"/>
  <c r="J109" i="4"/>
  <c r="D107" i="4"/>
  <c r="E107" i="4"/>
  <c r="G107" i="4"/>
  <c r="H107" i="4"/>
  <c r="G95" i="4"/>
  <c r="H95" i="4"/>
  <c r="I95" i="4"/>
  <c r="D95" i="4"/>
  <c r="E227" i="3"/>
  <c r="D227" i="3"/>
  <c r="F227" i="3"/>
  <c r="I215" i="3"/>
  <c r="J213" i="3"/>
  <c r="E215" i="3"/>
  <c r="D215" i="3"/>
  <c r="F215" i="3"/>
  <c r="G215" i="3"/>
  <c r="H203" i="3"/>
  <c r="J181" i="3"/>
  <c r="D179" i="3"/>
  <c r="J177" i="3"/>
  <c r="H179" i="3"/>
  <c r="I179" i="3"/>
  <c r="J165" i="3"/>
  <c r="I167" i="3"/>
  <c r="E167" i="3"/>
  <c r="F167" i="3"/>
  <c r="G167" i="3"/>
  <c r="H167" i="3"/>
  <c r="G149" i="3"/>
  <c r="I149" i="3"/>
  <c r="D149" i="3"/>
  <c r="I143" i="3"/>
  <c r="F143" i="3"/>
  <c r="G143" i="3"/>
  <c r="D143" i="3"/>
  <c r="D125" i="3"/>
  <c r="F125" i="3"/>
  <c r="G125" i="3"/>
  <c r="I125" i="3"/>
  <c r="J99" i="3"/>
  <c r="E83" i="3"/>
  <c r="F71" i="3"/>
  <c r="G71" i="3"/>
  <c r="H71" i="3"/>
  <c r="J45" i="3"/>
  <c r="J259" i="2"/>
  <c r="J225" i="2"/>
  <c r="J177" i="2"/>
  <c r="J171" i="2"/>
  <c r="J163" i="2"/>
  <c r="J157" i="2"/>
  <c r="J151" i="2"/>
  <c r="J139" i="2"/>
  <c r="J133" i="2"/>
  <c r="J127" i="2"/>
  <c r="E119" i="2"/>
  <c r="F119" i="2"/>
  <c r="H119" i="2"/>
  <c r="I119" i="2"/>
  <c r="D113" i="2"/>
  <c r="F113" i="2"/>
  <c r="H113" i="2"/>
  <c r="I113" i="2"/>
  <c r="I107" i="2"/>
  <c r="G107" i="2"/>
  <c r="E107" i="2"/>
  <c r="J97" i="2"/>
  <c r="G89" i="2"/>
  <c r="H89" i="2"/>
  <c r="I89" i="2"/>
  <c r="E89" i="2"/>
  <c r="D89" i="2"/>
  <c r="J79" i="2"/>
  <c r="J73" i="2"/>
  <c r="J69" i="2"/>
  <c r="D65" i="2"/>
  <c r="F65" i="2"/>
  <c r="J61" i="2"/>
  <c r="H65" i="2"/>
  <c r="I65" i="2"/>
  <c r="G65" i="2"/>
  <c r="I47" i="2"/>
  <c r="J289" i="1"/>
  <c r="J279" i="1"/>
  <c r="J277" i="1"/>
  <c r="J273" i="1"/>
  <c r="D257" i="1"/>
  <c r="E257" i="1"/>
  <c r="I257" i="1"/>
  <c r="F257" i="1"/>
  <c r="J219" i="1"/>
  <c r="G215" i="1"/>
  <c r="H215" i="1"/>
  <c r="D215" i="1"/>
  <c r="I215" i="1"/>
  <c r="F215" i="1"/>
  <c r="H167" i="1"/>
  <c r="E167" i="1"/>
  <c r="G119" i="1"/>
  <c r="H119" i="1"/>
  <c r="I119" i="1"/>
  <c r="I197" i="14"/>
  <c r="E197" i="14"/>
  <c r="F197" i="14"/>
  <c r="D197" i="14"/>
  <c r="H197" i="14"/>
  <c r="F215" i="14"/>
  <c r="D215" i="14"/>
  <c r="G215" i="14"/>
  <c r="G29" i="16"/>
  <c r="D29" i="16"/>
  <c r="G143" i="10"/>
  <c r="F143" i="10"/>
  <c r="D143" i="10"/>
  <c r="E101" i="11"/>
  <c r="F101" i="11"/>
  <c r="D101" i="11"/>
  <c r="E197" i="11"/>
  <c r="I197" i="11"/>
  <c r="D197" i="11"/>
  <c r="G65" i="12"/>
  <c r="H65" i="12"/>
  <c r="D101" i="12"/>
  <c r="I101" i="12"/>
  <c r="H101" i="12"/>
  <c r="D167" i="12"/>
  <c r="E167" i="12"/>
  <c r="H167" i="12"/>
  <c r="D23" i="14"/>
  <c r="I23" i="14"/>
  <c r="H23" i="14"/>
  <c r="G23" i="14"/>
  <c r="E107" i="13"/>
  <c r="D107" i="13"/>
  <c r="H107" i="13"/>
  <c r="I35" i="11"/>
  <c r="H35" i="11"/>
  <c r="G35" i="11"/>
  <c r="I125" i="10"/>
  <c r="H125" i="10"/>
  <c r="G125" i="10"/>
  <c r="J13" i="4"/>
  <c r="J241" i="1"/>
  <c r="J309" i="3"/>
  <c r="J355" i="4"/>
  <c r="J325" i="4"/>
  <c r="J337" i="9"/>
  <c r="F125" i="10"/>
  <c r="J363" i="11"/>
  <c r="J339" i="11"/>
  <c r="J219" i="11"/>
  <c r="J27" i="11"/>
  <c r="G197" i="11"/>
  <c r="D35" i="11"/>
  <c r="G101" i="11"/>
  <c r="J297" i="12"/>
  <c r="I167" i="12"/>
  <c r="J97" i="13"/>
  <c r="F107" i="13"/>
  <c r="J225" i="14"/>
  <c r="E23" i="14"/>
  <c r="G113" i="13"/>
  <c r="E113" i="13"/>
  <c r="F113" i="13"/>
  <c r="H293" i="13"/>
  <c r="D293" i="13"/>
  <c r="F293" i="13"/>
  <c r="I47" i="10"/>
  <c r="H47" i="10"/>
  <c r="G47" i="10"/>
  <c r="G395" i="1"/>
  <c r="F221" i="1"/>
  <c r="H59" i="2"/>
  <c r="J211" i="4"/>
  <c r="J49" i="5"/>
  <c r="J297" i="7"/>
  <c r="J225" i="1"/>
  <c r="H395" i="1"/>
  <c r="E221" i="1"/>
  <c r="J159" i="1"/>
  <c r="J307" i="2"/>
  <c r="J91" i="2"/>
  <c r="I149" i="2"/>
  <c r="I59" i="2"/>
  <c r="G191" i="3"/>
  <c r="D383" i="4"/>
  <c r="F281" i="4"/>
  <c r="H281" i="4"/>
  <c r="J259" i="4"/>
  <c r="E215" i="4"/>
  <c r="J25" i="5"/>
  <c r="F227" i="7"/>
  <c r="E317" i="8"/>
  <c r="J295" i="9"/>
  <c r="J361" i="9"/>
  <c r="D125" i="10"/>
  <c r="H197" i="11"/>
  <c r="E35" i="11"/>
  <c r="H101" i="11"/>
  <c r="J279" i="12"/>
  <c r="J247" i="13"/>
  <c r="J205" i="13"/>
  <c r="J31" i="13"/>
  <c r="J13" i="13"/>
  <c r="G107" i="13"/>
  <c r="J339" i="14"/>
  <c r="J195" i="14"/>
  <c r="J19" i="14"/>
  <c r="F23" i="14"/>
  <c r="J283" i="12"/>
  <c r="F383" i="12"/>
  <c r="E383" i="12"/>
  <c r="D383" i="12"/>
  <c r="D287" i="12"/>
  <c r="H287" i="12"/>
  <c r="G287" i="12"/>
  <c r="J121" i="1"/>
  <c r="J105" i="1"/>
  <c r="F149" i="2"/>
  <c r="F191" i="3"/>
  <c r="I383" i="4"/>
  <c r="D317" i="4"/>
  <c r="D215" i="4"/>
  <c r="D317" i="8"/>
  <c r="I395" i="1"/>
  <c r="J373" i="1"/>
  <c r="J343" i="1"/>
  <c r="G221" i="1"/>
  <c r="G149" i="2"/>
  <c r="D59" i="2"/>
  <c r="J359" i="3"/>
  <c r="D191" i="3"/>
  <c r="E383" i="4"/>
  <c r="J319" i="4"/>
  <c r="F317" i="4"/>
  <c r="I281" i="4"/>
  <c r="E317" i="4"/>
  <c r="F215" i="4"/>
  <c r="J201" i="4"/>
  <c r="J85" i="4"/>
  <c r="J49" i="4"/>
  <c r="J27" i="4"/>
  <c r="J165" i="5"/>
  <c r="J177" i="5"/>
  <c r="J351" i="7"/>
  <c r="J309" i="7"/>
  <c r="J25" i="7"/>
  <c r="G227" i="7"/>
  <c r="F317" i="8"/>
  <c r="J343" i="10"/>
  <c r="J79" i="10"/>
  <c r="J61" i="10"/>
  <c r="J43" i="10"/>
  <c r="E125" i="10"/>
  <c r="F197" i="11"/>
  <c r="F35" i="11"/>
  <c r="I101" i="11"/>
  <c r="J325" i="12"/>
  <c r="I107" i="13"/>
  <c r="J255" i="14"/>
  <c r="J295" i="14"/>
  <c r="H215" i="14"/>
  <c r="E161" i="11"/>
  <c r="D161" i="11"/>
  <c r="G161" i="11"/>
  <c r="F395" i="1"/>
  <c r="J355" i="1"/>
  <c r="J111" i="4"/>
  <c r="J67" i="5"/>
  <c r="J21" i="5"/>
  <c r="D227" i="7"/>
  <c r="J123" i="1"/>
  <c r="J195" i="2"/>
  <c r="H149" i="2"/>
  <c r="E59" i="2"/>
  <c r="J315" i="3"/>
  <c r="J333" i="3"/>
  <c r="H191" i="3"/>
  <c r="F383" i="4"/>
  <c r="J307" i="4"/>
  <c r="D281" i="4"/>
  <c r="G317" i="4"/>
  <c r="G215" i="4"/>
  <c r="J79" i="4"/>
  <c r="J25" i="4"/>
  <c r="J381" i="5"/>
  <c r="J225" i="5"/>
  <c r="J31" i="5"/>
  <c r="J349" i="7"/>
  <c r="J337" i="7"/>
  <c r="E227" i="7"/>
  <c r="G317" i="8"/>
  <c r="J207" i="10"/>
  <c r="I143" i="10"/>
  <c r="E101" i="12"/>
  <c r="J123" i="13"/>
  <c r="I215" i="14"/>
  <c r="G197" i="14"/>
  <c r="J117" i="2"/>
  <c r="D59" i="8"/>
  <c r="G59" i="8"/>
  <c r="I59" i="8"/>
  <c r="F71" i="9"/>
  <c r="E71" i="9"/>
  <c r="D71" i="9"/>
  <c r="H137" i="9"/>
  <c r="G137" i="9"/>
  <c r="D137" i="9"/>
  <c r="D161" i="9"/>
  <c r="H161" i="9"/>
  <c r="G161" i="9"/>
  <c r="I65" i="10"/>
  <c r="H65" i="10"/>
  <c r="G65" i="10"/>
  <c r="I113" i="10"/>
  <c r="G113" i="10"/>
  <c r="H113" i="10"/>
  <c r="G119" i="10"/>
  <c r="F119" i="10"/>
  <c r="D119" i="10"/>
  <c r="G95" i="11"/>
  <c r="F95" i="11"/>
  <c r="D95" i="11"/>
  <c r="E113" i="11"/>
  <c r="D113" i="11"/>
  <c r="I113" i="11"/>
  <c r="D35" i="14"/>
  <c r="I35" i="14"/>
  <c r="H35" i="14"/>
  <c r="G35" i="14"/>
  <c r="D395" i="1"/>
  <c r="J331" i="1"/>
  <c r="J145" i="1"/>
  <c r="J21" i="1"/>
  <c r="J75" i="1"/>
  <c r="J111" i="1"/>
  <c r="J117" i="3"/>
  <c r="J91" i="4"/>
  <c r="J327" i="5"/>
  <c r="J223" i="5"/>
  <c r="J129" i="5"/>
  <c r="J73" i="5"/>
  <c r="J27" i="5"/>
  <c r="J345" i="7"/>
  <c r="J15" i="9"/>
  <c r="H143" i="10"/>
  <c r="J273" i="11"/>
  <c r="J345" i="11"/>
  <c r="J105" i="11"/>
  <c r="F167" i="12"/>
  <c r="F101" i="12"/>
  <c r="E215" i="14"/>
  <c r="I329" i="13"/>
  <c r="H329" i="13"/>
  <c r="E329" i="13"/>
  <c r="F23" i="12"/>
  <c r="E23" i="12"/>
  <c r="D23" i="12"/>
  <c r="G347" i="11"/>
  <c r="D347" i="11"/>
  <c r="F347" i="11"/>
  <c r="I221" i="12"/>
  <c r="G221" i="12"/>
  <c r="F221" i="12"/>
  <c r="E341" i="12"/>
  <c r="D341" i="12"/>
  <c r="F341" i="12"/>
  <c r="D335" i="14"/>
  <c r="H335" i="14"/>
  <c r="F335" i="14"/>
  <c r="J13" i="16"/>
  <c r="J153" i="2"/>
  <c r="J259" i="3"/>
  <c r="J111" i="7"/>
  <c r="J129" i="7"/>
  <c r="J159" i="7"/>
  <c r="J181" i="7"/>
  <c r="J129" i="9"/>
  <c r="J55" i="11"/>
  <c r="J67" i="11"/>
  <c r="J259" i="11"/>
  <c r="J81" i="12"/>
  <c r="J261" i="13"/>
  <c r="J141" i="14"/>
  <c r="J153" i="14"/>
  <c r="J205" i="14"/>
  <c r="J253" i="14"/>
  <c r="J75" i="2"/>
  <c r="J123" i="2"/>
  <c r="J79" i="3"/>
  <c r="J97" i="9"/>
  <c r="J169" i="11"/>
  <c r="J243" i="11"/>
  <c r="J223" i="14"/>
  <c r="I311" i="11"/>
  <c r="H311" i="11"/>
  <c r="J363" i="1"/>
  <c r="J273" i="9"/>
  <c r="J117" i="9"/>
  <c r="J103" i="9"/>
  <c r="J25" i="9"/>
  <c r="J333" i="10"/>
  <c r="J313" i="10"/>
  <c r="J291" i="10"/>
  <c r="J285" i="10"/>
  <c r="J195" i="10"/>
  <c r="J123" i="10"/>
  <c r="J27" i="10"/>
  <c r="J171" i="11"/>
  <c r="J117" i="11"/>
  <c r="J327" i="12"/>
  <c r="J217" i="12"/>
  <c r="J31" i="12"/>
  <c r="J79" i="12"/>
  <c r="J19" i="12"/>
  <c r="J349" i="13"/>
  <c r="J241" i="13"/>
  <c r="J79" i="13"/>
  <c r="J289" i="14"/>
  <c r="J249" i="14"/>
  <c r="J207" i="14"/>
  <c r="J171" i="14"/>
  <c r="J87" i="14"/>
  <c r="J85" i="14"/>
  <c r="J27" i="14"/>
  <c r="J241" i="2"/>
  <c r="J49" i="3"/>
  <c r="J169" i="3"/>
  <c r="J207" i="4"/>
  <c r="J253" i="5"/>
  <c r="J87" i="7"/>
  <c r="J243" i="7"/>
  <c r="J261" i="7"/>
  <c r="J381" i="9"/>
  <c r="J163" i="10"/>
  <c r="J253" i="10"/>
  <c r="J115" i="12"/>
  <c r="J135" i="13"/>
  <c r="J255" i="13"/>
  <c r="J75" i="14"/>
  <c r="J51" i="3"/>
  <c r="J345" i="1"/>
  <c r="J321" i="1"/>
  <c r="J33" i="1"/>
  <c r="J145" i="9"/>
  <c r="J49" i="9"/>
  <c r="J21" i="9"/>
  <c r="J331" i="10"/>
  <c r="J289" i="10"/>
  <c r="J21" i="10"/>
  <c r="J285" i="11"/>
  <c r="J15" i="11"/>
  <c r="J45" i="11"/>
  <c r="J315" i="12"/>
  <c r="J361" i="12"/>
  <c r="J337" i="13"/>
  <c r="J289" i="13"/>
  <c r="J243" i="14"/>
  <c r="J31" i="14"/>
  <c r="J115" i="3"/>
  <c r="J145" i="3"/>
  <c r="J97" i="7"/>
  <c r="J207" i="7"/>
  <c r="J91" i="9"/>
  <c r="J109" i="10"/>
  <c r="J247" i="10"/>
  <c r="J61" i="11"/>
  <c r="J73" i="11"/>
  <c r="J133" i="11"/>
  <c r="J241" i="11"/>
  <c r="J87" i="12"/>
  <c r="J63" i="13"/>
  <c r="J31" i="1"/>
  <c r="J31" i="4"/>
  <c r="J351" i="1"/>
  <c r="J327" i="4"/>
  <c r="J255" i="9"/>
  <c r="J211" i="9"/>
  <c r="J349" i="10"/>
  <c r="J15" i="10"/>
  <c r="J195" i="11"/>
  <c r="J183" i="11"/>
  <c r="J243" i="12"/>
  <c r="J67" i="12"/>
  <c r="J145" i="13"/>
  <c r="J103" i="13"/>
  <c r="J81" i="13"/>
  <c r="J237" i="14"/>
  <c r="J111" i="14"/>
  <c r="J69" i="14"/>
  <c r="J49" i="14"/>
  <c r="J43" i="14"/>
  <c r="J21" i="14"/>
  <c r="G17" i="16"/>
  <c r="J105" i="2"/>
  <c r="J61" i="3"/>
  <c r="J97" i="3"/>
  <c r="J67" i="7"/>
  <c r="J183" i="7"/>
  <c r="J241" i="10"/>
  <c r="J45" i="12"/>
  <c r="J105" i="12"/>
  <c r="J123" i="14"/>
  <c r="J241" i="14"/>
  <c r="J259" i="14"/>
  <c r="J315" i="13"/>
  <c r="J349" i="1"/>
  <c r="J273" i="14"/>
  <c r="J139" i="14"/>
  <c r="J109" i="14"/>
  <c r="J81" i="14"/>
  <c r="J381" i="13"/>
  <c r="J283" i="13"/>
  <c r="J273" i="13"/>
  <c r="J223" i="13"/>
  <c r="J181" i="13"/>
  <c r="J153" i="13"/>
  <c r="J151" i="13"/>
  <c r="J127" i="13"/>
  <c r="D95" i="13"/>
  <c r="I95" i="13"/>
  <c r="G95" i="13"/>
  <c r="E95" i="13"/>
  <c r="G89" i="13"/>
  <c r="I89" i="13"/>
  <c r="H89" i="13"/>
  <c r="F89" i="13"/>
  <c r="J61" i="13"/>
  <c r="E53" i="13"/>
  <c r="F53" i="13"/>
  <c r="D53" i="13"/>
  <c r="I47" i="13"/>
  <c r="H47" i="13"/>
  <c r="E47" i="13"/>
  <c r="J273" i="12"/>
  <c r="E269" i="12"/>
  <c r="F269" i="12"/>
  <c r="G269" i="12"/>
  <c r="J225" i="12"/>
  <c r="J145" i="12"/>
  <c r="I65" i="12"/>
  <c r="E65" i="12"/>
  <c r="D65" i="12"/>
  <c r="J63" i="12"/>
  <c r="F65" i="12"/>
  <c r="J57" i="12"/>
  <c r="G257" i="11"/>
  <c r="E215" i="11"/>
  <c r="J193" i="11"/>
  <c r="G191" i="11"/>
  <c r="E191" i="11"/>
  <c r="I191" i="11"/>
  <c r="H149" i="11"/>
  <c r="F149" i="11"/>
  <c r="E149" i="11"/>
  <c r="J135" i="11"/>
  <c r="D131" i="11"/>
  <c r="H131" i="11"/>
  <c r="F131" i="11"/>
  <c r="H89" i="11"/>
  <c r="E89" i="11"/>
  <c r="J117" i="16"/>
  <c r="I89" i="11"/>
  <c r="J79" i="11"/>
  <c r="J43" i="11"/>
  <c r="J381" i="10"/>
  <c r="J255" i="10"/>
  <c r="J223" i="10"/>
  <c r="J205" i="10"/>
  <c r="J127" i="10"/>
  <c r="J121" i="10"/>
  <c r="J115" i="10"/>
  <c r="G293" i="9"/>
  <c r="H293" i="9"/>
  <c r="E293" i="9"/>
  <c r="J285" i="9"/>
  <c r="J283" i="9"/>
  <c r="G287" i="9"/>
  <c r="H287" i="9"/>
  <c r="E287" i="9"/>
  <c r="J207" i="9"/>
  <c r="J181" i="9"/>
  <c r="J165" i="9"/>
  <c r="J115" i="9"/>
  <c r="J75" i="9"/>
  <c r="J247" i="7"/>
  <c r="J241" i="7"/>
  <c r="J177" i="7"/>
  <c r="J165" i="7"/>
  <c r="I161" i="7"/>
  <c r="J157" i="7"/>
  <c r="E161" i="7"/>
  <c r="D161" i="7"/>
  <c r="J153" i="7"/>
  <c r="J145" i="7"/>
  <c r="J141" i="7"/>
  <c r="J123" i="7"/>
  <c r="J105" i="7"/>
  <c r="E101" i="7"/>
  <c r="G101" i="7"/>
  <c r="H101" i="7"/>
  <c r="J99" i="7"/>
  <c r="J93" i="7"/>
  <c r="J85" i="7"/>
  <c r="J75" i="7"/>
  <c r="J73" i="7"/>
  <c r="J291" i="5"/>
  <c r="J279" i="5"/>
  <c r="J271" i="5"/>
  <c r="J259" i="5"/>
  <c r="J241" i="5"/>
  <c r="J201" i="5"/>
  <c r="J153" i="5"/>
  <c r="J111" i="5"/>
  <c r="J93" i="5"/>
  <c r="J57" i="5"/>
  <c r="J381" i="4"/>
  <c r="J255" i="4"/>
  <c r="J247" i="4"/>
  <c r="J243" i="4"/>
  <c r="J199" i="4"/>
  <c r="J189" i="4"/>
  <c r="J171" i="4"/>
  <c r="J169" i="4"/>
  <c r="J153" i="4"/>
  <c r="J151" i="4"/>
  <c r="J139" i="4"/>
  <c r="J127" i="4"/>
  <c r="J97" i="4"/>
  <c r="J73" i="4"/>
  <c r="J67" i="4"/>
  <c r="J279" i="3"/>
  <c r="J241" i="3"/>
  <c r="J237" i="3"/>
  <c r="J225" i="3"/>
  <c r="J219" i="3"/>
  <c r="J211" i="3"/>
  <c r="J189" i="3"/>
  <c r="J163" i="3"/>
  <c r="D155" i="3"/>
  <c r="H155" i="3"/>
  <c r="I155" i="3"/>
  <c r="J153" i="3"/>
  <c r="F155" i="3"/>
  <c r="J109" i="3"/>
  <c r="J87" i="3"/>
  <c r="J85" i="3"/>
  <c r="F83" i="3"/>
  <c r="J111" i="16"/>
  <c r="J73" i="3"/>
  <c r="J255" i="2"/>
  <c r="J211" i="2"/>
  <c r="J199" i="2"/>
  <c r="I191" i="2"/>
  <c r="F191" i="2"/>
  <c r="D191" i="2"/>
  <c r="J187" i="2"/>
  <c r="G191" i="2"/>
  <c r="E191" i="2"/>
  <c r="J169" i="2"/>
  <c r="G155" i="2"/>
  <c r="E155" i="2"/>
  <c r="H155" i="2"/>
  <c r="J141" i="2"/>
  <c r="J135" i="2"/>
  <c r="J111" i="2"/>
  <c r="J109" i="2"/>
  <c r="J93" i="2"/>
  <c r="J67" i="2"/>
  <c r="J49" i="2"/>
  <c r="J45" i="2"/>
  <c r="J43" i="2"/>
  <c r="F275" i="1"/>
  <c r="I275" i="1"/>
  <c r="D275" i="1"/>
  <c r="E275" i="1"/>
  <c r="J267" i="1"/>
  <c r="J261" i="1"/>
  <c r="J253" i="1"/>
  <c r="J249" i="1"/>
  <c r="J243" i="1"/>
  <c r="J175" i="1"/>
  <c r="J141" i="1"/>
  <c r="J129" i="1"/>
  <c r="D9" i="16"/>
  <c r="J283" i="14"/>
  <c r="J279" i="14"/>
  <c r="J271" i="14"/>
  <c r="J267" i="14"/>
  <c r="J265" i="14"/>
  <c r="J261" i="14"/>
  <c r="H245" i="14"/>
  <c r="I245" i="14"/>
  <c r="D245" i="14"/>
  <c r="E245" i="14"/>
  <c r="F245" i="14"/>
  <c r="J219" i="14"/>
  <c r="J217" i="14"/>
  <c r="J211" i="14"/>
  <c r="J201" i="14"/>
  <c r="J199" i="14"/>
  <c r="J189" i="14"/>
  <c r="J187" i="14"/>
  <c r="H185" i="14"/>
  <c r="I185" i="14"/>
  <c r="D185" i="14"/>
  <c r="J175" i="14"/>
  <c r="F161" i="14"/>
  <c r="E161" i="14"/>
  <c r="H161" i="14"/>
  <c r="I161" i="14"/>
  <c r="J157" i="14"/>
  <c r="H155" i="14"/>
  <c r="J131" i="14"/>
  <c r="J121" i="14"/>
  <c r="J115" i="14"/>
  <c r="J93" i="14"/>
  <c r="J91" i="14"/>
  <c r="F83" i="14"/>
  <c r="J83" i="14" s="1"/>
  <c r="J57" i="14"/>
  <c r="J237" i="13"/>
  <c r="J195" i="13"/>
  <c r="J193" i="13"/>
  <c r="J177" i="13"/>
  <c r="F161" i="13"/>
  <c r="G161" i="13"/>
  <c r="E161" i="13"/>
  <c r="I161" i="13"/>
  <c r="J141" i="13"/>
  <c r="J129" i="13"/>
  <c r="J111" i="13"/>
  <c r="J73" i="13"/>
  <c r="J57" i="13"/>
  <c r="J51" i="13"/>
  <c r="J45" i="13"/>
  <c r="J381" i="12"/>
  <c r="J277" i="12"/>
  <c r="J265" i="12"/>
  <c r="J261" i="12"/>
  <c r="J247" i="12"/>
  <c r="J245" i="12"/>
  <c r="J237" i="12"/>
  <c r="J223" i="12"/>
  <c r="J207" i="12"/>
  <c r="E203" i="12"/>
  <c r="H203" i="12"/>
  <c r="F203" i="12"/>
  <c r="J199" i="12"/>
  <c r="J193" i="12"/>
  <c r="J189" i="12"/>
  <c r="J181" i="12"/>
  <c r="J171" i="12"/>
  <c r="J169" i="12"/>
  <c r="J165" i="12"/>
  <c r="J163" i="12"/>
  <c r="J127" i="12"/>
  <c r="J99" i="12"/>
  <c r="J123" i="16"/>
  <c r="I95" i="12"/>
  <c r="J91" i="12"/>
  <c r="J75" i="12"/>
  <c r="J51" i="12"/>
  <c r="J49" i="12"/>
  <c r="J267" i="11"/>
  <c r="J261" i="11"/>
  <c r="H263" i="11"/>
  <c r="G263" i="11"/>
  <c r="J253" i="11"/>
  <c r="H251" i="11"/>
  <c r="G251" i="11"/>
  <c r="J247" i="11"/>
  <c r="J237" i="11"/>
  <c r="J225" i="11"/>
  <c r="H227" i="11"/>
  <c r="E227" i="11"/>
  <c r="I227" i="11"/>
  <c r="J223" i="11"/>
  <c r="J217" i="11"/>
  <c r="J213" i="11"/>
  <c r="H215" i="11"/>
  <c r="I215" i="11"/>
  <c r="D215" i="11"/>
  <c r="J211" i="11"/>
  <c r="G215" i="11"/>
  <c r="J205" i="11"/>
  <c r="J189" i="11"/>
  <c r="J187" i="11"/>
  <c r="H185" i="11"/>
  <c r="J181" i="11"/>
  <c r="J157" i="11"/>
  <c r="J147" i="11"/>
  <c r="J145" i="11"/>
  <c r="J115" i="11"/>
  <c r="J129" i="16"/>
  <c r="J97" i="11"/>
  <c r="J91" i="11"/>
  <c r="J85" i="11"/>
  <c r="D83" i="11"/>
  <c r="I83" i="11"/>
  <c r="F83" i="11"/>
  <c r="E83" i="11"/>
  <c r="J57" i="11"/>
  <c r="J49" i="11"/>
  <c r="J273" i="10"/>
  <c r="J267" i="10"/>
  <c r="J259" i="10"/>
  <c r="J219" i="10"/>
  <c r="J217" i="10"/>
  <c r="J211" i="10"/>
  <c r="J193" i="10"/>
  <c r="J187" i="10"/>
  <c r="J183" i="10"/>
  <c r="J181" i="10"/>
  <c r="J171" i="10"/>
  <c r="J169" i="10"/>
  <c r="G161" i="10"/>
  <c r="E161" i="10"/>
  <c r="H161" i="10"/>
  <c r="J157" i="10"/>
  <c r="J151" i="10"/>
  <c r="J145" i="10"/>
  <c r="J139" i="10"/>
  <c r="J133" i="10"/>
  <c r="J103" i="10"/>
  <c r="J73" i="10"/>
  <c r="J77" i="10"/>
  <c r="J67" i="10"/>
  <c r="J55" i="10"/>
  <c r="J49" i="10"/>
  <c r="J45" i="10"/>
  <c r="J379" i="9"/>
  <c r="J289" i="9"/>
  <c r="J277" i="9"/>
  <c r="J271" i="9"/>
  <c r="J265" i="9"/>
  <c r="G257" i="9"/>
  <c r="J257" i="9" s="1"/>
  <c r="J247" i="9"/>
  <c r="J243" i="9"/>
  <c r="J237" i="9"/>
  <c r="J225" i="9"/>
  <c r="J219" i="9"/>
  <c r="J217" i="9"/>
  <c r="J175" i="9"/>
  <c r="I173" i="9"/>
  <c r="D173" i="9"/>
  <c r="J169" i="9"/>
  <c r="J157" i="9"/>
  <c r="J135" i="9"/>
  <c r="J133" i="9"/>
  <c r="E119" i="9"/>
  <c r="H119" i="9"/>
  <c r="F119" i="9"/>
  <c r="F107" i="9"/>
  <c r="J99" i="9"/>
  <c r="J93" i="9"/>
  <c r="J87" i="9"/>
  <c r="J85" i="9"/>
  <c r="J81" i="9"/>
  <c r="J83" i="9"/>
  <c r="J77" i="9"/>
  <c r="J73" i="9"/>
  <c r="J69" i="9"/>
  <c r="J63" i="9"/>
  <c r="J61" i="9"/>
  <c r="J57" i="9"/>
  <c r="J55" i="9"/>
  <c r="J51" i="9"/>
  <c r="F47" i="9"/>
  <c r="J45" i="9"/>
  <c r="I47" i="9"/>
  <c r="D287" i="8"/>
  <c r="D257" i="8"/>
  <c r="H257" i="8"/>
  <c r="E257" i="8"/>
  <c r="I257" i="8"/>
  <c r="J381" i="7"/>
  <c r="J379" i="7"/>
  <c r="J291" i="7"/>
  <c r="J289" i="7"/>
  <c r="J285" i="7"/>
  <c r="J279" i="7"/>
  <c r="J273" i="7"/>
  <c r="J255" i="7"/>
  <c r="J253" i="7"/>
  <c r="J249" i="7"/>
  <c r="H251" i="7"/>
  <c r="F251" i="7"/>
  <c r="D251" i="7"/>
  <c r="F245" i="7"/>
  <c r="I245" i="7"/>
  <c r="J219" i="7"/>
  <c r="J213" i="7"/>
  <c r="J205" i="7"/>
  <c r="J201" i="7"/>
  <c r="J187" i="7"/>
  <c r="E179" i="7"/>
  <c r="G179" i="7"/>
  <c r="I179" i="7"/>
  <c r="J171" i="7"/>
  <c r="J151" i="7"/>
  <c r="J147" i="7"/>
  <c r="J135" i="7"/>
  <c r="J127" i="7"/>
  <c r="J121" i="7"/>
  <c r="J117" i="7"/>
  <c r="G95" i="7"/>
  <c r="H95" i="7"/>
  <c r="D95" i="7"/>
  <c r="J91" i="7"/>
  <c r="J79" i="7"/>
  <c r="J69" i="7"/>
  <c r="J61" i="7"/>
  <c r="J55" i="7"/>
  <c r="J49" i="7"/>
  <c r="J43" i="7"/>
  <c r="J105" i="16"/>
  <c r="J267" i="5"/>
  <c r="J247" i="5"/>
  <c r="J237" i="5"/>
  <c r="J213" i="5"/>
  <c r="J215" i="5"/>
  <c r="J232" i="16"/>
  <c r="J189" i="5"/>
  <c r="J214" i="16"/>
  <c r="J207" i="16"/>
  <c r="J169" i="5"/>
  <c r="J121" i="5"/>
  <c r="J109" i="5"/>
  <c r="J79" i="5"/>
  <c r="J75" i="5"/>
  <c r="J69" i="5"/>
  <c r="F71" i="5"/>
  <c r="I71" i="5"/>
  <c r="G71" i="5"/>
  <c r="D71" i="5"/>
  <c r="J63" i="5"/>
  <c r="J61" i="5"/>
  <c r="J55" i="5"/>
  <c r="J51" i="5"/>
  <c r="J45" i="5"/>
  <c r="J379" i="4"/>
  <c r="J285" i="4"/>
  <c r="J283" i="4"/>
  <c r="J277" i="4"/>
  <c r="J271" i="4"/>
  <c r="J253" i="4"/>
  <c r="J217" i="4"/>
  <c r="I203" i="4"/>
  <c r="D203" i="4"/>
  <c r="G203" i="4"/>
  <c r="J195" i="4"/>
  <c r="J225" i="16"/>
  <c r="J220" i="16"/>
  <c r="J183" i="4"/>
  <c r="J175" i="4"/>
  <c r="J157" i="4"/>
  <c r="J147" i="4"/>
  <c r="J135" i="4"/>
  <c r="J133" i="4"/>
  <c r="J129" i="4"/>
  <c r="J121" i="4"/>
  <c r="J105" i="4"/>
  <c r="J93" i="4"/>
  <c r="J61" i="4"/>
  <c r="J55" i="4"/>
  <c r="J43" i="4"/>
  <c r="J267" i="3"/>
  <c r="J255" i="3"/>
  <c r="J253" i="3"/>
  <c r="J247" i="3"/>
  <c r="J223" i="3"/>
  <c r="J207" i="3"/>
  <c r="D203" i="3"/>
  <c r="I203" i="3"/>
  <c r="F203" i="3"/>
  <c r="E203" i="3"/>
  <c r="J199" i="3"/>
  <c r="J187" i="3"/>
  <c r="J171" i="3"/>
  <c r="J157" i="3"/>
  <c r="J151" i="3"/>
  <c r="J141" i="3"/>
  <c r="J139" i="3"/>
  <c r="J127" i="3"/>
  <c r="J141" i="16"/>
  <c r="J103" i="3"/>
  <c r="J91" i="3"/>
  <c r="G83" i="3"/>
  <c r="H83" i="3"/>
  <c r="D83" i="3"/>
  <c r="J67" i="3"/>
  <c r="J63" i="3"/>
  <c r="J55" i="3"/>
  <c r="J43" i="3"/>
  <c r="J289" i="2"/>
  <c r="J285" i="2"/>
  <c r="J279" i="2"/>
  <c r="J253" i="2"/>
  <c r="J243" i="2"/>
  <c r="J237" i="2"/>
  <c r="H209" i="2"/>
  <c r="E209" i="2"/>
  <c r="I209" i="2"/>
  <c r="F209" i="2"/>
  <c r="J201" i="2"/>
  <c r="J193" i="2"/>
  <c r="J183" i="2"/>
  <c r="J181" i="2"/>
  <c r="J165" i="2"/>
  <c r="J147" i="2"/>
  <c r="J129" i="2"/>
  <c r="J121" i="2"/>
  <c r="J151" i="16"/>
  <c r="F70" i="16"/>
  <c r="J99" i="2"/>
  <c r="G95" i="2"/>
  <c r="H95" i="2"/>
  <c r="E95" i="2"/>
  <c r="F95" i="2"/>
  <c r="J87" i="2"/>
  <c r="J85" i="2"/>
  <c r="J81" i="2"/>
  <c r="H70" i="16"/>
  <c r="G70" i="16"/>
  <c r="J63" i="2"/>
  <c r="J57" i="2"/>
  <c r="J55" i="2"/>
  <c r="J51" i="2"/>
  <c r="J82" i="16"/>
  <c r="D47" i="2"/>
  <c r="E70" i="16"/>
  <c r="F47" i="2"/>
  <c r="E47" i="2"/>
  <c r="J68" i="16"/>
  <c r="H47" i="2"/>
  <c r="J285" i="1"/>
  <c r="J255" i="1"/>
  <c r="J193" i="1"/>
  <c r="J165" i="1"/>
  <c r="D167" i="1"/>
  <c r="I167" i="1"/>
  <c r="G155" i="1"/>
  <c r="J153" i="1"/>
  <c r="H155" i="1"/>
  <c r="I155" i="1"/>
  <c r="D155" i="1"/>
  <c r="J147" i="1"/>
  <c r="J69" i="1"/>
  <c r="J423" i="16"/>
  <c r="J421" i="16"/>
  <c r="E425" i="16"/>
  <c r="J354" i="16"/>
  <c r="J351" i="16"/>
  <c r="D351" i="16"/>
  <c r="J352" i="16"/>
  <c r="G347" i="16"/>
  <c r="J333" i="16"/>
  <c r="E335" i="16"/>
  <c r="E329" i="16"/>
  <c r="J325" i="16"/>
  <c r="G65" i="16"/>
  <c r="E9" i="16"/>
  <c r="D7" i="16"/>
  <c r="I17" i="16"/>
  <c r="F17" i="16"/>
  <c r="H17" i="16"/>
  <c r="J435" i="16"/>
  <c r="D433" i="16"/>
  <c r="J291" i="1"/>
  <c r="J265" i="1"/>
  <c r="J258" i="16"/>
  <c r="E227" i="1"/>
  <c r="J207" i="1"/>
  <c r="J195" i="1"/>
  <c r="J223" i="16"/>
  <c r="J183" i="1"/>
  <c r="J181" i="1"/>
  <c r="J205" i="16"/>
  <c r="E173" i="1"/>
  <c r="D173" i="1"/>
  <c r="H173" i="1"/>
  <c r="G173" i="1"/>
  <c r="J160" i="16"/>
  <c r="J117" i="1"/>
  <c r="J93" i="1"/>
  <c r="J87" i="1"/>
  <c r="J63" i="1"/>
  <c r="J51" i="1"/>
  <c r="I70" i="16"/>
  <c r="J66" i="16"/>
  <c r="G425" i="16"/>
  <c r="F425" i="16"/>
  <c r="J331" i="16"/>
  <c r="G335" i="16"/>
  <c r="H335" i="16"/>
  <c r="J327" i="16"/>
  <c r="J63" i="16"/>
  <c r="J61" i="16"/>
  <c r="E65" i="16"/>
  <c r="I65" i="16"/>
  <c r="F65" i="16"/>
  <c r="I7" i="16"/>
  <c r="F7" i="16"/>
  <c r="G7" i="16"/>
  <c r="J130" i="16"/>
  <c r="J94" i="16"/>
  <c r="J364" i="16"/>
  <c r="J184" i="16"/>
  <c r="J178" i="16"/>
  <c r="J76" i="16"/>
  <c r="J88" i="16"/>
  <c r="J349" i="16"/>
  <c r="G349" i="16"/>
  <c r="J154" i="16"/>
  <c r="J171" i="16"/>
  <c r="J136" i="16"/>
  <c r="J85" i="16"/>
  <c r="J436" i="16"/>
  <c r="J163" i="16"/>
  <c r="J165" i="16"/>
  <c r="J145" i="16"/>
  <c r="J133" i="16"/>
  <c r="J121" i="16"/>
  <c r="J109" i="16"/>
  <c r="J97" i="16"/>
  <c r="J193" i="16"/>
  <c r="J112" i="16"/>
  <c r="J363" i="16"/>
  <c r="J433" i="16"/>
  <c r="I433" i="16"/>
  <c r="I329" i="16"/>
  <c r="J195" i="16"/>
  <c r="J189" i="16"/>
  <c r="J172" i="16"/>
  <c r="H7" i="16"/>
  <c r="E7" i="16"/>
  <c r="J7" i="16"/>
  <c r="J75" i="16"/>
  <c r="J73" i="16"/>
  <c r="F433" i="16"/>
  <c r="J166" i="16"/>
  <c r="J181" i="16"/>
  <c r="J124" i="16"/>
  <c r="J106" i="16"/>
  <c r="J81" i="16"/>
  <c r="J21" i="16"/>
  <c r="J55" i="16"/>
  <c r="J49" i="16"/>
  <c r="J356" i="16"/>
  <c r="J361" i="16"/>
  <c r="I335" i="16"/>
  <c r="J157" i="16"/>
  <c r="J196" i="16"/>
  <c r="J139" i="16"/>
  <c r="J127" i="16"/>
  <c r="J115" i="16"/>
  <c r="J103" i="16"/>
  <c r="J91" i="16"/>
  <c r="J190" i="16"/>
  <c r="J175" i="16"/>
  <c r="J148" i="16"/>
  <c r="J187" i="16"/>
  <c r="J10" i="16"/>
  <c r="J15" i="16"/>
  <c r="F9" i="16"/>
  <c r="J9" i="16"/>
  <c r="I9" i="16"/>
  <c r="I261" i="16"/>
  <c r="G329" i="16"/>
  <c r="J183" i="16"/>
  <c r="J202" i="16"/>
  <c r="J142" i="16"/>
  <c r="J118" i="16"/>
  <c r="J100" i="16"/>
  <c r="J79" i="16"/>
  <c r="J379" i="14"/>
  <c r="J363" i="14"/>
  <c r="J327" i="14"/>
  <c r="J349" i="14"/>
  <c r="J313" i="14"/>
  <c r="J165" i="14"/>
  <c r="J127" i="14"/>
  <c r="J333" i="14"/>
  <c r="J355" i="14"/>
  <c r="J319" i="14"/>
  <c r="H269" i="14"/>
  <c r="F269" i="14"/>
  <c r="E269" i="14"/>
  <c r="I269" i="14"/>
  <c r="G269" i="14"/>
  <c r="D269" i="14"/>
  <c r="H287" i="14"/>
  <c r="F287" i="14"/>
  <c r="E287" i="14"/>
  <c r="I287" i="14"/>
  <c r="G287" i="14"/>
  <c r="D287" i="14"/>
  <c r="D311" i="14"/>
  <c r="H311" i="14"/>
  <c r="F311" i="14"/>
  <c r="I311" i="14"/>
  <c r="E311" i="14"/>
  <c r="G311" i="14"/>
  <c r="D303" i="14"/>
  <c r="H303" i="14"/>
  <c r="G303" i="14"/>
  <c r="E303" i="14"/>
  <c r="I303" i="14"/>
  <c r="F303" i="14"/>
  <c r="J79" i="14"/>
  <c r="J361" i="14"/>
  <c r="J325" i="14"/>
  <c r="H281" i="14"/>
  <c r="F281" i="14"/>
  <c r="I281" i="14"/>
  <c r="G281" i="14"/>
  <c r="E281" i="14"/>
  <c r="D281" i="14"/>
  <c r="J103" i="14"/>
  <c r="J25" i="14"/>
  <c r="I77" i="14"/>
  <c r="G77" i="14"/>
  <c r="H77" i="14"/>
  <c r="F77" i="14"/>
  <c r="E77" i="14"/>
  <c r="D77" i="14"/>
  <c r="J107" i="14"/>
  <c r="I47" i="14"/>
  <c r="G47" i="14"/>
  <c r="H47" i="14"/>
  <c r="F47" i="14"/>
  <c r="E47" i="14"/>
  <c r="D47" i="14"/>
  <c r="J381" i="14"/>
  <c r="F301" i="14"/>
  <c r="D301" i="14"/>
  <c r="G301" i="14"/>
  <c r="I301" i="14"/>
  <c r="H301" i="14"/>
  <c r="E301" i="14"/>
  <c r="J345" i="14"/>
  <c r="J309" i="14"/>
  <c r="J331" i="14"/>
  <c r="J277" i="14"/>
  <c r="J145" i="14"/>
  <c r="I95" i="14"/>
  <c r="G95" i="14"/>
  <c r="D95" i="14"/>
  <c r="H95" i="14"/>
  <c r="F95" i="14"/>
  <c r="E95" i="14"/>
  <c r="I101" i="14"/>
  <c r="G101" i="14"/>
  <c r="E101" i="14"/>
  <c r="D101" i="14"/>
  <c r="H101" i="14"/>
  <c r="F101" i="14"/>
  <c r="J67" i="14"/>
  <c r="J73" i="14"/>
  <c r="J351" i="14"/>
  <c r="J315" i="14"/>
  <c r="J291" i="14"/>
  <c r="J285" i="14"/>
  <c r="J337" i="14"/>
  <c r="J177" i="14"/>
  <c r="J61" i="14"/>
  <c r="I65" i="14"/>
  <c r="G65" i="14"/>
  <c r="F65" i="14"/>
  <c r="E65" i="14"/>
  <c r="D65" i="14"/>
  <c r="H65" i="14"/>
  <c r="J113" i="14"/>
  <c r="I71" i="14"/>
  <c r="G71" i="14"/>
  <c r="H71" i="14"/>
  <c r="F71" i="14"/>
  <c r="E71" i="14"/>
  <c r="D71" i="14"/>
  <c r="J365" i="14"/>
  <c r="J357" i="14"/>
  <c r="J321" i="14"/>
  <c r="J343" i="14"/>
  <c r="J307" i="14"/>
  <c r="J297" i="14"/>
  <c r="J133" i="14"/>
  <c r="I53" i="14"/>
  <c r="G53" i="14"/>
  <c r="D53" i="14"/>
  <c r="H53" i="14"/>
  <c r="F53" i="14"/>
  <c r="E53" i="14"/>
  <c r="I59" i="14"/>
  <c r="G59" i="14"/>
  <c r="E59" i="14"/>
  <c r="D59" i="14"/>
  <c r="H59" i="14"/>
  <c r="F59" i="14"/>
  <c r="I89" i="14"/>
  <c r="G89" i="14"/>
  <c r="H89" i="14"/>
  <c r="F89" i="14"/>
  <c r="E89" i="14"/>
  <c r="D89" i="14"/>
  <c r="I303" i="13"/>
  <c r="D303" i="13"/>
  <c r="F303" i="13"/>
  <c r="E303" i="13"/>
  <c r="H303" i="13"/>
  <c r="G303" i="13"/>
  <c r="G341" i="13"/>
  <c r="F341" i="13"/>
  <c r="E341" i="13"/>
  <c r="D341" i="13"/>
  <c r="I341" i="13"/>
  <c r="H341" i="13"/>
  <c r="J313" i="13"/>
  <c r="H185" i="13"/>
  <c r="E185" i="13"/>
  <c r="D185" i="13"/>
  <c r="I185" i="13"/>
  <c r="G185" i="13"/>
  <c r="F185" i="13"/>
  <c r="J325" i="13"/>
  <c r="J217" i="13"/>
  <c r="J163" i="13"/>
  <c r="J304" i="13"/>
  <c r="J259" i="13"/>
  <c r="H227" i="13"/>
  <c r="G227" i="13"/>
  <c r="F227" i="13"/>
  <c r="E227" i="13"/>
  <c r="I227" i="13"/>
  <c r="D227" i="13"/>
  <c r="I383" i="13"/>
  <c r="H383" i="13"/>
  <c r="G383" i="13"/>
  <c r="F383" i="13"/>
  <c r="D383" i="13"/>
  <c r="E383" i="13"/>
  <c r="G359" i="13"/>
  <c r="I359" i="13"/>
  <c r="F359" i="13"/>
  <c r="E359" i="13"/>
  <c r="D359" i="13"/>
  <c r="H359" i="13"/>
  <c r="J159" i="13"/>
  <c r="G245" i="13"/>
  <c r="I245" i="13"/>
  <c r="H245" i="13"/>
  <c r="E245" i="13"/>
  <c r="D245" i="13"/>
  <c r="F245" i="13"/>
  <c r="G311" i="13"/>
  <c r="F311" i="13"/>
  <c r="I311" i="13"/>
  <c r="H311" i="13"/>
  <c r="E311" i="13"/>
  <c r="D311" i="13"/>
  <c r="H197" i="13"/>
  <c r="G197" i="13"/>
  <c r="E197" i="13"/>
  <c r="I197" i="13"/>
  <c r="F197" i="13"/>
  <c r="D197" i="13"/>
  <c r="H167" i="13"/>
  <c r="F167" i="13"/>
  <c r="E167" i="13"/>
  <c r="I167" i="13"/>
  <c r="G167" i="13"/>
  <c r="D167" i="13"/>
  <c r="H173" i="13"/>
  <c r="G173" i="13"/>
  <c r="I173" i="13"/>
  <c r="F173" i="13"/>
  <c r="D173" i="13"/>
  <c r="E173" i="13"/>
  <c r="G365" i="13"/>
  <c r="F365" i="13"/>
  <c r="E365" i="13"/>
  <c r="H365" i="13"/>
  <c r="D365" i="13"/>
  <c r="I365" i="13"/>
  <c r="J319" i="13"/>
  <c r="E301" i="13"/>
  <c r="D301" i="13"/>
  <c r="F301" i="13"/>
  <c r="I301" i="13"/>
  <c r="H301" i="13"/>
  <c r="G301" i="13"/>
  <c r="J295" i="13"/>
  <c r="J213" i="13"/>
  <c r="J253" i="13"/>
  <c r="H149" i="13"/>
  <c r="I149" i="13"/>
  <c r="F149" i="13"/>
  <c r="D149" i="13"/>
  <c r="E149" i="13"/>
  <c r="G149" i="13"/>
  <c r="H191" i="13"/>
  <c r="G191" i="13"/>
  <c r="I191" i="13"/>
  <c r="E191" i="13"/>
  <c r="F191" i="13"/>
  <c r="D191" i="13"/>
  <c r="H155" i="13"/>
  <c r="G155" i="13"/>
  <c r="D155" i="13"/>
  <c r="I155" i="13"/>
  <c r="F155" i="13"/>
  <c r="E155" i="13"/>
  <c r="J87" i="13"/>
  <c r="H143" i="13"/>
  <c r="D143" i="13"/>
  <c r="G143" i="13"/>
  <c r="I143" i="13"/>
  <c r="F143" i="13"/>
  <c r="E143" i="13"/>
  <c r="J99" i="13"/>
  <c r="J269" i="13"/>
  <c r="H71" i="13"/>
  <c r="D71" i="13"/>
  <c r="I71" i="13"/>
  <c r="G71" i="13"/>
  <c r="F71" i="13"/>
  <c r="E71" i="13"/>
  <c r="J277" i="13"/>
  <c r="J265" i="13"/>
  <c r="H209" i="13"/>
  <c r="G209" i="13"/>
  <c r="I209" i="13"/>
  <c r="F209" i="13"/>
  <c r="D209" i="13"/>
  <c r="E209" i="13"/>
  <c r="H125" i="13"/>
  <c r="D125" i="13"/>
  <c r="G125" i="13"/>
  <c r="I125" i="13"/>
  <c r="F125" i="13"/>
  <c r="E125" i="13"/>
  <c r="J133" i="13"/>
  <c r="J93" i="13"/>
  <c r="E77" i="13"/>
  <c r="H77" i="13"/>
  <c r="I77" i="13"/>
  <c r="G77" i="13"/>
  <c r="F77" i="13"/>
  <c r="D77" i="13"/>
  <c r="J139" i="13"/>
  <c r="G323" i="13"/>
  <c r="F323" i="13"/>
  <c r="E323" i="13"/>
  <c r="D323" i="13"/>
  <c r="H323" i="13"/>
  <c r="I323" i="13"/>
  <c r="G353" i="13"/>
  <c r="F353" i="13"/>
  <c r="E353" i="13"/>
  <c r="I353" i="13"/>
  <c r="H353" i="13"/>
  <c r="D353" i="13"/>
  <c r="J355" i="13"/>
  <c r="J19" i="13"/>
  <c r="J75" i="13"/>
  <c r="J211" i="13"/>
  <c r="J175" i="13"/>
  <c r="J115" i="13"/>
  <c r="J379" i="13"/>
  <c r="G335" i="13"/>
  <c r="F335" i="13"/>
  <c r="I335" i="13"/>
  <c r="D335" i="13"/>
  <c r="H335" i="13"/>
  <c r="E335" i="13"/>
  <c r="J307" i="13"/>
  <c r="J271" i="13"/>
  <c r="J343" i="13"/>
  <c r="J171" i="13"/>
  <c r="J199" i="13"/>
  <c r="J105" i="13"/>
  <c r="J187" i="13"/>
  <c r="G257" i="13"/>
  <c r="I257" i="13"/>
  <c r="H257" i="13"/>
  <c r="F257" i="13"/>
  <c r="E257" i="13"/>
  <c r="D257" i="13"/>
  <c r="J121" i="13"/>
  <c r="J349" i="12"/>
  <c r="J61" i="12"/>
  <c r="J111" i="12"/>
  <c r="F275" i="12"/>
  <c r="G275" i="12"/>
  <c r="I275" i="12"/>
  <c r="H275" i="12"/>
  <c r="E275" i="12"/>
  <c r="D275" i="12"/>
  <c r="F293" i="12"/>
  <c r="G293" i="12"/>
  <c r="I293" i="12"/>
  <c r="H293" i="12"/>
  <c r="E293" i="12"/>
  <c r="D293" i="12"/>
  <c r="H143" i="12"/>
  <c r="F143" i="12"/>
  <c r="I143" i="12"/>
  <c r="G143" i="12"/>
  <c r="E143" i="12"/>
  <c r="D143" i="12"/>
  <c r="D365" i="12"/>
  <c r="H365" i="12"/>
  <c r="F365" i="12"/>
  <c r="E365" i="12"/>
  <c r="I365" i="12"/>
  <c r="G365" i="12"/>
  <c r="J313" i="12"/>
  <c r="J321" i="12"/>
  <c r="J153" i="12"/>
  <c r="J141" i="12"/>
  <c r="J109" i="12"/>
  <c r="J333" i="12"/>
  <c r="J355" i="12"/>
  <c r="J379" i="12"/>
  <c r="D359" i="12"/>
  <c r="F359" i="12"/>
  <c r="I359" i="12"/>
  <c r="H359" i="12"/>
  <c r="G359" i="12"/>
  <c r="E359" i="12"/>
  <c r="J307" i="12"/>
  <c r="J211" i="12"/>
  <c r="J157" i="12"/>
  <c r="J255" i="12"/>
  <c r="D301" i="12"/>
  <c r="F301" i="12"/>
  <c r="I301" i="12"/>
  <c r="H301" i="12"/>
  <c r="G301" i="12"/>
  <c r="E301" i="12"/>
  <c r="J219" i="12"/>
  <c r="J129" i="12"/>
  <c r="J147" i="12"/>
  <c r="F263" i="12"/>
  <c r="H263" i="12"/>
  <c r="I263" i="12"/>
  <c r="G263" i="12"/>
  <c r="E263" i="12"/>
  <c r="D263" i="12"/>
  <c r="J97" i="12"/>
  <c r="J121" i="12"/>
  <c r="H303" i="12"/>
  <c r="E303" i="12"/>
  <c r="D303" i="12"/>
  <c r="I303" i="12"/>
  <c r="G303" i="12"/>
  <c r="F303" i="12"/>
  <c r="J331" i="12"/>
  <c r="J357" i="12"/>
  <c r="J253" i="12"/>
  <c r="J343" i="12"/>
  <c r="J259" i="12"/>
  <c r="H227" i="12"/>
  <c r="F227" i="12"/>
  <c r="E227" i="12"/>
  <c r="D227" i="12"/>
  <c r="I227" i="12"/>
  <c r="G227" i="12"/>
  <c r="J201" i="12"/>
  <c r="J183" i="12"/>
  <c r="J85" i="12"/>
  <c r="H173" i="12"/>
  <c r="F173" i="12"/>
  <c r="E173" i="12"/>
  <c r="D173" i="12"/>
  <c r="I173" i="12"/>
  <c r="G173" i="12"/>
  <c r="J351" i="12"/>
  <c r="J337" i="12"/>
  <c r="J175" i="12"/>
  <c r="J139" i="12"/>
  <c r="H179" i="12"/>
  <c r="D179" i="12"/>
  <c r="I179" i="12"/>
  <c r="G179" i="12"/>
  <c r="F179" i="12"/>
  <c r="E179" i="12"/>
  <c r="J135" i="12"/>
  <c r="J73" i="12"/>
  <c r="H191" i="12"/>
  <c r="F191" i="12"/>
  <c r="E191" i="12"/>
  <c r="D191" i="12"/>
  <c r="I191" i="12"/>
  <c r="G191" i="12"/>
  <c r="J117" i="12"/>
  <c r="J123" i="12"/>
  <c r="J319" i="11"/>
  <c r="F293" i="11"/>
  <c r="E293" i="11"/>
  <c r="I293" i="11"/>
  <c r="H293" i="11"/>
  <c r="G293" i="11"/>
  <c r="D293" i="11"/>
  <c r="J361" i="11"/>
  <c r="J177" i="11"/>
  <c r="J159" i="11"/>
  <c r="J33" i="11"/>
  <c r="J51" i="11"/>
  <c r="F383" i="11"/>
  <c r="I383" i="11"/>
  <c r="G383" i="11"/>
  <c r="E383" i="11"/>
  <c r="H383" i="11"/>
  <c r="D383" i="11"/>
  <c r="J349" i="11"/>
  <c r="J297" i="11"/>
  <c r="F275" i="11"/>
  <c r="E275" i="11"/>
  <c r="G275" i="11"/>
  <c r="D275" i="11"/>
  <c r="I275" i="11"/>
  <c r="H275" i="11"/>
  <c r="F353" i="11"/>
  <c r="H353" i="11"/>
  <c r="I353" i="11"/>
  <c r="G353" i="11"/>
  <c r="E353" i="11"/>
  <c r="D353" i="11"/>
  <c r="J295" i="11"/>
  <c r="J129" i="11"/>
  <c r="J203" i="11"/>
  <c r="J325" i="11"/>
  <c r="J289" i="11"/>
  <c r="F365" i="11"/>
  <c r="E365" i="11"/>
  <c r="G365" i="11"/>
  <c r="D365" i="11"/>
  <c r="I365" i="11"/>
  <c r="H365" i="11"/>
  <c r="J327" i="11"/>
  <c r="F299" i="11"/>
  <c r="H299" i="11"/>
  <c r="G299" i="11"/>
  <c r="E299" i="11"/>
  <c r="D299" i="11"/>
  <c r="I299" i="11"/>
  <c r="J283" i="11"/>
  <c r="J351" i="11"/>
  <c r="J313" i="11"/>
  <c r="J379" i="11"/>
  <c r="J337" i="11"/>
  <c r="J99" i="11"/>
  <c r="F287" i="11"/>
  <c r="E287" i="11"/>
  <c r="H287" i="11"/>
  <c r="I287" i="11"/>
  <c r="G287" i="11"/>
  <c r="D287" i="11"/>
  <c r="E245" i="11"/>
  <c r="G245" i="11"/>
  <c r="F245" i="11"/>
  <c r="D245" i="11"/>
  <c r="I245" i="11"/>
  <c r="H245" i="11"/>
  <c r="J343" i="11"/>
  <c r="J277" i="11"/>
  <c r="J307" i="11"/>
  <c r="J331" i="11"/>
  <c r="J153" i="11"/>
  <c r="J87" i="11"/>
  <c r="J123" i="11"/>
  <c r="F317" i="11"/>
  <c r="H317" i="11"/>
  <c r="D317" i="11"/>
  <c r="I317" i="11"/>
  <c r="G317" i="11"/>
  <c r="E317" i="11"/>
  <c r="F281" i="11"/>
  <c r="H281" i="11"/>
  <c r="D281" i="11"/>
  <c r="I281" i="11"/>
  <c r="G281" i="11"/>
  <c r="E281" i="11"/>
  <c r="J333" i="11"/>
  <c r="J291" i="11"/>
  <c r="D301" i="11"/>
  <c r="G301" i="11"/>
  <c r="I301" i="11"/>
  <c r="H301" i="11"/>
  <c r="F301" i="11"/>
  <c r="E301" i="11"/>
  <c r="J201" i="11"/>
  <c r="J165" i="11"/>
  <c r="F323" i="11"/>
  <c r="E323" i="11"/>
  <c r="H323" i="11"/>
  <c r="I323" i="11"/>
  <c r="G323" i="11"/>
  <c r="D323" i="11"/>
  <c r="J75" i="11"/>
  <c r="J269" i="11"/>
  <c r="J315" i="11"/>
  <c r="J141" i="11"/>
  <c r="J381" i="11"/>
  <c r="F329" i="11"/>
  <c r="E329" i="11"/>
  <c r="I329" i="11"/>
  <c r="H329" i="11"/>
  <c r="G329" i="11"/>
  <c r="D329" i="11"/>
  <c r="J271" i="11"/>
  <c r="J63" i="11"/>
  <c r="J279" i="11"/>
  <c r="J363" i="10"/>
  <c r="J339" i="10"/>
  <c r="D329" i="10"/>
  <c r="F329" i="10"/>
  <c r="I329" i="10"/>
  <c r="H329" i="10"/>
  <c r="G329" i="10"/>
  <c r="E329" i="10"/>
  <c r="D359" i="10"/>
  <c r="I359" i="10"/>
  <c r="F359" i="10"/>
  <c r="H359" i="10"/>
  <c r="G359" i="10"/>
  <c r="E359" i="10"/>
  <c r="E203" i="10"/>
  <c r="H203" i="10"/>
  <c r="G203" i="10"/>
  <c r="F203" i="10"/>
  <c r="D203" i="10"/>
  <c r="I203" i="10"/>
  <c r="J99" i="10"/>
  <c r="F269" i="10"/>
  <c r="E269" i="10"/>
  <c r="H269" i="10"/>
  <c r="I269" i="10"/>
  <c r="G269" i="10"/>
  <c r="D269" i="10"/>
  <c r="J75" i="10"/>
  <c r="J57" i="10"/>
  <c r="J215" i="10"/>
  <c r="J167" i="10"/>
  <c r="J91" i="10"/>
  <c r="J213" i="10"/>
  <c r="J189" i="10"/>
  <c r="J165" i="10"/>
  <c r="J141" i="10"/>
  <c r="J117" i="10"/>
  <c r="J97" i="10"/>
  <c r="J95" i="10"/>
  <c r="J315" i="10"/>
  <c r="J337" i="10"/>
  <c r="H303" i="10"/>
  <c r="F303" i="10"/>
  <c r="E303" i="10"/>
  <c r="D303" i="10"/>
  <c r="I303" i="10"/>
  <c r="G303" i="10"/>
  <c r="J261" i="10"/>
  <c r="J295" i="10"/>
  <c r="I263" i="10"/>
  <c r="E263" i="10"/>
  <c r="H263" i="10"/>
  <c r="G263" i="10"/>
  <c r="F263" i="10"/>
  <c r="D263" i="10"/>
  <c r="I251" i="10"/>
  <c r="E251" i="10"/>
  <c r="H251" i="10"/>
  <c r="G251" i="10"/>
  <c r="F251" i="10"/>
  <c r="D251" i="10"/>
  <c r="D353" i="10"/>
  <c r="F353" i="10"/>
  <c r="E353" i="10"/>
  <c r="I353" i="10"/>
  <c r="H353" i="10"/>
  <c r="G353" i="10"/>
  <c r="E179" i="10"/>
  <c r="H179" i="10"/>
  <c r="G179" i="10"/>
  <c r="F179" i="10"/>
  <c r="D179" i="10"/>
  <c r="I179" i="10"/>
  <c r="J137" i="10"/>
  <c r="J105" i="10"/>
  <c r="J59" i="10"/>
  <c r="D365" i="10"/>
  <c r="I365" i="10"/>
  <c r="H365" i="10"/>
  <c r="F365" i="10"/>
  <c r="G365" i="10"/>
  <c r="E365" i="10"/>
  <c r="D323" i="10"/>
  <c r="F323" i="10"/>
  <c r="H323" i="10"/>
  <c r="G323" i="10"/>
  <c r="E323" i="10"/>
  <c r="I323" i="10"/>
  <c r="E155" i="10"/>
  <c r="H155" i="10"/>
  <c r="G155" i="10"/>
  <c r="F155" i="10"/>
  <c r="D155" i="10"/>
  <c r="I155" i="10"/>
  <c r="J357" i="10"/>
  <c r="J321" i="10"/>
  <c r="F311" i="10"/>
  <c r="I311" i="10"/>
  <c r="H311" i="10"/>
  <c r="G311" i="10"/>
  <c r="E311" i="10"/>
  <c r="D311" i="10"/>
  <c r="F275" i="10"/>
  <c r="H275" i="10"/>
  <c r="E275" i="10"/>
  <c r="D275" i="10"/>
  <c r="I275" i="10"/>
  <c r="G275" i="10"/>
  <c r="J249" i="10"/>
  <c r="J361" i="10"/>
  <c r="D317" i="10"/>
  <c r="F317" i="10"/>
  <c r="E317" i="10"/>
  <c r="I317" i="10"/>
  <c r="H317" i="10"/>
  <c r="G317" i="10"/>
  <c r="E131" i="10"/>
  <c r="H131" i="10"/>
  <c r="G131" i="10"/>
  <c r="F131" i="10"/>
  <c r="D131" i="10"/>
  <c r="I131" i="10"/>
  <c r="J87" i="10"/>
  <c r="J197" i="10"/>
  <c r="J173" i="10"/>
  <c r="J93" i="10"/>
  <c r="J69" i="10"/>
  <c r="J51" i="10"/>
  <c r="J309" i="10"/>
  <c r="J355" i="10"/>
  <c r="J345" i="10"/>
  <c r="D341" i="10"/>
  <c r="F341" i="10"/>
  <c r="H341" i="10"/>
  <c r="G341" i="10"/>
  <c r="E341" i="10"/>
  <c r="I341" i="10"/>
  <c r="J243" i="10"/>
  <c r="I257" i="10"/>
  <c r="E257" i="10"/>
  <c r="H257" i="10"/>
  <c r="G257" i="10"/>
  <c r="F257" i="10"/>
  <c r="D257" i="10"/>
  <c r="I245" i="10"/>
  <c r="E245" i="10"/>
  <c r="H245" i="10"/>
  <c r="G245" i="10"/>
  <c r="F245" i="10"/>
  <c r="D245" i="10"/>
  <c r="F293" i="10"/>
  <c r="I293" i="10"/>
  <c r="H293" i="10"/>
  <c r="G293" i="10"/>
  <c r="E293" i="10"/>
  <c r="D293" i="10"/>
  <c r="J81" i="10"/>
  <c r="J63" i="10"/>
  <c r="J225" i="10"/>
  <c r="J201" i="10"/>
  <c r="J177" i="10"/>
  <c r="J153" i="10"/>
  <c r="J129" i="10"/>
  <c r="J283" i="10"/>
  <c r="J101" i="10"/>
  <c r="J379" i="10"/>
  <c r="J279" i="10"/>
  <c r="D335" i="10"/>
  <c r="F335" i="10"/>
  <c r="E335" i="10"/>
  <c r="I335" i="10"/>
  <c r="H335" i="10"/>
  <c r="G335" i="10"/>
  <c r="J271" i="10"/>
  <c r="F281" i="10"/>
  <c r="H281" i="10"/>
  <c r="E281" i="10"/>
  <c r="I281" i="10"/>
  <c r="G281" i="10"/>
  <c r="D281" i="10"/>
  <c r="J237" i="10"/>
  <c r="J277" i="10"/>
  <c r="F287" i="10"/>
  <c r="E287" i="10"/>
  <c r="I287" i="10"/>
  <c r="H287" i="10"/>
  <c r="G287" i="10"/>
  <c r="D287" i="10"/>
  <c r="E227" i="10"/>
  <c r="H227" i="10"/>
  <c r="G227" i="10"/>
  <c r="F227" i="10"/>
  <c r="D227" i="10"/>
  <c r="I227" i="10"/>
  <c r="J85" i="10"/>
  <c r="E107" i="10"/>
  <c r="F107" i="10"/>
  <c r="H107" i="10"/>
  <c r="G107" i="10"/>
  <c r="D107" i="10"/>
  <c r="I107" i="10"/>
  <c r="J53" i="10"/>
  <c r="F303" i="9"/>
  <c r="E303" i="9"/>
  <c r="D303" i="9"/>
  <c r="I303" i="9"/>
  <c r="H303" i="9"/>
  <c r="G303" i="9"/>
  <c r="D329" i="9"/>
  <c r="I329" i="9"/>
  <c r="H329" i="9"/>
  <c r="G329" i="9"/>
  <c r="F329" i="9"/>
  <c r="E329" i="9"/>
  <c r="I209" i="9"/>
  <c r="D209" i="9"/>
  <c r="H209" i="9"/>
  <c r="G209" i="9"/>
  <c r="F209" i="9"/>
  <c r="E209" i="9"/>
  <c r="J343" i="9"/>
  <c r="D263" i="9"/>
  <c r="I263" i="9"/>
  <c r="H263" i="9"/>
  <c r="G263" i="9"/>
  <c r="F263" i="9"/>
  <c r="E263" i="9"/>
  <c r="I203" i="9"/>
  <c r="F203" i="9"/>
  <c r="D203" i="9"/>
  <c r="H203" i="9"/>
  <c r="G203" i="9"/>
  <c r="E203" i="9"/>
  <c r="J171" i="9"/>
  <c r="H245" i="9"/>
  <c r="G245" i="9"/>
  <c r="I245" i="9"/>
  <c r="F245" i="9"/>
  <c r="E245" i="9"/>
  <c r="D245" i="9"/>
  <c r="J319" i="9"/>
  <c r="J199" i="9"/>
  <c r="J259" i="9"/>
  <c r="J195" i="9"/>
  <c r="I215" i="9"/>
  <c r="H215" i="9"/>
  <c r="F215" i="9"/>
  <c r="E215" i="9"/>
  <c r="G215" i="9"/>
  <c r="D215" i="9"/>
  <c r="D359" i="9"/>
  <c r="I359" i="9"/>
  <c r="H359" i="9"/>
  <c r="G359" i="9"/>
  <c r="F359" i="9"/>
  <c r="E359" i="9"/>
  <c r="D323" i="9"/>
  <c r="I323" i="9"/>
  <c r="H323" i="9"/>
  <c r="G323" i="9"/>
  <c r="F323" i="9"/>
  <c r="E323" i="9"/>
  <c r="I251" i="9"/>
  <c r="H251" i="9"/>
  <c r="G251" i="9"/>
  <c r="E251" i="9"/>
  <c r="D251" i="9"/>
  <c r="F251" i="9"/>
  <c r="J201" i="9"/>
  <c r="I197" i="9"/>
  <c r="H197" i="9"/>
  <c r="F197" i="9"/>
  <c r="E197" i="9"/>
  <c r="G197" i="9"/>
  <c r="D197" i="9"/>
  <c r="D353" i="9"/>
  <c r="I353" i="9"/>
  <c r="H353" i="9"/>
  <c r="G353" i="9"/>
  <c r="F353" i="9"/>
  <c r="E353" i="9"/>
  <c r="D317" i="9"/>
  <c r="I317" i="9"/>
  <c r="H317" i="9"/>
  <c r="G317" i="9"/>
  <c r="F317" i="9"/>
  <c r="E317" i="9"/>
  <c r="J253" i="9"/>
  <c r="J241" i="9"/>
  <c r="I191" i="9"/>
  <c r="D191" i="9"/>
  <c r="H191" i="9"/>
  <c r="G191" i="9"/>
  <c r="F191" i="9"/>
  <c r="E191" i="9"/>
  <c r="D347" i="9"/>
  <c r="I347" i="9"/>
  <c r="H347" i="9"/>
  <c r="G347" i="9"/>
  <c r="F347" i="9"/>
  <c r="E347" i="9"/>
  <c r="D311" i="9"/>
  <c r="I311" i="9"/>
  <c r="H311" i="9"/>
  <c r="G311" i="9"/>
  <c r="F311" i="9"/>
  <c r="E311" i="9"/>
  <c r="D275" i="9"/>
  <c r="I275" i="9"/>
  <c r="H275" i="9"/>
  <c r="G275" i="9"/>
  <c r="F275" i="9"/>
  <c r="E275" i="9"/>
  <c r="J331" i="9"/>
  <c r="I221" i="9"/>
  <c r="F221" i="9"/>
  <c r="D221" i="9"/>
  <c r="H221" i="9"/>
  <c r="G221" i="9"/>
  <c r="E221" i="9"/>
  <c r="I185" i="9"/>
  <c r="F185" i="9"/>
  <c r="D185" i="9"/>
  <c r="H185" i="9"/>
  <c r="G185" i="9"/>
  <c r="E185" i="9"/>
  <c r="J189" i="9"/>
  <c r="J151" i="9"/>
  <c r="J109" i="9"/>
  <c r="J163" i="9"/>
  <c r="D341" i="9"/>
  <c r="I341" i="9"/>
  <c r="H341" i="9"/>
  <c r="G341" i="9"/>
  <c r="F341" i="9"/>
  <c r="E341" i="9"/>
  <c r="J349" i="9"/>
  <c r="J307" i="9"/>
  <c r="J183" i="9"/>
  <c r="J213" i="9"/>
  <c r="H125" i="9"/>
  <c r="G125" i="9"/>
  <c r="I125" i="9"/>
  <c r="F125" i="9"/>
  <c r="E125" i="9"/>
  <c r="D125" i="9"/>
  <c r="D167" i="9"/>
  <c r="H167" i="9"/>
  <c r="G167" i="9"/>
  <c r="F167" i="9"/>
  <c r="E167" i="9"/>
  <c r="I167" i="9"/>
  <c r="J31" i="9"/>
  <c r="J89" i="9"/>
  <c r="D365" i="9"/>
  <c r="I365" i="9"/>
  <c r="H365" i="9"/>
  <c r="G365" i="9"/>
  <c r="F365" i="9"/>
  <c r="E365" i="9"/>
  <c r="D269" i="9"/>
  <c r="I269" i="9"/>
  <c r="H269" i="9"/>
  <c r="G269" i="9"/>
  <c r="E269" i="9"/>
  <c r="F269" i="9"/>
  <c r="D335" i="9"/>
  <c r="I335" i="9"/>
  <c r="H335" i="9"/>
  <c r="G335" i="9"/>
  <c r="F335" i="9"/>
  <c r="E335" i="9"/>
  <c r="D281" i="9"/>
  <c r="I281" i="9"/>
  <c r="H281" i="9"/>
  <c r="G281" i="9"/>
  <c r="F281" i="9"/>
  <c r="E281" i="9"/>
  <c r="J325" i="9"/>
  <c r="J177" i="9"/>
  <c r="J139" i="9"/>
  <c r="J121" i="9"/>
  <c r="D365" i="8"/>
  <c r="I365" i="8"/>
  <c r="H365" i="8"/>
  <c r="G365" i="8"/>
  <c r="F365" i="8"/>
  <c r="E365" i="8"/>
  <c r="I215" i="8"/>
  <c r="F215" i="8"/>
  <c r="E215" i="8"/>
  <c r="D215" i="8"/>
  <c r="H215" i="8"/>
  <c r="G215" i="8"/>
  <c r="I179" i="8"/>
  <c r="F179" i="8"/>
  <c r="E179" i="8"/>
  <c r="D179" i="8"/>
  <c r="H179" i="8"/>
  <c r="G179" i="8"/>
  <c r="I203" i="8"/>
  <c r="D203" i="8"/>
  <c r="H203" i="8"/>
  <c r="G203" i="8"/>
  <c r="F203" i="8"/>
  <c r="E203" i="8"/>
  <c r="I149" i="8"/>
  <c r="D149" i="8"/>
  <c r="H149" i="8"/>
  <c r="G149" i="8"/>
  <c r="F149" i="8"/>
  <c r="E149" i="8"/>
  <c r="F293" i="8"/>
  <c r="H293" i="8"/>
  <c r="G293" i="8"/>
  <c r="E293" i="8"/>
  <c r="D293" i="8"/>
  <c r="I293" i="8"/>
  <c r="I155" i="8"/>
  <c r="H155" i="8"/>
  <c r="G155" i="8"/>
  <c r="F155" i="8"/>
  <c r="E155" i="8"/>
  <c r="D155" i="8"/>
  <c r="I119" i="8"/>
  <c r="H119" i="8"/>
  <c r="D119" i="8"/>
  <c r="F119" i="8"/>
  <c r="E119" i="8"/>
  <c r="G119" i="8"/>
  <c r="F269" i="8"/>
  <c r="I269" i="8"/>
  <c r="H269" i="8"/>
  <c r="G269" i="8"/>
  <c r="E269" i="8"/>
  <c r="D269" i="8"/>
  <c r="G245" i="8"/>
  <c r="I245" i="8"/>
  <c r="E245" i="8"/>
  <c r="D245" i="8"/>
  <c r="H245" i="8"/>
  <c r="F245" i="8"/>
  <c r="G251" i="8"/>
  <c r="I251" i="8"/>
  <c r="F251" i="8"/>
  <c r="E251" i="8"/>
  <c r="D251" i="8"/>
  <c r="H251" i="8"/>
  <c r="I173" i="8"/>
  <c r="H173" i="8"/>
  <c r="G173" i="8"/>
  <c r="F173" i="8"/>
  <c r="E173" i="8"/>
  <c r="D173" i="8"/>
  <c r="I107" i="8"/>
  <c r="H107" i="8"/>
  <c r="D107" i="8"/>
  <c r="G107" i="8"/>
  <c r="F107" i="8"/>
  <c r="E107" i="8"/>
  <c r="I221" i="8"/>
  <c r="D221" i="8"/>
  <c r="H221" i="8"/>
  <c r="G221" i="8"/>
  <c r="F221" i="8"/>
  <c r="E221" i="8"/>
  <c r="I167" i="8"/>
  <c r="D167" i="8"/>
  <c r="H167" i="8"/>
  <c r="G167" i="8"/>
  <c r="F167" i="8"/>
  <c r="E167" i="8"/>
  <c r="I197" i="8"/>
  <c r="F197" i="8"/>
  <c r="E197" i="8"/>
  <c r="D197" i="8"/>
  <c r="H197" i="8"/>
  <c r="G197" i="8"/>
  <c r="I161" i="8"/>
  <c r="F161" i="8"/>
  <c r="E161" i="8"/>
  <c r="D161" i="8"/>
  <c r="H161" i="8"/>
  <c r="G161" i="8"/>
  <c r="I191" i="8"/>
  <c r="H191" i="8"/>
  <c r="G191" i="8"/>
  <c r="F191" i="8"/>
  <c r="E191" i="8"/>
  <c r="D191" i="8"/>
  <c r="I101" i="8"/>
  <c r="D101" i="8"/>
  <c r="H101" i="8"/>
  <c r="G101" i="8"/>
  <c r="F101" i="8"/>
  <c r="E101" i="8"/>
  <c r="I143" i="8"/>
  <c r="F143" i="8"/>
  <c r="D143" i="8"/>
  <c r="H143" i="8"/>
  <c r="G143" i="8"/>
  <c r="E143" i="8"/>
  <c r="I95" i="8"/>
  <c r="F95" i="8"/>
  <c r="H95" i="8"/>
  <c r="G95" i="8"/>
  <c r="E95" i="8"/>
  <c r="D95" i="8"/>
  <c r="D311" i="8"/>
  <c r="I311" i="8"/>
  <c r="H311" i="8"/>
  <c r="G311" i="8"/>
  <c r="F311" i="8"/>
  <c r="E311" i="8"/>
  <c r="I131" i="8"/>
  <c r="D131" i="8"/>
  <c r="F131" i="8"/>
  <c r="H131" i="8"/>
  <c r="G131" i="8"/>
  <c r="E131" i="8"/>
  <c r="G263" i="8"/>
  <c r="F263" i="8"/>
  <c r="I263" i="8"/>
  <c r="E263" i="8"/>
  <c r="D263" i="8"/>
  <c r="H263" i="8"/>
  <c r="I209" i="8"/>
  <c r="H209" i="8"/>
  <c r="G209" i="8"/>
  <c r="F209" i="8"/>
  <c r="E209" i="8"/>
  <c r="D209" i="8"/>
  <c r="I185" i="8"/>
  <c r="D185" i="8"/>
  <c r="H185" i="8"/>
  <c r="G185" i="8"/>
  <c r="F185" i="8"/>
  <c r="E185" i="8"/>
  <c r="I113" i="8"/>
  <c r="D113" i="8"/>
  <c r="F113" i="8"/>
  <c r="H113" i="8"/>
  <c r="G113" i="8"/>
  <c r="E113" i="8"/>
  <c r="I227" i="8"/>
  <c r="H227" i="8"/>
  <c r="G227" i="8"/>
  <c r="F227" i="8"/>
  <c r="E227" i="8"/>
  <c r="D227" i="8"/>
  <c r="I137" i="8"/>
  <c r="H137" i="8"/>
  <c r="D137" i="8"/>
  <c r="E137" i="8"/>
  <c r="G137" i="8"/>
  <c r="F137" i="8"/>
  <c r="I125" i="8"/>
  <c r="F125" i="8"/>
  <c r="H125" i="8"/>
  <c r="G125" i="8"/>
  <c r="E125" i="8"/>
  <c r="D125" i="8"/>
  <c r="F365" i="7"/>
  <c r="D365" i="7"/>
  <c r="I365" i="7"/>
  <c r="H365" i="7"/>
  <c r="G365" i="7"/>
  <c r="E365" i="7"/>
  <c r="H303" i="7"/>
  <c r="F303" i="7"/>
  <c r="E303" i="7"/>
  <c r="D303" i="7"/>
  <c r="G303" i="7"/>
  <c r="I303" i="7"/>
  <c r="J295" i="7"/>
  <c r="J175" i="7"/>
  <c r="I263" i="7"/>
  <c r="H263" i="7"/>
  <c r="G263" i="7"/>
  <c r="E263" i="7"/>
  <c r="F263" i="7"/>
  <c r="D263" i="7"/>
  <c r="J223" i="7"/>
  <c r="G119" i="7"/>
  <c r="F119" i="7"/>
  <c r="E119" i="7"/>
  <c r="D119" i="7"/>
  <c r="I119" i="7"/>
  <c r="H119" i="7"/>
  <c r="G239" i="7"/>
  <c r="D239" i="7"/>
  <c r="I239" i="7"/>
  <c r="E239" i="7"/>
  <c r="H239" i="7"/>
  <c r="F239" i="7"/>
  <c r="J103" i="7"/>
  <c r="J63" i="7"/>
  <c r="J45" i="7"/>
  <c r="J21" i="7"/>
  <c r="I257" i="7"/>
  <c r="H257" i="7"/>
  <c r="G257" i="7"/>
  <c r="D257" i="7"/>
  <c r="E257" i="7"/>
  <c r="F257" i="7"/>
  <c r="J339" i="7"/>
  <c r="J355" i="7"/>
  <c r="J211" i="7"/>
  <c r="J315" i="7"/>
  <c r="J199" i="7"/>
  <c r="G137" i="7"/>
  <c r="H137" i="7"/>
  <c r="F137" i="7"/>
  <c r="E137" i="7"/>
  <c r="D137" i="7"/>
  <c r="I137" i="7"/>
  <c r="J115" i="7"/>
  <c r="J304" i="7"/>
  <c r="J283" i="7"/>
  <c r="G185" i="7"/>
  <c r="H185" i="7"/>
  <c r="D185" i="7"/>
  <c r="I185" i="7"/>
  <c r="F185" i="7"/>
  <c r="E185" i="7"/>
  <c r="J277" i="7"/>
  <c r="J267" i="7"/>
  <c r="J57" i="7"/>
  <c r="J33" i="7"/>
  <c r="J15" i="7"/>
  <c r="J357" i="7"/>
  <c r="J265" i="7"/>
  <c r="G221" i="7"/>
  <c r="H221" i="7"/>
  <c r="D221" i="7"/>
  <c r="I221" i="7"/>
  <c r="F221" i="7"/>
  <c r="E221" i="7"/>
  <c r="J321" i="7"/>
  <c r="F269" i="7"/>
  <c r="E269" i="7"/>
  <c r="D269" i="7"/>
  <c r="H269" i="7"/>
  <c r="I269" i="7"/>
  <c r="G269" i="7"/>
  <c r="G173" i="7"/>
  <c r="H173" i="7"/>
  <c r="E173" i="7"/>
  <c r="I173" i="7"/>
  <c r="F173" i="7"/>
  <c r="D173" i="7"/>
  <c r="G197" i="7"/>
  <c r="H197" i="7"/>
  <c r="F197" i="7"/>
  <c r="I197" i="7"/>
  <c r="E197" i="7"/>
  <c r="D197" i="7"/>
  <c r="J209" i="7"/>
  <c r="J333" i="7"/>
  <c r="J313" i="7"/>
  <c r="J319" i="7"/>
  <c r="F293" i="7"/>
  <c r="I293" i="7"/>
  <c r="H293" i="7"/>
  <c r="G293" i="7"/>
  <c r="D293" i="7"/>
  <c r="E293" i="7"/>
  <c r="J259" i="7"/>
  <c r="J331" i="7"/>
  <c r="F275" i="7"/>
  <c r="I275" i="7"/>
  <c r="H275" i="7"/>
  <c r="G275" i="7"/>
  <c r="E275" i="7"/>
  <c r="D275" i="7"/>
  <c r="J163" i="7"/>
  <c r="J109" i="7"/>
  <c r="J51" i="7"/>
  <c r="J27" i="7"/>
  <c r="J191" i="7"/>
  <c r="J89" i="7"/>
  <c r="J363" i="7"/>
  <c r="D301" i="7"/>
  <c r="G301" i="7"/>
  <c r="F301" i="7"/>
  <c r="E301" i="7"/>
  <c r="I301" i="7"/>
  <c r="H301" i="7"/>
  <c r="I311" i="5"/>
  <c r="F311" i="5"/>
  <c r="D311" i="5"/>
  <c r="H311" i="5"/>
  <c r="G311" i="5"/>
  <c r="E311" i="5"/>
  <c r="I275" i="5"/>
  <c r="F275" i="5"/>
  <c r="D275" i="5"/>
  <c r="H275" i="5"/>
  <c r="G275" i="5"/>
  <c r="E275" i="5"/>
  <c r="J349" i="5"/>
  <c r="J321" i="5"/>
  <c r="J297" i="5"/>
  <c r="J379" i="5"/>
  <c r="E245" i="5"/>
  <c r="G245" i="5"/>
  <c r="F245" i="5"/>
  <c r="D245" i="5"/>
  <c r="I245" i="5"/>
  <c r="H245" i="5"/>
  <c r="G301" i="5"/>
  <c r="D301" i="5"/>
  <c r="H301" i="5"/>
  <c r="I301" i="5"/>
  <c r="F301" i="5"/>
  <c r="E301" i="5"/>
  <c r="J195" i="5"/>
  <c r="J187" i="5"/>
  <c r="E303" i="5"/>
  <c r="H303" i="5"/>
  <c r="I303" i="5"/>
  <c r="G303" i="5"/>
  <c r="F303" i="5"/>
  <c r="D303" i="5"/>
  <c r="J295" i="5"/>
  <c r="J211" i="5"/>
  <c r="J205" i="5"/>
  <c r="J175" i="5"/>
  <c r="J139" i="5"/>
  <c r="J103" i="5"/>
  <c r="J141" i="5"/>
  <c r="J87" i="5"/>
  <c r="J193" i="5"/>
  <c r="D341" i="5"/>
  <c r="I341" i="5"/>
  <c r="F341" i="5"/>
  <c r="H341" i="5"/>
  <c r="G341" i="5"/>
  <c r="E341" i="5"/>
  <c r="F167" i="5"/>
  <c r="I167" i="5"/>
  <c r="D167" i="5"/>
  <c r="H167" i="5"/>
  <c r="G167" i="5"/>
  <c r="E167" i="5"/>
  <c r="G203" i="5"/>
  <c r="F203" i="5"/>
  <c r="I203" i="5"/>
  <c r="E203" i="5"/>
  <c r="D203" i="5"/>
  <c r="H203" i="5"/>
  <c r="J173" i="5"/>
  <c r="J137" i="5"/>
  <c r="J83" i="5"/>
  <c r="G221" i="5"/>
  <c r="F221" i="5"/>
  <c r="I221" i="5"/>
  <c r="H221" i="5"/>
  <c r="E221" i="5"/>
  <c r="D221" i="5"/>
  <c r="G185" i="5"/>
  <c r="F185" i="5"/>
  <c r="I185" i="5"/>
  <c r="H185" i="5"/>
  <c r="E185" i="5"/>
  <c r="D185" i="5"/>
  <c r="F161" i="5"/>
  <c r="I161" i="5"/>
  <c r="H161" i="5"/>
  <c r="G161" i="5"/>
  <c r="E161" i="5"/>
  <c r="D161" i="5"/>
  <c r="F107" i="5"/>
  <c r="I107" i="5"/>
  <c r="H107" i="5"/>
  <c r="G107" i="5"/>
  <c r="E107" i="5"/>
  <c r="D107" i="5"/>
  <c r="J163" i="5"/>
  <c r="D365" i="5"/>
  <c r="I365" i="5"/>
  <c r="F365" i="5"/>
  <c r="H365" i="5"/>
  <c r="G365" i="5"/>
  <c r="E365" i="5"/>
  <c r="J309" i="5"/>
  <c r="J273" i="5"/>
  <c r="J331" i="5"/>
  <c r="J315" i="5"/>
  <c r="J355" i="5"/>
  <c r="I317" i="5"/>
  <c r="F317" i="5"/>
  <c r="G317" i="5"/>
  <c r="H317" i="5"/>
  <c r="E317" i="5"/>
  <c r="D317" i="5"/>
  <c r="J277" i="5"/>
  <c r="J219" i="5"/>
  <c r="J183" i="5"/>
  <c r="G209" i="5"/>
  <c r="F209" i="5"/>
  <c r="I209" i="5"/>
  <c r="D209" i="5"/>
  <c r="H209" i="5"/>
  <c r="E209" i="5"/>
  <c r="F149" i="5"/>
  <c r="I149" i="5"/>
  <c r="D149" i="5"/>
  <c r="H149" i="5"/>
  <c r="G149" i="5"/>
  <c r="E149" i="5"/>
  <c r="J251" i="5"/>
  <c r="J171" i="5"/>
  <c r="J135" i="5"/>
  <c r="J117" i="5"/>
  <c r="J99" i="5"/>
  <c r="J81" i="5"/>
  <c r="J159" i="5"/>
  <c r="J105" i="5"/>
  <c r="I329" i="5"/>
  <c r="F329" i="5"/>
  <c r="D329" i="5"/>
  <c r="E329" i="5"/>
  <c r="H329" i="5"/>
  <c r="G329" i="5"/>
  <c r="I293" i="5"/>
  <c r="F293" i="5"/>
  <c r="D293" i="5"/>
  <c r="H293" i="5"/>
  <c r="G293" i="5"/>
  <c r="E293" i="5"/>
  <c r="D359" i="5"/>
  <c r="I359" i="5"/>
  <c r="F359" i="5"/>
  <c r="H359" i="5"/>
  <c r="G359" i="5"/>
  <c r="E359" i="5"/>
  <c r="J345" i="5"/>
  <c r="J313" i="5"/>
  <c r="I281" i="5"/>
  <c r="F281" i="5"/>
  <c r="G281" i="5"/>
  <c r="E281" i="5"/>
  <c r="D281" i="5"/>
  <c r="H281" i="5"/>
  <c r="I299" i="5"/>
  <c r="F299" i="5"/>
  <c r="G299" i="5"/>
  <c r="H299" i="5"/>
  <c r="E299" i="5"/>
  <c r="D299" i="5"/>
  <c r="D347" i="5"/>
  <c r="I347" i="5"/>
  <c r="F347" i="5"/>
  <c r="H347" i="5"/>
  <c r="G347" i="5"/>
  <c r="E347" i="5"/>
  <c r="J307" i="5"/>
  <c r="F131" i="5"/>
  <c r="I131" i="5"/>
  <c r="D131" i="5"/>
  <c r="H131" i="5"/>
  <c r="G131" i="5"/>
  <c r="E131" i="5"/>
  <c r="J217" i="5"/>
  <c r="J357" i="5"/>
  <c r="J339" i="5"/>
  <c r="G227" i="5"/>
  <c r="F227" i="5"/>
  <c r="E227" i="5"/>
  <c r="I227" i="5"/>
  <c r="H227" i="5"/>
  <c r="D227" i="5"/>
  <c r="G191" i="5"/>
  <c r="F191" i="5"/>
  <c r="I191" i="5"/>
  <c r="H191" i="5"/>
  <c r="E191" i="5"/>
  <c r="D191" i="5"/>
  <c r="J157" i="5"/>
  <c r="J85" i="5"/>
  <c r="F125" i="5"/>
  <c r="I125" i="5"/>
  <c r="H125" i="5"/>
  <c r="G125" i="5"/>
  <c r="E125" i="5"/>
  <c r="D125" i="5"/>
  <c r="J325" i="5"/>
  <c r="J145" i="5"/>
  <c r="J91" i="5"/>
  <c r="I287" i="5"/>
  <c r="F287" i="5"/>
  <c r="D287" i="5"/>
  <c r="H287" i="5"/>
  <c r="G287" i="5"/>
  <c r="E287" i="5"/>
  <c r="J289" i="5"/>
  <c r="J337" i="5"/>
  <c r="J283" i="5"/>
  <c r="J207" i="5"/>
  <c r="F113" i="5"/>
  <c r="I113" i="5"/>
  <c r="D113" i="5"/>
  <c r="H113" i="5"/>
  <c r="G113" i="5"/>
  <c r="E113" i="5"/>
  <c r="J181" i="5"/>
  <c r="J151" i="5"/>
  <c r="J133" i="5"/>
  <c r="J115" i="5"/>
  <c r="J97" i="5"/>
  <c r="J361" i="5"/>
  <c r="J343" i="5"/>
  <c r="J285" i="5"/>
  <c r="J319" i="5"/>
  <c r="J363" i="5"/>
  <c r="J351" i="5"/>
  <c r="E257" i="5"/>
  <c r="G257" i="5"/>
  <c r="F257" i="5"/>
  <c r="D257" i="5"/>
  <c r="I257" i="5"/>
  <c r="H257" i="5"/>
  <c r="F95" i="5"/>
  <c r="I95" i="5"/>
  <c r="D95" i="5"/>
  <c r="H95" i="5"/>
  <c r="G95" i="5"/>
  <c r="E95" i="5"/>
  <c r="F143" i="5"/>
  <c r="I143" i="5"/>
  <c r="H143" i="5"/>
  <c r="G143" i="5"/>
  <c r="E143" i="5"/>
  <c r="D143" i="5"/>
  <c r="F89" i="5"/>
  <c r="I89" i="5"/>
  <c r="H89" i="5"/>
  <c r="G89" i="5"/>
  <c r="E89" i="5"/>
  <c r="D89" i="5"/>
  <c r="J127" i="5"/>
  <c r="D347" i="4"/>
  <c r="I347" i="4"/>
  <c r="H347" i="4"/>
  <c r="G347" i="4"/>
  <c r="F347" i="4"/>
  <c r="E347" i="4"/>
  <c r="D293" i="4"/>
  <c r="I293" i="4"/>
  <c r="H293" i="4"/>
  <c r="G293" i="4"/>
  <c r="F293" i="4"/>
  <c r="E293" i="4"/>
  <c r="J265" i="4"/>
  <c r="H301" i="4"/>
  <c r="G301" i="4"/>
  <c r="F301" i="4"/>
  <c r="E301" i="4"/>
  <c r="I301" i="4"/>
  <c r="D301" i="4"/>
  <c r="J295" i="4"/>
  <c r="J241" i="4"/>
  <c r="F173" i="4"/>
  <c r="E173" i="4"/>
  <c r="D173" i="4"/>
  <c r="I173" i="4"/>
  <c r="G173" i="4"/>
  <c r="H173" i="4"/>
  <c r="J159" i="4"/>
  <c r="F113" i="4"/>
  <c r="E113" i="4"/>
  <c r="D113" i="4"/>
  <c r="I113" i="4"/>
  <c r="H113" i="4"/>
  <c r="G113" i="4"/>
  <c r="J155" i="4"/>
  <c r="J81" i="4"/>
  <c r="J45" i="4"/>
  <c r="F303" i="4"/>
  <c r="E303" i="4"/>
  <c r="D303" i="4"/>
  <c r="I303" i="4"/>
  <c r="H303" i="4"/>
  <c r="G303" i="4"/>
  <c r="D329" i="4"/>
  <c r="I329" i="4"/>
  <c r="H329" i="4"/>
  <c r="G329" i="4"/>
  <c r="E329" i="4"/>
  <c r="F329" i="4"/>
  <c r="D287" i="4"/>
  <c r="I287" i="4"/>
  <c r="H287" i="4"/>
  <c r="G287" i="4"/>
  <c r="E287" i="4"/>
  <c r="F287" i="4"/>
  <c r="D341" i="4"/>
  <c r="I341" i="4"/>
  <c r="H341" i="4"/>
  <c r="G341" i="4"/>
  <c r="F341" i="4"/>
  <c r="E341" i="4"/>
  <c r="J237" i="4"/>
  <c r="F149" i="4"/>
  <c r="E149" i="4"/>
  <c r="D149" i="4"/>
  <c r="I149" i="4"/>
  <c r="G149" i="4"/>
  <c r="H149" i="4"/>
  <c r="F83" i="4"/>
  <c r="E83" i="4"/>
  <c r="D83" i="4"/>
  <c r="I83" i="4"/>
  <c r="H83" i="4"/>
  <c r="G83" i="4"/>
  <c r="D323" i="4"/>
  <c r="I323" i="4"/>
  <c r="H323" i="4"/>
  <c r="G323" i="4"/>
  <c r="E323" i="4"/>
  <c r="F323" i="4"/>
  <c r="D335" i="4"/>
  <c r="I335" i="4"/>
  <c r="H335" i="4"/>
  <c r="G335" i="4"/>
  <c r="F335" i="4"/>
  <c r="E335" i="4"/>
  <c r="J337" i="4"/>
  <c r="J223" i="4"/>
  <c r="J219" i="4"/>
  <c r="F131" i="4"/>
  <c r="E131" i="4"/>
  <c r="D131" i="4"/>
  <c r="I131" i="4"/>
  <c r="G131" i="4"/>
  <c r="H131" i="4"/>
  <c r="J141" i="4"/>
  <c r="F47" i="4"/>
  <c r="E47" i="4"/>
  <c r="D47" i="4"/>
  <c r="I47" i="4"/>
  <c r="H47" i="4"/>
  <c r="G47" i="4"/>
  <c r="J177" i="4"/>
  <c r="J289" i="4"/>
  <c r="J251" i="4"/>
  <c r="F101" i="4"/>
  <c r="E101" i="4"/>
  <c r="D101" i="4"/>
  <c r="I101" i="4"/>
  <c r="H101" i="4"/>
  <c r="G101" i="4"/>
  <c r="J213" i="4"/>
  <c r="J57" i="4"/>
  <c r="J87" i="4"/>
  <c r="F77" i="4"/>
  <c r="E77" i="4"/>
  <c r="D77" i="4"/>
  <c r="I77" i="4"/>
  <c r="H77" i="4"/>
  <c r="G77" i="4"/>
  <c r="D365" i="4"/>
  <c r="I365" i="4"/>
  <c r="H365" i="4"/>
  <c r="G365" i="4"/>
  <c r="F365" i="4"/>
  <c r="E365" i="4"/>
  <c r="D359" i="4"/>
  <c r="I359" i="4"/>
  <c r="H359" i="4"/>
  <c r="G359" i="4"/>
  <c r="F359" i="4"/>
  <c r="E359" i="4"/>
  <c r="D263" i="4"/>
  <c r="H263" i="4"/>
  <c r="G263" i="4"/>
  <c r="E263" i="4"/>
  <c r="I263" i="4"/>
  <c r="F263" i="4"/>
  <c r="J331" i="4"/>
  <c r="J123" i="4"/>
  <c r="D257" i="4"/>
  <c r="H257" i="4"/>
  <c r="G257" i="4"/>
  <c r="I257" i="4"/>
  <c r="F257" i="4"/>
  <c r="E257" i="4"/>
  <c r="F191" i="4"/>
  <c r="E191" i="4"/>
  <c r="D191" i="4"/>
  <c r="I191" i="4"/>
  <c r="H191" i="4"/>
  <c r="G191" i="4"/>
  <c r="J69" i="4"/>
  <c r="D353" i="4"/>
  <c r="I353" i="4"/>
  <c r="H353" i="4"/>
  <c r="G353" i="4"/>
  <c r="F353" i="4"/>
  <c r="E353" i="4"/>
  <c r="D299" i="4"/>
  <c r="I299" i="4"/>
  <c r="H299" i="4"/>
  <c r="G299" i="4"/>
  <c r="F299" i="4"/>
  <c r="E299" i="4"/>
  <c r="J225" i="4"/>
  <c r="F179" i="4"/>
  <c r="E179" i="4"/>
  <c r="D179" i="4"/>
  <c r="I179" i="4"/>
  <c r="H179" i="4"/>
  <c r="G179" i="4"/>
  <c r="J361" i="4"/>
  <c r="F197" i="4"/>
  <c r="E197" i="4"/>
  <c r="D197" i="4"/>
  <c r="I197" i="4"/>
  <c r="H197" i="4"/>
  <c r="G197" i="4"/>
  <c r="F161" i="4"/>
  <c r="E161" i="4"/>
  <c r="D161" i="4"/>
  <c r="I161" i="4"/>
  <c r="H161" i="4"/>
  <c r="G161" i="4"/>
  <c r="F143" i="4"/>
  <c r="E143" i="4"/>
  <c r="D143" i="4"/>
  <c r="I143" i="4"/>
  <c r="H143" i="4"/>
  <c r="G143" i="4"/>
  <c r="F125" i="4"/>
  <c r="E125" i="4"/>
  <c r="D125" i="4"/>
  <c r="I125" i="4"/>
  <c r="H125" i="4"/>
  <c r="G125" i="4"/>
  <c r="J75" i="4"/>
  <c r="F65" i="4"/>
  <c r="E65" i="4"/>
  <c r="D65" i="4"/>
  <c r="I65" i="4"/>
  <c r="H65" i="4"/>
  <c r="G65" i="4"/>
  <c r="J99" i="4"/>
  <c r="J63" i="4"/>
  <c r="J51" i="4"/>
  <c r="J339" i="3"/>
  <c r="J295" i="3"/>
  <c r="J273" i="3"/>
  <c r="J243" i="3"/>
  <c r="J297" i="3"/>
  <c r="I257" i="3"/>
  <c r="E257" i="3"/>
  <c r="G257" i="3"/>
  <c r="F257" i="3"/>
  <c r="D257" i="3"/>
  <c r="H257" i="3"/>
  <c r="I245" i="3"/>
  <c r="E245" i="3"/>
  <c r="G245" i="3"/>
  <c r="F245" i="3"/>
  <c r="D245" i="3"/>
  <c r="H245" i="3"/>
  <c r="J57" i="3"/>
  <c r="J33" i="3"/>
  <c r="J15" i="3"/>
  <c r="J345" i="3"/>
  <c r="J19" i="3"/>
  <c r="J349" i="3"/>
  <c r="J319" i="3"/>
  <c r="J291" i="3"/>
  <c r="J289" i="3"/>
  <c r="F293" i="3"/>
  <c r="E293" i="3"/>
  <c r="I293" i="3"/>
  <c r="H293" i="3"/>
  <c r="G293" i="3"/>
  <c r="D293" i="3"/>
  <c r="J183" i="3"/>
  <c r="J105" i="3"/>
  <c r="J321" i="3"/>
  <c r="J361" i="3"/>
  <c r="J337" i="3"/>
  <c r="J307" i="3"/>
  <c r="J135" i="3"/>
  <c r="J27" i="3"/>
  <c r="J123" i="3"/>
  <c r="J31" i="3"/>
  <c r="J13" i="3"/>
  <c r="J325" i="3"/>
  <c r="J261" i="3"/>
  <c r="F365" i="3"/>
  <c r="E365" i="3"/>
  <c r="H365" i="3"/>
  <c r="G365" i="3"/>
  <c r="D365" i="3"/>
  <c r="I365" i="3"/>
  <c r="I263" i="3"/>
  <c r="E263" i="3"/>
  <c r="G263" i="3"/>
  <c r="F263" i="3"/>
  <c r="D263" i="3"/>
  <c r="H263" i="3"/>
  <c r="I251" i="3"/>
  <c r="E251" i="3"/>
  <c r="G251" i="3"/>
  <c r="F251" i="3"/>
  <c r="D251" i="3"/>
  <c r="H251" i="3"/>
  <c r="J327" i="3"/>
  <c r="J351" i="3"/>
  <c r="J313" i="3"/>
  <c r="J159" i="3"/>
  <c r="F281" i="3"/>
  <c r="H281" i="3"/>
  <c r="E281" i="3"/>
  <c r="D281" i="3"/>
  <c r="I281" i="3"/>
  <c r="G281" i="3"/>
  <c r="J343" i="3"/>
  <c r="J271" i="3"/>
  <c r="J195" i="3"/>
  <c r="J129" i="3"/>
  <c r="J21" i="3"/>
  <c r="J25" i="3"/>
  <c r="J287" i="3"/>
  <c r="J331" i="3"/>
  <c r="J363" i="3"/>
  <c r="J249" i="3"/>
  <c r="F275" i="3"/>
  <c r="E275" i="3"/>
  <c r="H275" i="3"/>
  <c r="G275" i="3"/>
  <c r="D275" i="3"/>
  <c r="I275" i="3"/>
  <c r="J283" i="3"/>
  <c r="J277" i="3"/>
  <c r="J285" i="3"/>
  <c r="J69" i="3"/>
  <c r="F269" i="3"/>
  <c r="E269" i="3"/>
  <c r="H269" i="3"/>
  <c r="I269" i="3"/>
  <c r="G269" i="3"/>
  <c r="D269" i="3"/>
  <c r="J147" i="3"/>
  <c r="E209" i="3"/>
  <c r="F209" i="3"/>
  <c r="D209" i="3"/>
  <c r="I209" i="3"/>
  <c r="H209" i="3"/>
  <c r="G209" i="3"/>
  <c r="J111" i="3"/>
  <c r="J161" i="3"/>
  <c r="J361" i="2"/>
  <c r="J325" i="2"/>
  <c r="D287" i="2"/>
  <c r="I287" i="2"/>
  <c r="H287" i="2"/>
  <c r="F287" i="2"/>
  <c r="E287" i="2"/>
  <c r="G287" i="2"/>
  <c r="J321" i="2"/>
  <c r="J273" i="2"/>
  <c r="J249" i="2"/>
  <c r="J207" i="2"/>
  <c r="J351" i="2"/>
  <c r="J265" i="2"/>
  <c r="J205" i="2"/>
  <c r="J357" i="2"/>
  <c r="J313" i="2"/>
  <c r="J291" i="2"/>
  <c r="E173" i="2"/>
  <c r="D173" i="2"/>
  <c r="I173" i="2"/>
  <c r="H173" i="2"/>
  <c r="G173" i="2"/>
  <c r="F173" i="2"/>
  <c r="D245" i="2"/>
  <c r="F245" i="2"/>
  <c r="E245" i="2"/>
  <c r="I245" i="2"/>
  <c r="H245" i="2"/>
  <c r="G245" i="2"/>
  <c r="J355" i="2"/>
  <c r="J319" i="2"/>
  <c r="J283" i="2"/>
  <c r="D299" i="2"/>
  <c r="I299" i="2"/>
  <c r="H299" i="2"/>
  <c r="F299" i="2"/>
  <c r="E299" i="2"/>
  <c r="G299" i="2"/>
  <c r="J297" i="2"/>
  <c r="D221" i="2"/>
  <c r="F221" i="2"/>
  <c r="E221" i="2"/>
  <c r="I221" i="2"/>
  <c r="H221" i="2"/>
  <c r="G221" i="2"/>
  <c r="J349" i="2"/>
  <c r="J309" i="2"/>
  <c r="D293" i="2"/>
  <c r="I293" i="2"/>
  <c r="H293" i="2"/>
  <c r="F293" i="2"/>
  <c r="G293" i="2"/>
  <c r="E293" i="2"/>
  <c r="J247" i="2"/>
  <c r="J341" i="2"/>
  <c r="J277" i="2"/>
  <c r="J267" i="2"/>
  <c r="J363" i="2"/>
  <c r="J339" i="2"/>
  <c r="J213" i="2"/>
  <c r="J137" i="2"/>
  <c r="J343" i="2"/>
  <c r="J315" i="2"/>
  <c r="D281" i="2"/>
  <c r="I281" i="2"/>
  <c r="H281" i="2"/>
  <c r="F281" i="2"/>
  <c r="G281" i="2"/>
  <c r="E281" i="2"/>
  <c r="D257" i="2"/>
  <c r="H257" i="2"/>
  <c r="G257" i="2"/>
  <c r="F257" i="2"/>
  <c r="E257" i="2"/>
  <c r="I257" i="2"/>
  <c r="E161" i="2"/>
  <c r="D161" i="2"/>
  <c r="I161" i="2"/>
  <c r="H161" i="2"/>
  <c r="G161" i="2"/>
  <c r="F161" i="2"/>
  <c r="J337" i="2"/>
  <c r="J223" i="2"/>
  <c r="J261" i="2"/>
  <c r="J271" i="2"/>
  <c r="D275" i="2"/>
  <c r="I275" i="2"/>
  <c r="H275" i="2"/>
  <c r="F275" i="2"/>
  <c r="G275" i="2"/>
  <c r="E275" i="2"/>
  <c r="J345" i="2"/>
  <c r="D365" i="2"/>
  <c r="I365" i="2"/>
  <c r="H365" i="2"/>
  <c r="F365" i="2"/>
  <c r="E365" i="2"/>
  <c r="G365" i="2"/>
  <c r="J379" i="2"/>
  <c r="J331" i="2"/>
  <c r="D383" i="2"/>
  <c r="I383" i="2"/>
  <c r="H383" i="2"/>
  <c r="F383" i="2"/>
  <c r="E383" i="2"/>
  <c r="G383" i="2"/>
  <c r="J333" i="2"/>
  <c r="D269" i="2"/>
  <c r="I269" i="2"/>
  <c r="H269" i="2"/>
  <c r="F269" i="2"/>
  <c r="E269" i="2"/>
  <c r="G269" i="2"/>
  <c r="J381" i="2"/>
  <c r="J327" i="2"/>
  <c r="E185" i="2"/>
  <c r="D185" i="2"/>
  <c r="I185" i="2"/>
  <c r="H185" i="2"/>
  <c r="G185" i="2"/>
  <c r="F185" i="2"/>
  <c r="J295" i="2"/>
  <c r="D263" i="2"/>
  <c r="F263" i="2"/>
  <c r="E263" i="2"/>
  <c r="I263" i="2"/>
  <c r="H263" i="2"/>
  <c r="G263" i="2"/>
  <c r="J353" i="2"/>
  <c r="J307" i="1"/>
  <c r="E281" i="1"/>
  <c r="F281" i="1"/>
  <c r="H281" i="1"/>
  <c r="J232" i="1"/>
  <c r="H227" i="1"/>
  <c r="F227" i="1"/>
  <c r="I227" i="1"/>
  <c r="J223" i="1"/>
  <c r="G227" i="1"/>
  <c r="J211" i="1"/>
  <c r="J201" i="1"/>
  <c r="G167" i="1"/>
  <c r="F173" i="1"/>
  <c r="J169" i="1"/>
  <c r="J157" i="1"/>
  <c r="J151" i="1"/>
  <c r="J133" i="1"/>
  <c r="F119" i="1"/>
  <c r="D119" i="1"/>
  <c r="J109" i="1"/>
  <c r="J99" i="1"/>
  <c r="J81" i="1"/>
  <c r="J57" i="1"/>
  <c r="F37" i="1"/>
  <c r="J45" i="1"/>
  <c r="J40" i="1"/>
  <c r="G37" i="1"/>
  <c r="D37" i="1"/>
  <c r="I37" i="1"/>
  <c r="H37" i="1"/>
  <c r="I315" i="1"/>
  <c r="H315" i="1"/>
  <c r="G315" i="1"/>
  <c r="D315" i="1"/>
  <c r="F315" i="1"/>
  <c r="E315" i="1"/>
  <c r="G359" i="1"/>
  <c r="E359" i="1"/>
  <c r="D359" i="1"/>
  <c r="F359" i="1"/>
  <c r="H359" i="1"/>
  <c r="I359" i="1"/>
  <c r="F209" i="1"/>
  <c r="I209" i="1"/>
  <c r="E209" i="1"/>
  <c r="D209" i="1"/>
  <c r="H209" i="1"/>
  <c r="G209" i="1"/>
  <c r="I161" i="1"/>
  <c r="H161" i="1"/>
  <c r="G161" i="1"/>
  <c r="F161" i="1"/>
  <c r="E161" i="1"/>
  <c r="D161" i="1"/>
  <c r="F203" i="1"/>
  <c r="I203" i="1"/>
  <c r="H203" i="1"/>
  <c r="G203" i="1"/>
  <c r="E203" i="1"/>
  <c r="D203" i="1"/>
  <c r="I101" i="1"/>
  <c r="G101" i="1"/>
  <c r="H101" i="1"/>
  <c r="F101" i="1"/>
  <c r="E101" i="1"/>
  <c r="D101" i="1"/>
  <c r="I83" i="1"/>
  <c r="G83" i="1"/>
  <c r="H83" i="1"/>
  <c r="F83" i="1"/>
  <c r="E83" i="1"/>
  <c r="D83" i="1"/>
  <c r="I65" i="1"/>
  <c r="G65" i="1"/>
  <c r="H65" i="1"/>
  <c r="F65" i="1"/>
  <c r="E65" i="1"/>
  <c r="D65" i="1"/>
  <c r="I47" i="1"/>
  <c r="G47" i="1"/>
  <c r="H47" i="1"/>
  <c r="F47" i="1"/>
  <c r="E47" i="1"/>
  <c r="D47" i="1"/>
  <c r="J367" i="1"/>
  <c r="G347" i="1"/>
  <c r="E347" i="1"/>
  <c r="D347" i="1"/>
  <c r="F347" i="1"/>
  <c r="I347" i="1"/>
  <c r="H347" i="1"/>
  <c r="I231" i="1"/>
  <c r="G231" i="1"/>
  <c r="D231" i="1"/>
  <c r="H231" i="1"/>
  <c r="F231" i="1"/>
  <c r="E231" i="1"/>
  <c r="J271" i="1"/>
  <c r="G263" i="1"/>
  <c r="D263" i="1"/>
  <c r="I263" i="1"/>
  <c r="H263" i="1"/>
  <c r="E263" i="1"/>
  <c r="F263" i="1"/>
  <c r="G341" i="1"/>
  <c r="I341" i="1"/>
  <c r="H341" i="1"/>
  <c r="F341" i="1"/>
  <c r="E341" i="1"/>
  <c r="D341" i="1"/>
  <c r="G329" i="1"/>
  <c r="I329" i="1"/>
  <c r="H329" i="1"/>
  <c r="F329" i="1"/>
  <c r="D329" i="1"/>
  <c r="E329" i="1"/>
  <c r="J235" i="1"/>
  <c r="F179" i="1"/>
  <c r="I179" i="1"/>
  <c r="H179" i="1"/>
  <c r="D179" i="1"/>
  <c r="E179" i="1"/>
  <c r="G179" i="1"/>
  <c r="I149" i="1"/>
  <c r="H149" i="1"/>
  <c r="G149" i="1"/>
  <c r="F149" i="1"/>
  <c r="E149" i="1"/>
  <c r="D149" i="1"/>
  <c r="F191" i="1"/>
  <c r="I191" i="1"/>
  <c r="E191" i="1"/>
  <c r="D191" i="1"/>
  <c r="H191" i="1"/>
  <c r="G191" i="1"/>
  <c r="J171" i="1"/>
  <c r="J139" i="1"/>
  <c r="J97" i="1"/>
  <c r="J79" i="1"/>
  <c r="J61" i="1"/>
  <c r="J43" i="1"/>
  <c r="F197" i="1"/>
  <c r="I197" i="1"/>
  <c r="H197" i="1"/>
  <c r="G197" i="1"/>
  <c r="E197" i="1"/>
  <c r="D197" i="1"/>
  <c r="I365" i="1"/>
  <c r="H365" i="1"/>
  <c r="G365" i="1"/>
  <c r="D365" i="1"/>
  <c r="E365" i="1"/>
  <c r="F365" i="1"/>
  <c r="E313" i="1"/>
  <c r="I313" i="1"/>
  <c r="H313" i="1"/>
  <c r="D313" i="1"/>
  <c r="G313" i="1"/>
  <c r="F313" i="1"/>
  <c r="G335" i="1"/>
  <c r="E335" i="1"/>
  <c r="D335" i="1"/>
  <c r="H335" i="1"/>
  <c r="I335" i="1"/>
  <c r="F335" i="1"/>
  <c r="G323" i="1"/>
  <c r="E323" i="1"/>
  <c r="D323" i="1"/>
  <c r="I323" i="1"/>
  <c r="H323" i="1"/>
  <c r="F323" i="1"/>
  <c r="J213" i="1"/>
  <c r="I137" i="1"/>
  <c r="H137" i="1"/>
  <c r="G137" i="1"/>
  <c r="F137" i="1"/>
  <c r="E137" i="1"/>
  <c r="D137" i="1"/>
  <c r="I95" i="1"/>
  <c r="G95" i="1"/>
  <c r="H95" i="1"/>
  <c r="F95" i="1"/>
  <c r="E95" i="1"/>
  <c r="D95" i="1"/>
  <c r="I77" i="1"/>
  <c r="G77" i="1"/>
  <c r="H77" i="1"/>
  <c r="F77" i="1"/>
  <c r="E77" i="1"/>
  <c r="D77" i="1"/>
  <c r="I59" i="1"/>
  <c r="G59" i="1"/>
  <c r="H59" i="1"/>
  <c r="F59" i="1"/>
  <c r="E59" i="1"/>
  <c r="D59" i="1"/>
  <c r="J283" i="1"/>
  <c r="I125" i="1"/>
  <c r="H125" i="1"/>
  <c r="G125" i="1"/>
  <c r="F125" i="1"/>
  <c r="E125" i="1"/>
  <c r="D125" i="1"/>
  <c r="J127" i="1"/>
  <c r="J91" i="1"/>
  <c r="J73" i="1"/>
  <c r="J55" i="1"/>
  <c r="J325" i="1"/>
  <c r="J247" i="1"/>
  <c r="J205" i="1"/>
  <c r="G239" i="1"/>
  <c r="D239" i="1"/>
  <c r="I239" i="1"/>
  <c r="F239" i="1"/>
  <c r="E239" i="1"/>
  <c r="H239" i="1"/>
  <c r="G245" i="1"/>
  <c r="H245" i="1"/>
  <c r="E245" i="1"/>
  <c r="I245" i="1"/>
  <c r="F245" i="1"/>
  <c r="D245" i="1"/>
  <c r="I113" i="1"/>
  <c r="H113" i="1"/>
  <c r="G113" i="1"/>
  <c r="F113" i="1"/>
  <c r="E113" i="1"/>
  <c r="D113" i="1"/>
  <c r="J115" i="1"/>
  <c r="I89" i="1"/>
  <c r="G89" i="1"/>
  <c r="H89" i="1"/>
  <c r="F89" i="1"/>
  <c r="E89" i="1"/>
  <c r="D89" i="1"/>
  <c r="I71" i="1"/>
  <c r="G71" i="1"/>
  <c r="H71" i="1"/>
  <c r="F71" i="1"/>
  <c r="E71" i="1"/>
  <c r="D71" i="1"/>
  <c r="I53" i="1"/>
  <c r="G53" i="1"/>
  <c r="H53" i="1"/>
  <c r="F53" i="1"/>
  <c r="E53" i="1"/>
  <c r="D53" i="1"/>
  <c r="I377" i="1"/>
  <c r="H377" i="1"/>
  <c r="G377" i="1"/>
  <c r="D377" i="1"/>
  <c r="F377" i="1"/>
  <c r="E377" i="1"/>
  <c r="J391" i="1"/>
  <c r="G311" i="1"/>
  <c r="D311" i="1"/>
  <c r="I311" i="1"/>
  <c r="E311" i="1"/>
  <c r="F311" i="1"/>
  <c r="H311" i="1"/>
  <c r="J259" i="1"/>
  <c r="G287" i="1"/>
  <c r="D287" i="1"/>
  <c r="I287" i="1"/>
  <c r="H287" i="1"/>
  <c r="E287" i="1"/>
  <c r="F287" i="1"/>
  <c r="J177" i="1"/>
  <c r="E229" i="1"/>
  <c r="I229" i="1"/>
  <c r="G229" i="1"/>
  <c r="F229" i="1"/>
  <c r="D229" i="1"/>
  <c r="H229" i="1"/>
  <c r="E39" i="1"/>
  <c r="I39" i="1"/>
  <c r="D39" i="1"/>
  <c r="F39" i="1"/>
  <c r="H39" i="1"/>
  <c r="G39" i="1"/>
  <c r="J319" i="1"/>
  <c r="J189" i="1"/>
  <c r="J199" i="1"/>
  <c r="G353" i="1"/>
  <c r="I353" i="1"/>
  <c r="H353" i="1"/>
  <c r="F353" i="1"/>
  <c r="E353" i="1"/>
  <c r="D353" i="1"/>
  <c r="J217" i="1"/>
  <c r="J163" i="1"/>
  <c r="J103" i="1"/>
  <c r="J85" i="1"/>
  <c r="J67" i="1"/>
  <c r="J49" i="1"/>
  <c r="J187" i="1"/>
  <c r="H227" i="16" l="1"/>
  <c r="H155" i="16"/>
  <c r="F365" i="16"/>
  <c r="G215" i="16"/>
  <c r="J341" i="16"/>
  <c r="J374" i="9"/>
  <c r="H375" i="9" s="1"/>
  <c r="J233" i="9"/>
  <c r="J131" i="9"/>
  <c r="J375" i="14"/>
  <c r="J101" i="13"/>
  <c r="J375" i="13"/>
  <c r="J373" i="11"/>
  <c r="J347" i="10"/>
  <c r="J373" i="10"/>
  <c r="J77" i="8"/>
  <c r="J376" i="8"/>
  <c r="J11" i="8"/>
  <c r="J281" i="7"/>
  <c r="J203" i="7"/>
  <c r="J143" i="7"/>
  <c r="J119" i="5"/>
  <c r="J245" i="4"/>
  <c r="J197" i="3"/>
  <c r="J221" i="3"/>
  <c r="G233" i="1"/>
  <c r="D41" i="1"/>
  <c r="E375" i="9"/>
  <c r="D375" i="9"/>
  <c r="F375" i="9"/>
  <c r="I375" i="9"/>
  <c r="H238" i="10"/>
  <c r="H232" i="10" s="1"/>
  <c r="H376" i="10" s="1"/>
  <c r="G238" i="10"/>
  <c r="G232" i="10" s="1"/>
  <c r="G376" i="10" s="1"/>
  <c r="I238" i="10"/>
  <c r="I232" i="10" s="1"/>
  <c r="I376" i="10" s="1"/>
  <c r="F238" i="10"/>
  <c r="F232" i="10" s="1"/>
  <c r="F376" i="10" s="1"/>
  <c r="E238" i="10"/>
  <c r="E232" i="10" s="1"/>
  <c r="E376" i="10" s="1"/>
  <c r="D238" i="10"/>
  <c r="J53" i="8"/>
  <c r="D299" i="9"/>
  <c r="I299" i="9"/>
  <c r="E299" i="9"/>
  <c r="J317" i="14"/>
  <c r="J131" i="2"/>
  <c r="J119" i="4"/>
  <c r="J113" i="9"/>
  <c r="J233" i="7"/>
  <c r="D376" i="9"/>
  <c r="J376" i="9" s="1"/>
  <c r="J287" i="8"/>
  <c r="I238" i="4"/>
  <c r="I232" i="4" s="1"/>
  <c r="I376" i="4" s="1"/>
  <c r="H238" i="4"/>
  <c r="H232" i="4" s="1"/>
  <c r="H376" i="4" s="1"/>
  <c r="G238" i="4"/>
  <c r="G232" i="4" s="1"/>
  <c r="G376" i="4" s="1"/>
  <c r="F238" i="4"/>
  <c r="F232" i="4" s="1"/>
  <c r="F376" i="4" s="1"/>
  <c r="E238" i="4"/>
  <c r="E232" i="4" s="1"/>
  <c r="D238" i="4"/>
  <c r="J59" i="8"/>
  <c r="J29" i="8"/>
  <c r="J47" i="8"/>
  <c r="J83" i="10"/>
  <c r="J373" i="9"/>
  <c r="J347" i="8"/>
  <c r="E297" i="10"/>
  <c r="D297" i="10"/>
  <c r="H297" i="10"/>
  <c r="I297" i="10"/>
  <c r="F297" i="10"/>
  <c r="G297" i="10"/>
  <c r="J11" i="13"/>
  <c r="J263" i="8"/>
  <c r="H299" i="9"/>
  <c r="J311" i="8"/>
  <c r="J95" i="8"/>
  <c r="J107" i="9"/>
  <c r="J197" i="5"/>
  <c r="D233" i="8"/>
  <c r="F233" i="8"/>
  <c r="I233" i="8"/>
  <c r="H233" i="8"/>
  <c r="G233" i="8"/>
  <c r="E233" i="8"/>
  <c r="J373" i="5"/>
  <c r="J209" i="8"/>
  <c r="J269" i="8"/>
  <c r="F238" i="11"/>
  <c r="F232" i="11" s="1"/>
  <c r="F376" i="11" s="1"/>
  <c r="E238" i="11"/>
  <c r="E232" i="11" s="1"/>
  <c r="D238" i="11"/>
  <c r="I238" i="11"/>
  <c r="I232" i="11" s="1"/>
  <c r="I376" i="11" s="1"/>
  <c r="H238" i="11"/>
  <c r="H232" i="11" s="1"/>
  <c r="H376" i="11" s="1"/>
  <c r="G238" i="11"/>
  <c r="G232" i="11" s="1"/>
  <c r="G376" i="11" s="1"/>
  <c r="D238" i="14"/>
  <c r="I238" i="14"/>
  <c r="I232" i="14" s="1"/>
  <c r="I376" i="14" s="1"/>
  <c r="E238" i="14"/>
  <c r="E232" i="14" s="1"/>
  <c r="E376" i="14" s="1"/>
  <c r="H238" i="14"/>
  <c r="H232" i="14" s="1"/>
  <c r="H376" i="14" s="1"/>
  <c r="G238" i="14"/>
  <c r="G232" i="14" s="1"/>
  <c r="G376" i="14" s="1"/>
  <c r="F238" i="14"/>
  <c r="F232" i="14" s="1"/>
  <c r="F376" i="14" s="1"/>
  <c r="J173" i="11"/>
  <c r="J329" i="14"/>
  <c r="G299" i="9"/>
  <c r="I297" i="9"/>
  <c r="D297" i="9"/>
  <c r="G297" i="9"/>
  <c r="H297" i="9"/>
  <c r="F297" i="9"/>
  <c r="E297" i="9"/>
  <c r="J373" i="7"/>
  <c r="J11" i="10"/>
  <c r="J374" i="10"/>
  <c r="F259" i="16"/>
  <c r="F173" i="16"/>
  <c r="I215" i="16"/>
  <c r="J95" i="12"/>
  <c r="D238" i="12"/>
  <c r="H238" i="12"/>
  <c r="H232" i="12" s="1"/>
  <c r="H376" i="12" s="1"/>
  <c r="I238" i="12"/>
  <c r="I232" i="12" s="1"/>
  <c r="I376" i="12" s="1"/>
  <c r="E238" i="12"/>
  <c r="E232" i="12" s="1"/>
  <c r="E376" i="12" s="1"/>
  <c r="G238" i="12"/>
  <c r="G232" i="12" s="1"/>
  <c r="G376" i="12" s="1"/>
  <c r="F238" i="12"/>
  <c r="F232" i="12" s="1"/>
  <c r="F376" i="12" s="1"/>
  <c r="I305" i="16"/>
  <c r="J281" i="12"/>
  <c r="I281" i="16"/>
  <c r="E293" i="16"/>
  <c r="J373" i="12"/>
  <c r="H143" i="16"/>
  <c r="E221" i="16"/>
  <c r="D261" i="16"/>
  <c r="E299" i="16"/>
  <c r="G203" i="16"/>
  <c r="F227" i="16"/>
  <c r="E317" i="16"/>
  <c r="J11" i="12"/>
  <c r="H437" i="16"/>
  <c r="J131" i="12"/>
  <c r="J317" i="12"/>
  <c r="E67" i="16"/>
  <c r="H89" i="16"/>
  <c r="J373" i="13"/>
  <c r="J317" i="8"/>
  <c r="I305" i="8"/>
  <c r="E305" i="8"/>
  <c r="D305" i="8"/>
  <c r="F305" i="8"/>
  <c r="G305" i="8"/>
  <c r="H305" i="8"/>
  <c r="J251" i="8"/>
  <c r="J365" i="8"/>
  <c r="J239" i="8"/>
  <c r="J227" i="8"/>
  <c r="J185" i="8"/>
  <c r="J221" i="8"/>
  <c r="J173" i="8"/>
  <c r="J179" i="8"/>
  <c r="J89" i="8"/>
  <c r="J23" i="8"/>
  <c r="J71" i="8"/>
  <c r="J353" i="8"/>
  <c r="J113" i="8"/>
  <c r="J131" i="8"/>
  <c r="J101" i="8"/>
  <c r="J197" i="8"/>
  <c r="J167" i="8"/>
  <c r="J143" i="8"/>
  <c r="J119" i="8"/>
  <c r="J257" i="8"/>
  <c r="J35" i="8"/>
  <c r="J323" i="8"/>
  <c r="J125" i="8"/>
  <c r="J191" i="8"/>
  <c r="J161" i="8"/>
  <c r="J203" i="8"/>
  <c r="J65" i="8"/>
  <c r="J17" i="8"/>
  <c r="J359" i="8"/>
  <c r="J83" i="8"/>
  <c r="J137" i="8"/>
  <c r="J107" i="8"/>
  <c r="J293" i="8"/>
  <c r="J245" i="8"/>
  <c r="J155" i="8"/>
  <c r="J149" i="8"/>
  <c r="J215" i="8"/>
  <c r="J335" i="8"/>
  <c r="J341" i="8"/>
  <c r="J299" i="8"/>
  <c r="J281" i="8"/>
  <c r="H365" i="16"/>
  <c r="E353" i="16"/>
  <c r="D305" i="14"/>
  <c r="J119" i="13"/>
  <c r="F238" i="13"/>
  <c r="E238" i="13"/>
  <c r="D238" i="13"/>
  <c r="H238" i="13"/>
  <c r="G238" i="13"/>
  <c r="I238" i="13"/>
  <c r="G305" i="12"/>
  <c r="J299" i="10"/>
  <c r="E305" i="11"/>
  <c r="J267" i="16"/>
  <c r="J59" i="11"/>
  <c r="E238" i="5"/>
  <c r="E232" i="5" s="1"/>
  <c r="E376" i="5" s="1"/>
  <c r="D238" i="5"/>
  <c r="G238" i="5"/>
  <c r="G232" i="5" s="1"/>
  <c r="G376" i="5" s="1"/>
  <c r="F238" i="5"/>
  <c r="F232" i="5" s="1"/>
  <c r="F376" i="5" s="1"/>
  <c r="I238" i="5"/>
  <c r="I232" i="5" s="1"/>
  <c r="I376" i="5" s="1"/>
  <c r="H238" i="5"/>
  <c r="H232" i="5" s="1"/>
  <c r="H376" i="5" s="1"/>
  <c r="J65" i="5"/>
  <c r="I232" i="3"/>
  <c r="I376" i="3" s="1"/>
  <c r="H232" i="3"/>
  <c r="H376" i="3" s="1"/>
  <c r="G232" i="3"/>
  <c r="G376" i="3" s="1"/>
  <c r="F232" i="3"/>
  <c r="F376" i="3" s="1"/>
  <c r="E232" i="3"/>
  <c r="E376" i="3" s="1"/>
  <c r="I238" i="2"/>
  <c r="H238" i="2"/>
  <c r="G238" i="2"/>
  <c r="F238" i="2"/>
  <c r="E238" i="2"/>
  <c r="D238" i="2"/>
  <c r="J227" i="3"/>
  <c r="J203" i="14"/>
  <c r="J17" i="13"/>
  <c r="J185" i="3"/>
  <c r="J359" i="14"/>
  <c r="J251" i="14"/>
  <c r="J383" i="14"/>
  <c r="J83" i="2"/>
  <c r="J71" i="2"/>
  <c r="J287" i="12"/>
  <c r="J119" i="14"/>
  <c r="J71" i="4"/>
  <c r="J221" i="13"/>
  <c r="J101" i="2"/>
  <c r="J209" i="10"/>
  <c r="J215" i="2"/>
  <c r="J167" i="2"/>
  <c r="J107" i="3"/>
  <c r="J311" i="4"/>
  <c r="J47" i="7"/>
  <c r="J119" i="11"/>
  <c r="J185" i="12"/>
  <c r="J155" i="5"/>
  <c r="J215" i="13"/>
  <c r="J53" i="9"/>
  <c r="J53" i="3"/>
  <c r="J185" i="10"/>
  <c r="J53" i="7"/>
  <c r="J275" i="13"/>
  <c r="J155" i="14"/>
  <c r="J251" i="1"/>
  <c r="J257" i="1"/>
  <c r="J257" i="12"/>
  <c r="J113" i="3"/>
  <c r="J209" i="4"/>
  <c r="J299" i="3"/>
  <c r="J137" i="4"/>
  <c r="J227" i="2"/>
  <c r="J269" i="1"/>
  <c r="H353" i="16"/>
  <c r="I353" i="16"/>
  <c r="J47" i="12"/>
  <c r="J311" i="12"/>
  <c r="J137" i="12"/>
  <c r="G353" i="16"/>
  <c r="F353" i="16"/>
  <c r="J335" i="11"/>
  <c r="J125" i="11"/>
  <c r="J209" i="11"/>
  <c r="J143" i="11"/>
  <c r="I221" i="16"/>
  <c r="H221" i="16"/>
  <c r="J59" i="7"/>
  <c r="J107" i="7"/>
  <c r="J287" i="7"/>
  <c r="J113" i="7"/>
  <c r="J83" i="7"/>
  <c r="J125" i="7"/>
  <c r="J311" i="7"/>
  <c r="G299" i="16"/>
  <c r="J269" i="5"/>
  <c r="J179" i="5"/>
  <c r="F299" i="16"/>
  <c r="J47" i="5"/>
  <c r="H299" i="16"/>
  <c r="I299" i="16"/>
  <c r="D299" i="16"/>
  <c r="J101" i="3"/>
  <c r="J261" i="16"/>
  <c r="J119" i="3"/>
  <c r="J107" i="1"/>
  <c r="E281" i="16"/>
  <c r="E305" i="16"/>
  <c r="J293" i="1"/>
  <c r="J143" i="1"/>
  <c r="J279" i="16"/>
  <c r="J131" i="1"/>
  <c r="J185" i="1"/>
  <c r="J283" i="16"/>
  <c r="J313" i="16"/>
  <c r="I293" i="16"/>
  <c r="J295" i="16"/>
  <c r="J291" i="16"/>
  <c r="J277" i="16"/>
  <c r="J297" i="16"/>
  <c r="J271" i="16"/>
  <c r="E311" i="16"/>
  <c r="D311" i="16"/>
  <c r="H311" i="16"/>
  <c r="F311" i="16"/>
  <c r="G311" i="16"/>
  <c r="I311" i="16"/>
  <c r="J319" i="16"/>
  <c r="E323" i="16"/>
  <c r="H323" i="16"/>
  <c r="D323" i="16"/>
  <c r="I323" i="16"/>
  <c r="F323" i="16"/>
  <c r="G323" i="16"/>
  <c r="J321" i="16"/>
  <c r="J309" i="16"/>
  <c r="J315" i="16"/>
  <c r="D317" i="16"/>
  <c r="F317" i="16"/>
  <c r="G317" i="16"/>
  <c r="H317" i="16"/>
  <c r="E287" i="16"/>
  <c r="D287" i="16"/>
  <c r="H287" i="16"/>
  <c r="G287" i="16"/>
  <c r="I287" i="16"/>
  <c r="F287" i="16"/>
  <c r="I317" i="16"/>
  <c r="D305" i="16"/>
  <c r="F305" i="16"/>
  <c r="G305" i="16"/>
  <c r="H305" i="16"/>
  <c r="J303" i="16"/>
  <c r="I209" i="16"/>
  <c r="E209" i="16"/>
  <c r="D209" i="16"/>
  <c r="G209" i="16"/>
  <c r="H209" i="16"/>
  <c r="F209" i="16"/>
  <c r="J285" i="16"/>
  <c r="J301" i="16"/>
  <c r="E275" i="16"/>
  <c r="D275" i="16"/>
  <c r="H275" i="16"/>
  <c r="F275" i="16"/>
  <c r="I275" i="16"/>
  <c r="G275" i="16"/>
  <c r="D293" i="16"/>
  <c r="F293" i="16"/>
  <c r="G293" i="16"/>
  <c r="H293" i="16"/>
  <c r="J289" i="16"/>
  <c r="D281" i="16"/>
  <c r="G281" i="16"/>
  <c r="F281" i="16"/>
  <c r="H281" i="16"/>
  <c r="D227" i="16"/>
  <c r="I227" i="16"/>
  <c r="G227" i="16"/>
  <c r="E227" i="16"/>
  <c r="J273" i="16"/>
  <c r="J307" i="16"/>
  <c r="G437" i="16"/>
  <c r="D437" i="16"/>
  <c r="D259" i="16"/>
  <c r="F203" i="16"/>
  <c r="D203" i="16"/>
  <c r="I203" i="16"/>
  <c r="E203" i="16"/>
  <c r="F233" i="16"/>
  <c r="G233" i="16"/>
  <c r="D233" i="16"/>
  <c r="I233" i="16"/>
  <c r="E233" i="16"/>
  <c r="D215" i="16"/>
  <c r="E215" i="16"/>
  <c r="G221" i="16"/>
  <c r="D221" i="16"/>
  <c r="D179" i="16"/>
  <c r="E179" i="16"/>
  <c r="I179" i="16"/>
  <c r="G179" i="16"/>
  <c r="F179" i="16"/>
  <c r="D197" i="16"/>
  <c r="H197" i="16"/>
  <c r="E197" i="16"/>
  <c r="I197" i="16"/>
  <c r="F197" i="16"/>
  <c r="G197" i="16"/>
  <c r="D185" i="16"/>
  <c r="I185" i="16"/>
  <c r="E185" i="16"/>
  <c r="G185" i="16"/>
  <c r="F185" i="16"/>
  <c r="D191" i="16"/>
  <c r="E191" i="16"/>
  <c r="I191" i="16"/>
  <c r="F191" i="16"/>
  <c r="D167" i="16"/>
  <c r="E167" i="16"/>
  <c r="I167" i="16"/>
  <c r="G167" i="16"/>
  <c r="F167" i="16"/>
  <c r="D173" i="16"/>
  <c r="E173" i="16"/>
  <c r="I173" i="16"/>
  <c r="G173" i="16"/>
  <c r="D155" i="16"/>
  <c r="E155" i="16"/>
  <c r="I155" i="16"/>
  <c r="G155" i="16"/>
  <c r="F155" i="16"/>
  <c r="D119" i="16"/>
  <c r="H119" i="16"/>
  <c r="E119" i="16"/>
  <c r="I119" i="16"/>
  <c r="F119" i="16"/>
  <c r="G119" i="16"/>
  <c r="D113" i="16"/>
  <c r="E113" i="16"/>
  <c r="H113" i="16"/>
  <c r="I113" i="16"/>
  <c r="G113" i="16"/>
  <c r="F113" i="16"/>
  <c r="H131" i="16"/>
  <c r="E131" i="16"/>
  <c r="D131" i="16"/>
  <c r="I131" i="16"/>
  <c r="G131" i="16"/>
  <c r="F131" i="16"/>
  <c r="D161" i="16"/>
  <c r="I161" i="16"/>
  <c r="E161" i="16"/>
  <c r="F161" i="16"/>
  <c r="G161" i="16"/>
  <c r="D143" i="16"/>
  <c r="E143" i="16"/>
  <c r="I143" i="16"/>
  <c r="G143" i="16"/>
  <c r="F143" i="16"/>
  <c r="E149" i="16"/>
  <c r="I149" i="16"/>
  <c r="D149" i="16"/>
  <c r="G149" i="16"/>
  <c r="F149" i="16"/>
  <c r="D125" i="16"/>
  <c r="E125" i="16"/>
  <c r="I125" i="16"/>
  <c r="F125" i="16"/>
  <c r="G125" i="16"/>
  <c r="D137" i="16"/>
  <c r="I137" i="16"/>
  <c r="E137" i="16"/>
  <c r="F137" i="16"/>
  <c r="G137" i="16"/>
  <c r="F101" i="16"/>
  <c r="I101" i="16"/>
  <c r="G101" i="16"/>
  <c r="D101" i="16"/>
  <c r="H101" i="16"/>
  <c r="E101" i="16"/>
  <c r="F95" i="16"/>
  <c r="E95" i="16"/>
  <c r="D95" i="16"/>
  <c r="I95" i="16"/>
  <c r="G95" i="16"/>
  <c r="F107" i="16"/>
  <c r="I107" i="16"/>
  <c r="E107" i="16"/>
  <c r="D107" i="16"/>
  <c r="G107" i="16"/>
  <c r="E89" i="16"/>
  <c r="D89" i="16"/>
  <c r="I89" i="16"/>
  <c r="G89" i="16"/>
  <c r="F89" i="16"/>
  <c r="F83" i="16"/>
  <c r="I83" i="16"/>
  <c r="G83" i="16"/>
  <c r="D83" i="16"/>
  <c r="H83" i="16"/>
  <c r="E83" i="16"/>
  <c r="D77" i="16"/>
  <c r="E77" i="16"/>
  <c r="F77" i="16"/>
  <c r="I77" i="16"/>
  <c r="H77" i="16"/>
  <c r="G77" i="16"/>
  <c r="J107" i="16"/>
  <c r="J143" i="16"/>
  <c r="J119" i="16"/>
  <c r="J137" i="16"/>
  <c r="J89" i="16"/>
  <c r="D69" i="16"/>
  <c r="J149" i="7"/>
  <c r="J179" i="2"/>
  <c r="J323" i="12"/>
  <c r="J65" i="13"/>
  <c r="J77" i="12"/>
  <c r="J221" i="11"/>
  <c r="J155" i="11"/>
  <c r="J65" i="9"/>
  <c r="J101" i="5"/>
  <c r="J227" i="4"/>
  <c r="J173" i="3"/>
  <c r="J89" i="3"/>
  <c r="J59" i="3"/>
  <c r="J155" i="2"/>
  <c r="J143" i="2"/>
  <c r="J89" i="12"/>
  <c r="J77" i="2"/>
  <c r="J125" i="2"/>
  <c r="J53" i="4"/>
  <c r="J251" i="13"/>
  <c r="J143" i="14"/>
  <c r="J35" i="12"/>
  <c r="J353" i="7"/>
  <c r="J17" i="9"/>
  <c r="J29" i="11"/>
  <c r="J203" i="2"/>
  <c r="J197" i="2"/>
  <c r="J275" i="4"/>
  <c r="J185" i="4"/>
  <c r="J131" i="3"/>
  <c r="J47" i="11"/>
  <c r="J197" i="12"/>
  <c r="J59" i="12"/>
  <c r="J71" i="11"/>
  <c r="J131" i="7"/>
  <c r="J71" i="7"/>
  <c r="J383" i="5"/>
  <c r="J221" i="4"/>
  <c r="J59" i="4"/>
  <c r="J95" i="3"/>
  <c r="E437" i="16"/>
  <c r="J383" i="9"/>
  <c r="J347" i="13"/>
  <c r="J23" i="16"/>
  <c r="J353" i="5"/>
  <c r="J167" i="7"/>
  <c r="J71" i="9"/>
  <c r="J215" i="12"/>
  <c r="J227" i="14"/>
  <c r="J17" i="14"/>
  <c r="J125" i="14"/>
  <c r="J221" i="14"/>
  <c r="J353" i="14"/>
  <c r="J149" i="14"/>
  <c r="J173" i="14"/>
  <c r="J275" i="14"/>
  <c r="J341" i="14"/>
  <c r="J113" i="13"/>
  <c r="J137" i="13"/>
  <c r="J35" i="13"/>
  <c r="J125" i="12"/>
  <c r="J107" i="12"/>
  <c r="J83" i="12"/>
  <c r="J299" i="12"/>
  <c r="J335" i="12"/>
  <c r="J119" i="12"/>
  <c r="J149" i="11"/>
  <c r="J359" i="11"/>
  <c r="J161" i="11"/>
  <c r="J77" i="11"/>
  <c r="J179" i="11"/>
  <c r="J23" i="10"/>
  <c r="J89" i="10"/>
  <c r="J239" i="9"/>
  <c r="J59" i="9"/>
  <c r="J35" i="9"/>
  <c r="J227" i="9"/>
  <c r="J65" i="7"/>
  <c r="J101" i="7"/>
  <c r="J59" i="5"/>
  <c r="J89" i="4"/>
  <c r="J95" i="4"/>
  <c r="J149" i="3"/>
  <c r="J77" i="3"/>
  <c r="J179" i="3"/>
  <c r="J137" i="3"/>
  <c r="J113" i="2"/>
  <c r="J251" i="2"/>
  <c r="J317" i="13"/>
  <c r="J161" i="9"/>
  <c r="J215" i="7"/>
  <c r="J179" i="13"/>
  <c r="J23" i="5"/>
  <c r="J23" i="9"/>
  <c r="J35" i="7"/>
  <c r="J95" i="11"/>
  <c r="J197" i="11"/>
  <c r="J77" i="7"/>
  <c r="J155" i="7"/>
  <c r="J161" i="12"/>
  <c r="J167" i="14"/>
  <c r="J65" i="2"/>
  <c r="J107" i="4"/>
  <c r="J137" i="11"/>
  <c r="J287" i="13"/>
  <c r="J53" i="5"/>
  <c r="J35" i="10"/>
  <c r="J299" i="14"/>
  <c r="J89" i="2"/>
  <c r="J119" i="2"/>
  <c r="J95" i="9"/>
  <c r="J155" i="12"/>
  <c r="J269" i="4"/>
  <c r="J329" i="12"/>
  <c r="J17" i="10"/>
  <c r="J341" i="7"/>
  <c r="J299" i="7"/>
  <c r="J215" i="1"/>
  <c r="J383" i="7"/>
  <c r="J143" i="9"/>
  <c r="J191" i="10"/>
  <c r="J371" i="1"/>
  <c r="J353" i="12"/>
  <c r="J353" i="3"/>
  <c r="J347" i="12"/>
  <c r="J341" i="11"/>
  <c r="F305" i="9"/>
  <c r="D305" i="9"/>
  <c r="J335" i="7"/>
  <c r="J323" i="14"/>
  <c r="J299" i="13"/>
  <c r="J29" i="14"/>
  <c r="J29" i="13"/>
  <c r="J29" i="10"/>
  <c r="J29" i="7"/>
  <c r="J23" i="3"/>
  <c r="J17" i="12"/>
  <c r="J17" i="5"/>
  <c r="G305" i="9"/>
  <c r="H305" i="9"/>
  <c r="E305" i="9"/>
  <c r="G305" i="5"/>
  <c r="J303" i="11"/>
  <c r="J303" i="3"/>
  <c r="I305" i="10"/>
  <c r="D305" i="10"/>
  <c r="H305" i="5"/>
  <c r="F305" i="5"/>
  <c r="D305" i="5"/>
  <c r="I305" i="5"/>
  <c r="J317" i="4"/>
  <c r="H305" i="12"/>
  <c r="J301" i="10"/>
  <c r="J301" i="9"/>
  <c r="J29" i="3"/>
  <c r="J23" i="12"/>
  <c r="J17" i="3"/>
  <c r="G305" i="11"/>
  <c r="E305" i="4"/>
  <c r="D305" i="4"/>
  <c r="E305" i="12"/>
  <c r="I305" i="12"/>
  <c r="D305" i="12"/>
  <c r="F305" i="12"/>
  <c r="J29" i="12"/>
  <c r="J17" i="11"/>
  <c r="J347" i="14"/>
  <c r="G305" i="10"/>
  <c r="E305" i="10"/>
  <c r="H305" i="10"/>
  <c r="J335" i="5"/>
  <c r="J335" i="3"/>
  <c r="J323" i="5"/>
  <c r="J311" i="2"/>
  <c r="J35" i="5"/>
  <c r="J35" i="3"/>
  <c r="J23" i="1"/>
  <c r="J341" i="12"/>
  <c r="J341" i="3"/>
  <c r="J329" i="13"/>
  <c r="E317" i="1"/>
  <c r="G317" i="1"/>
  <c r="J35" i="4"/>
  <c r="J35" i="1"/>
  <c r="J29" i="9"/>
  <c r="J29" i="5"/>
  <c r="J29" i="1"/>
  <c r="J23" i="14"/>
  <c r="J17" i="4"/>
  <c r="F317" i="1"/>
  <c r="H317" i="1"/>
  <c r="D317" i="1"/>
  <c r="H305" i="14"/>
  <c r="F305" i="11"/>
  <c r="H305" i="4"/>
  <c r="G305" i="4"/>
  <c r="F305" i="4"/>
  <c r="J335" i="14"/>
  <c r="F305" i="14"/>
  <c r="G305" i="14"/>
  <c r="I305" i="14"/>
  <c r="E305" i="14"/>
  <c r="J335" i="2"/>
  <c r="I305" i="11"/>
  <c r="H305" i="11"/>
  <c r="D305" i="11"/>
  <c r="J329" i="2"/>
  <c r="J311" i="11"/>
  <c r="J35" i="14"/>
  <c r="E355" i="16"/>
  <c r="F355" i="16"/>
  <c r="G355" i="16"/>
  <c r="D355" i="16"/>
  <c r="I355" i="16"/>
  <c r="H355" i="16"/>
  <c r="J365" i="16"/>
  <c r="I365" i="16"/>
  <c r="G365" i="16"/>
  <c r="E365" i="16"/>
  <c r="E357" i="16"/>
  <c r="D357" i="16"/>
  <c r="G357" i="16"/>
  <c r="I357" i="16"/>
  <c r="F357" i="16"/>
  <c r="H357" i="16"/>
  <c r="J293" i="14"/>
  <c r="J263" i="14"/>
  <c r="J257" i="14"/>
  <c r="J209" i="14"/>
  <c r="J281" i="13"/>
  <c r="J263" i="13"/>
  <c r="J203" i="13"/>
  <c r="J131" i="13"/>
  <c r="J95" i="13"/>
  <c r="J83" i="13"/>
  <c r="J59" i="13"/>
  <c r="J251" i="12"/>
  <c r="J149" i="12"/>
  <c r="J113" i="12"/>
  <c r="J101" i="12"/>
  <c r="J71" i="12"/>
  <c r="J53" i="12"/>
  <c r="J257" i="11"/>
  <c r="J251" i="11"/>
  <c r="J167" i="11"/>
  <c r="J107" i="11"/>
  <c r="J65" i="11"/>
  <c r="J383" i="10"/>
  <c r="J221" i="10"/>
  <c r="J143" i="10"/>
  <c r="J125" i="10"/>
  <c r="J119" i="10"/>
  <c r="J65" i="10"/>
  <c r="J227" i="7"/>
  <c r="J179" i="7"/>
  <c r="J77" i="5"/>
  <c r="J167" i="4"/>
  <c r="J215" i="3"/>
  <c r="J191" i="3"/>
  <c r="J167" i="3"/>
  <c r="J125" i="3"/>
  <c r="J71" i="3"/>
  <c r="J191" i="2"/>
  <c r="J107" i="2"/>
  <c r="J53" i="2"/>
  <c r="J221" i="1"/>
  <c r="J155" i="1"/>
  <c r="J355" i="16"/>
  <c r="J215" i="14"/>
  <c r="J197" i="14"/>
  <c r="J293" i="13"/>
  <c r="J161" i="13"/>
  <c r="J107" i="13"/>
  <c r="J53" i="13"/>
  <c r="J47" i="13"/>
  <c r="J383" i="12"/>
  <c r="J269" i="12"/>
  <c r="J221" i="12"/>
  <c r="J209" i="12"/>
  <c r="J203" i="12"/>
  <c r="J167" i="12"/>
  <c r="J65" i="12"/>
  <c r="J191" i="11"/>
  <c r="J185" i="11"/>
  <c r="J113" i="11"/>
  <c r="J101" i="11"/>
  <c r="J89" i="11"/>
  <c r="J53" i="11"/>
  <c r="J161" i="10"/>
  <c r="J113" i="10"/>
  <c r="J47" i="10"/>
  <c r="J293" i="9"/>
  <c r="J173" i="9"/>
  <c r="J137" i="9"/>
  <c r="J47" i="9"/>
  <c r="J251" i="7"/>
  <c r="J161" i="7"/>
  <c r="J383" i="4"/>
  <c r="J281" i="4"/>
  <c r="J215" i="4"/>
  <c r="J155" i="3"/>
  <c r="J143" i="3"/>
  <c r="J231" i="16"/>
  <c r="J149" i="2"/>
  <c r="J59" i="2"/>
  <c r="J395" i="1"/>
  <c r="J227" i="1"/>
  <c r="J167" i="1"/>
  <c r="J119" i="1"/>
  <c r="J131" i="11"/>
  <c r="J347" i="11"/>
  <c r="J35" i="11"/>
  <c r="J301" i="2"/>
  <c r="J347" i="7"/>
  <c r="J125" i="9"/>
  <c r="J365" i="10"/>
  <c r="E366" i="10" s="1"/>
  <c r="J359" i="10"/>
  <c r="J329" i="10"/>
  <c r="J245" i="7"/>
  <c r="J287" i="9"/>
  <c r="J89" i="13"/>
  <c r="J303" i="2"/>
  <c r="J323" i="3"/>
  <c r="J353" i="4"/>
  <c r="J257" i="3"/>
  <c r="J341" i="5"/>
  <c r="J227" i="10"/>
  <c r="J317" i="10"/>
  <c r="J299" i="11"/>
  <c r="J353" i="16"/>
  <c r="J323" i="1"/>
  <c r="J315" i="1"/>
  <c r="J353" i="1"/>
  <c r="J161" i="5"/>
  <c r="J335" i="1"/>
  <c r="J347" i="3"/>
  <c r="J311" i="3"/>
  <c r="J299" i="4"/>
  <c r="J341" i="4"/>
  <c r="J335" i="4"/>
  <c r="J303" i="4"/>
  <c r="J359" i="5"/>
  <c r="J317" i="7"/>
  <c r="J303" i="7"/>
  <c r="J95" i="7"/>
  <c r="J275" i="1"/>
  <c r="J29" i="16"/>
  <c r="J185" i="14"/>
  <c r="J161" i="14"/>
  <c r="J59" i="14"/>
  <c r="J263" i="12"/>
  <c r="J263" i="11"/>
  <c r="J215" i="11"/>
  <c r="J83" i="11"/>
  <c r="J119" i="9"/>
  <c r="J71" i="5"/>
  <c r="J203" i="3"/>
  <c r="J83" i="3"/>
  <c r="J209" i="2"/>
  <c r="J95" i="2"/>
  <c r="J47" i="2"/>
  <c r="J17" i="16"/>
  <c r="J281" i="14"/>
  <c r="J245" i="14"/>
  <c r="J47" i="14"/>
  <c r="J257" i="13"/>
  <c r="J227" i="16"/>
  <c r="J155" i="13"/>
  <c r="J143" i="13"/>
  <c r="J275" i="12"/>
  <c r="J227" i="12"/>
  <c r="J179" i="12"/>
  <c r="J143" i="12"/>
  <c r="J227" i="11"/>
  <c r="J229" i="16"/>
  <c r="J179" i="10"/>
  <c r="J209" i="16"/>
  <c r="J155" i="10"/>
  <c r="J251" i="9"/>
  <c r="J203" i="9"/>
  <c r="J211" i="16"/>
  <c r="J275" i="7"/>
  <c r="J269" i="7"/>
  <c r="J257" i="7"/>
  <c r="J239" i="7"/>
  <c r="J221" i="7"/>
  <c r="J197" i="7"/>
  <c r="J217" i="16"/>
  <c r="J213" i="16"/>
  <c r="J281" i="5"/>
  <c r="J221" i="5"/>
  <c r="J185" i="5"/>
  <c r="J155" i="16"/>
  <c r="J107" i="5"/>
  <c r="J95" i="5"/>
  <c r="J287" i="4"/>
  <c r="G261" i="16"/>
  <c r="J203" i="4"/>
  <c r="J191" i="4"/>
  <c r="J179" i="4"/>
  <c r="I259" i="16"/>
  <c r="J269" i="3"/>
  <c r="J263" i="3"/>
  <c r="J251" i="3"/>
  <c r="J245" i="3"/>
  <c r="E259" i="16"/>
  <c r="H259" i="16"/>
  <c r="J219" i="16"/>
  <c r="J185" i="16"/>
  <c r="J383" i="2"/>
  <c r="J287" i="2"/>
  <c r="J275" i="2"/>
  <c r="J263" i="2"/>
  <c r="E69" i="16"/>
  <c r="H67" i="16"/>
  <c r="J191" i="16"/>
  <c r="J161" i="2"/>
  <c r="F69" i="16"/>
  <c r="I69" i="16"/>
  <c r="G69" i="16"/>
  <c r="H69" i="16"/>
  <c r="J83" i="16"/>
  <c r="J173" i="1"/>
  <c r="J161" i="16"/>
  <c r="J131" i="16"/>
  <c r="J113" i="16"/>
  <c r="J425" i="16"/>
  <c r="D353" i="16"/>
  <c r="J347" i="16"/>
  <c r="J65" i="16"/>
  <c r="J437" i="16"/>
  <c r="F437" i="16"/>
  <c r="J281" i="1"/>
  <c r="J259" i="16"/>
  <c r="G259" i="16"/>
  <c r="D233" i="1"/>
  <c r="J197" i="16"/>
  <c r="J179" i="16"/>
  <c r="J95" i="16"/>
  <c r="J70" i="16"/>
  <c r="J77" i="16"/>
  <c r="G67" i="16"/>
  <c r="F67" i="16"/>
  <c r="D67" i="16"/>
  <c r="I67" i="16"/>
  <c r="J335" i="16"/>
  <c r="J329" i="16"/>
  <c r="J51" i="16"/>
  <c r="J57" i="16"/>
  <c r="J203" i="16"/>
  <c r="J149" i="16"/>
  <c r="I437" i="16"/>
  <c r="H11" i="16"/>
  <c r="G11" i="16"/>
  <c r="I11" i="16"/>
  <c r="D11" i="16"/>
  <c r="E11" i="16"/>
  <c r="J173" i="16"/>
  <c r="F11" i="16"/>
  <c r="J101" i="16"/>
  <c r="J167" i="16"/>
  <c r="J358" i="16"/>
  <c r="J357" i="16"/>
  <c r="J11" i="16"/>
  <c r="J53" i="16"/>
  <c r="J125" i="16"/>
  <c r="J59" i="16"/>
  <c r="J65" i="14"/>
  <c r="J303" i="14"/>
  <c r="J311" i="14"/>
  <c r="J89" i="14"/>
  <c r="J287" i="14"/>
  <c r="J269" i="14"/>
  <c r="I366" i="14"/>
  <c r="G366" i="14"/>
  <c r="E366" i="14"/>
  <c r="F366" i="14"/>
  <c r="H366" i="14"/>
  <c r="D366" i="14"/>
  <c r="J53" i="14"/>
  <c r="J71" i="14"/>
  <c r="J101" i="14"/>
  <c r="J77" i="14"/>
  <c r="J95" i="14"/>
  <c r="J301" i="14"/>
  <c r="J353" i="13"/>
  <c r="J167" i="13"/>
  <c r="J197" i="13"/>
  <c r="J311" i="13"/>
  <c r="G305" i="13"/>
  <c r="H305" i="13"/>
  <c r="F305" i="13"/>
  <c r="E305" i="13"/>
  <c r="I305" i="13"/>
  <c r="D305" i="13"/>
  <c r="J77" i="13"/>
  <c r="J209" i="13"/>
  <c r="J71" i="13"/>
  <c r="J365" i="13"/>
  <c r="J173" i="13"/>
  <c r="J245" i="13"/>
  <c r="J185" i="13"/>
  <c r="J335" i="13"/>
  <c r="J323" i="13"/>
  <c r="J125" i="13"/>
  <c r="J191" i="13"/>
  <c r="J359" i="13"/>
  <c r="J383" i="13"/>
  <c r="J341" i="13"/>
  <c r="J301" i="13"/>
  <c r="J149" i="13"/>
  <c r="J227" i="13"/>
  <c r="J303" i="13"/>
  <c r="J303" i="12"/>
  <c r="J191" i="12"/>
  <c r="J365" i="12"/>
  <c r="J293" i="12"/>
  <c r="J173" i="12"/>
  <c r="J301" i="12"/>
  <c r="J359" i="12"/>
  <c r="J287" i="11"/>
  <c r="J353" i="11"/>
  <c r="J329" i="11"/>
  <c r="J245" i="11"/>
  <c r="J323" i="11"/>
  <c r="J301" i="11"/>
  <c r="J365" i="11"/>
  <c r="J275" i="11"/>
  <c r="J383" i="11"/>
  <c r="J281" i="11"/>
  <c r="J317" i="11"/>
  <c r="J293" i="11"/>
  <c r="J287" i="10"/>
  <c r="J293" i="10"/>
  <c r="J245" i="10"/>
  <c r="J257" i="10"/>
  <c r="J341" i="10"/>
  <c r="J275" i="10"/>
  <c r="J251" i="10"/>
  <c r="J263" i="10"/>
  <c r="J269" i="10"/>
  <c r="J281" i="10"/>
  <c r="J335" i="10"/>
  <c r="J131" i="10"/>
  <c r="J203" i="10"/>
  <c r="J107" i="10"/>
  <c r="J311" i="10"/>
  <c r="J323" i="10"/>
  <c r="J353" i="10"/>
  <c r="J303" i="10"/>
  <c r="J275" i="9"/>
  <c r="J311" i="9"/>
  <c r="J347" i="9"/>
  <c r="J317" i="9"/>
  <c r="J353" i="9"/>
  <c r="J245" i="9"/>
  <c r="J263" i="9"/>
  <c r="J197" i="9"/>
  <c r="J215" i="9"/>
  <c r="J209" i="9"/>
  <c r="J167" i="9"/>
  <c r="J185" i="9"/>
  <c r="J221" i="9"/>
  <c r="J323" i="9"/>
  <c r="J359" i="9"/>
  <c r="J303" i="9"/>
  <c r="J281" i="9"/>
  <c r="J335" i="9"/>
  <c r="J269" i="9"/>
  <c r="J365" i="9"/>
  <c r="J341" i="9"/>
  <c r="J191" i="9"/>
  <c r="J329" i="9"/>
  <c r="J329" i="7"/>
  <c r="J301" i="7"/>
  <c r="J293" i="7"/>
  <c r="J137" i="7"/>
  <c r="J359" i="7"/>
  <c r="F305" i="7"/>
  <c r="E305" i="7"/>
  <c r="D305" i="7"/>
  <c r="I305" i="7"/>
  <c r="H305" i="7"/>
  <c r="G305" i="7"/>
  <c r="J119" i="7"/>
  <c r="J263" i="7"/>
  <c r="J365" i="7"/>
  <c r="J173" i="7"/>
  <c r="J185" i="7"/>
  <c r="J323" i="7"/>
  <c r="J257" i="5"/>
  <c r="J125" i="5"/>
  <c r="J299" i="5"/>
  <c r="J149" i="5"/>
  <c r="J317" i="5"/>
  <c r="J303" i="5"/>
  <c r="J301" i="5"/>
  <c r="J191" i="5"/>
  <c r="J227" i="5"/>
  <c r="J131" i="5"/>
  <c r="J203" i="5"/>
  <c r="J275" i="5"/>
  <c r="J311" i="5"/>
  <c r="J89" i="5"/>
  <c r="J143" i="5"/>
  <c r="J287" i="5"/>
  <c r="J167" i="5"/>
  <c r="J245" i="5"/>
  <c r="J113" i="5"/>
  <c r="J347" i="5"/>
  <c r="J293" i="5"/>
  <c r="J329" i="5"/>
  <c r="J209" i="5"/>
  <c r="J365" i="5"/>
  <c r="J65" i="4"/>
  <c r="J263" i="4"/>
  <c r="J365" i="4"/>
  <c r="J347" i="4"/>
  <c r="J125" i="4"/>
  <c r="J143" i="4"/>
  <c r="J161" i="4"/>
  <c r="J197" i="4"/>
  <c r="J131" i="4"/>
  <c r="J173" i="4"/>
  <c r="J323" i="4"/>
  <c r="J257" i="4"/>
  <c r="J101" i="4"/>
  <c r="J47" i="4"/>
  <c r="J329" i="4"/>
  <c r="J29" i="4"/>
  <c r="J77" i="4"/>
  <c r="J359" i="4"/>
  <c r="J83" i="4"/>
  <c r="J149" i="4"/>
  <c r="J113" i="4"/>
  <c r="J301" i="4"/>
  <c r="J293" i="4"/>
  <c r="J209" i="3"/>
  <c r="J317" i="3"/>
  <c r="J281" i="3"/>
  <c r="J293" i="3"/>
  <c r="J329" i="3"/>
  <c r="J305" i="3"/>
  <c r="J301" i="3"/>
  <c r="J275" i="3"/>
  <c r="J365" i="3"/>
  <c r="J323" i="2"/>
  <c r="J257" i="2"/>
  <c r="J281" i="2"/>
  <c r="J221" i="2"/>
  <c r="J293" i="2"/>
  <c r="J299" i="2"/>
  <c r="J359" i="2"/>
  <c r="J269" i="2"/>
  <c r="J305" i="2"/>
  <c r="J347" i="2"/>
  <c r="J173" i="2"/>
  <c r="J185" i="2"/>
  <c r="J365" i="2"/>
  <c r="J245" i="2"/>
  <c r="J317" i="2"/>
  <c r="H233" i="1"/>
  <c r="I233" i="1"/>
  <c r="E233" i="1"/>
  <c r="J229" i="1"/>
  <c r="F233" i="1"/>
  <c r="J209" i="1"/>
  <c r="J149" i="1"/>
  <c r="J137" i="1"/>
  <c r="J95" i="1"/>
  <c r="J77" i="1"/>
  <c r="J59" i="1"/>
  <c r="I41" i="1"/>
  <c r="H41" i="1"/>
  <c r="J37" i="1"/>
  <c r="G41" i="1"/>
  <c r="E41" i="1"/>
  <c r="F41" i="1"/>
  <c r="J287" i="1"/>
  <c r="J377" i="1"/>
  <c r="J113" i="1"/>
  <c r="J197" i="1"/>
  <c r="J47" i="1"/>
  <c r="J65" i="1"/>
  <c r="J83" i="1"/>
  <c r="J101" i="1"/>
  <c r="J203" i="1"/>
  <c r="J161" i="1"/>
  <c r="J311" i="1"/>
  <c r="J245" i="1"/>
  <c r="J313" i="1"/>
  <c r="J365" i="1"/>
  <c r="J263" i="1"/>
  <c r="J231" i="1"/>
  <c r="J347" i="1"/>
  <c r="J341" i="1"/>
  <c r="J359" i="1"/>
  <c r="J39" i="1"/>
  <c r="J125" i="1"/>
  <c r="J191" i="1"/>
  <c r="J179" i="1"/>
  <c r="J329" i="1"/>
  <c r="J53" i="1"/>
  <c r="J71" i="1"/>
  <c r="J89" i="1"/>
  <c r="J239" i="1"/>
  <c r="G375" i="9" l="1"/>
  <c r="J299" i="9"/>
  <c r="D377" i="8"/>
  <c r="E377" i="8"/>
  <c r="G377" i="8"/>
  <c r="F377" i="8"/>
  <c r="H377" i="8"/>
  <c r="I377" i="8"/>
  <c r="J233" i="8"/>
  <c r="D232" i="11"/>
  <c r="J238" i="11"/>
  <c r="J297" i="10"/>
  <c r="D232" i="4"/>
  <c r="J238" i="4"/>
  <c r="I377" i="9"/>
  <c r="E377" i="9"/>
  <c r="G377" i="9"/>
  <c r="D377" i="9"/>
  <c r="F377" i="9"/>
  <c r="H377" i="9"/>
  <c r="F366" i="10"/>
  <c r="J297" i="9"/>
  <c r="E375" i="10"/>
  <c r="G375" i="10"/>
  <c r="I375" i="10"/>
  <c r="D375" i="10"/>
  <c r="F375" i="10"/>
  <c r="H375" i="10"/>
  <c r="D232" i="14"/>
  <c r="J238" i="14"/>
  <c r="J375" i="9"/>
  <c r="D232" i="10"/>
  <c r="J238" i="10"/>
  <c r="D232" i="12"/>
  <c r="J238" i="12"/>
  <c r="J305" i="8"/>
  <c r="I232" i="13"/>
  <c r="I376" i="13" s="1"/>
  <c r="I268" i="16"/>
  <c r="I262" i="16" s="1"/>
  <c r="G232" i="13"/>
  <c r="G376" i="13" s="1"/>
  <c r="G268" i="16"/>
  <c r="G262" i="16" s="1"/>
  <c r="H268" i="16"/>
  <c r="H262" i="16" s="1"/>
  <c r="H232" i="13"/>
  <c r="H376" i="13" s="1"/>
  <c r="D268" i="16"/>
  <c r="D262" i="16" s="1"/>
  <c r="D232" i="13"/>
  <c r="D376" i="13" s="1"/>
  <c r="J238" i="13"/>
  <c r="E268" i="16"/>
  <c r="E262" i="16" s="1"/>
  <c r="E232" i="13"/>
  <c r="E376" i="13" s="1"/>
  <c r="F232" i="13"/>
  <c r="F376" i="13" s="1"/>
  <c r="F268" i="16"/>
  <c r="F262" i="16" s="1"/>
  <c r="D232" i="5"/>
  <c r="D376" i="5" s="1"/>
  <c r="J376" i="5" s="1"/>
  <c r="J238" i="5"/>
  <c r="D232" i="3"/>
  <c r="D376" i="3" s="1"/>
  <c r="J376" i="3" s="1"/>
  <c r="D232" i="2"/>
  <c r="J238" i="2"/>
  <c r="E232" i="2"/>
  <c r="F232" i="2"/>
  <c r="G232" i="2"/>
  <c r="H232" i="2"/>
  <c r="I232" i="2"/>
  <c r="H366" i="10"/>
  <c r="D366" i="10"/>
  <c r="G366" i="10"/>
  <c r="I366" i="10"/>
  <c r="J299" i="16"/>
  <c r="J281" i="16"/>
  <c r="J293" i="16"/>
  <c r="J305" i="16"/>
  <c r="J275" i="16"/>
  <c r="J323" i="16"/>
  <c r="J311" i="16"/>
  <c r="J287" i="16"/>
  <c r="J317" i="16"/>
  <c r="E71" i="16"/>
  <c r="D71" i="16"/>
  <c r="J305" i="9"/>
  <c r="J305" i="5"/>
  <c r="J305" i="10"/>
  <c r="J305" i="12"/>
  <c r="J305" i="4"/>
  <c r="J317" i="1"/>
  <c r="J305" i="14"/>
  <c r="J305" i="11"/>
  <c r="F359" i="16"/>
  <c r="G359" i="16"/>
  <c r="E359" i="16"/>
  <c r="I359" i="16"/>
  <c r="H359" i="16"/>
  <c r="D359" i="16"/>
  <c r="J221" i="16"/>
  <c r="J233" i="16"/>
  <c r="J215" i="16"/>
  <c r="H263" i="16"/>
  <c r="E263" i="16"/>
  <c r="J69" i="16"/>
  <c r="G71" i="16"/>
  <c r="J233" i="1"/>
  <c r="H71" i="16"/>
  <c r="F71" i="16"/>
  <c r="J71" i="16"/>
  <c r="I71" i="16"/>
  <c r="J67" i="16"/>
  <c r="J359" i="16"/>
  <c r="J366" i="14"/>
  <c r="J305" i="13"/>
  <c r="F366" i="13"/>
  <c r="G366" i="13"/>
  <c r="E366" i="13"/>
  <c r="I366" i="13"/>
  <c r="H366" i="13"/>
  <c r="D366" i="13"/>
  <c r="H366" i="12"/>
  <c r="G366" i="12"/>
  <c r="E366" i="12"/>
  <c r="F366" i="12"/>
  <c r="D366" i="12"/>
  <c r="E366" i="11"/>
  <c r="F366" i="11"/>
  <c r="I366" i="11"/>
  <c r="H366" i="11"/>
  <c r="G366" i="11"/>
  <c r="D366" i="11"/>
  <c r="I366" i="9"/>
  <c r="H366" i="9"/>
  <c r="G366" i="9"/>
  <c r="F366" i="9"/>
  <c r="E366" i="9"/>
  <c r="D366" i="9"/>
  <c r="I366" i="8"/>
  <c r="H366" i="8"/>
  <c r="G366" i="8"/>
  <c r="F366" i="8"/>
  <c r="E366" i="8"/>
  <c r="D366" i="8"/>
  <c r="E366" i="7"/>
  <c r="D366" i="7"/>
  <c r="I366" i="7"/>
  <c r="H366" i="7"/>
  <c r="F366" i="7"/>
  <c r="G366" i="7"/>
  <c r="J305" i="7"/>
  <c r="I366" i="5"/>
  <c r="H366" i="5"/>
  <c r="E366" i="5"/>
  <c r="F366" i="5"/>
  <c r="D366" i="5"/>
  <c r="G366" i="5"/>
  <c r="I366" i="4"/>
  <c r="H366" i="4"/>
  <c r="G366" i="4"/>
  <c r="F366" i="4"/>
  <c r="E366" i="4"/>
  <c r="D366" i="4"/>
  <c r="E366" i="3"/>
  <c r="F366" i="3"/>
  <c r="I366" i="3"/>
  <c r="H366" i="3"/>
  <c r="G366" i="3"/>
  <c r="D366" i="3"/>
  <c r="J41" i="1"/>
  <c r="H378" i="1"/>
  <c r="G378" i="1"/>
  <c r="F378" i="1"/>
  <c r="I378" i="1"/>
  <c r="E378" i="1"/>
  <c r="D378" i="1"/>
  <c r="J377" i="8" l="1"/>
  <c r="E377" i="3"/>
  <c r="I377" i="3"/>
  <c r="D377" i="3"/>
  <c r="G377" i="3"/>
  <c r="H377" i="3"/>
  <c r="F377" i="3"/>
  <c r="F239" i="4"/>
  <c r="D239" i="4"/>
  <c r="G239" i="4"/>
  <c r="H239" i="4"/>
  <c r="I239" i="4"/>
  <c r="E239" i="4"/>
  <c r="J376" i="13"/>
  <c r="J232" i="10"/>
  <c r="D376" i="10"/>
  <c r="J376" i="10" s="1"/>
  <c r="J377" i="9"/>
  <c r="E239" i="11"/>
  <c r="I239" i="11"/>
  <c r="H239" i="11"/>
  <c r="D239" i="11"/>
  <c r="G239" i="11"/>
  <c r="F239" i="11"/>
  <c r="I239" i="10"/>
  <c r="E239" i="10"/>
  <c r="H239" i="10"/>
  <c r="G239" i="10"/>
  <c r="F239" i="10"/>
  <c r="D239" i="10"/>
  <c r="J375" i="10"/>
  <c r="J232" i="11"/>
  <c r="D376" i="11"/>
  <c r="J232" i="4"/>
  <c r="D376" i="4"/>
  <c r="D377" i="5"/>
  <c r="E377" i="5"/>
  <c r="I377" i="5"/>
  <c r="H377" i="5"/>
  <c r="G377" i="5"/>
  <c r="F377" i="5"/>
  <c r="I239" i="14"/>
  <c r="H239" i="14"/>
  <c r="F239" i="14"/>
  <c r="E239" i="14"/>
  <c r="D239" i="14"/>
  <c r="G239" i="14"/>
  <c r="J232" i="14"/>
  <c r="D376" i="14"/>
  <c r="J376" i="14" s="1"/>
  <c r="D239" i="12"/>
  <c r="I239" i="12"/>
  <c r="G239" i="12"/>
  <c r="F239" i="12"/>
  <c r="H239" i="12"/>
  <c r="E239" i="12"/>
  <c r="J232" i="12"/>
  <c r="D376" i="12"/>
  <c r="J376" i="12" s="1"/>
  <c r="J366" i="8"/>
  <c r="J232" i="13"/>
  <c r="J268" i="16"/>
  <c r="G239" i="13"/>
  <c r="E239" i="13"/>
  <c r="I239" i="13"/>
  <c r="F239" i="13"/>
  <c r="D239" i="13"/>
  <c r="H239" i="13"/>
  <c r="E239" i="5"/>
  <c r="I239" i="5"/>
  <c r="H239" i="5"/>
  <c r="G239" i="5"/>
  <c r="D239" i="5"/>
  <c r="F239" i="5"/>
  <c r="J232" i="5"/>
  <c r="J232" i="3"/>
  <c r="J262" i="16"/>
  <c r="E239" i="2"/>
  <c r="H239" i="2"/>
  <c r="G239" i="2"/>
  <c r="D239" i="2"/>
  <c r="F239" i="2"/>
  <c r="I239" i="2"/>
  <c r="J232" i="2"/>
  <c r="J366" i="10"/>
  <c r="F367" i="10" s="1"/>
  <c r="J366" i="2"/>
  <c r="H367" i="2" s="1"/>
  <c r="H367" i="14"/>
  <c r="F367" i="14"/>
  <c r="D367" i="14"/>
  <c r="G367" i="14"/>
  <c r="I367" i="14"/>
  <c r="E367" i="14"/>
  <c r="J366" i="13"/>
  <c r="J366" i="12"/>
  <c r="J366" i="11"/>
  <c r="H367" i="10"/>
  <c r="G367" i="10"/>
  <c r="I367" i="10"/>
  <c r="E367" i="10"/>
  <c r="J366" i="9"/>
  <c r="J366" i="7"/>
  <c r="J366" i="5"/>
  <c r="J366" i="4"/>
  <c r="J366" i="3"/>
  <c r="J378" i="1"/>
  <c r="J377" i="5" l="1"/>
  <c r="J239" i="10"/>
  <c r="J239" i="11"/>
  <c r="D377" i="14"/>
  <c r="H377" i="14"/>
  <c r="G377" i="14"/>
  <c r="F377" i="14"/>
  <c r="E377" i="14"/>
  <c r="I377" i="14"/>
  <c r="I233" i="14"/>
  <c r="D233" i="14"/>
  <c r="J233" i="14" s="1"/>
  <c r="H233" i="14"/>
  <c r="E233" i="14"/>
  <c r="F233" i="14"/>
  <c r="G233" i="14"/>
  <c r="E233" i="11"/>
  <c r="I233" i="11"/>
  <c r="D233" i="11"/>
  <c r="H233" i="11"/>
  <c r="G233" i="11"/>
  <c r="F233" i="11"/>
  <c r="D377" i="10"/>
  <c r="I377" i="10"/>
  <c r="G377" i="10"/>
  <c r="E377" i="10"/>
  <c r="F377" i="10"/>
  <c r="H377" i="10"/>
  <c r="J377" i="3"/>
  <c r="J239" i="14"/>
  <c r="I233" i="10"/>
  <c r="F233" i="10"/>
  <c r="H233" i="10"/>
  <c r="G233" i="10"/>
  <c r="D233" i="10"/>
  <c r="J233" i="10" s="1"/>
  <c r="E233" i="10"/>
  <c r="E233" i="4"/>
  <c r="I233" i="4"/>
  <c r="H233" i="4"/>
  <c r="G233" i="4"/>
  <c r="F233" i="4"/>
  <c r="D233" i="4"/>
  <c r="F377" i="13"/>
  <c r="G377" i="13"/>
  <c r="D377" i="13"/>
  <c r="I377" i="13"/>
  <c r="H377" i="13"/>
  <c r="E377" i="13"/>
  <c r="J239" i="4"/>
  <c r="I233" i="12"/>
  <c r="E233" i="12"/>
  <c r="G233" i="12"/>
  <c r="F233" i="12"/>
  <c r="H233" i="12"/>
  <c r="D233" i="12"/>
  <c r="H377" i="12"/>
  <c r="I377" i="12"/>
  <c r="E377" i="12"/>
  <c r="F377" i="12"/>
  <c r="G377" i="12"/>
  <c r="D377" i="12"/>
  <c r="J239" i="12"/>
  <c r="G269" i="16"/>
  <c r="H269" i="16"/>
  <c r="I269" i="16"/>
  <c r="D269" i="16"/>
  <c r="F269" i="16"/>
  <c r="E269" i="16"/>
  <c r="J239" i="13"/>
  <c r="E233" i="13"/>
  <c r="I233" i="13"/>
  <c r="H233" i="13"/>
  <c r="D233" i="13"/>
  <c r="G233" i="13"/>
  <c r="F233" i="13"/>
  <c r="J263" i="16"/>
  <c r="D263" i="16"/>
  <c r="G263" i="16"/>
  <c r="I263" i="16"/>
  <c r="I233" i="5"/>
  <c r="E233" i="5"/>
  <c r="D233" i="5"/>
  <c r="G233" i="5"/>
  <c r="F233" i="5"/>
  <c r="H233" i="5"/>
  <c r="J239" i="5"/>
  <c r="I233" i="3"/>
  <c r="F233" i="3"/>
  <c r="G233" i="3"/>
  <c r="E233" i="3"/>
  <c r="H233" i="3"/>
  <c r="D233" i="3"/>
  <c r="J239" i="3"/>
  <c r="E233" i="2"/>
  <c r="G233" i="2"/>
  <c r="I233" i="2"/>
  <c r="H233" i="2"/>
  <c r="D233" i="2"/>
  <c r="F233" i="2"/>
  <c r="F263" i="16"/>
  <c r="J239" i="2"/>
  <c r="D367" i="10"/>
  <c r="J367" i="10" s="1"/>
  <c r="D367" i="2"/>
  <c r="E367" i="2"/>
  <c r="F367" i="2"/>
  <c r="G367" i="2"/>
  <c r="I367" i="2"/>
  <c r="J367" i="14"/>
  <c r="E367" i="13"/>
  <c r="G367" i="13"/>
  <c r="F367" i="13"/>
  <c r="H367" i="13"/>
  <c r="I367" i="13"/>
  <c r="D367" i="13"/>
  <c r="H367" i="12"/>
  <c r="G367" i="12"/>
  <c r="F367" i="12"/>
  <c r="D367" i="12"/>
  <c r="E367" i="12"/>
  <c r="I367" i="12"/>
  <c r="D367" i="11"/>
  <c r="F367" i="11"/>
  <c r="I367" i="11"/>
  <c r="H367" i="11"/>
  <c r="G367" i="11"/>
  <c r="E367" i="11"/>
  <c r="H367" i="9"/>
  <c r="G367" i="9"/>
  <c r="F367" i="9"/>
  <c r="E367" i="9"/>
  <c r="I367" i="9"/>
  <c r="D367" i="9"/>
  <c r="H367" i="8"/>
  <c r="G367" i="8"/>
  <c r="F367" i="8"/>
  <c r="E367" i="8"/>
  <c r="D367" i="8"/>
  <c r="I367" i="8"/>
  <c r="D367" i="7"/>
  <c r="E367" i="7"/>
  <c r="I367" i="7"/>
  <c r="H367" i="7"/>
  <c r="F367" i="7"/>
  <c r="G367" i="7"/>
  <c r="H367" i="5"/>
  <c r="G367" i="5"/>
  <c r="D367" i="5"/>
  <c r="F367" i="5"/>
  <c r="I367" i="5"/>
  <c r="E367" i="5"/>
  <c r="H367" i="4"/>
  <c r="G367" i="4"/>
  <c r="F367" i="4"/>
  <c r="E367" i="4"/>
  <c r="I367" i="4"/>
  <c r="D367" i="4"/>
  <c r="D367" i="3"/>
  <c r="F367" i="3"/>
  <c r="E367" i="3"/>
  <c r="I367" i="3"/>
  <c r="H367" i="3"/>
  <c r="G367" i="3"/>
  <c r="G379" i="1"/>
  <c r="F379" i="1"/>
  <c r="E379" i="1"/>
  <c r="I379" i="1"/>
  <c r="D379" i="1"/>
  <c r="H379" i="1"/>
  <c r="J377" i="14" l="1"/>
  <c r="J233" i="11"/>
  <c r="J233" i="4"/>
  <c r="J233" i="2"/>
  <c r="J233" i="12"/>
  <c r="J377" i="13"/>
  <c r="J377" i="10"/>
  <c r="J377" i="12"/>
  <c r="J367" i="8"/>
  <c r="J269" i="16"/>
  <c r="J233" i="13"/>
  <c r="J233" i="5"/>
  <c r="J233" i="3"/>
  <c r="J367" i="2"/>
  <c r="J367" i="13"/>
  <c r="G368" i="13" s="1"/>
  <c r="G368" i="14"/>
  <c r="E368" i="14"/>
  <c r="I368" i="14"/>
  <c r="H368" i="14"/>
  <c r="D368" i="14"/>
  <c r="F368" i="14"/>
  <c r="J367" i="12"/>
  <c r="J367" i="11"/>
  <c r="G368" i="10"/>
  <c r="F368" i="10"/>
  <c r="E368" i="10"/>
  <c r="I368" i="10"/>
  <c r="H368" i="10"/>
  <c r="D368" i="10"/>
  <c r="J367" i="9"/>
  <c r="J367" i="7"/>
  <c r="J367" i="5"/>
  <c r="J367" i="4"/>
  <c r="J367" i="3"/>
  <c r="J379" i="1"/>
  <c r="D368" i="13" l="1"/>
  <c r="J368" i="14"/>
  <c r="H369" i="14" s="1"/>
  <c r="F368" i="13"/>
  <c r="E368" i="13"/>
  <c r="H368" i="13"/>
  <c r="I368" i="13"/>
  <c r="J368" i="10"/>
  <c r="G368" i="9"/>
  <c r="F368" i="9"/>
  <c r="E368" i="9"/>
  <c r="D368" i="9"/>
  <c r="I368" i="9"/>
  <c r="H368" i="9"/>
  <c r="J368" i="2" l="1"/>
  <c r="D369" i="2" s="1"/>
  <c r="E369" i="8"/>
  <c r="F369" i="14"/>
  <c r="G369" i="14"/>
  <c r="D369" i="14"/>
  <c r="I369" i="14"/>
  <c r="E369" i="14"/>
  <c r="J368" i="13"/>
  <c r="F369" i="13" s="1"/>
  <c r="J368" i="12"/>
  <c r="J368" i="11"/>
  <c r="F369" i="10"/>
  <c r="E369" i="10"/>
  <c r="D369" i="10"/>
  <c r="H369" i="10"/>
  <c r="I369" i="10"/>
  <c r="G369" i="10"/>
  <c r="J368" i="9"/>
  <c r="J368" i="7"/>
  <c r="J368" i="5"/>
  <c r="J368" i="4"/>
  <c r="J368" i="3"/>
  <c r="J380" i="1"/>
  <c r="E369" i="2" l="1"/>
  <c r="F369" i="2"/>
  <c r="I369" i="2"/>
  <c r="G369" i="2"/>
  <c r="H369" i="2"/>
  <c r="H369" i="8"/>
  <c r="I369" i="13"/>
  <c r="G369" i="13"/>
  <c r="I369" i="8"/>
  <c r="D369" i="8"/>
  <c r="F369" i="8"/>
  <c r="J369" i="14"/>
  <c r="D370" i="14" s="1"/>
  <c r="E369" i="13"/>
  <c r="H369" i="13"/>
  <c r="D369" i="13"/>
  <c r="G369" i="8"/>
  <c r="F369" i="12"/>
  <c r="E369" i="12"/>
  <c r="D369" i="12"/>
  <c r="H369" i="12"/>
  <c r="I369" i="12"/>
  <c r="G369" i="12"/>
  <c r="H369" i="11"/>
  <c r="D369" i="11"/>
  <c r="F369" i="11"/>
  <c r="I369" i="11"/>
  <c r="G369" i="11"/>
  <c r="E369" i="11"/>
  <c r="J369" i="10"/>
  <c r="F369" i="9"/>
  <c r="E369" i="9"/>
  <c r="D369" i="9"/>
  <c r="I369" i="9"/>
  <c r="H369" i="9"/>
  <c r="G369" i="9"/>
  <c r="H369" i="7"/>
  <c r="E369" i="7"/>
  <c r="D369" i="7"/>
  <c r="I369" i="7"/>
  <c r="F369" i="7"/>
  <c r="G369" i="7"/>
  <c r="F369" i="5"/>
  <c r="E369" i="5"/>
  <c r="H369" i="5"/>
  <c r="D369" i="5"/>
  <c r="I369" i="5"/>
  <c r="G369" i="5"/>
  <c r="F369" i="4"/>
  <c r="E369" i="4"/>
  <c r="D369" i="4"/>
  <c r="I369" i="4"/>
  <c r="H369" i="4"/>
  <c r="G369" i="4"/>
  <c r="H369" i="3"/>
  <c r="D369" i="3"/>
  <c r="F369" i="3"/>
  <c r="I369" i="3"/>
  <c r="G369" i="3"/>
  <c r="E369" i="3"/>
  <c r="E381" i="1"/>
  <c r="D381" i="1"/>
  <c r="I381" i="1"/>
  <c r="H381" i="1"/>
  <c r="G381" i="1"/>
  <c r="F381" i="1"/>
  <c r="J369" i="8" l="1"/>
  <c r="E370" i="8" s="1"/>
  <c r="J369" i="2"/>
  <c r="F370" i="2" s="1"/>
  <c r="H370" i="14"/>
  <c r="I370" i="14"/>
  <c r="J369" i="13"/>
  <c r="H370" i="13" s="1"/>
  <c r="F370" i="14"/>
  <c r="E370" i="14"/>
  <c r="G370" i="14"/>
  <c r="J369" i="12"/>
  <c r="J369" i="11"/>
  <c r="E370" i="10"/>
  <c r="D370" i="10"/>
  <c r="I370" i="10"/>
  <c r="G370" i="10"/>
  <c r="H370" i="10"/>
  <c r="F370" i="10"/>
  <c r="J369" i="9"/>
  <c r="J369" i="7"/>
  <c r="J369" i="5"/>
  <c r="J369" i="4"/>
  <c r="J369" i="3"/>
  <c r="J381" i="1"/>
  <c r="E370" i="13" l="1"/>
  <c r="D370" i="2"/>
  <c r="F370" i="8"/>
  <c r="G370" i="8"/>
  <c r="H370" i="2"/>
  <c r="E370" i="2"/>
  <c r="I370" i="2"/>
  <c r="G370" i="2"/>
  <c r="J370" i="14"/>
  <c r="D371" i="14" s="1"/>
  <c r="I370" i="13"/>
  <c r="D370" i="13"/>
  <c r="G370" i="13"/>
  <c r="H370" i="8"/>
  <c r="I370" i="8"/>
  <c r="D370" i="8"/>
  <c r="F370" i="13"/>
  <c r="E370" i="12"/>
  <c r="D370" i="12"/>
  <c r="I370" i="12"/>
  <c r="G370" i="12"/>
  <c r="H370" i="12"/>
  <c r="F370" i="12"/>
  <c r="G370" i="11"/>
  <c r="D370" i="11"/>
  <c r="F370" i="11"/>
  <c r="I370" i="11"/>
  <c r="H370" i="11"/>
  <c r="E370" i="11"/>
  <c r="J370" i="10"/>
  <c r="E370" i="9"/>
  <c r="D370" i="9"/>
  <c r="I370" i="9"/>
  <c r="H370" i="9"/>
  <c r="G370" i="9"/>
  <c r="F370" i="9"/>
  <c r="G370" i="7"/>
  <c r="E370" i="7"/>
  <c r="D370" i="7"/>
  <c r="I370" i="7"/>
  <c r="H370" i="7"/>
  <c r="F370" i="7"/>
  <c r="E370" i="5"/>
  <c r="D370" i="5"/>
  <c r="G370" i="5"/>
  <c r="I370" i="5"/>
  <c r="F370" i="5"/>
  <c r="H370" i="5"/>
  <c r="E370" i="4"/>
  <c r="D370" i="4"/>
  <c r="I370" i="4"/>
  <c r="H370" i="4"/>
  <c r="G370" i="4"/>
  <c r="F370" i="4"/>
  <c r="G370" i="3"/>
  <c r="D370" i="3"/>
  <c r="F370" i="3"/>
  <c r="E370" i="3"/>
  <c r="I370" i="3"/>
  <c r="H370" i="3"/>
  <c r="D382" i="1"/>
  <c r="I382" i="1"/>
  <c r="H382" i="1"/>
  <c r="E382" i="1"/>
  <c r="G382" i="1"/>
  <c r="F382" i="1"/>
  <c r="J370" i="8" l="1"/>
  <c r="G371" i="14"/>
  <c r="F371" i="14"/>
  <c r="H371" i="14"/>
  <c r="I371" i="14"/>
  <c r="J370" i="2"/>
  <c r="I371" i="2" s="1"/>
  <c r="E371" i="14"/>
  <c r="I371" i="8"/>
  <c r="J370" i="13"/>
  <c r="G371" i="13" s="1"/>
  <c r="J382" i="1"/>
  <c r="G383" i="1" s="1"/>
  <c r="J370" i="4"/>
  <c r="H371" i="4" s="1"/>
  <c r="J370" i="7"/>
  <c r="J370" i="12"/>
  <c r="J370" i="11"/>
  <c r="D371" i="10"/>
  <c r="I371" i="10"/>
  <c r="H371" i="10"/>
  <c r="G371" i="10"/>
  <c r="F371" i="10"/>
  <c r="E371" i="10"/>
  <c r="J370" i="9"/>
  <c r="J370" i="5"/>
  <c r="J370" i="3"/>
  <c r="D371" i="7" l="1"/>
  <c r="J371" i="14"/>
  <c r="F371" i="2"/>
  <c r="F371" i="13"/>
  <c r="H371" i="2"/>
  <c r="E371" i="2"/>
  <c r="G371" i="2"/>
  <c r="D371" i="2"/>
  <c r="F371" i="8"/>
  <c r="H371" i="8"/>
  <c r="D371" i="8"/>
  <c r="G371" i="8"/>
  <c r="D371" i="13"/>
  <c r="E371" i="13"/>
  <c r="H371" i="13"/>
  <c r="E371" i="8"/>
  <c r="I371" i="13"/>
  <c r="D383" i="1"/>
  <c r="E383" i="1"/>
  <c r="E371" i="4"/>
  <c r="I371" i="4"/>
  <c r="F383" i="1"/>
  <c r="H383" i="1"/>
  <c r="H371" i="7"/>
  <c r="G371" i="7"/>
  <c r="I371" i="7"/>
  <c r="E371" i="7"/>
  <c r="F371" i="7"/>
  <c r="D371" i="4"/>
  <c r="G371" i="4"/>
  <c r="F371" i="4"/>
  <c r="I383" i="1"/>
  <c r="D371" i="12"/>
  <c r="I371" i="12"/>
  <c r="H371" i="12"/>
  <c r="F371" i="12"/>
  <c r="G371" i="12"/>
  <c r="E371" i="12"/>
  <c r="F371" i="11"/>
  <c r="D371" i="11"/>
  <c r="G371" i="11"/>
  <c r="H371" i="11"/>
  <c r="E371" i="11"/>
  <c r="I371" i="11"/>
  <c r="J371" i="10"/>
  <c r="D371" i="9"/>
  <c r="I371" i="9"/>
  <c r="H371" i="9"/>
  <c r="G371" i="9"/>
  <c r="F371" i="9"/>
  <c r="E371" i="9"/>
  <c r="D371" i="5"/>
  <c r="I371" i="5"/>
  <c r="F371" i="5"/>
  <c r="H371" i="5"/>
  <c r="G371" i="5"/>
  <c r="E371" i="5"/>
  <c r="F371" i="3"/>
  <c r="D371" i="3"/>
  <c r="G371" i="3"/>
  <c r="I371" i="3"/>
  <c r="H371" i="3"/>
  <c r="E371" i="3"/>
  <c r="J371" i="8" l="1"/>
  <c r="J371" i="2"/>
  <c r="J371" i="13"/>
  <c r="J371" i="7"/>
  <c r="J371" i="4"/>
  <c r="J383" i="1"/>
  <c r="J371" i="12"/>
  <c r="J371" i="11"/>
  <c r="J371" i="9"/>
  <c r="J371" i="5"/>
  <c r="J371" i="3"/>
  <c r="E376" i="2" l="1"/>
  <c r="F376" i="2"/>
  <c r="G376" i="2"/>
  <c r="H376" i="2"/>
  <c r="I376" i="2"/>
  <c r="D376" i="2" l="1"/>
  <c r="J376" i="2" s="1"/>
  <c r="D377" i="2" l="1"/>
  <c r="G377" i="2"/>
  <c r="E377" i="2"/>
  <c r="I377" i="2"/>
  <c r="H377" i="2"/>
  <c r="F377" i="2"/>
  <c r="J377" i="2" l="1"/>
  <c r="E22" i="4" l="1"/>
  <c r="E10" i="4" s="1"/>
  <c r="J18" i="4"/>
  <c r="J10" i="4" l="1"/>
  <c r="E376" i="4"/>
  <c r="J376" i="4" s="1"/>
  <c r="J22" i="4"/>
  <c r="F23" i="4" s="1"/>
  <c r="D377" i="4" l="1"/>
  <c r="I377" i="4"/>
  <c r="H377" i="4"/>
  <c r="F377" i="4"/>
  <c r="E377" i="4"/>
  <c r="G377" i="4"/>
  <c r="I11" i="4"/>
  <c r="H11" i="4"/>
  <c r="G11" i="4"/>
  <c r="E11" i="4"/>
  <c r="F11" i="4"/>
  <c r="D11" i="4"/>
  <c r="I23" i="4"/>
  <c r="H23" i="4"/>
  <c r="G23" i="4"/>
  <c r="D23" i="4"/>
  <c r="E23" i="4"/>
  <c r="J19" i="4"/>
  <c r="J11" i="4" l="1"/>
  <c r="J23" i="4"/>
  <c r="J377" i="4"/>
  <c r="F16" i="7"/>
  <c r="E16" i="7"/>
  <c r="H16" i="7"/>
  <c r="G16" i="7"/>
  <c r="D16" i="7"/>
  <c r="J12" i="7"/>
  <c r="I13" i="7" s="1"/>
  <c r="F13" i="7" l="1"/>
  <c r="G13" i="7"/>
  <c r="E13" i="7"/>
  <c r="J16" i="7"/>
  <c r="E17" i="7" s="1"/>
  <c r="D13" i="7"/>
  <c r="H13" i="7"/>
  <c r="J13" i="7" l="1"/>
  <c r="F17" i="7"/>
  <c r="D17" i="7"/>
  <c r="I17" i="7"/>
  <c r="H17" i="7"/>
  <c r="G17" i="7"/>
  <c r="J17" i="7" l="1"/>
  <c r="I22" i="7"/>
  <c r="I10" i="7" s="1"/>
  <c r="I376" i="7" s="1"/>
  <c r="E22" i="7"/>
  <c r="E10" i="7" s="1"/>
  <c r="E376" i="7" s="1"/>
  <c r="F22" i="7"/>
  <c r="F10" i="7" s="1"/>
  <c r="F376" i="7" s="1"/>
  <c r="G22" i="7"/>
  <c r="G10" i="7" s="1"/>
  <c r="G376" i="7" s="1"/>
  <c r="H22" i="7"/>
  <c r="H10" i="7" s="1"/>
  <c r="H376" i="7" s="1"/>
  <c r="D22" i="7"/>
  <c r="D10" i="7" s="1"/>
  <c r="J18" i="7"/>
  <c r="E19" i="7" s="1"/>
  <c r="J10" i="7" l="1"/>
  <c r="D376" i="7"/>
  <c r="J376" i="7" s="1"/>
  <c r="G19" i="7"/>
  <c r="D19" i="7"/>
  <c r="F19" i="7"/>
  <c r="H19" i="7"/>
  <c r="I19" i="7"/>
  <c r="J22" i="7"/>
  <c r="D377" i="7" l="1"/>
  <c r="F377" i="7"/>
  <c r="H377" i="7"/>
  <c r="E377" i="7"/>
  <c r="G377" i="7"/>
  <c r="I377" i="7"/>
  <c r="I11" i="7"/>
  <c r="H11" i="7"/>
  <c r="F11" i="7"/>
  <c r="G11" i="7"/>
  <c r="E11" i="7"/>
  <c r="D11" i="7"/>
  <c r="F43" i="16"/>
  <c r="G43" i="16"/>
  <c r="E43" i="16"/>
  <c r="I43" i="16"/>
  <c r="D43" i="16"/>
  <c r="H43" i="16"/>
  <c r="J19" i="7"/>
  <c r="D23" i="7"/>
  <c r="H23" i="7"/>
  <c r="F23" i="7"/>
  <c r="E23" i="7"/>
  <c r="G23" i="7"/>
  <c r="I23" i="7"/>
  <c r="J11" i="7" l="1"/>
  <c r="J377" i="7"/>
  <c r="J43" i="16"/>
  <c r="J23" i="7"/>
  <c r="J46" i="16" l="1"/>
  <c r="E22" i="11"/>
  <c r="E10" i="11" s="1"/>
  <c r="J20" i="11"/>
  <c r="J10" i="11" l="1"/>
  <c r="E376" i="11"/>
  <c r="J376" i="11" s="1"/>
  <c r="F47" i="16"/>
  <c r="G47" i="16"/>
  <c r="D47" i="16"/>
  <c r="H47" i="16"/>
  <c r="I47" i="16"/>
  <c r="E47" i="16"/>
  <c r="J22" i="11"/>
  <c r="D23" i="11" s="1"/>
  <c r="J44" i="16"/>
  <c r="H21" i="11"/>
  <c r="E21" i="11"/>
  <c r="D21" i="11"/>
  <c r="I21" i="11"/>
  <c r="F21" i="11"/>
  <c r="G21" i="11"/>
  <c r="D377" i="11" l="1"/>
  <c r="I377" i="11"/>
  <c r="E377" i="11"/>
  <c r="H377" i="11"/>
  <c r="G377" i="11"/>
  <c r="F377" i="11"/>
  <c r="D11" i="11"/>
  <c r="I11" i="11"/>
  <c r="E11" i="11"/>
  <c r="H11" i="11"/>
  <c r="G11" i="11"/>
  <c r="F11" i="11"/>
  <c r="E23" i="11"/>
  <c r="H23" i="11"/>
  <c r="F45" i="16"/>
  <c r="G45" i="16"/>
  <c r="D45" i="16"/>
  <c r="H45" i="16"/>
  <c r="E45" i="16"/>
  <c r="I45" i="16"/>
  <c r="J47" i="16"/>
  <c r="J21" i="11"/>
  <c r="F23" i="11"/>
  <c r="G23" i="11"/>
  <c r="I23" i="11"/>
  <c r="J11" i="11" l="1"/>
  <c r="J377" i="11"/>
  <c r="J45" i="16"/>
  <c r="J23" i="11"/>
  <c r="E30" i="16" l="1"/>
  <c r="E426" i="16" s="1"/>
  <c r="F30" i="16"/>
  <c r="F426" i="16" s="1"/>
  <c r="H30" i="16"/>
  <c r="H426" i="16" s="1"/>
  <c r="F6" i="1"/>
  <c r="F384" i="1" s="1"/>
  <c r="H6" i="1"/>
  <c r="H384" i="1" s="1"/>
  <c r="G6" i="1"/>
  <c r="G384" i="1" s="1"/>
  <c r="E6" i="1"/>
  <c r="E384" i="1" s="1"/>
  <c r="I6" i="1"/>
  <c r="I384" i="1" s="1"/>
  <c r="D6" i="1"/>
  <c r="D384" i="1" s="1"/>
  <c r="F13" i="1"/>
  <c r="E13" i="1" l="1"/>
  <c r="H13" i="1"/>
  <c r="D13" i="1"/>
  <c r="I13" i="1"/>
  <c r="J384" i="1"/>
  <c r="G13" i="1"/>
  <c r="J36" i="16"/>
  <c r="G30" i="16"/>
  <c r="G426" i="16" s="1"/>
  <c r="I30" i="16"/>
  <c r="I426" i="16" s="1"/>
  <c r="J6" i="1"/>
  <c r="J426" i="16" l="1"/>
  <c r="G37" i="16"/>
  <c r="H37" i="16"/>
  <c r="D37" i="16"/>
  <c r="E37" i="16"/>
  <c r="I37" i="16"/>
  <c r="F37" i="16"/>
  <c r="J13" i="1"/>
  <c r="H7" i="1"/>
  <c r="I7" i="1"/>
  <c r="D7" i="1"/>
  <c r="E7" i="1"/>
  <c r="F7" i="1"/>
  <c r="G7" i="1"/>
  <c r="D385" i="1"/>
  <c r="F385" i="1"/>
  <c r="G385" i="1"/>
  <c r="E385" i="1"/>
  <c r="H385" i="1"/>
  <c r="I385" i="1"/>
  <c r="J30" i="16"/>
  <c r="G31" i="16" l="1"/>
  <c r="H31" i="16"/>
  <c r="J31" i="16"/>
  <c r="E31" i="16"/>
  <c r="F31" i="16"/>
  <c r="J385" i="1"/>
  <c r="J7" i="1"/>
  <c r="D31" i="16"/>
  <c r="I31" i="16"/>
  <c r="J37" i="16"/>
  <c r="G427" i="16" l="1"/>
  <c r="J427" i="16"/>
  <c r="H427" i="16"/>
  <c r="F427" i="16"/>
  <c r="E427" i="16"/>
  <c r="I427" i="16"/>
  <c r="D427" i="16"/>
  <c r="D16" i="1" l="1"/>
  <c r="D10" i="1" s="1"/>
  <c r="H16" i="1"/>
  <c r="H10" i="1" s="1"/>
  <c r="H388" i="1" s="1"/>
  <c r="E32" i="16"/>
  <c r="G40" i="16"/>
  <c r="G32" i="16"/>
  <c r="G34" i="16" s="1"/>
  <c r="H40" i="16"/>
  <c r="H32" i="16"/>
  <c r="H34" i="16" s="1"/>
  <c r="F32" i="16"/>
  <c r="D40" i="16"/>
  <c r="J14" i="1"/>
  <c r="G15" i="1" s="1"/>
  <c r="G16" i="1"/>
  <c r="G10" i="1" s="1"/>
  <c r="G388" i="1" s="1"/>
  <c r="E16" i="1"/>
  <c r="E10" i="1" s="1"/>
  <c r="E388" i="1" s="1"/>
  <c r="I16" i="1"/>
  <c r="I10" i="1" s="1"/>
  <c r="I388" i="1" s="1"/>
  <c r="F16" i="1"/>
  <c r="F10" i="1" s="1"/>
  <c r="F388" i="1" s="1"/>
  <c r="D15" i="1" l="1"/>
  <c r="H15" i="1"/>
  <c r="J386" i="1"/>
  <c r="F40" i="16"/>
  <c r="D32" i="16"/>
  <c r="E34" i="16"/>
  <c r="E428" i="16"/>
  <c r="F34" i="16"/>
  <c r="F428" i="16"/>
  <c r="J8" i="1"/>
  <c r="I40" i="16"/>
  <c r="I32" i="16"/>
  <c r="J16" i="1"/>
  <c r="E15" i="1"/>
  <c r="F15" i="1"/>
  <c r="I15" i="1"/>
  <c r="D388" i="1"/>
  <c r="J388" i="1" s="1"/>
  <c r="J10" i="1"/>
  <c r="J38" i="16"/>
  <c r="E40" i="16"/>
  <c r="G428" i="16"/>
  <c r="H428" i="16"/>
  <c r="G387" i="1" l="1"/>
  <c r="J40" i="16"/>
  <c r="J15" i="1"/>
  <c r="F387" i="1"/>
  <c r="D387" i="1"/>
  <c r="I387" i="1"/>
  <c r="H387" i="1"/>
  <c r="E387" i="1"/>
  <c r="D34" i="16"/>
  <c r="D428" i="16"/>
  <c r="I34" i="16"/>
  <c r="I428" i="16"/>
  <c r="G9" i="1"/>
  <c r="F9" i="1"/>
  <c r="D9" i="1"/>
  <c r="I9" i="1"/>
  <c r="H9" i="1"/>
  <c r="E9" i="1"/>
  <c r="E430" i="16"/>
  <c r="J32" i="16"/>
  <c r="H430" i="16"/>
  <c r="D389" i="1"/>
  <c r="I389" i="1"/>
  <c r="G389" i="1"/>
  <c r="F389" i="1"/>
  <c r="H389" i="1"/>
  <c r="E389" i="1"/>
  <c r="D17" i="1"/>
  <c r="G17" i="1"/>
  <c r="E17" i="1"/>
  <c r="H17" i="1"/>
  <c r="I17" i="1"/>
  <c r="F17" i="1"/>
  <c r="G430" i="16"/>
  <c r="G39" i="16"/>
  <c r="D39" i="16"/>
  <c r="H39" i="16"/>
  <c r="E39" i="16"/>
  <c r="I39" i="16"/>
  <c r="F39" i="16"/>
  <c r="H11" i="1"/>
  <c r="G11" i="1"/>
  <c r="D11" i="1"/>
  <c r="I11" i="1"/>
  <c r="F11" i="1"/>
  <c r="E11" i="1"/>
  <c r="F430" i="16"/>
  <c r="E41" i="16" l="1"/>
  <c r="H33" i="16"/>
  <c r="D33" i="16"/>
  <c r="I41" i="16"/>
  <c r="F41" i="16"/>
  <c r="G41" i="16"/>
  <c r="H41" i="16"/>
  <c r="D41" i="16"/>
  <c r="J387" i="1"/>
  <c r="J428" i="16"/>
  <c r="J34" i="16"/>
  <c r="D430" i="16"/>
  <c r="J11" i="1"/>
  <c r="J17" i="1"/>
  <c r="J389" i="1"/>
  <c r="I430" i="16"/>
  <c r="J33" i="16"/>
  <c r="G33" i="16"/>
  <c r="F33" i="16"/>
  <c r="E33" i="16"/>
  <c r="J9" i="1"/>
  <c r="I33" i="16"/>
  <c r="J39" i="16"/>
  <c r="J41" i="16" l="1"/>
  <c r="E429" i="16"/>
  <c r="D35" i="16"/>
  <c r="H35" i="16"/>
  <c r="G35" i="16"/>
  <c r="I429" i="16"/>
  <c r="J429" i="16"/>
  <c r="G429" i="16"/>
  <c r="H429" i="16"/>
  <c r="F429" i="16"/>
  <c r="D429" i="16"/>
  <c r="I35" i="16"/>
  <c r="F35" i="16"/>
  <c r="J35" i="16"/>
  <c r="E35" i="16"/>
  <c r="J430" i="16"/>
  <c r="E431" i="16" l="1"/>
  <c r="H431" i="16"/>
  <c r="G431" i="16"/>
  <c r="J431" i="16"/>
  <c r="F431" i="16"/>
  <c r="D431" i="16"/>
  <c r="I431" i="16"/>
</calcChain>
</file>

<file path=xl/sharedStrings.xml><?xml version="1.0" encoding="utf-8"?>
<sst xmlns="http://schemas.openxmlformats.org/spreadsheetml/2006/main" count="6446" uniqueCount="120">
  <si>
    <t>5）仕向先別出荷量</t>
    <rPh sb="2" eb="4">
      <t>シムケ</t>
    </rPh>
    <rPh sb="4" eb="5">
      <t>サキ</t>
    </rPh>
    <rPh sb="5" eb="6">
      <t>ベツ</t>
    </rPh>
    <rPh sb="6" eb="8">
      <t>シュッカ</t>
    </rPh>
    <rPh sb="8" eb="9">
      <t>リョウ</t>
    </rPh>
    <phoneticPr fontId="3"/>
  </si>
  <si>
    <t>振興局</t>
    <rPh sb="0" eb="3">
      <t>シンコウキョク</t>
    </rPh>
    <phoneticPr fontId="3"/>
  </si>
  <si>
    <t>空知</t>
    <rPh sb="0" eb="2">
      <t>ソラチ</t>
    </rPh>
    <phoneticPr fontId="3"/>
  </si>
  <si>
    <t>（単位：㌧、千本、％）</t>
    <rPh sb="1" eb="3">
      <t>タンイ</t>
    </rPh>
    <rPh sb="6" eb="7">
      <t>セン</t>
    </rPh>
    <rPh sb="7" eb="8">
      <t>ボン</t>
    </rPh>
    <phoneticPr fontId="3"/>
  </si>
  <si>
    <t>品目名</t>
    <rPh sb="0" eb="3">
      <t>ヒンモクメイ</t>
    </rPh>
    <phoneticPr fontId="3"/>
  </si>
  <si>
    <t>出荷先</t>
    <rPh sb="0" eb="3">
      <t>シュッカサキ</t>
    </rPh>
    <phoneticPr fontId="3"/>
  </si>
  <si>
    <t>卸売市場</t>
    <rPh sb="0" eb="2">
      <t>オロシウリ</t>
    </rPh>
    <rPh sb="2" eb="4">
      <t>シジョウ</t>
    </rPh>
    <phoneticPr fontId="3"/>
  </si>
  <si>
    <t>卸問屋</t>
    <rPh sb="0" eb="1">
      <t>オロシ</t>
    </rPh>
    <rPh sb="1" eb="3">
      <t>トンヤ</t>
    </rPh>
    <phoneticPr fontId="3"/>
  </si>
  <si>
    <t>小売店</t>
    <rPh sb="0" eb="3">
      <t>コウリテン</t>
    </rPh>
    <phoneticPr fontId="3"/>
  </si>
  <si>
    <t>加工工場</t>
    <rPh sb="0" eb="2">
      <t>カコウ</t>
    </rPh>
    <rPh sb="2" eb="4">
      <t>コウジョウ</t>
    </rPh>
    <phoneticPr fontId="3"/>
  </si>
  <si>
    <t>外食</t>
    <rPh sb="0" eb="2">
      <t>ガイショク</t>
    </rPh>
    <phoneticPr fontId="3"/>
  </si>
  <si>
    <t>その他</t>
    <rPh sb="0" eb="3">
      <t>ソノタ</t>
    </rPh>
    <phoneticPr fontId="3"/>
  </si>
  <si>
    <t>合計</t>
    <rPh sb="0" eb="2">
      <t>ゴウケイ</t>
    </rPh>
    <phoneticPr fontId="3"/>
  </si>
  <si>
    <t>豆　類</t>
  </si>
  <si>
    <t>道内</t>
    <rPh sb="0" eb="2">
      <t>ドウナイ</t>
    </rPh>
    <phoneticPr fontId="3"/>
  </si>
  <si>
    <t>割合（％）</t>
    <rPh sb="0" eb="2">
      <t>ワリアイ</t>
    </rPh>
    <phoneticPr fontId="3"/>
  </si>
  <si>
    <t>道外</t>
    <rPh sb="0" eb="2">
      <t>ドウガイ</t>
    </rPh>
    <phoneticPr fontId="3"/>
  </si>
  <si>
    <t>計</t>
    <rPh sb="0" eb="1">
      <t>ケイ</t>
    </rPh>
    <phoneticPr fontId="3"/>
  </si>
  <si>
    <t>大豆</t>
    <rPh sb="0" eb="2">
      <t>ダイズ</t>
    </rPh>
    <phoneticPr fontId="3"/>
  </si>
  <si>
    <t>小豆</t>
    <rPh sb="0" eb="2">
      <t>アズキ</t>
    </rPh>
    <phoneticPr fontId="3"/>
  </si>
  <si>
    <t>菜豆</t>
    <rPh sb="0" eb="1">
      <t>ナ</t>
    </rPh>
    <rPh sb="1" eb="2">
      <t>マメ</t>
    </rPh>
    <phoneticPr fontId="3"/>
  </si>
  <si>
    <t>その他豆類</t>
    <rPh sb="2" eb="3">
      <t>タ</t>
    </rPh>
    <rPh sb="3" eb="4">
      <t>マメ</t>
    </rPh>
    <rPh sb="4" eb="5">
      <t>ルイ</t>
    </rPh>
    <phoneticPr fontId="3"/>
  </si>
  <si>
    <t>野菜類</t>
  </si>
  <si>
    <t>馬鈴しょ</t>
  </si>
  <si>
    <t>たまねぎ</t>
  </si>
  <si>
    <t>にんじん</t>
  </si>
  <si>
    <t>かぼちゃ</t>
  </si>
  <si>
    <t>だいこん</t>
  </si>
  <si>
    <t>ながいも</t>
  </si>
  <si>
    <t>キャベツ</t>
  </si>
  <si>
    <t>ごぼう</t>
  </si>
  <si>
    <t>スイートコーン</t>
  </si>
  <si>
    <t>ね　ぎ</t>
  </si>
  <si>
    <t>はくさい</t>
  </si>
  <si>
    <t>トマト</t>
    <phoneticPr fontId="3"/>
  </si>
  <si>
    <t>ミニトマト</t>
    <phoneticPr fontId="3"/>
  </si>
  <si>
    <t>アスパラガス</t>
  </si>
  <si>
    <t>ほうれんそう</t>
  </si>
  <si>
    <t>ゆりね</t>
  </si>
  <si>
    <t>レタス</t>
  </si>
  <si>
    <t>きゅうり</t>
  </si>
  <si>
    <t>ブロッコリー</t>
  </si>
  <si>
    <t>ピーマン</t>
  </si>
  <si>
    <t>メロン</t>
  </si>
  <si>
    <t>すいか</t>
  </si>
  <si>
    <t>いちご</t>
    <phoneticPr fontId="3"/>
  </si>
  <si>
    <t>かぶ</t>
    <phoneticPr fontId="3"/>
  </si>
  <si>
    <t>にら</t>
    <phoneticPr fontId="3"/>
  </si>
  <si>
    <t>えだまめ</t>
    <phoneticPr fontId="3"/>
  </si>
  <si>
    <t>さやいんげん</t>
    <phoneticPr fontId="3"/>
  </si>
  <si>
    <t>小松菜</t>
    <rPh sb="0" eb="3">
      <t>コマツナ</t>
    </rPh>
    <phoneticPr fontId="3"/>
  </si>
  <si>
    <t>水菜</t>
    <rPh sb="0" eb="2">
      <t>ミズナ</t>
    </rPh>
    <phoneticPr fontId="3"/>
  </si>
  <si>
    <t>セルリー</t>
    <phoneticPr fontId="3"/>
  </si>
  <si>
    <t>その他野菜</t>
  </si>
  <si>
    <t>果実類</t>
  </si>
  <si>
    <t>牛　肉</t>
  </si>
  <si>
    <t>豚　肉</t>
  </si>
  <si>
    <t>りんご</t>
    <phoneticPr fontId="3"/>
  </si>
  <si>
    <t>ぶどう</t>
    <phoneticPr fontId="3"/>
  </si>
  <si>
    <t>なし</t>
    <phoneticPr fontId="3"/>
  </si>
  <si>
    <t>さくらんぼ</t>
    <phoneticPr fontId="3"/>
  </si>
  <si>
    <t>プルーン</t>
    <phoneticPr fontId="3"/>
  </si>
  <si>
    <t>プラム</t>
    <phoneticPr fontId="3"/>
  </si>
  <si>
    <t>ブルーベリー</t>
    <phoneticPr fontId="3"/>
  </si>
  <si>
    <t>ハスカップ</t>
    <phoneticPr fontId="3"/>
  </si>
  <si>
    <t>もも</t>
    <phoneticPr fontId="3"/>
  </si>
  <si>
    <t>その他果実</t>
    <rPh sb="2" eb="3">
      <t>タ</t>
    </rPh>
    <rPh sb="3" eb="5">
      <t>カジツ</t>
    </rPh>
    <phoneticPr fontId="3"/>
  </si>
  <si>
    <t>生　乳</t>
  </si>
  <si>
    <t>乳製品</t>
  </si>
  <si>
    <t>濃縮乳</t>
  </si>
  <si>
    <t>牛　乳</t>
  </si>
  <si>
    <t>れん乳</t>
  </si>
  <si>
    <t>全脂粉乳</t>
  </si>
  <si>
    <t>脱脂粉乳</t>
  </si>
  <si>
    <t>その他粉乳</t>
  </si>
  <si>
    <t>バター</t>
  </si>
  <si>
    <t>チーズ</t>
  </si>
  <si>
    <t>生クリーム</t>
  </si>
  <si>
    <t>でんぷん</t>
  </si>
  <si>
    <t>砂　糖</t>
  </si>
  <si>
    <t>合　計</t>
  </si>
  <si>
    <t>花　き</t>
    <phoneticPr fontId="3"/>
  </si>
  <si>
    <t>(切花類)</t>
    <rPh sb="1" eb="4">
      <t>キ</t>
    </rPh>
    <phoneticPr fontId="3"/>
  </si>
  <si>
    <t>石狩</t>
    <rPh sb="0" eb="2">
      <t>イシカリ</t>
    </rPh>
    <phoneticPr fontId="3"/>
  </si>
  <si>
    <t>後志</t>
    <rPh sb="0" eb="2">
      <t>シリベシ</t>
    </rPh>
    <phoneticPr fontId="3"/>
  </si>
  <si>
    <t>胆振</t>
    <rPh sb="0" eb="2">
      <t>イブリ</t>
    </rPh>
    <phoneticPr fontId="3"/>
  </si>
  <si>
    <t>上川</t>
    <rPh sb="0" eb="2">
      <t>カミカワ</t>
    </rPh>
    <phoneticPr fontId="3"/>
  </si>
  <si>
    <t>留萌</t>
    <rPh sb="0" eb="2">
      <t>ルモイ</t>
    </rPh>
    <phoneticPr fontId="3"/>
  </si>
  <si>
    <t>宗谷</t>
    <rPh sb="0" eb="2">
      <t>ソウヤ</t>
    </rPh>
    <phoneticPr fontId="3"/>
  </si>
  <si>
    <t>オホーツク</t>
    <phoneticPr fontId="3"/>
  </si>
  <si>
    <t>十勝</t>
    <rPh sb="0" eb="2">
      <t>トカチ</t>
    </rPh>
    <phoneticPr fontId="3"/>
  </si>
  <si>
    <t>釧路</t>
    <rPh sb="0" eb="2">
      <t>クシロ</t>
    </rPh>
    <phoneticPr fontId="3"/>
  </si>
  <si>
    <t>根室</t>
    <rPh sb="0" eb="2">
      <t>ネムロ</t>
    </rPh>
    <phoneticPr fontId="3"/>
  </si>
  <si>
    <t>日高</t>
    <rPh sb="0" eb="2">
      <t>ヒダカ</t>
    </rPh>
    <phoneticPr fontId="3"/>
  </si>
  <si>
    <t>(5)仕向先別出荷量</t>
    <rPh sb="3" eb="5">
      <t>シムケ</t>
    </rPh>
    <rPh sb="5" eb="6">
      <t>サキ</t>
    </rPh>
    <rPh sb="6" eb="7">
      <t>ベツ</t>
    </rPh>
    <rPh sb="7" eb="10">
      <t>シュッカリョウ</t>
    </rPh>
    <phoneticPr fontId="3"/>
  </si>
  <si>
    <t>全道計</t>
  </si>
  <si>
    <t>品目名</t>
  </si>
  <si>
    <t>出荷先</t>
  </si>
  <si>
    <t>卸売市場</t>
  </si>
  <si>
    <t>卸問屋</t>
  </si>
  <si>
    <t>小売店</t>
  </si>
  <si>
    <t>加工工場</t>
  </si>
  <si>
    <t>外食</t>
  </si>
  <si>
    <t>その他</t>
  </si>
  <si>
    <t>合計</t>
  </si>
  <si>
    <t>米　類</t>
  </si>
  <si>
    <t>道内</t>
  </si>
  <si>
    <t>割合（％）</t>
    <phoneticPr fontId="3"/>
  </si>
  <si>
    <t>道外</t>
  </si>
  <si>
    <t>割合（％）</t>
  </si>
  <si>
    <t>計</t>
  </si>
  <si>
    <t>うるち米</t>
  </si>
  <si>
    <t>もち米</t>
  </si>
  <si>
    <t>小　麦</t>
    <rPh sb="0" eb="1">
      <t>ショウ</t>
    </rPh>
    <rPh sb="2" eb="3">
      <t>ムギ</t>
    </rPh>
    <phoneticPr fontId="3"/>
  </si>
  <si>
    <t>そ　ば</t>
    <phoneticPr fontId="3"/>
  </si>
  <si>
    <t>羊　肉</t>
    <rPh sb="0" eb="1">
      <t>ヒツジ</t>
    </rPh>
    <phoneticPr fontId="3"/>
  </si>
  <si>
    <t>鶏　肉</t>
    <rPh sb="0" eb="1">
      <t>ニワトリ</t>
    </rPh>
    <phoneticPr fontId="3"/>
  </si>
  <si>
    <t>生　乳</t>
    <phoneticPr fontId="3"/>
  </si>
  <si>
    <t>牛　乳</t>
    <phoneticPr fontId="3"/>
  </si>
  <si>
    <t>渡島・檜山</t>
    <rPh sb="0" eb="2">
      <t>オシマ</t>
    </rPh>
    <rPh sb="3" eb="5">
      <t>ヒヤマ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</si>
</sst>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;&quot;&quot;"/>
    <numFmt numFmtId="177" formatCode="#,##0.0_);[Red]\(#,##0.0\)"/>
    <numFmt numFmtId="178" formatCode="#,##0.0_ "/>
    <numFmt numFmtId="179" formatCode="#,##0.00_ "/>
    <numFmt numFmtId="180" formatCode="#,##0.000_);[Red]\(#,##0.00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8" fillId="0" borderId="0"/>
    <xf numFmtId="0" fontId="7" fillId="0" borderId="0"/>
    <xf numFmtId="38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Continuous" vertical="center" shrinkToFit="1"/>
    </xf>
    <xf numFmtId="176" fontId="2" fillId="0" borderId="0" xfId="0" applyNumberFormat="1" applyFont="1" applyAlignment="1">
      <alignment horizontal="centerContinuous" vertical="center" shrinkToFit="1"/>
    </xf>
    <xf numFmtId="0" fontId="2" fillId="0" borderId="1" xfId="0" applyFont="1" applyBorder="1"/>
    <xf numFmtId="176" fontId="2" fillId="0" borderId="5" xfId="0" applyNumberFormat="1" applyFont="1" applyBorder="1" applyAlignment="1">
      <alignment horizontal="centerContinuous" vertical="center" shrinkToFit="1"/>
    </xf>
    <xf numFmtId="0" fontId="2" fillId="0" borderId="1" xfId="0" applyFont="1" applyBorder="1" applyAlignment="1">
      <alignment horizontal="right"/>
    </xf>
    <xf numFmtId="176" fontId="2" fillId="0" borderId="6" xfId="0" applyNumberFormat="1" applyFont="1" applyBorder="1" applyAlignment="1">
      <alignment horizontal="centerContinuous" vertical="center" shrinkToFit="1"/>
    </xf>
    <xf numFmtId="176" fontId="2" fillId="0" borderId="7" xfId="0" applyNumberFormat="1" applyFont="1" applyBorder="1" applyAlignment="1">
      <alignment horizontal="centerContinuous" vertical="center" shrinkToFit="1"/>
    </xf>
    <xf numFmtId="176" fontId="2" fillId="0" borderId="8" xfId="0" applyNumberFormat="1" applyFont="1" applyBorder="1" applyAlignment="1">
      <alignment horizontal="centerContinuous" vertical="center" shrinkToFit="1"/>
    </xf>
    <xf numFmtId="176" fontId="2" fillId="0" borderId="9" xfId="0" applyNumberFormat="1" applyFont="1" applyBorder="1" applyAlignment="1">
      <alignment horizontal="centerContinuous" vertical="center" shrinkToFit="1"/>
    </xf>
    <xf numFmtId="176" fontId="2" fillId="0" borderId="10" xfId="0" applyNumberFormat="1" applyFont="1" applyBorder="1" applyAlignment="1">
      <alignment horizontal="centerContinuous" vertical="center" shrinkToFit="1"/>
    </xf>
    <xf numFmtId="176" fontId="2" fillId="0" borderId="11" xfId="0" applyNumberFormat="1" applyFont="1" applyBorder="1" applyAlignment="1">
      <alignment horizontal="centerContinuous" vertical="center" shrinkToFit="1"/>
    </xf>
    <xf numFmtId="176" fontId="5" fillId="0" borderId="5" xfId="0" applyNumberFormat="1" applyFont="1" applyBorder="1" applyAlignment="1">
      <alignment horizontal="centerContinuous" vertical="center" shrinkToFit="1"/>
    </xf>
    <xf numFmtId="0" fontId="2" fillId="0" borderId="4" xfId="0" applyFont="1" applyBorder="1" applyAlignment="1">
      <alignment horizontal="centerContinuous" vertical="center" shrinkToFit="1"/>
    </xf>
    <xf numFmtId="0" fontId="2" fillId="0" borderId="10" xfId="0" applyFont="1" applyBorder="1" applyAlignment="1">
      <alignment horizontal="centerContinuous" vertical="center" shrinkToFit="1"/>
    </xf>
    <xf numFmtId="0" fontId="2" fillId="0" borderId="5" xfId="0" applyFont="1" applyBorder="1" applyAlignment="1">
      <alignment horizontal="centerContinuous" vertical="center" shrinkToFit="1"/>
    </xf>
    <xf numFmtId="0" fontId="2" fillId="0" borderId="11" xfId="0" applyFont="1" applyBorder="1" applyAlignment="1">
      <alignment horizontal="centerContinuous" vertical="center" shrinkToFit="1"/>
    </xf>
    <xf numFmtId="0" fontId="2" fillId="0" borderId="11" xfId="0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 shrinkToFit="1"/>
    </xf>
    <xf numFmtId="0" fontId="2" fillId="0" borderId="2" xfId="0" applyFont="1" applyBorder="1" applyAlignment="1">
      <alignment horizontal="centerContinuous" vertical="center" shrinkToFit="1"/>
    </xf>
    <xf numFmtId="0" fontId="2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Continuous" vertical="center" shrinkToFit="1"/>
    </xf>
    <xf numFmtId="0" fontId="4" fillId="2" borderId="3" xfId="0" applyFont="1" applyFill="1" applyBorder="1" applyAlignment="1">
      <alignment horizontal="centerContinuous" vertical="center" shrinkToFit="1"/>
    </xf>
    <xf numFmtId="0" fontId="2" fillId="0" borderId="1" xfId="0" applyFont="1" applyBorder="1" applyAlignment="1">
      <alignment vertical="center"/>
    </xf>
    <xf numFmtId="177" fontId="2" fillId="0" borderId="1" xfId="1" applyNumberFormat="1" applyFont="1" applyFill="1" applyBorder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176" fontId="5" fillId="0" borderId="0" xfId="0" applyNumberFormat="1" applyFont="1" applyAlignment="1">
      <alignment horizontal="centerContinuous" vertical="center" shrinkToFit="1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Continuous" vertical="center" shrinkToFit="1"/>
    </xf>
    <xf numFmtId="177" fontId="2" fillId="0" borderId="0" xfId="0" applyNumberFormat="1" applyFont="1"/>
    <xf numFmtId="176" fontId="2" fillId="0" borderId="13" xfId="0" applyNumberFormat="1" applyFont="1" applyBorder="1" applyAlignment="1">
      <alignment horizontal="centerContinuous" vertical="center" shrinkToFit="1"/>
    </xf>
    <xf numFmtId="179" fontId="2" fillId="0" borderId="0" xfId="0" applyNumberFormat="1" applyFont="1" applyAlignment="1">
      <alignment vertical="center"/>
    </xf>
    <xf numFmtId="180" fontId="2" fillId="0" borderId="0" xfId="0" applyNumberFormat="1" applyFont="1"/>
    <xf numFmtId="177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/>
    <xf numFmtId="177" fontId="1" fillId="0" borderId="1" xfId="1" applyNumberFormat="1" applyFont="1" applyBorder="1" applyAlignment="1">
      <alignment shrinkToFit="1"/>
    </xf>
    <xf numFmtId="177" fontId="2" fillId="0" borderId="1" xfId="1" applyNumberFormat="1" applyFont="1" applyFill="1" applyBorder="1"/>
    <xf numFmtId="177" fontId="0" fillId="0" borderId="1" xfId="1" applyNumberFormat="1" applyFont="1" applyBorder="1"/>
    <xf numFmtId="177" fontId="2" fillId="0" borderId="5" xfId="0" applyNumberFormat="1" applyFont="1" applyBorder="1" applyAlignment="1">
      <alignment horizontal="centerContinuous" vertical="center" shrinkToFit="1"/>
    </xf>
    <xf numFmtId="177" fontId="2" fillId="0" borderId="10" xfId="0" applyNumberFormat="1" applyFont="1" applyBorder="1" applyAlignment="1">
      <alignment horizontal="centerContinuous" vertical="center" shrinkToFit="1"/>
    </xf>
    <xf numFmtId="177" fontId="2" fillId="0" borderId="11" xfId="0" applyNumberFormat="1" applyFont="1" applyBorder="1" applyAlignment="1">
      <alignment horizontal="centerContinuous" vertical="center" shrinkToFit="1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centerContinuous" vertical="center" shrinkToFit="1"/>
    </xf>
    <xf numFmtId="177" fontId="2" fillId="0" borderId="9" xfId="0" applyNumberFormat="1" applyFont="1" applyBorder="1" applyAlignment="1">
      <alignment horizontal="centerContinuous" vertical="center" shrinkToFit="1"/>
    </xf>
    <xf numFmtId="177" fontId="2" fillId="0" borderId="4" xfId="0" applyNumberFormat="1" applyFont="1" applyBorder="1" applyAlignment="1">
      <alignment horizontal="centerContinuous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41"/>
  </sheetPr>
  <dimension ref="A1:L437"/>
  <sheetViews>
    <sheetView showGridLines="0" showZeros="0" tabSelected="1" view="pageBreakPreview" zoomScale="80" zoomScaleNormal="70" zoomScaleSheetLayoutView="80" workbookViewId="0">
      <pane xSplit="3" ySplit="5" topLeftCell="D6" activePane="bottomRight" state="frozen"/>
      <selection activeCell="D6" sqref="D6:J263"/>
      <selection pane="topRight" activeCell="D6" sqref="D6:J263"/>
      <selection pane="bottomLeft" activeCell="D6" sqref="D6:J263"/>
      <selection pane="bottomRight" activeCell="L6" sqref="L6"/>
    </sheetView>
  </sheetViews>
  <sheetFormatPr defaultRowHeight="16.05" customHeight="1" x14ac:dyDescent="0.2"/>
  <cols>
    <col min="1" max="1" width="7.44140625" style="25" customWidth="1"/>
    <col min="2" max="2" width="13.88671875" style="25" customWidth="1"/>
    <col min="3" max="3" width="19.21875" style="1" customWidth="1"/>
    <col min="4" max="10" width="20.21875" style="1" customWidth="1"/>
    <col min="11" max="11" width="12.21875" style="1" bestFit="1" customWidth="1"/>
    <col min="12" max="12" width="11.44140625" style="1" bestFit="1" customWidth="1"/>
    <col min="13" max="256" width="9" style="1"/>
    <col min="257" max="257" width="7.44140625" style="1" customWidth="1"/>
    <col min="258" max="258" width="13.88671875" style="1" customWidth="1"/>
    <col min="259" max="259" width="19.21875" style="1" customWidth="1"/>
    <col min="260" max="266" width="20.21875" style="1" customWidth="1"/>
    <col min="267" max="512" width="9" style="1"/>
    <col min="513" max="513" width="7.44140625" style="1" customWidth="1"/>
    <col min="514" max="514" width="13.88671875" style="1" customWidth="1"/>
    <col min="515" max="515" width="19.21875" style="1" customWidth="1"/>
    <col min="516" max="522" width="20.21875" style="1" customWidth="1"/>
    <col min="523" max="768" width="9" style="1"/>
    <col min="769" max="769" width="7.44140625" style="1" customWidth="1"/>
    <col min="770" max="770" width="13.88671875" style="1" customWidth="1"/>
    <col min="771" max="771" width="19.21875" style="1" customWidth="1"/>
    <col min="772" max="778" width="20.21875" style="1" customWidth="1"/>
    <col min="779" max="1024" width="9" style="1"/>
    <col min="1025" max="1025" width="7.44140625" style="1" customWidth="1"/>
    <col min="1026" max="1026" width="13.88671875" style="1" customWidth="1"/>
    <col min="1027" max="1027" width="19.21875" style="1" customWidth="1"/>
    <col min="1028" max="1034" width="20.21875" style="1" customWidth="1"/>
    <col min="1035" max="1280" width="9" style="1"/>
    <col min="1281" max="1281" width="7.44140625" style="1" customWidth="1"/>
    <col min="1282" max="1282" width="13.88671875" style="1" customWidth="1"/>
    <col min="1283" max="1283" width="19.21875" style="1" customWidth="1"/>
    <col min="1284" max="1290" width="20.21875" style="1" customWidth="1"/>
    <col min="1291" max="1536" width="9" style="1"/>
    <col min="1537" max="1537" width="7.44140625" style="1" customWidth="1"/>
    <col min="1538" max="1538" width="13.88671875" style="1" customWidth="1"/>
    <col min="1539" max="1539" width="19.21875" style="1" customWidth="1"/>
    <col min="1540" max="1546" width="20.21875" style="1" customWidth="1"/>
    <col min="1547" max="1792" width="9" style="1"/>
    <col min="1793" max="1793" width="7.44140625" style="1" customWidth="1"/>
    <col min="1794" max="1794" width="13.88671875" style="1" customWidth="1"/>
    <col min="1795" max="1795" width="19.21875" style="1" customWidth="1"/>
    <col min="1796" max="1802" width="20.21875" style="1" customWidth="1"/>
    <col min="1803" max="2048" width="9" style="1"/>
    <col min="2049" max="2049" width="7.44140625" style="1" customWidth="1"/>
    <col min="2050" max="2050" width="13.88671875" style="1" customWidth="1"/>
    <col min="2051" max="2051" width="19.21875" style="1" customWidth="1"/>
    <col min="2052" max="2058" width="20.21875" style="1" customWidth="1"/>
    <col min="2059" max="2304" width="9" style="1"/>
    <col min="2305" max="2305" width="7.44140625" style="1" customWidth="1"/>
    <col min="2306" max="2306" width="13.88671875" style="1" customWidth="1"/>
    <col min="2307" max="2307" width="19.21875" style="1" customWidth="1"/>
    <col min="2308" max="2314" width="20.21875" style="1" customWidth="1"/>
    <col min="2315" max="2560" width="9" style="1"/>
    <col min="2561" max="2561" width="7.44140625" style="1" customWidth="1"/>
    <col min="2562" max="2562" width="13.88671875" style="1" customWidth="1"/>
    <col min="2563" max="2563" width="19.21875" style="1" customWidth="1"/>
    <col min="2564" max="2570" width="20.21875" style="1" customWidth="1"/>
    <col min="2571" max="2816" width="9" style="1"/>
    <col min="2817" max="2817" width="7.44140625" style="1" customWidth="1"/>
    <col min="2818" max="2818" width="13.88671875" style="1" customWidth="1"/>
    <col min="2819" max="2819" width="19.21875" style="1" customWidth="1"/>
    <col min="2820" max="2826" width="20.21875" style="1" customWidth="1"/>
    <col min="2827" max="3072" width="9" style="1"/>
    <col min="3073" max="3073" width="7.44140625" style="1" customWidth="1"/>
    <col min="3074" max="3074" width="13.88671875" style="1" customWidth="1"/>
    <col min="3075" max="3075" width="19.21875" style="1" customWidth="1"/>
    <col min="3076" max="3082" width="20.21875" style="1" customWidth="1"/>
    <col min="3083" max="3328" width="9" style="1"/>
    <col min="3329" max="3329" width="7.44140625" style="1" customWidth="1"/>
    <col min="3330" max="3330" width="13.88671875" style="1" customWidth="1"/>
    <col min="3331" max="3331" width="19.21875" style="1" customWidth="1"/>
    <col min="3332" max="3338" width="20.21875" style="1" customWidth="1"/>
    <col min="3339" max="3584" width="9" style="1"/>
    <col min="3585" max="3585" width="7.44140625" style="1" customWidth="1"/>
    <col min="3586" max="3586" width="13.88671875" style="1" customWidth="1"/>
    <col min="3587" max="3587" width="19.21875" style="1" customWidth="1"/>
    <col min="3588" max="3594" width="20.21875" style="1" customWidth="1"/>
    <col min="3595" max="3840" width="9" style="1"/>
    <col min="3841" max="3841" width="7.44140625" style="1" customWidth="1"/>
    <col min="3842" max="3842" width="13.88671875" style="1" customWidth="1"/>
    <col min="3843" max="3843" width="19.21875" style="1" customWidth="1"/>
    <col min="3844" max="3850" width="20.21875" style="1" customWidth="1"/>
    <col min="3851" max="4096" width="9" style="1"/>
    <col min="4097" max="4097" width="7.44140625" style="1" customWidth="1"/>
    <col min="4098" max="4098" width="13.88671875" style="1" customWidth="1"/>
    <col min="4099" max="4099" width="19.21875" style="1" customWidth="1"/>
    <col min="4100" max="4106" width="20.21875" style="1" customWidth="1"/>
    <col min="4107" max="4352" width="9" style="1"/>
    <col min="4353" max="4353" width="7.44140625" style="1" customWidth="1"/>
    <col min="4354" max="4354" width="13.88671875" style="1" customWidth="1"/>
    <col min="4355" max="4355" width="19.21875" style="1" customWidth="1"/>
    <col min="4356" max="4362" width="20.21875" style="1" customWidth="1"/>
    <col min="4363" max="4608" width="9" style="1"/>
    <col min="4609" max="4609" width="7.44140625" style="1" customWidth="1"/>
    <col min="4610" max="4610" width="13.88671875" style="1" customWidth="1"/>
    <col min="4611" max="4611" width="19.21875" style="1" customWidth="1"/>
    <col min="4612" max="4618" width="20.21875" style="1" customWidth="1"/>
    <col min="4619" max="4864" width="9" style="1"/>
    <col min="4865" max="4865" width="7.44140625" style="1" customWidth="1"/>
    <col min="4866" max="4866" width="13.88671875" style="1" customWidth="1"/>
    <col min="4867" max="4867" width="19.21875" style="1" customWidth="1"/>
    <col min="4868" max="4874" width="20.21875" style="1" customWidth="1"/>
    <col min="4875" max="5120" width="9" style="1"/>
    <col min="5121" max="5121" width="7.44140625" style="1" customWidth="1"/>
    <col min="5122" max="5122" width="13.88671875" style="1" customWidth="1"/>
    <col min="5123" max="5123" width="19.21875" style="1" customWidth="1"/>
    <col min="5124" max="5130" width="20.21875" style="1" customWidth="1"/>
    <col min="5131" max="5376" width="9" style="1"/>
    <col min="5377" max="5377" width="7.44140625" style="1" customWidth="1"/>
    <col min="5378" max="5378" width="13.88671875" style="1" customWidth="1"/>
    <col min="5379" max="5379" width="19.21875" style="1" customWidth="1"/>
    <col min="5380" max="5386" width="20.21875" style="1" customWidth="1"/>
    <col min="5387" max="5632" width="9" style="1"/>
    <col min="5633" max="5633" width="7.44140625" style="1" customWidth="1"/>
    <col min="5634" max="5634" width="13.88671875" style="1" customWidth="1"/>
    <col min="5635" max="5635" width="19.21875" style="1" customWidth="1"/>
    <col min="5636" max="5642" width="20.21875" style="1" customWidth="1"/>
    <col min="5643" max="5888" width="9" style="1"/>
    <col min="5889" max="5889" width="7.44140625" style="1" customWidth="1"/>
    <col min="5890" max="5890" width="13.88671875" style="1" customWidth="1"/>
    <col min="5891" max="5891" width="19.21875" style="1" customWidth="1"/>
    <col min="5892" max="5898" width="20.21875" style="1" customWidth="1"/>
    <col min="5899" max="6144" width="9" style="1"/>
    <col min="6145" max="6145" width="7.44140625" style="1" customWidth="1"/>
    <col min="6146" max="6146" width="13.88671875" style="1" customWidth="1"/>
    <col min="6147" max="6147" width="19.21875" style="1" customWidth="1"/>
    <col min="6148" max="6154" width="20.21875" style="1" customWidth="1"/>
    <col min="6155" max="6400" width="9" style="1"/>
    <col min="6401" max="6401" width="7.44140625" style="1" customWidth="1"/>
    <col min="6402" max="6402" width="13.88671875" style="1" customWidth="1"/>
    <col min="6403" max="6403" width="19.21875" style="1" customWidth="1"/>
    <col min="6404" max="6410" width="20.21875" style="1" customWidth="1"/>
    <col min="6411" max="6656" width="9" style="1"/>
    <col min="6657" max="6657" width="7.44140625" style="1" customWidth="1"/>
    <col min="6658" max="6658" width="13.88671875" style="1" customWidth="1"/>
    <col min="6659" max="6659" width="19.21875" style="1" customWidth="1"/>
    <col min="6660" max="6666" width="20.21875" style="1" customWidth="1"/>
    <col min="6667" max="6912" width="9" style="1"/>
    <col min="6913" max="6913" width="7.44140625" style="1" customWidth="1"/>
    <col min="6914" max="6914" width="13.88671875" style="1" customWidth="1"/>
    <col min="6915" max="6915" width="19.21875" style="1" customWidth="1"/>
    <col min="6916" max="6922" width="20.21875" style="1" customWidth="1"/>
    <col min="6923" max="7168" width="9" style="1"/>
    <col min="7169" max="7169" width="7.44140625" style="1" customWidth="1"/>
    <col min="7170" max="7170" width="13.88671875" style="1" customWidth="1"/>
    <col min="7171" max="7171" width="19.21875" style="1" customWidth="1"/>
    <col min="7172" max="7178" width="20.21875" style="1" customWidth="1"/>
    <col min="7179" max="7424" width="9" style="1"/>
    <col min="7425" max="7425" width="7.44140625" style="1" customWidth="1"/>
    <col min="7426" max="7426" width="13.88671875" style="1" customWidth="1"/>
    <col min="7427" max="7427" width="19.21875" style="1" customWidth="1"/>
    <col min="7428" max="7434" width="20.21875" style="1" customWidth="1"/>
    <col min="7435" max="7680" width="9" style="1"/>
    <col min="7681" max="7681" width="7.44140625" style="1" customWidth="1"/>
    <col min="7682" max="7682" width="13.88671875" style="1" customWidth="1"/>
    <col min="7683" max="7683" width="19.21875" style="1" customWidth="1"/>
    <col min="7684" max="7690" width="20.21875" style="1" customWidth="1"/>
    <col min="7691" max="7936" width="9" style="1"/>
    <col min="7937" max="7937" width="7.44140625" style="1" customWidth="1"/>
    <col min="7938" max="7938" width="13.88671875" style="1" customWidth="1"/>
    <col min="7939" max="7939" width="19.21875" style="1" customWidth="1"/>
    <col min="7940" max="7946" width="20.21875" style="1" customWidth="1"/>
    <col min="7947" max="8192" width="9" style="1"/>
    <col min="8193" max="8193" width="7.44140625" style="1" customWidth="1"/>
    <col min="8194" max="8194" width="13.88671875" style="1" customWidth="1"/>
    <col min="8195" max="8195" width="19.21875" style="1" customWidth="1"/>
    <col min="8196" max="8202" width="20.21875" style="1" customWidth="1"/>
    <col min="8203" max="8448" width="9" style="1"/>
    <col min="8449" max="8449" width="7.44140625" style="1" customWidth="1"/>
    <col min="8450" max="8450" width="13.88671875" style="1" customWidth="1"/>
    <col min="8451" max="8451" width="19.21875" style="1" customWidth="1"/>
    <col min="8452" max="8458" width="20.21875" style="1" customWidth="1"/>
    <col min="8459" max="8704" width="9" style="1"/>
    <col min="8705" max="8705" width="7.44140625" style="1" customWidth="1"/>
    <col min="8706" max="8706" width="13.88671875" style="1" customWidth="1"/>
    <col min="8707" max="8707" width="19.21875" style="1" customWidth="1"/>
    <col min="8708" max="8714" width="20.21875" style="1" customWidth="1"/>
    <col min="8715" max="8960" width="9" style="1"/>
    <col min="8961" max="8961" width="7.44140625" style="1" customWidth="1"/>
    <col min="8962" max="8962" width="13.88671875" style="1" customWidth="1"/>
    <col min="8963" max="8963" width="19.21875" style="1" customWidth="1"/>
    <col min="8964" max="8970" width="20.21875" style="1" customWidth="1"/>
    <col min="8971" max="9216" width="9" style="1"/>
    <col min="9217" max="9217" width="7.44140625" style="1" customWidth="1"/>
    <col min="9218" max="9218" width="13.88671875" style="1" customWidth="1"/>
    <col min="9219" max="9219" width="19.21875" style="1" customWidth="1"/>
    <col min="9220" max="9226" width="20.21875" style="1" customWidth="1"/>
    <col min="9227" max="9472" width="9" style="1"/>
    <col min="9473" max="9473" width="7.44140625" style="1" customWidth="1"/>
    <col min="9474" max="9474" width="13.88671875" style="1" customWidth="1"/>
    <col min="9475" max="9475" width="19.21875" style="1" customWidth="1"/>
    <col min="9476" max="9482" width="20.21875" style="1" customWidth="1"/>
    <col min="9483" max="9728" width="9" style="1"/>
    <col min="9729" max="9729" width="7.44140625" style="1" customWidth="1"/>
    <col min="9730" max="9730" width="13.88671875" style="1" customWidth="1"/>
    <col min="9731" max="9731" width="19.21875" style="1" customWidth="1"/>
    <col min="9732" max="9738" width="20.21875" style="1" customWidth="1"/>
    <col min="9739" max="9984" width="9" style="1"/>
    <col min="9985" max="9985" width="7.44140625" style="1" customWidth="1"/>
    <col min="9986" max="9986" width="13.88671875" style="1" customWidth="1"/>
    <col min="9987" max="9987" width="19.21875" style="1" customWidth="1"/>
    <col min="9988" max="9994" width="20.21875" style="1" customWidth="1"/>
    <col min="9995" max="10240" width="9" style="1"/>
    <col min="10241" max="10241" width="7.44140625" style="1" customWidth="1"/>
    <col min="10242" max="10242" width="13.88671875" style="1" customWidth="1"/>
    <col min="10243" max="10243" width="19.21875" style="1" customWidth="1"/>
    <col min="10244" max="10250" width="20.21875" style="1" customWidth="1"/>
    <col min="10251" max="10496" width="9" style="1"/>
    <col min="10497" max="10497" width="7.44140625" style="1" customWidth="1"/>
    <col min="10498" max="10498" width="13.88671875" style="1" customWidth="1"/>
    <col min="10499" max="10499" width="19.21875" style="1" customWidth="1"/>
    <col min="10500" max="10506" width="20.21875" style="1" customWidth="1"/>
    <col min="10507" max="10752" width="9" style="1"/>
    <col min="10753" max="10753" width="7.44140625" style="1" customWidth="1"/>
    <col min="10754" max="10754" width="13.88671875" style="1" customWidth="1"/>
    <col min="10755" max="10755" width="19.21875" style="1" customWidth="1"/>
    <col min="10756" max="10762" width="20.21875" style="1" customWidth="1"/>
    <col min="10763" max="11008" width="9" style="1"/>
    <col min="11009" max="11009" width="7.44140625" style="1" customWidth="1"/>
    <col min="11010" max="11010" width="13.88671875" style="1" customWidth="1"/>
    <col min="11011" max="11011" width="19.21875" style="1" customWidth="1"/>
    <col min="11012" max="11018" width="20.21875" style="1" customWidth="1"/>
    <col min="11019" max="11264" width="9" style="1"/>
    <col min="11265" max="11265" width="7.44140625" style="1" customWidth="1"/>
    <col min="11266" max="11266" width="13.88671875" style="1" customWidth="1"/>
    <col min="11267" max="11267" width="19.21875" style="1" customWidth="1"/>
    <col min="11268" max="11274" width="20.21875" style="1" customWidth="1"/>
    <col min="11275" max="11520" width="9" style="1"/>
    <col min="11521" max="11521" width="7.44140625" style="1" customWidth="1"/>
    <col min="11522" max="11522" width="13.88671875" style="1" customWidth="1"/>
    <col min="11523" max="11523" width="19.21875" style="1" customWidth="1"/>
    <col min="11524" max="11530" width="20.21875" style="1" customWidth="1"/>
    <col min="11531" max="11776" width="9" style="1"/>
    <col min="11777" max="11777" width="7.44140625" style="1" customWidth="1"/>
    <col min="11778" max="11778" width="13.88671875" style="1" customWidth="1"/>
    <col min="11779" max="11779" width="19.21875" style="1" customWidth="1"/>
    <col min="11780" max="11786" width="20.21875" style="1" customWidth="1"/>
    <col min="11787" max="12032" width="9" style="1"/>
    <col min="12033" max="12033" width="7.44140625" style="1" customWidth="1"/>
    <col min="12034" max="12034" width="13.88671875" style="1" customWidth="1"/>
    <col min="12035" max="12035" width="19.21875" style="1" customWidth="1"/>
    <col min="12036" max="12042" width="20.21875" style="1" customWidth="1"/>
    <col min="12043" max="12288" width="9" style="1"/>
    <col min="12289" max="12289" width="7.44140625" style="1" customWidth="1"/>
    <col min="12290" max="12290" width="13.88671875" style="1" customWidth="1"/>
    <col min="12291" max="12291" width="19.21875" style="1" customWidth="1"/>
    <col min="12292" max="12298" width="20.21875" style="1" customWidth="1"/>
    <col min="12299" max="12544" width="9" style="1"/>
    <col min="12545" max="12545" width="7.44140625" style="1" customWidth="1"/>
    <col min="12546" max="12546" width="13.88671875" style="1" customWidth="1"/>
    <col min="12547" max="12547" width="19.21875" style="1" customWidth="1"/>
    <col min="12548" max="12554" width="20.21875" style="1" customWidth="1"/>
    <col min="12555" max="12800" width="9" style="1"/>
    <col min="12801" max="12801" width="7.44140625" style="1" customWidth="1"/>
    <col min="12802" max="12802" width="13.88671875" style="1" customWidth="1"/>
    <col min="12803" max="12803" width="19.21875" style="1" customWidth="1"/>
    <col min="12804" max="12810" width="20.21875" style="1" customWidth="1"/>
    <col min="12811" max="13056" width="9" style="1"/>
    <col min="13057" max="13057" width="7.44140625" style="1" customWidth="1"/>
    <col min="13058" max="13058" width="13.88671875" style="1" customWidth="1"/>
    <col min="13059" max="13059" width="19.21875" style="1" customWidth="1"/>
    <col min="13060" max="13066" width="20.21875" style="1" customWidth="1"/>
    <col min="13067" max="13312" width="9" style="1"/>
    <col min="13313" max="13313" width="7.44140625" style="1" customWidth="1"/>
    <col min="13314" max="13314" width="13.88671875" style="1" customWidth="1"/>
    <col min="13315" max="13315" width="19.21875" style="1" customWidth="1"/>
    <col min="13316" max="13322" width="20.21875" style="1" customWidth="1"/>
    <col min="13323" max="13568" width="9" style="1"/>
    <col min="13569" max="13569" width="7.44140625" style="1" customWidth="1"/>
    <col min="13570" max="13570" width="13.88671875" style="1" customWidth="1"/>
    <col min="13571" max="13571" width="19.21875" style="1" customWidth="1"/>
    <col min="13572" max="13578" width="20.21875" style="1" customWidth="1"/>
    <col min="13579" max="13824" width="9" style="1"/>
    <col min="13825" max="13825" width="7.44140625" style="1" customWidth="1"/>
    <col min="13826" max="13826" width="13.88671875" style="1" customWidth="1"/>
    <col min="13827" max="13827" width="19.21875" style="1" customWidth="1"/>
    <col min="13828" max="13834" width="20.21875" style="1" customWidth="1"/>
    <col min="13835" max="14080" width="9" style="1"/>
    <col min="14081" max="14081" width="7.44140625" style="1" customWidth="1"/>
    <col min="14082" max="14082" width="13.88671875" style="1" customWidth="1"/>
    <col min="14083" max="14083" width="19.21875" style="1" customWidth="1"/>
    <col min="14084" max="14090" width="20.21875" style="1" customWidth="1"/>
    <col min="14091" max="14336" width="9" style="1"/>
    <col min="14337" max="14337" width="7.44140625" style="1" customWidth="1"/>
    <col min="14338" max="14338" width="13.88671875" style="1" customWidth="1"/>
    <col min="14339" max="14339" width="19.21875" style="1" customWidth="1"/>
    <col min="14340" max="14346" width="20.21875" style="1" customWidth="1"/>
    <col min="14347" max="14592" width="9" style="1"/>
    <col min="14593" max="14593" width="7.44140625" style="1" customWidth="1"/>
    <col min="14594" max="14594" width="13.88671875" style="1" customWidth="1"/>
    <col min="14595" max="14595" width="19.21875" style="1" customWidth="1"/>
    <col min="14596" max="14602" width="20.21875" style="1" customWidth="1"/>
    <col min="14603" max="14848" width="9" style="1"/>
    <col min="14849" max="14849" width="7.44140625" style="1" customWidth="1"/>
    <col min="14850" max="14850" width="13.88671875" style="1" customWidth="1"/>
    <col min="14851" max="14851" width="19.21875" style="1" customWidth="1"/>
    <col min="14852" max="14858" width="20.21875" style="1" customWidth="1"/>
    <col min="14859" max="15104" width="9" style="1"/>
    <col min="15105" max="15105" width="7.44140625" style="1" customWidth="1"/>
    <col min="15106" max="15106" width="13.88671875" style="1" customWidth="1"/>
    <col min="15107" max="15107" width="19.21875" style="1" customWidth="1"/>
    <col min="15108" max="15114" width="20.21875" style="1" customWidth="1"/>
    <col min="15115" max="15360" width="9" style="1"/>
    <col min="15361" max="15361" width="7.44140625" style="1" customWidth="1"/>
    <col min="15362" max="15362" width="13.88671875" style="1" customWidth="1"/>
    <col min="15363" max="15363" width="19.21875" style="1" customWidth="1"/>
    <col min="15364" max="15370" width="20.21875" style="1" customWidth="1"/>
    <col min="15371" max="15616" width="9" style="1"/>
    <col min="15617" max="15617" width="7.44140625" style="1" customWidth="1"/>
    <col min="15618" max="15618" width="13.88671875" style="1" customWidth="1"/>
    <col min="15619" max="15619" width="19.21875" style="1" customWidth="1"/>
    <col min="15620" max="15626" width="20.21875" style="1" customWidth="1"/>
    <col min="15627" max="15872" width="9" style="1"/>
    <col min="15873" max="15873" width="7.44140625" style="1" customWidth="1"/>
    <col min="15874" max="15874" width="13.88671875" style="1" customWidth="1"/>
    <col min="15875" max="15875" width="19.21875" style="1" customWidth="1"/>
    <col min="15876" max="15882" width="20.21875" style="1" customWidth="1"/>
    <col min="15883" max="16128" width="9" style="1"/>
    <col min="16129" max="16129" width="7.44140625" style="1" customWidth="1"/>
    <col min="16130" max="16130" width="13.88671875" style="1" customWidth="1"/>
    <col min="16131" max="16131" width="19.21875" style="1" customWidth="1"/>
    <col min="16132" max="16138" width="20.21875" style="1" customWidth="1"/>
    <col min="16139" max="16384" width="9" style="1"/>
  </cols>
  <sheetData>
    <row r="1" spans="1:12" ht="16.05" customHeight="1" x14ac:dyDescent="0.2">
      <c r="A1" s="1" t="s">
        <v>94</v>
      </c>
    </row>
    <row r="3" spans="1:12" ht="16.05" customHeight="1" x14ac:dyDescent="0.2">
      <c r="A3" s="26" t="s">
        <v>95</v>
      </c>
      <c r="B3" s="37"/>
    </row>
    <row r="4" spans="1:12" ht="16.05" customHeight="1" x14ac:dyDescent="0.2">
      <c r="J4" s="27" t="s">
        <v>3</v>
      </c>
      <c r="K4" s="32"/>
      <c r="L4" s="40"/>
    </row>
    <row r="5" spans="1:12" ht="16.05" customHeight="1" x14ac:dyDescent="0.2">
      <c r="A5" s="28" t="s">
        <v>96</v>
      </c>
      <c r="B5" s="29"/>
      <c r="C5" s="5" t="s">
        <v>97</v>
      </c>
      <c r="D5" s="5" t="s">
        <v>98</v>
      </c>
      <c r="E5" s="5" t="s">
        <v>99</v>
      </c>
      <c r="F5" s="5" t="s">
        <v>100</v>
      </c>
      <c r="G5" s="5" t="s">
        <v>101</v>
      </c>
      <c r="H5" s="5" t="s">
        <v>102</v>
      </c>
      <c r="I5" s="5" t="s">
        <v>103</v>
      </c>
      <c r="J5" s="5" t="s">
        <v>104</v>
      </c>
      <c r="K5" s="32"/>
      <c r="L5" s="40"/>
    </row>
    <row r="6" spans="1:12" ht="16.05" customHeight="1" x14ac:dyDescent="0.2">
      <c r="A6" s="9" t="s">
        <v>105</v>
      </c>
      <c r="B6" s="7"/>
      <c r="C6" s="30" t="s">
        <v>106</v>
      </c>
      <c r="D6" s="31">
        <f t="shared" ref="D6:I6" si="0">D12+D18</f>
        <v>3000</v>
      </c>
      <c r="E6" s="31">
        <f t="shared" si="0"/>
        <v>105422.39999999999</v>
      </c>
      <c r="F6" s="31">
        <f t="shared" si="0"/>
        <v>557.1</v>
      </c>
      <c r="G6" s="31">
        <f t="shared" si="0"/>
        <v>320.7</v>
      </c>
      <c r="H6" s="31">
        <f t="shared" si="0"/>
        <v>54.5</v>
      </c>
      <c r="I6" s="31">
        <f t="shared" si="0"/>
        <v>21630.6</v>
      </c>
      <c r="J6" s="42">
        <f>SUM(D6:I6)</f>
        <v>130985.29999999999</v>
      </c>
      <c r="K6" s="32"/>
      <c r="L6" s="40"/>
    </row>
    <row r="7" spans="1:12" ht="16.05" customHeight="1" x14ac:dyDescent="0.2">
      <c r="A7" s="9"/>
      <c r="B7" s="7"/>
      <c r="C7" s="33" t="s">
        <v>107</v>
      </c>
      <c r="D7" s="42">
        <f>IF(D6&lt;=0,"",D6/$J6%)</f>
        <v>2.2903333427491486</v>
      </c>
      <c r="E7" s="42">
        <f t="shared" ref="E7:J7" si="1">IF(E6&lt;=0,"",E6/$J6%)</f>
        <v>80.484145930879265</v>
      </c>
      <c r="F7" s="42">
        <f t="shared" si="1"/>
        <v>0.42531490174851688</v>
      </c>
      <c r="G7" s="42">
        <f t="shared" si="1"/>
        <v>0.24483663433988395</v>
      </c>
      <c r="H7" s="42">
        <f t="shared" si="1"/>
        <v>4.1607722393276196E-2</v>
      </c>
      <c r="I7" s="42">
        <f t="shared" si="1"/>
        <v>16.513761467889911</v>
      </c>
      <c r="J7" s="42">
        <f t="shared" si="1"/>
        <v>100</v>
      </c>
      <c r="K7" s="32"/>
      <c r="L7" s="40"/>
    </row>
    <row r="8" spans="1:12" ht="16.05" customHeight="1" x14ac:dyDescent="0.2">
      <c r="A8" s="9"/>
      <c r="B8" s="7"/>
      <c r="C8" s="30" t="s">
        <v>108</v>
      </c>
      <c r="D8" s="31">
        <f t="shared" ref="D8:I8" si="2">D14+D20</f>
        <v>1140</v>
      </c>
      <c r="E8" s="31">
        <f t="shared" si="2"/>
        <v>236502.7</v>
      </c>
      <c r="F8" s="31">
        <f t="shared" si="2"/>
        <v>911.4</v>
      </c>
      <c r="G8" s="31">
        <f t="shared" si="2"/>
        <v>491.6</v>
      </c>
      <c r="H8" s="31">
        <f t="shared" si="2"/>
        <v>0</v>
      </c>
      <c r="I8" s="31">
        <f t="shared" si="2"/>
        <v>24008.7</v>
      </c>
      <c r="J8" s="42">
        <f>SUM(D8:I8)</f>
        <v>263054.40000000002</v>
      </c>
      <c r="K8" s="32"/>
      <c r="L8" s="40"/>
    </row>
    <row r="9" spans="1:12" ht="16.05" customHeight="1" x14ac:dyDescent="0.2">
      <c r="A9" s="9"/>
      <c r="B9" s="7"/>
      <c r="C9" s="33" t="s">
        <v>109</v>
      </c>
      <c r="D9" s="42">
        <f>IF(D8&lt;=0,"",D8/$J8%)</f>
        <v>0.43337043592504054</v>
      </c>
      <c r="E9" s="42">
        <f t="shared" ref="E9:J9" si="3">IF(E8&lt;=0,"",E8/$J8%)</f>
        <v>89.906384382850078</v>
      </c>
      <c r="F9" s="42">
        <f t="shared" si="3"/>
        <v>0.34646825903691397</v>
      </c>
      <c r="G9" s="42">
        <f t="shared" si="3"/>
        <v>0.18688149675504381</v>
      </c>
      <c r="H9" s="42" t="str">
        <f t="shared" si="3"/>
        <v/>
      </c>
      <c r="I9" s="42">
        <f t="shared" si="3"/>
        <v>9.1268954254329131</v>
      </c>
      <c r="J9" s="42">
        <f t="shared" si="3"/>
        <v>100</v>
      </c>
      <c r="K9" s="32"/>
      <c r="L9" s="40"/>
    </row>
    <row r="10" spans="1:12" ht="16.05" customHeight="1" x14ac:dyDescent="0.2">
      <c r="A10" s="9"/>
      <c r="B10" s="7"/>
      <c r="C10" s="30" t="s">
        <v>110</v>
      </c>
      <c r="D10" s="31">
        <f t="shared" ref="D10:I10" si="4">IF((D6+D8)&lt;=0,"",D6+D8)</f>
        <v>4140</v>
      </c>
      <c r="E10" s="31">
        <f t="shared" si="4"/>
        <v>341925.1</v>
      </c>
      <c r="F10" s="31">
        <f t="shared" si="4"/>
        <v>1468.5</v>
      </c>
      <c r="G10" s="31">
        <f t="shared" si="4"/>
        <v>812.3</v>
      </c>
      <c r="H10" s="31">
        <f t="shared" si="4"/>
        <v>54.5</v>
      </c>
      <c r="I10" s="31">
        <f t="shared" si="4"/>
        <v>45639.3</v>
      </c>
      <c r="J10" s="42">
        <f>SUM(D10:I10)</f>
        <v>394039.69999999995</v>
      </c>
      <c r="K10" s="32"/>
      <c r="L10" s="40"/>
    </row>
    <row r="11" spans="1:12" ht="16.05" customHeight="1" x14ac:dyDescent="0.2">
      <c r="A11" s="9"/>
      <c r="B11" s="14"/>
      <c r="C11" s="33" t="s">
        <v>109</v>
      </c>
      <c r="D11" s="42">
        <f>IF((D6+D8)&lt;=0,"",D10/$J10%)</f>
        <v>1.05065555577268</v>
      </c>
      <c r="E11" s="42">
        <f t="shared" ref="E11:J11" si="5">IF((E6+E8)&lt;=0,"",E10/$J10%)</f>
        <v>86.774276805103653</v>
      </c>
      <c r="F11" s="42">
        <f t="shared" si="5"/>
        <v>0.37267818445704842</v>
      </c>
      <c r="G11" s="42">
        <f t="shared" si="5"/>
        <v>0.20614674105172653</v>
      </c>
      <c r="H11" s="42">
        <f t="shared" si="5"/>
        <v>1.3831093668988177E-2</v>
      </c>
      <c r="I11" s="42">
        <f t="shared" si="5"/>
        <v>11.582411619945912</v>
      </c>
      <c r="J11" s="42">
        <f t="shared" si="5"/>
        <v>100</v>
      </c>
      <c r="K11" s="32"/>
      <c r="L11" s="40"/>
    </row>
    <row r="12" spans="1:12" ht="16.05" customHeight="1" x14ac:dyDescent="0.2">
      <c r="A12" s="9"/>
      <c r="B12" s="9" t="s">
        <v>111</v>
      </c>
      <c r="C12" s="30" t="s">
        <v>106</v>
      </c>
      <c r="D12" s="31">
        <v>3000</v>
      </c>
      <c r="E12" s="31">
        <v>91684.7</v>
      </c>
      <c r="F12" s="31">
        <v>557.1</v>
      </c>
      <c r="G12" s="31">
        <v>110.1</v>
      </c>
      <c r="H12" s="31">
        <v>54.5</v>
      </c>
      <c r="I12" s="31">
        <v>20309.899999999998</v>
      </c>
      <c r="J12" s="42">
        <f t="shared" ref="J12:J30" si="6">SUM(D12:I12)</f>
        <v>115716.3</v>
      </c>
      <c r="K12" s="32"/>
      <c r="L12" s="40"/>
    </row>
    <row r="13" spans="1:12" ht="16.05" customHeight="1" x14ac:dyDescent="0.2">
      <c r="A13" s="9"/>
      <c r="B13" s="9"/>
      <c r="C13" s="33" t="s">
        <v>109</v>
      </c>
      <c r="D13" s="42">
        <f t="shared" ref="D13:I13" si="7">IF(D12&lt;=0,"",D12/$J12%)</f>
        <v>2.5925474630626799</v>
      </c>
      <c r="E13" s="42">
        <f t="shared" si="7"/>
        <v>79.232312128887628</v>
      </c>
      <c r="F13" s="42">
        <f t="shared" si="7"/>
        <v>0.48143606389073967</v>
      </c>
      <c r="G13" s="42">
        <f t="shared" si="7"/>
        <v>9.5146491894400345E-2</v>
      </c>
      <c r="H13" s="42">
        <f t="shared" si="7"/>
        <v>4.7097945578972018E-2</v>
      </c>
      <c r="I13" s="42">
        <f t="shared" si="7"/>
        <v>17.551459906685572</v>
      </c>
      <c r="J13" s="42">
        <f t="shared" si="6"/>
        <v>100</v>
      </c>
      <c r="K13" s="32"/>
      <c r="L13" s="40"/>
    </row>
    <row r="14" spans="1:12" ht="16.05" customHeight="1" x14ac:dyDescent="0.2">
      <c r="A14" s="9"/>
      <c r="B14" s="9"/>
      <c r="C14" s="30" t="s">
        <v>108</v>
      </c>
      <c r="D14" s="31">
        <v>1140</v>
      </c>
      <c r="E14" s="31">
        <v>196656.7</v>
      </c>
      <c r="F14" s="31">
        <v>911.4</v>
      </c>
      <c r="G14" s="31">
        <v>380.7</v>
      </c>
      <c r="H14" s="31">
        <v>0</v>
      </c>
      <c r="I14" s="31">
        <v>22370.5</v>
      </c>
      <c r="J14" s="42">
        <f t="shared" si="6"/>
        <v>221459.30000000002</v>
      </c>
      <c r="K14" s="32"/>
      <c r="L14" s="40"/>
    </row>
    <row r="15" spans="1:12" ht="16.05" customHeight="1" x14ac:dyDescent="0.2">
      <c r="A15" s="9"/>
      <c r="B15" s="9"/>
      <c r="C15" s="33" t="s">
        <v>109</v>
      </c>
      <c r="D15" s="42">
        <f t="shared" ref="D15:I17" si="8">IF(D14&lt;=0,"",D14/$J14%)</f>
        <v>0.5147672732642069</v>
      </c>
      <c r="E15" s="42">
        <f t="shared" si="8"/>
        <v>88.800380024681729</v>
      </c>
      <c r="F15" s="42">
        <f t="shared" si="8"/>
        <v>0.41154288846754228</v>
      </c>
      <c r="G15" s="42">
        <f t="shared" si="8"/>
        <v>0.1719051762558628</v>
      </c>
      <c r="H15" s="42" t="str">
        <f t="shared" si="8"/>
        <v/>
      </c>
      <c r="I15" s="42">
        <f t="shared" si="8"/>
        <v>10.101404637330651</v>
      </c>
      <c r="J15" s="42">
        <f t="shared" si="6"/>
        <v>99.999999999999986</v>
      </c>
      <c r="K15" s="32"/>
      <c r="L15" s="40"/>
    </row>
    <row r="16" spans="1:12" ht="16.05" customHeight="1" x14ac:dyDescent="0.2">
      <c r="A16" s="9"/>
      <c r="B16" s="9"/>
      <c r="C16" s="30" t="s">
        <v>110</v>
      </c>
      <c r="D16" s="31">
        <f t="shared" ref="D16:I16" si="9">SUM(D12,D14)</f>
        <v>4140</v>
      </c>
      <c r="E16" s="31">
        <f t="shared" si="9"/>
        <v>288341.40000000002</v>
      </c>
      <c r="F16" s="31">
        <f t="shared" si="9"/>
        <v>1468.5</v>
      </c>
      <c r="G16" s="31">
        <f t="shared" si="9"/>
        <v>490.79999999999995</v>
      </c>
      <c r="H16" s="31">
        <f t="shared" si="9"/>
        <v>54.5</v>
      </c>
      <c r="I16" s="31">
        <f t="shared" si="9"/>
        <v>42680.399999999994</v>
      </c>
      <c r="J16" s="42">
        <f t="shared" si="6"/>
        <v>337175.6</v>
      </c>
      <c r="K16" s="32"/>
      <c r="L16" s="40"/>
    </row>
    <row r="17" spans="1:12" ht="16.05" customHeight="1" x14ac:dyDescent="0.2">
      <c r="A17" s="9"/>
      <c r="B17" s="12"/>
      <c r="C17" s="33" t="s">
        <v>109</v>
      </c>
      <c r="D17" s="42">
        <f t="shared" si="8"/>
        <v>1.2278468548732471</v>
      </c>
      <c r="E17" s="42">
        <f t="shared" si="8"/>
        <v>85.516686260808925</v>
      </c>
      <c r="F17" s="42">
        <f t="shared" si="8"/>
        <v>0.43552973584090904</v>
      </c>
      <c r="G17" s="42">
        <f t="shared" si="8"/>
        <v>0.14556213438932117</v>
      </c>
      <c r="H17" s="42">
        <f t="shared" si="8"/>
        <v>1.6163684442171974E-2</v>
      </c>
      <c r="I17" s="42">
        <f t="shared" si="8"/>
        <v>12.658211329645441</v>
      </c>
      <c r="J17" s="42">
        <f t="shared" si="6"/>
        <v>100.00000000000003</v>
      </c>
      <c r="K17" s="32"/>
      <c r="L17" s="40"/>
    </row>
    <row r="18" spans="1:12" ht="16.05" customHeight="1" x14ac:dyDescent="0.2">
      <c r="A18" s="9"/>
      <c r="B18" s="9" t="s">
        <v>112</v>
      </c>
      <c r="C18" s="30" t="s">
        <v>106</v>
      </c>
      <c r="D18" s="31">
        <v>0</v>
      </c>
      <c r="E18" s="31">
        <v>13737.7</v>
      </c>
      <c r="F18" s="31">
        <v>0</v>
      </c>
      <c r="G18" s="31">
        <v>210.6</v>
      </c>
      <c r="H18" s="31">
        <v>0</v>
      </c>
      <c r="I18" s="31">
        <v>1320.7</v>
      </c>
      <c r="J18" s="42">
        <f t="shared" si="6"/>
        <v>15269.000000000002</v>
      </c>
      <c r="K18" s="32"/>
      <c r="L18" s="40"/>
    </row>
    <row r="19" spans="1:12" ht="16.05" customHeight="1" x14ac:dyDescent="0.2">
      <c r="A19" s="9"/>
      <c r="B19" s="9"/>
      <c r="C19" s="33" t="s">
        <v>109</v>
      </c>
      <c r="D19" s="42" t="str">
        <f t="shared" ref="D19:I19" si="10">IF(D18&lt;=0,"",D18/$J18%)</f>
        <v/>
      </c>
      <c r="E19" s="42">
        <f t="shared" si="10"/>
        <v>89.971183443578482</v>
      </c>
      <c r="F19" s="42" t="str">
        <f t="shared" si="10"/>
        <v/>
      </c>
      <c r="G19" s="42">
        <f t="shared" si="10"/>
        <v>1.3792651778112512</v>
      </c>
      <c r="H19" s="42" t="str">
        <f t="shared" si="10"/>
        <v/>
      </c>
      <c r="I19" s="42">
        <f t="shared" si="10"/>
        <v>8.6495513786102549</v>
      </c>
      <c r="J19" s="42">
        <f t="shared" si="6"/>
        <v>99.999999999999986</v>
      </c>
      <c r="K19" s="32"/>
      <c r="L19" s="40"/>
    </row>
    <row r="20" spans="1:12" ht="16.05" customHeight="1" x14ac:dyDescent="0.2">
      <c r="A20" s="9"/>
      <c r="B20" s="9"/>
      <c r="C20" s="30" t="s">
        <v>108</v>
      </c>
      <c r="D20" s="31">
        <v>0</v>
      </c>
      <c r="E20" s="31">
        <v>39846</v>
      </c>
      <c r="F20" s="31">
        <v>0</v>
      </c>
      <c r="G20" s="31">
        <v>110.9</v>
      </c>
      <c r="H20" s="31">
        <v>0</v>
      </c>
      <c r="I20" s="31">
        <v>1638.2</v>
      </c>
      <c r="J20" s="42">
        <f t="shared" si="6"/>
        <v>41595.1</v>
      </c>
      <c r="K20" s="32"/>
      <c r="L20" s="40"/>
    </row>
    <row r="21" spans="1:12" ht="16.05" customHeight="1" x14ac:dyDescent="0.2">
      <c r="A21" s="9"/>
      <c r="B21" s="9"/>
      <c r="C21" s="33" t="s">
        <v>109</v>
      </c>
      <c r="D21" s="42" t="str">
        <f t="shared" ref="D21:I21" si="11">IF(D20&lt;=0,"",D20/$J20%)</f>
        <v/>
      </c>
      <c r="E21" s="42">
        <f>IF(E20&lt;=0,"",E20/$J20%)</f>
        <v>95.794937384451543</v>
      </c>
      <c r="F21" s="42" t="str">
        <f t="shared" si="11"/>
        <v/>
      </c>
      <c r="G21" s="42">
        <f>IF(G20&lt;=0,"",G20/$J20%)</f>
        <v>0.26661794297886054</v>
      </c>
      <c r="H21" s="42" t="str">
        <f t="shared" si="11"/>
        <v/>
      </c>
      <c r="I21" s="42">
        <f t="shared" si="11"/>
        <v>3.9384446725696058</v>
      </c>
      <c r="J21" s="42">
        <f t="shared" si="6"/>
        <v>100</v>
      </c>
      <c r="K21" s="32"/>
      <c r="L21" s="40"/>
    </row>
    <row r="22" spans="1:12" ht="16.05" customHeight="1" x14ac:dyDescent="0.2">
      <c r="A22" s="9"/>
      <c r="B22" s="9"/>
      <c r="C22" s="30" t="s">
        <v>110</v>
      </c>
      <c r="D22" s="31">
        <f t="shared" ref="D22:I22" si="12">SUM(D18,D20)</f>
        <v>0</v>
      </c>
      <c r="E22" s="31">
        <f t="shared" si="12"/>
        <v>53583.7</v>
      </c>
      <c r="F22" s="31">
        <f t="shared" si="12"/>
        <v>0</v>
      </c>
      <c r="G22" s="31">
        <f t="shared" si="12"/>
        <v>321.5</v>
      </c>
      <c r="H22" s="31">
        <f t="shared" si="12"/>
        <v>0</v>
      </c>
      <c r="I22" s="31">
        <f t="shared" si="12"/>
        <v>2958.9</v>
      </c>
      <c r="J22" s="42">
        <f t="shared" si="6"/>
        <v>56864.1</v>
      </c>
      <c r="K22" s="32"/>
      <c r="L22" s="40"/>
    </row>
    <row r="23" spans="1:12" ht="16.05" customHeight="1" x14ac:dyDescent="0.2">
      <c r="A23" s="9"/>
      <c r="B23" s="12"/>
      <c r="C23" s="33" t="s">
        <v>109</v>
      </c>
      <c r="D23" s="42" t="str">
        <f t="shared" ref="D23:I23" si="13">IF(D22&lt;=0,"",D22/$J22%)</f>
        <v/>
      </c>
      <c r="E23" s="42">
        <f t="shared" si="13"/>
        <v>94.231158147231739</v>
      </c>
      <c r="F23" s="42" t="str">
        <f t="shared" si="13"/>
        <v/>
      </c>
      <c r="G23" s="42">
        <f t="shared" si="13"/>
        <v>0.5653830800100591</v>
      </c>
      <c r="H23" s="42" t="str">
        <f t="shared" si="13"/>
        <v/>
      </c>
      <c r="I23" s="42">
        <f t="shared" si="13"/>
        <v>5.203458772758208</v>
      </c>
      <c r="J23" s="42">
        <f t="shared" si="6"/>
        <v>100.00000000000001</v>
      </c>
      <c r="K23" s="32"/>
      <c r="L23" s="40"/>
    </row>
    <row r="24" spans="1:12" ht="16.05" customHeight="1" x14ac:dyDescent="0.2">
      <c r="A24" s="6" t="s">
        <v>113</v>
      </c>
      <c r="B24" s="7"/>
      <c r="C24" s="30" t="s">
        <v>106</v>
      </c>
      <c r="D24" s="31">
        <v>0</v>
      </c>
      <c r="E24" s="31">
        <v>0</v>
      </c>
      <c r="F24" s="31">
        <v>0</v>
      </c>
      <c r="G24" s="31">
        <v>99339.7</v>
      </c>
      <c r="H24" s="31">
        <v>0</v>
      </c>
      <c r="I24" s="31">
        <v>0</v>
      </c>
      <c r="J24" s="42">
        <f t="shared" si="6"/>
        <v>99339.7</v>
      </c>
      <c r="K24" s="32"/>
      <c r="L24" s="40"/>
    </row>
    <row r="25" spans="1:12" ht="16.05" customHeight="1" x14ac:dyDescent="0.2">
      <c r="A25" s="9"/>
      <c r="B25" s="7"/>
      <c r="C25" s="33" t="s">
        <v>109</v>
      </c>
      <c r="D25" s="42" t="str">
        <f t="shared" ref="D25:I25" si="14">IF(D24&lt;=0,"",D24/$J24%)</f>
        <v/>
      </c>
      <c r="E25" s="42" t="str">
        <f t="shared" si="14"/>
        <v/>
      </c>
      <c r="F25" s="42" t="str">
        <f t="shared" si="14"/>
        <v/>
      </c>
      <c r="G25" s="42">
        <f t="shared" si="14"/>
        <v>100</v>
      </c>
      <c r="H25" s="42" t="str">
        <f t="shared" si="14"/>
        <v/>
      </c>
      <c r="I25" s="42" t="str">
        <f t="shared" si="14"/>
        <v/>
      </c>
      <c r="J25" s="42">
        <f t="shared" si="6"/>
        <v>100</v>
      </c>
      <c r="K25" s="32"/>
      <c r="L25" s="40"/>
    </row>
    <row r="26" spans="1:12" ht="16.05" customHeight="1" x14ac:dyDescent="0.2">
      <c r="A26" s="9"/>
      <c r="B26" s="7"/>
      <c r="C26" s="30" t="s">
        <v>108</v>
      </c>
      <c r="D26" s="31">
        <v>0</v>
      </c>
      <c r="E26" s="31">
        <v>11800</v>
      </c>
      <c r="F26" s="31">
        <v>0</v>
      </c>
      <c r="G26" s="31">
        <v>530183.6</v>
      </c>
      <c r="H26" s="31">
        <v>0</v>
      </c>
      <c r="I26" s="31">
        <v>0</v>
      </c>
      <c r="J26" s="42">
        <f t="shared" si="6"/>
        <v>541983.6</v>
      </c>
      <c r="K26" s="32"/>
      <c r="L26" s="40"/>
    </row>
    <row r="27" spans="1:12" ht="16.05" customHeight="1" x14ac:dyDescent="0.2">
      <c r="A27" s="9"/>
      <c r="B27" s="7"/>
      <c r="C27" s="33" t="s">
        <v>109</v>
      </c>
      <c r="D27" s="42" t="str">
        <f t="shared" ref="D27:I27" si="15">IF(D26&lt;=0,"",D26/$J26%)</f>
        <v/>
      </c>
      <c r="E27" s="42">
        <f t="shared" si="15"/>
        <v>2.1771876492203828</v>
      </c>
      <c r="F27" s="42" t="str">
        <f t="shared" si="15"/>
        <v/>
      </c>
      <c r="G27" s="42">
        <f t="shared" si="15"/>
        <v>97.822812350779628</v>
      </c>
      <c r="H27" s="42" t="str">
        <f t="shared" si="15"/>
        <v/>
      </c>
      <c r="I27" s="42" t="str">
        <f t="shared" si="15"/>
        <v/>
      </c>
      <c r="J27" s="42">
        <f t="shared" si="6"/>
        <v>100.00000000000001</v>
      </c>
      <c r="K27" s="32"/>
      <c r="L27" s="40"/>
    </row>
    <row r="28" spans="1:12" ht="16.05" customHeight="1" x14ac:dyDescent="0.2">
      <c r="A28" s="9"/>
      <c r="B28" s="7"/>
      <c r="C28" s="30" t="s">
        <v>110</v>
      </c>
      <c r="D28" s="31">
        <f t="shared" ref="D28:I28" si="16">SUM(D24,D26)</f>
        <v>0</v>
      </c>
      <c r="E28" s="31">
        <f t="shared" si="16"/>
        <v>11800</v>
      </c>
      <c r="F28" s="31">
        <f t="shared" si="16"/>
        <v>0</v>
      </c>
      <c r="G28" s="31">
        <f t="shared" si="16"/>
        <v>629523.29999999993</v>
      </c>
      <c r="H28" s="31">
        <f t="shared" si="16"/>
        <v>0</v>
      </c>
      <c r="I28" s="31">
        <f t="shared" si="16"/>
        <v>0</v>
      </c>
      <c r="J28" s="42">
        <f t="shared" si="6"/>
        <v>641323.29999999993</v>
      </c>
      <c r="K28" s="32"/>
      <c r="L28" s="40"/>
    </row>
    <row r="29" spans="1:12" ht="16.05" customHeight="1" x14ac:dyDescent="0.2">
      <c r="A29" s="12"/>
      <c r="B29" s="11"/>
      <c r="C29" s="33" t="s">
        <v>109</v>
      </c>
      <c r="D29" s="42" t="str">
        <f t="shared" ref="D29:I29" si="17">IF(D28&lt;=0,"",D28/$J28%)</f>
        <v/>
      </c>
      <c r="E29" s="42">
        <f t="shared" si="17"/>
        <v>1.8399456249289556</v>
      </c>
      <c r="F29" s="42" t="str">
        <f t="shared" si="17"/>
        <v/>
      </c>
      <c r="G29" s="42">
        <f t="shared" si="17"/>
        <v>98.160054375071041</v>
      </c>
      <c r="H29" s="42" t="str">
        <f t="shared" si="17"/>
        <v/>
      </c>
      <c r="I29" s="42" t="str">
        <f t="shared" si="17"/>
        <v/>
      </c>
      <c r="J29" s="42">
        <f t="shared" si="6"/>
        <v>100</v>
      </c>
      <c r="K29" s="32"/>
      <c r="L29" s="40"/>
    </row>
    <row r="30" spans="1:12" ht="16.05" customHeight="1" x14ac:dyDescent="0.2">
      <c r="A30" s="6" t="s">
        <v>13</v>
      </c>
      <c r="B30" s="7"/>
      <c r="C30" s="30" t="s">
        <v>106</v>
      </c>
      <c r="D30" s="31">
        <f>SUMIF($C$36:$C$59,"道内",D$36:D$59)</f>
        <v>134.19999999999999</v>
      </c>
      <c r="E30" s="31">
        <f t="shared" ref="E30:I30" si="18">SUMIF($C$36:$C$59,"道内",E$36:E$59)</f>
        <v>8847.0999999999985</v>
      </c>
      <c r="F30" s="31">
        <f t="shared" si="18"/>
        <v>1015.6999999999999</v>
      </c>
      <c r="G30" s="31">
        <f t="shared" si="18"/>
        <v>2708.6</v>
      </c>
      <c r="H30" s="31">
        <f t="shared" si="18"/>
        <v>0</v>
      </c>
      <c r="I30" s="31">
        <f t="shared" si="18"/>
        <v>225.7</v>
      </c>
      <c r="J30" s="42">
        <f t="shared" si="6"/>
        <v>12931.300000000001</v>
      </c>
      <c r="K30" s="32"/>
      <c r="L30" s="40"/>
    </row>
    <row r="31" spans="1:12" ht="16.05" customHeight="1" x14ac:dyDescent="0.2">
      <c r="A31" s="9"/>
      <c r="B31" s="7"/>
      <c r="C31" s="33" t="s">
        <v>109</v>
      </c>
      <c r="D31" s="42">
        <f t="shared" ref="D31:I31" si="19">IF(D30&lt;=0,"",D30/$J30%)</f>
        <v>1.0377920240037735</v>
      </c>
      <c r="E31" s="42">
        <f t="shared" si="19"/>
        <v>68.416168521339671</v>
      </c>
      <c r="F31" s="42">
        <f t="shared" si="19"/>
        <v>7.8545853858467423</v>
      </c>
      <c r="G31" s="42">
        <f t="shared" si="19"/>
        <v>20.946076573894345</v>
      </c>
      <c r="H31" s="42" t="str">
        <f t="shared" si="19"/>
        <v/>
      </c>
      <c r="I31" s="42">
        <f t="shared" si="19"/>
        <v>1.7453774949154375</v>
      </c>
      <c r="J31" s="42">
        <f>IF(J30&lt;=0,"",J30/$J30%)</f>
        <v>100</v>
      </c>
      <c r="K31" s="32"/>
      <c r="L31" s="40"/>
    </row>
    <row r="32" spans="1:12" ht="16.05" customHeight="1" x14ac:dyDescent="0.2">
      <c r="A32" s="9"/>
      <c r="B32" s="7"/>
      <c r="C32" s="30" t="s">
        <v>108</v>
      </c>
      <c r="D32" s="31">
        <f t="shared" ref="D32:I32" si="20">SUMIF($C$36:$C$59,"道外",D$36:D$59)</f>
        <v>63</v>
      </c>
      <c r="E32" s="31">
        <f t="shared" si="20"/>
        <v>21527.5</v>
      </c>
      <c r="F32" s="31">
        <f t="shared" si="20"/>
        <v>320.8</v>
      </c>
      <c r="G32" s="31">
        <f t="shared" si="20"/>
        <v>25942.7</v>
      </c>
      <c r="H32" s="31">
        <f t="shared" si="20"/>
        <v>0</v>
      </c>
      <c r="I32" s="31">
        <f t="shared" si="20"/>
        <v>0.2</v>
      </c>
      <c r="J32" s="42">
        <f>SUM(D32:I32)</f>
        <v>47854.2</v>
      </c>
      <c r="K32" s="2"/>
      <c r="L32" s="40"/>
    </row>
    <row r="33" spans="1:12" ht="16.05" customHeight="1" x14ac:dyDescent="0.2">
      <c r="A33" s="9"/>
      <c r="B33" s="7"/>
      <c r="C33" s="33" t="s">
        <v>109</v>
      </c>
      <c r="D33" s="42">
        <f t="shared" ref="D33:I33" si="21">IF(D32&lt;=0,"",D32/$J32%)</f>
        <v>0.13164988653033591</v>
      </c>
      <c r="E33" s="42">
        <f t="shared" si="21"/>
        <v>44.985602099711208</v>
      </c>
      <c r="F33" s="42">
        <f t="shared" si="21"/>
        <v>0.67036958093542476</v>
      </c>
      <c r="G33" s="42">
        <f t="shared" si="21"/>
        <v>54.211960496675324</v>
      </c>
      <c r="H33" s="42" t="str">
        <f t="shared" si="21"/>
        <v/>
      </c>
      <c r="I33" s="42">
        <f t="shared" si="21"/>
        <v>4.1793614771535209E-4</v>
      </c>
      <c r="J33" s="42">
        <f>IF(J32&lt;=0,"",J32/$J32%)</f>
        <v>100</v>
      </c>
      <c r="K33" s="2"/>
      <c r="L33" s="40"/>
    </row>
    <row r="34" spans="1:12" ht="16.05" customHeight="1" x14ac:dyDescent="0.2">
      <c r="A34" s="9"/>
      <c r="B34" s="7"/>
      <c r="C34" s="30" t="s">
        <v>110</v>
      </c>
      <c r="D34" s="31">
        <f t="shared" ref="D34:I34" si="22">SUM(D32,D30)</f>
        <v>197.2</v>
      </c>
      <c r="E34" s="31">
        <f t="shared" si="22"/>
        <v>30374.6</v>
      </c>
      <c r="F34" s="31">
        <f t="shared" si="22"/>
        <v>1336.5</v>
      </c>
      <c r="G34" s="31">
        <f t="shared" si="22"/>
        <v>28651.3</v>
      </c>
      <c r="H34" s="31">
        <f t="shared" si="22"/>
        <v>0</v>
      </c>
      <c r="I34" s="31">
        <f t="shared" si="22"/>
        <v>225.89999999999998</v>
      </c>
      <c r="J34" s="42">
        <f>SUM(D34:I34)</f>
        <v>60785.5</v>
      </c>
      <c r="K34" s="2"/>
      <c r="L34" s="40"/>
    </row>
    <row r="35" spans="1:12" ht="16.05" customHeight="1" x14ac:dyDescent="0.2">
      <c r="A35" s="9"/>
      <c r="B35" s="11"/>
      <c r="C35" s="33" t="s">
        <v>109</v>
      </c>
      <c r="D35" s="42">
        <f t="shared" ref="D35:I35" si="23">IF((D30+D32)&lt;=0,"",D34/$J34%)</f>
        <v>0.32441947503927743</v>
      </c>
      <c r="E35" s="42">
        <f t="shared" si="23"/>
        <v>49.970140905314587</v>
      </c>
      <c r="F35" s="42">
        <f t="shared" si="23"/>
        <v>2.1987151541074761</v>
      </c>
      <c r="G35" s="42">
        <f t="shared" si="23"/>
        <v>47.135089782925199</v>
      </c>
      <c r="H35" s="42" t="str">
        <f t="shared" si="23"/>
        <v/>
      </c>
      <c r="I35" s="42">
        <f t="shared" si="23"/>
        <v>0.37163468261345217</v>
      </c>
      <c r="J35" s="42">
        <f>IF((J30+J32)&lt;=0,"",J34/$J34%)</f>
        <v>100</v>
      </c>
      <c r="K35" s="2"/>
      <c r="L35" s="40"/>
    </row>
    <row r="36" spans="1:12" s="2" customFormat="1" ht="16.05" customHeight="1" x14ac:dyDescent="0.2">
      <c r="A36" s="9"/>
      <c r="B36" s="9" t="s">
        <v>18</v>
      </c>
      <c r="C36" s="8" t="s">
        <v>14</v>
      </c>
      <c r="D36" s="31">
        <f>+空知5!D12+石狩5!D12+後志5!D12+胆振5!D12+日高5!D12+渡島・檜山5!D12+上川5!D12+留萌5!D12+宗谷5!D12+オホーツク5!D12+十勝5!D12+釧路5!D12+根室5!D12</f>
        <v>114</v>
      </c>
      <c r="E36" s="31">
        <f>+空知5!E12+石狩5!E12+後志5!E12+胆振5!E12+日高5!E12+渡島・檜山5!E12+上川5!E12+留萌5!E12+宗谷5!E12+オホーツク5!E12+十勝5!E12+釧路5!E12+根室5!E12</f>
        <v>5233.2999999999993</v>
      </c>
      <c r="F36" s="31">
        <f>+空知5!F12+石狩5!F12+後志5!F12+胆振5!F12+日高5!F12+渡島・檜山5!F12+上川5!F12+留萌5!F12+宗谷5!F12+オホーツク5!F12+十勝5!F12+釧路5!F12+根室5!F12</f>
        <v>0</v>
      </c>
      <c r="G36" s="31">
        <f>+空知5!G12+石狩5!G12+後志5!G12+胆振5!G12+日高5!G12+渡島・檜山5!G12+上川5!G12+留萌5!G12+宗谷5!G12+オホーツク5!G12+十勝5!G12+釧路5!G12+根室5!G12</f>
        <v>661.69999999999993</v>
      </c>
      <c r="H36" s="31">
        <f>+空知5!H12+石狩5!H12+後志5!H12+胆振5!H12+日高5!H12+渡島・檜山5!H12+上川5!H12+留萌5!H12+宗谷5!H12+オホーツク5!H12+十勝5!H12+釧路5!H12+根室5!H12</f>
        <v>0</v>
      </c>
      <c r="I36" s="31">
        <f>+空知5!I12+石狩5!I12+後志5!I12+胆振5!I12+日高5!I12+渡島・檜山5!I12+上川5!I12+留萌5!I12+宗谷5!I12+オホーツク5!I12+十勝5!I12+釧路5!I12+根室5!I12</f>
        <v>160</v>
      </c>
      <c r="J36" s="43">
        <f t="shared" ref="J36:J59" si="24">SUM(D36:I36)</f>
        <v>6168.9999999999991</v>
      </c>
      <c r="L36" s="40"/>
    </row>
    <row r="37" spans="1:12" s="2" customFormat="1" ht="16.05" customHeight="1" x14ac:dyDescent="0.2">
      <c r="A37" s="9"/>
      <c r="B37" s="9"/>
      <c r="C37" s="10" t="s">
        <v>15</v>
      </c>
      <c r="D37" s="43">
        <f t="shared" ref="D37:I41" si="25">IF($J36=0,0,D36/$J36%)</f>
        <v>1.8479494245420653</v>
      </c>
      <c r="E37" s="43">
        <f t="shared" si="25"/>
        <v>84.832225644350785</v>
      </c>
      <c r="F37" s="43">
        <f t="shared" si="25"/>
        <v>0</v>
      </c>
      <c r="G37" s="43">
        <f t="shared" si="25"/>
        <v>10.72621170367969</v>
      </c>
      <c r="H37" s="43">
        <f t="shared" si="25"/>
        <v>0</v>
      </c>
      <c r="I37" s="43">
        <f t="shared" si="25"/>
        <v>2.5936132274274604</v>
      </c>
      <c r="J37" s="43">
        <f t="shared" si="24"/>
        <v>100</v>
      </c>
      <c r="L37" s="40"/>
    </row>
    <row r="38" spans="1:12" s="2" customFormat="1" ht="16.05" customHeight="1" x14ac:dyDescent="0.2">
      <c r="A38" s="9"/>
      <c r="B38" s="9"/>
      <c r="C38" s="8" t="s">
        <v>16</v>
      </c>
      <c r="D38" s="31">
        <f>+空知5!D14+石狩5!D14+後志5!D14+胆振5!D14+日高5!D14+渡島・檜山5!D14+上川5!D14+留萌5!D14+宗谷5!D14+オホーツク5!D14+十勝5!D14+釧路5!D14+根室5!D14</f>
        <v>23.8</v>
      </c>
      <c r="E38" s="31">
        <f>+空知5!E14+石狩5!E14+後志5!E14+胆振5!E14+日高5!E14+渡島・檜山5!E14+上川5!E14+留萌5!E14+宗谷5!E14+オホーツク5!E14+十勝5!E14+釧路5!E14+根室5!E14</f>
        <v>8111.7999999999993</v>
      </c>
      <c r="F38" s="31">
        <f>+空知5!F14+石狩5!F14+後志5!F14+胆振5!F14+日高5!F14+渡島・檜山5!F14+上川5!F14+留萌5!F14+宗谷5!F14+オホーツク5!F14+十勝5!F14+釧路5!F14+根室5!F14</f>
        <v>0</v>
      </c>
      <c r="G38" s="31">
        <f>+空知5!G14+石狩5!G14+後志5!G14+胆振5!G14+日高5!G14+渡島・檜山5!G14+上川5!G14+留萌5!G14+宗谷5!G14+オホーツク5!G14+十勝5!G14+釧路5!G14+根室5!G14</f>
        <v>7883.0999999999995</v>
      </c>
      <c r="H38" s="31">
        <f>+空知5!H14+石狩5!H14+後志5!H14+胆振5!H14+日高5!H14+渡島・檜山5!H14+上川5!H14+留萌5!H14+宗谷5!H14+オホーツク5!H14+十勝5!H14+釧路5!H14+根室5!H14</f>
        <v>0</v>
      </c>
      <c r="I38" s="31">
        <f>+空知5!I14+石狩5!I14+後志5!I14+胆振5!I14+日高5!I14+渡島・檜山5!I14+上川5!I14+留萌5!I14+宗谷5!I14+オホーツク5!I14+十勝5!I14+釧路5!I14+根室5!I14</f>
        <v>0.1</v>
      </c>
      <c r="J38" s="43">
        <f t="shared" si="24"/>
        <v>16018.8</v>
      </c>
      <c r="L38" s="40"/>
    </row>
    <row r="39" spans="1:12" s="2" customFormat="1" ht="16.05" customHeight="1" x14ac:dyDescent="0.2">
      <c r="A39" s="9"/>
      <c r="B39" s="9"/>
      <c r="C39" s="10" t="s">
        <v>15</v>
      </c>
      <c r="D39" s="43">
        <f t="shared" si="25"/>
        <v>0.14857542387694461</v>
      </c>
      <c r="E39" s="43">
        <f t="shared" si="25"/>
        <v>50.639248882562988</v>
      </c>
      <c r="F39" s="43">
        <f t="shared" si="25"/>
        <v>0</v>
      </c>
      <c r="G39" s="43">
        <f t="shared" si="25"/>
        <v>49.211551427073189</v>
      </c>
      <c r="H39" s="43">
        <f t="shared" si="25"/>
        <v>0</v>
      </c>
      <c r="I39" s="43">
        <f t="shared" si="25"/>
        <v>6.2426648687791857E-4</v>
      </c>
      <c r="J39" s="43">
        <f t="shared" si="24"/>
        <v>100</v>
      </c>
      <c r="L39" s="40"/>
    </row>
    <row r="40" spans="1:12" s="2" customFormat="1" ht="16.05" customHeight="1" x14ac:dyDescent="0.2">
      <c r="A40" s="9"/>
      <c r="B40" s="9"/>
      <c r="C40" s="8" t="s">
        <v>17</v>
      </c>
      <c r="D40" s="31">
        <f t="shared" ref="D40:I40" si="26">SUM(D38,D36)</f>
        <v>137.80000000000001</v>
      </c>
      <c r="E40" s="31">
        <f t="shared" si="26"/>
        <v>13345.099999999999</v>
      </c>
      <c r="F40" s="31">
        <f t="shared" si="26"/>
        <v>0</v>
      </c>
      <c r="G40" s="31">
        <f t="shared" si="26"/>
        <v>8544.7999999999993</v>
      </c>
      <c r="H40" s="31">
        <f t="shared" si="26"/>
        <v>0</v>
      </c>
      <c r="I40" s="31">
        <f t="shared" si="26"/>
        <v>160.1</v>
      </c>
      <c r="J40" s="43">
        <f t="shared" si="24"/>
        <v>22187.799999999996</v>
      </c>
      <c r="L40" s="40"/>
    </row>
    <row r="41" spans="1:12" s="2" customFormat="1" ht="16.05" customHeight="1" x14ac:dyDescent="0.2">
      <c r="A41" s="9"/>
      <c r="B41" s="12"/>
      <c r="C41" s="10" t="s">
        <v>15</v>
      </c>
      <c r="D41" s="43">
        <f t="shared" si="25"/>
        <v>0.62106202507684416</v>
      </c>
      <c r="E41" s="43">
        <f t="shared" si="25"/>
        <v>60.146116334201686</v>
      </c>
      <c r="F41" s="43">
        <f t="shared" si="25"/>
        <v>0</v>
      </c>
      <c r="G41" s="43">
        <f t="shared" si="25"/>
        <v>38.511253932341198</v>
      </c>
      <c r="H41" s="43">
        <f t="shared" si="25"/>
        <v>0</v>
      </c>
      <c r="I41" s="43">
        <f t="shared" si="25"/>
        <v>0.72156770838028117</v>
      </c>
      <c r="J41" s="43">
        <f t="shared" si="24"/>
        <v>100.00000000000001</v>
      </c>
      <c r="L41" s="40"/>
    </row>
    <row r="42" spans="1:12" s="2" customFormat="1" ht="16.05" customHeight="1" x14ac:dyDescent="0.2">
      <c r="A42" s="9"/>
      <c r="B42" s="9" t="s">
        <v>19</v>
      </c>
      <c r="C42" s="8" t="s">
        <v>14</v>
      </c>
      <c r="D42" s="31">
        <f>+空知5!D18+石狩5!D18+後志5!D18+胆振5!D18+日高5!D18+渡島・檜山5!D18+上川5!D18+留萌5!D18+宗谷5!D18+オホーツク5!D18+十勝5!D18+釧路5!D18+根室5!D18</f>
        <v>20.2</v>
      </c>
      <c r="E42" s="31">
        <f>+空知5!E18+石狩5!E18+後志5!E18+胆振5!E18+日高5!E18+渡島・檜山5!E18+上川5!E18+留萌5!E18+宗谷5!E18+オホーツク5!E18+十勝5!E18+釧路5!E18+根室5!E18</f>
        <v>2933.6</v>
      </c>
      <c r="F42" s="31">
        <f>+空知5!F18+石狩5!F18+後志5!F18+胆振5!F18+日高5!F18+渡島・檜山5!F18+上川5!F18+留萌5!F18+宗谷5!F18+オホーツク5!F18+十勝5!F18+釧路5!F18+根室5!F18</f>
        <v>1015.6999999999999</v>
      </c>
      <c r="G42" s="31">
        <f>+空知5!G18+石狩5!G18+後志5!G18+胆振5!G18+日高5!G18+渡島・檜山5!G18+上川5!G18+留萌5!G18+宗谷5!G18+オホーツク5!G18+十勝5!G18+釧路5!G18+根室5!G18</f>
        <v>1966.8</v>
      </c>
      <c r="H42" s="31">
        <f>+空知5!H18+石狩5!H18+後志5!H18+胆振5!H18+日高5!H18+渡島・檜山5!H18+上川5!H18+留萌5!H18+宗谷5!H18+オホーツク5!H18+十勝5!H18+釧路5!H18+根室5!H18</f>
        <v>0</v>
      </c>
      <c r="I42" s="31">
        <f>+空知5!I18+石狩5!I18+後志5!I18+胆振5!I18+日高5!I18+渡島・檜山5!I18+上川5!I18+留萌5!I18+宗谷5!I18+オホーツク5!I18+十勝5!I18+釧路5!I18+根室5!I18</f>
        <v>65.7</v>
      </c>
      <c r="J42" s="43">
        <f>SUM(D42:I42)</f>
        <v>6001.9999999999991</v>
      </c>
      <c r="L42" s="40"/>
    </row>
    <row r="43" spans="1:12" s="2" customFormat="1" ht="16.05" customHeight="1" x14ac:dyDescent="0.2">
      <c r="A43" s="9"/>
      <c r="B43" s="9"/>
      <c r="C43" s="10" t="s">
        <v>15</v>
      </c>
      <c r="D43" s="43">
        <f t="shared" ref="D43:I43" si="27">IF($J42=0,0,D42/$J42%)</f>
        <v>0.33655448183938691</v>
      </c>
      <c r="E43" s="43">
        <f t="shared" si="27"/>
        <v>48.877040986337896</v>
      </c>
      <c r="F43" s="43">
        <f t="shared" si="27"/>
        <v>16.922692435854717</v>
      </c>
      <c r="G43" s="43">
        <f t="shared" si="27"/>
        <v>32.769076974341893</v>
      </c>
      <c r="H43" s="43">
        <f t="shared" si="27"/>
        <v>0</v>
      </c>
      <c r="I43" s="43">
        <f t="shared" si="27"/>
        <v>1.094635121626125</v>
      </c>
      <c r="J43" s="43">
        <f t="shared" si="24"/>
        <v>100.00000000000001</v>
      </c>
      <c r="L43" s="40"/>
    </row>
    <row r="44" spans="1:12" s="2" customFormat="1" ht="16.05" customHeight="1" x14ac:dyDescent="0.2">
      <c r="A44" s="9"/>
      <c r="B44" s="9"/>
      <c r="C44" s="8" t="s">
        <v>16</v>
      </c>
      <c r="D44" s="31">
        <f>+空知5!D20+石狩5!D20+後志5!D20+胆振5!D20+日高5!D20+渡島・檜山5!D20+上川5!D20+留萌5!D20+宗谷5!D20+オホーツク5!D20+十勝5!D20+釧路5!D20+根室5!D20</f>
        <v>39.200000000000003</v>
      </c>
      <c r="E44" s="31">
        <f>+空知5!E20+石狩5!E20+後志5!E20+胆振5!E20+日高5!E20+渡島・檜山5!E20+上川5!E20+留萌5!E20+宗谷5!E20+オホーツク5!E20+十勝5!E20+釧路5!E20+根室5!E20</f>
        <v>10224.400000000001</v>
      </c>
      <c r="F44" s="31">
        <f>+空知5!F20+石狩5!F20+後志5!F20+胆振5!F20+日高5!F20+渡島・檜山5!F20+上川5!F20+留萌5!F20+宗谷5!F20+オホーツク5!F20+十勝5!F20+釧路5!F20+根室5!F20</f>
        <v>320.8</v>
      </c>
      <c r="G44" s="31">
        <f>+空知5!G20+石狩5!G20+後志5!G20+胆振5!G20+日高5!G20+渡島・檜山5!G20+上川5!G20+留萌5!G20+宗谷5!G20+オホーツク5!G20+十勝5!G20+釧路5!G20+根室5!G20</f>
        <v>12944.4</v>
      </c>
      <c r="H44" s="31">
        <f>+空知5!H20+石狩5!H20+後志5!H20+胆振5!H20+日高5!H20+渡島・檜山5!H20+上川5!H20+留萌5!H20+宗谷5!H20+オホーツク5!H20+十勝5!H20+釧路5!H20+根室5!H20</f>
        <v>0</v>
      </c>
      <c r="I44" s="31">
        <f>+空知5!I20+石狩5!I20+後志5!I20+胆振5!I20+日高5!I20+渡島・檜山5!I20+上川5!I20+留萌5!I20+宗谷5!I20+オホーツク5!I20+十勝5!I20+釧路5!I20+根室5!I20</f>
        <v>0.1</v>
      </c>
      <c r="J44" s="43">
        <f t="shared" si="24"/>
        <v>23528.9</v>
      </c>
      <c r="L44" s="40"/>
    </row>
    <row r="45" spans="1:12" s="2" customFormat="1" ht="16.05" customHeight="1" x14ac:dyDescent="0.2">
      <c r="A45" s="9"/>
      <c r="B45" s="9"/>
      <c r="C45" s="10" t="s">
        <v>15</v>
      </c>
      <c r="D45" s="43">
        <f t="shared" ref="D45:I45" si="28">IF($J44=0,0,D44/$J44%)</f>
        <v>0.16660362362881392</v>
      </c>
      <c r="E45" s="43">
        <f t="shared" si="28"/>
        <v>43.454645138531767</v>
      </c>
      <c r="F45" s="43">
        <f t="shared" si="28"/>
        <v>1.3634296545949873</v>
      </c>
      <c r="G45" s="43">
        <f t="shared" si="28"/>
        <v>55.014896574000481</v>
      </c>
      <c r="H45" s="43">
        <f t="shared" si="28"/>
        <v>0</v>
      </c>
      <c r="I45" s="43">
        <f t="shared" si="28"/>
        <v>4.2500924395105593E-4</v>
      </c>
      <c r="J45" s="43">
        <f t="shared" si="24"/>
        <v>100.00000000000001</v>
      </c>
      <c r="L45" s="40"/>
    </row>
    <row r="46" spans="1:12" s="2" customFormat="1" ht="16.05" customHeight="1" x14ac:dyDescent="0.2">
      <c r="A46" s="9"/>
      <c r="B46" s="9"/>
      <c r="C46" s="8" t="s">
        <v>17</v>
      </c>
      <c r="D46" s="31">
        <f t="shared" ref="D46:I46" si="29">SUM(D44,D42)</f>
        <v>59.400000000000006</v>
      </c>
      <c r="E46" s="31">
        <f t="shared" si="29"/>
        <v>13158.000000000002</v>
      </c>
      <c r="F46" s="31">
        <f t="shared" si="29"/>
        <v>1336.5</v>
      </c>
      <c r="G46" s="31">
        <f t="shared" si="29"/>
        <v>14911.199999999999</v>
      </c>
      <c r="H46" s="31">
        <f t="shared" si="29"/>
        <v>0</v>
      </c>
      <c r="I46" s="31">
        <f t="shared" si="29"/>
        <v>65.8</v>
      </c>
      <c r="J46" s="43">
        <f t="shared" si="24"/>
        <v>29530.899999999998</v>
      </c>
      <c r="L46" s="40"/>
    </row>
    <row r="47" spans="1:12" s="2" customFormat="1" ht="16.05" customHeight="1" x14ac:dyDescent="0.2">
      <c r="A47" s="9"/>
      <c r="B47" s="12"/>
      <c r="C47" s="10" t="s">
        <v>15</v>
      </c>
      <c r="D47" s="43">
        <f t="shared" ref="D47:I47" si="30">IF($J46=0,0,D46/$J46%)</f>
        <v>0.20114524108645523</v>
      </c>
      <c r="E47" s="43">
        <f t="shared" si="30"/>
        <v>44.556718555817817</v>
      </c>
      <c r="F47" s="43">
        <f t="shared" si="30"/>
        <v>4.5257679244452422</v>
      </c>
      <c r="G47" s="43">
        <f t="shared" si="30"/>
        <v>50.493550823036209</v>
      </c>
      <c r="H47" s="43">
        <f t="shared" si="30"/>
        <v>0</v>
      </c>
      <c r="I47" s="43">
        <f t="shared" si="30"/>
        <v>0.22281745561428878</v>
      </c>
      <c r="J47" s="43">
        <f t="shared" si="24"/>
        <v>100.00000000000001</v>
      </c>
      <c r="L47" s="40"/>
    </row>
    <row r="48" spans="1:12" s="2" customFormat="1" ht="16.05" customHeight="1" x14ac:dyDescent="0.2">
      <c r="A48" s="9"/>
      <c r="B48" s="9" t="s">
        <v>20</v>
      </c>
      <c r="C48" s="8" t="s">
        <v>14</v>
      </c>
      <c r="D48" s="31">
        <f>+空知5!D24+石狩5!D24+後志5!D24+胆振5!D24+日高5!D24+渡島・檜山5!D24+上川5!D24+留萌5!D24+宗谷5!D24+オホーツク5!D24+十勝5!D24+釧路5!D24+根室5!D24</f>
        <v>0</v>
      </c>
      <c r="E48" s="31">
        <f>+空知5!E24+石狩5!E24+後志5!E24+胆振5!E24+日高5!E24+渡島・檜山5!E24+上川5!E24+留萌5!E24+宗谷5!E24+オホーツク5!E24+十勝5!E24+釧路5!E24+根室5!E24</f>
        <v>502.9</v>
      </c>
      <c r="F48" s="31">
        <f>+空知5!F24+石狩5!F24+後志5!F24+胆振5!F24+日高5!F24+渡島・檜山5!F24+上川5!F24+留萌5!F24+宗谷5!F24+オホーツク5!F24+十勝5!F24+釧路5!F24+根室5!F24</f>
        <v>0</v>
      </c>
      <c r="G48" s="31">
        <f>+空知5!G24+石狩5!G24+後志5!G24+胆振5!G24+日高5!G24+渡島・檜山5!G24+上川5!G24+留萌5!G24+宗谷5!G24+オホーツク5!G24+十勝5!G24+釧路5!G24+根室5!G24</f>
        <v>80.099999999999994</v>
      </c>
      <c r="H48" s="31">
        <f>+空知5!H24+石狩5!H24+後志5!H24+胆振5!H24+日高5!H24+渡島・檜山5!H24+上川5!H24+留萌5!H24+宗谷5!H24+オホーツク5!H24+十勝5!H24+釧路5!H24+根室5!H24</f>
        <v>0</v>
      </c>
      <c r="I48" s="31">
        <f>+空知5!I24+石狩5!I24+後志5!I24+胆振5!I24+日高5!I24+渡島・檜山5!I24+上川5!I24+留萌5!I24+宗谷5!I24+オホーツク5!I24+十勝5!I24+釧路5!I24+根室5!I24</f>
        <v>0</v>
      </c>
      <c r="J48" s="43">
        <f t="shared" si="24"/>
        <v>583</v>
      </c>
      <c r="L48" s="40"/>
    </row>
    <row r="49" spans="1:12" s="2" customFormat="1" ht="16.05" customHeight="1" x14ac:dyDescent="0.2">
      <c r="A49" s="9"/>
      <c r="B49" s="9"/>
      <c r="C49" s="10" t="s">
        <v>15</v>
      </c>
      <c r="D49" s="43">
        <f t="shared" ref="D49:I49" si="31">IF($J48=0,0,D48/$J48%)</f>
        <v>0</v>
      </c>
      <c r="E49" s="43">
        <f t="shared" si="31"/>
        <v>86.260720411663797</v>
      </c>
      <c r="F49" s="43">
        <f t="shared" si="31"/>
        <v>0</v>
      </c>
      <c r="G49" s="43">
        <f t="shared" si="31"/>
        <v>13.73927958833619</v>
      </c>
      <c r="H49" s="43">
        <f t="shared" si="31"/>
        <v>0</v>
      </c>
      <c r="I49" s="43">
        <f t="shared" si="31"/>
        <v>0</v>
      </c>
      <c r="J49" s="43">
        <f t="shared" si="24"/>
        <v>99.999999999999986</v>
      </c>
      <c r="L49" s="40"/>
    </row>
    <row r="50" spans="1:12" s="2" customFormat="1" ht="16.05" customHeight="1" x14ac:dyDescent="0.2">
      <c r="A50" s="9"/>
      <c r="B50" s="9"/>
      <c r="C50" s="8" t="s">
        <v>16</v>
      </c>
      <c r="D50" s="31">
        <f>+空知5!D26+石狩5!D26+後志5!D26+胆振5!D26+日高5!D26+渡島・檜山5!D26+上川5!D26+留萌5!D26+宗谷5!D26+オホーツク5!D26+十勝5!D26+釧路5!D26+根室5!D26</f>
        <v>0</v>
      </c>
      <c r="E50" s="31">
        <f>+空知5!E26+石狩5!E26+後志5!E26+胆振5!E26+日高5!E26+渡島・檜山5!E26+上川5!E26+留萌5!E26+宗谷5!E26+オホーツク5!E26+十勝5!E26+釧路5!E26+根室5!E26</f>
        <v>3155.6</v>
      </c>
      <c r="F50" s="31">
        <f>+空知5!F26+石狩5!F26+後志5!F26+胆振5!F26+日高5!F26+渡島・檜山5!F26+上川5!F26+留萌5!F26+宗谷5!F26+オホーツク5!F26+十勝5!F26+釧路5!F26+根室5!F26</f>
        <v>0</v>
      </c>
      <c r="G50" s="31">
        <f>+空知5!G26+石狩5!G26+後志5!G26+胆振5!G26+日高5!G26+渡島・檜山5!G26+上川5!G26+留萌5!G26+宗谷5!G26+オホーツク5!G26+十勝5!G26+釧路5!G26+根室5!G26</f>
        <v>5115.2000000000007</v>
      </c>
      <c r="H50" s="31">
        <f>+空知5!H26+石狩5!H26+後志5!H26+胆振5!H26+日高5!H26+渡島・檜山5!H26+上川5!H26+留萌5!H26+宗谷5!H26+オホーツク5!H26+十勝5!H26+釧路5!H26+根室5!H26</f>
        <v>0</v>
      </c>
      <c r="I50" s="31">
        <f>+空知5!I26+石狩5!I26+後志5!I26+胆振5!I26+日高5!I26+渡島・檜山5!I26+上川5!I26+留萌5!I26+宗谷5!I26+オホーツク5!I26+十勝5!I26+釧路5!I26+根室5!I26</f>
        <v>0</v>
      </c>
      <c r="J50" s="43">
        <f t="shared" si="24"/>
        <v>8270.8000000000011</v>
      </c>
      <c r="L50" s="40"/>
    </row>
    <row r="51" spans="1:12" s="2" customFormat="1" ht="16.05" customHeight="1" x14ac:dyDescent="0.2">
      <c r="A51" s="9"/>
      <c r="B51" s="9"/>
      <c r="C51" s="10" t="s">
        <v>15</v>
      </c>
      <c r="D51" s="43">
        <f t="shared" ref="D51:I51" si="32">IF($J50=0,0,D50/$J50%)</f>
        <v>0</v>
      </c>
      <c r="E51" s="43">
        <f t="shared" si="32"/>
        <v>38.153503893214676</v>
      </c>
      <c r="F51" s="43">
        <f t="shared" si="32"/>
        <v>0</v>
      </c>
      <c r="G51" s="43">
        <f t="shared" si="32"/>
        <v>61.846496106785317</v>
      </c>
      <c r="H51" s="43">
        <f t="shared" si="32"/>
        <v>0</v>
      </c>
      <c r="I51" s="43">
        <f t="shared" si="32"/>
        <v>0</v>
      </c>
      <c r="J51" s="43">
        <f t="shared" si="24"/>
        <v>100</v>
      </c>
      <c r="L51" s="40"/>
    </row>
    <row r="52" spans="1:12" s="2" customFormat="1" ht="16.05" customHeight="1" x14ac:dyDescent="0.2">
      <c r="A52" s="9"/>
      <c r="B52" s="9"/>
      <c r="C52" s="8" t="s">
        <v>17</v>
      </c>
      <c r="D52" s="31">
        <f t="shared" ref="D52:I52" si="33">SUM(D50,D48)</f>
        <v>0</v>
      </c>
      <c r="E52" s="31">
        <f t="shared" si="33"/>
        <v>3658.5</v>
      </c>
      <c r="F52" s="31">
        <f t="shared" si="33"/>
        <v>0</v>
      </c>
      <c r="G52" s="31">
        <f t="shared" si="33"/>
        <v>5195.3000000000011</v>
      </c>
      <c r="H52" s="31">
        <f t="shared" si="33"/>
        <v>0</v>
      </c>
      <c r="I52" s="31">
        <f t="shared" si="33"/>
        <v>0</v>
      </c>
      <c r="J52" s="43">
        <f t="shared" si="24"/>
        <v>8853.8000000000011</v>
      </c>
      <c r="L52" s="40"/>
    </row>
    <row r="53" spans="1:12" s="2" customFormat="1" ht="16.05" customHeight="1" x14ac:dyDescent="0.2">
      <c r="A53" s="9"/>
      <c r="B53" s="12"/>
      <c r="C53" s="10" t="s">
        <v>15</v>
      </c>
      <c r="D53" s="43">
        <f t="shared" ref="D53:I53" si="34">IF($J52=0,0,D52/$J52%)</f>
        <v>0</v>
      </c>
      <c r="E53" s="43">
        <f t="shared" si="34"/>
        <v>41.32124059725767</v>
      </c>
      <c r="F53" s="43">
        <f t="shared" si="34"/>
        <v>0</v>
      </c>
      <c r="G53" s="43">
        <f t="shared" si="34"/>
        <v>58.67875940274233</v>
      </c>
      <c r="H53" s="43">
        <f t="shared" si="34"/>
        <v>0</v>
      </c>
      <c r="I53" s="43">
        <f t="shared" si="34"/>
        <v>0</v>
      </c>
      <c r="J53" s="43">
        <f t="shared" si="24"/>
        <v>100</v>
      </c>
      <c r="L53" s="40"/>
    </row>
    <row r="54" spans="1:12" s="2" customFormat="1" ht="16.05" customHeight="1" x14ac:dyDescent="0.2">
      <c r="A54" s="9"/>
      <c r="B54" s="9" t="s">
        <v>21</v>
      </c>
      <c r="C54" s="8" t="s">
        <v>14</v>
      </c>
      <c r="D54" s="31">
        <f>石狩5!D30+渡島・檜山5!D30+後志5!D30+空知5!D30+上川5!D30+留萌5!D30+宗谷5!D30+オホーツク5!D30+胆振5!D30+日高5!D30+十勝5!D30+釧路5!D30+根室5!D30</f>
        <v>0</v>
      </c>
      <c r="E54" s="31">
        <f>石狩5!E30+渡島・檜山5!E30+後志5!E30+空知5!E30+上川5!E30+留萌5!E30+宗谷5!E30+オホーツク5!E30+胆振5!E30+日高5!E30+十勝5!E30+釧路5!E30+根室5!E30</f>
        <v>177.3</v>
      </c>
      <c r="F54" s="31">
        <f>石狩5!F30+渡島・檜山5!F30+後志5!F30+空知5!F30+上川5!F30+留萌5!F30+宗谷5!F30+オホーツク5!F30+胆振5!F30+日高5!F30+十勝5!F30+釧路5!F30+根室5!F30</f>
        <v>0</v>
      </c>
      <c r="G54" s="31">
        <f>石狩5!G30+渡島・檜山5!G30+後志5!G30+空知5!G30+上川5!G30+留萌5!G30+宗谷5!G30+オホーツク5!G30+胆振5!G30+日高5!G30+十勝5!G30+釧路5!G30+根室5!G30</f>
        <v>0</v>
      </c>
      <c r="H54" s="31">
        <f>石狩5!H30+渡島・檜山5!H30+後志5!H30+空知5!H30+上川5!H30+留萌5!H30+宗谷5!H30+オホーツク5!H30+胆振5!H30+日高5!H30+十勝5!H30+釧路5!H30+根室5!H30</f>
        <v>0</v>
      </c>
      <c r="I54" s="31">
        <f>石狩5!I30+渡島・檜山5!I30+後志5!I30+空知5!I30+上川5!I30+留萌5!I30+宗谷5!I30+オホーツク5!I30+胆振5!I30+日高5!I30+十勝5!I30+釧路5!I30+根室5!I30</f>
        <v>0</v>
      </c>
      <c r="J54" s="43">
        <f t="shared" si="24"/>
        <v>177.3</v>
      </c>
      <c r="L54" s="40"/>
    </row>
    <row r="55" spans="1:12" s="2" customFormat="1" ht="16.05" customHeight="1" x14ac:dyDescent="0.2">
      <c r="A55" s="9"/>
      <c r="B55" s="9"/>
      <c r="C55" s="10" t="s">
        <v>15</v>
      </c>
      <c r="D55" s="43">
        <f t="shared" ref="D55:I55" si="35">IF($J54=0,0,D54/$J54%)</f>
        <v>0</v>
      </c>
      <c r="E55" s="43">
        <f t="shared" si="35"/>
        <v>100</v>
      </c>
      <c r="F55" s="43">
        <f t="shared" si="35"/>
        <v>0</v>
      </c>
      <c r="G55" s="43">
        <f t="shared" si="35"/>
        <v>0</v>
      </c>
      <c r="H55" s="43">
        <f t="shared" si="35"/>
        <v>0</v>
      </c>
      <c r="I55" s="43">
        <f t="shared" si="35"/>
        <v>0</v>
      </c>
      <c r="J55" s="43">
        <f t="shared" si="24"/>
        <v>100</v>
      </c>
      <c r="L55" s="40"/>
    </row>
    <row r="56" spans="1:12" s="2" customFormat="1" ht="16.05" customHeight="1" x14ac:dyDescent="0.2">
      <c r="A56" s="9"/>
      <c r="B56" s="9"/>
      <c r="C56" s="8" t="s">
        <v>16</v>
      </c>
      <c r="D56" s="31">
        <f>石狩5!D32+渡島・檜山5!D32+後志5!D32+空知5!D32+上川5!D32+留萌5!D32+宗谷5!D32+オホーツク5!D32+胆振5!D32+日高5!D32+十勝5!D32+釧路5!D32+根室5!D32</f>
        <v>0</v>
      </c>
      <c r="E56" s="31">
        <f>石狩5!E32+渡島・檜山5!E32+後志5!E32+空知5!E32+上川5!E32+留萌5!E32+宗谷5!E32+オホーツク5!E32+胆振5!E32+日高5!E32+十勝5!E32+釧路5!E32+根室5!E32</f>
        <v>35.700000000000003</v>
      </c>
      <c r="F56" s="31">
        <f>石狩5!F32+渡島・檜山5!F32+後志5!F32+空知5!F32+上川5!F32+留萌5!F32+宗谷5!F32+オホーツク5!F32+胆振5!F32+日高5!F32+十勝5!F32+釧路5!F32+根室5!F32</f>
        <v>0</v>
      </c>
      <c r="G56" s="31">
        <f>石狩5!G32+渡島・檜山5!G32+後志5!G32+空知5!G32+上川5!G32+留萌5!G32+宗谷5!G32+オホーツク5!G32+胆振5!G32+日高5!G32+十勝5!G32+釧路5!G32+根室5!G32</f>
        <v>0</v>
      </c>
      <c r="H56" s="31">
        <f>石狩5!H32+渡島・檜山5!H32+後志5!H32+空知5!H32+上川5!H32+留萌5!H32+宗谷5!H32+オホーツク5!H32+胆振5!H32+日高5!H32+十勝5!H32+釧路5!H32+根室5!H32</f>
        <v>0</v>
      </c>
      <c r="I56" s="31">
        <f>石狩5!I32+渡島・檜山5!I32+後志5!I32+空知5!I32+上川5!I32+留萌5!I32+宗谷5!I32+オホーツク5!I32+胆振5!I32+日高5!I32+十勝5!I32+釧路5!I32+根室5!I32</f>
        <v>0</v>
      </c>
      <c r="J56" s="43">
        <f t="shared" si="24"/>
        <v>35.700000000000003</v>
      </c>
      <c r="K56" s="32"/>
      <c r="L56" s="40"/>
    </row>
    <row r="57" spans="1:12" s="2" customFormat="1" ht="16.05" customHeight="1" x14ac:dyDescent="0.2">
      <c r="A57" s="9"/>
      <c r="B57" s="9"/>
      <c r="C57" s="10" t="s">
        <v>15</v>
      </c>
      <c r="D57" s="43">
        <f t="shared" ref="D57:I57" si="36">IF($J56=0,0,D56/$J56%)</f>
        <v>0</v>
      </c>
      <c r="E57" s="43">
        <f t="shared" si="36"/>
        <v>100</v>
      </c>
      <c r="F57" s="43">
        <f t="shared" si="36"/>
        <v>0</v>
      </c>
      <c r="G57" s="43">
        <f t="shared" si="36"/>
        <v>0</v>
      </c>
      <c r="H57" s="43">
        <f t="shared" si="36"/>
        <v>0</v>
      </c>
      <c r="I57" s="43">
        <f t="shared" si="36"/>
        <v>0</v>
      </c>
      <c r="J57" s="43">
        <f t="shared" si="24"/>
        <v>100</v>
      </c>
      <c r="K57" s="32"/>
      <c r="L57" s="40"/>
    </row>
    <row r="58" spans="1:12" s="2" customFormat="1" ht="16.05" customHeight="1" x14ac:dyDescent="0.2">
      <c r="A58" s="9"/>
      <c r="B58" s="9"/>
      <c r="C58" s="8" t="s">
        <v>17</v>
      </c>
      <c r="D58" s="31">
        <f t="shared" ref="D58:I58" si="37">SUM(D56,D54)</f>
        <v>0</v>
      </c>
      <c r="E58" s="31">
        <f t="shared" si="37"/>
        <v>213</v>
      </c>
      <c r="F58" s="31">
        <f t="shared" si="37"/>
        <v>0</v>
      </c>
      <c r="G58" s="31">
        <f t="shared" si="37"/>
        <v>0</v>
      </c>
      <c r="H58" s="31">
        <f t="shared" si="37"/>
        <v>0</v>
      </c>
      <c r="I58" s="31">
        <f t="shared" si="37"/>
        <v>0</v>
      </c>
      <c r="J58" s="43">
        <f t="shared" si="24"/>
        <v>213</v>
      </c>
      <c r="K58" s="32"/>
      <c r="L58" s="40"/>
    </row>
    <row r="59" spans="1:12" s="2" customFormat="1" ht="16.05" customHeight="1" x14ac:dyDescent="0.2">
      <c r="A59" s="12"/>
      <c r="B59" s="13"/>
      <c r="C59" s="10" t="s">
        <v>15</v>
      </c>
      <c r="D59" s="43">
        <f t="shared" ref="D59:I59" si="38">IF($J58=0,0,D58/$J58%)</f>
        <v>0</v>
      </c>
      <c r="E59" s="43">
        <f t="shared" si="38"/>
        <v>100</v>
      </c>
      <c r="F59" s="43">
        <f t="shared" si="38"/>
        <v>0</v>
      </c>
      <c r="G59" s="43">
        <f t="shared" si="38"/>
        <v>0</v>
      </c>
      <c r="H59" s="43">
        <f t="shared" si="38"/>
        <v>0</v>
      </c>
      <c r="I59" s="43">
        <f t="shared" si="38"/>
        <v>0</v>
      </c>
      <c r="J59" s="43">
        <f t="shared" si="24"/>
        <v>100</v>
      </c>
      <c r="K59" s="32"/>
      <c r="L59" s="40"/>
    </row>
    <row r="60" spans="1:12" ht="16.05" customHeight="1" x14ac:dyDescent="0.2">
      <c r="A60" s="6" t="s">
        <v>114</v>
      </c>
      <c r="B60" s="7"/>
      <c r="C60" s="30" t="s">
        <v>106</v>
      </c>
      <c r="D60" s="31">
        <v>0</v>
      </c>
      <c r="E60" s="31">
        <v>431.59999999999997</v>
      </c>
      <c r="F60" s="31">
        <v>142.19999999999999</v>
      </c>
      <c r="G60" s="31">
        <v>1308.3999999999999</v>
      </c>
      <c r="H60" s="31">
        <v>0.8</v>
      </c>
      <c r="I60" s="31">
        <v>209.50000000000003</v>
      </c>
      <c r="J60" s="42">
        <f t="shared" ref="J60:J69" si="39">SUM(D60:I60)</f>
        <v>2092.5</v>
      </c>
      <c r="K60" s="32"/>
      <c r="L60" s="40"/>
    </row>
    <row r="61" spans="1:12" ht="16.05" customHeight="1" x14ac:dyDescent="0.2">
      <c r="A61" s="9"/>
      <c r="B61" s="7"/>
      <c r="C61" s="33" t="s">
        <v>109</v>
      </c>
      <c r="D61" s="42" t="str">
        <f t="shared" ref="D61:I61" si="40">IF(D60&lt;=0,"",D60/$J60%)</f>
        <v/>
      </c>
      <c r="E61" s="42">
        <f t="shared" si="40"/>
        <v>20.626045400238947</v>
      </c>
      <c r="F61" s="42">
        <f t="shared" si="40"/>
        <v>6.7956989247311821</v>
      </c>
      <c r="G61" s="42">
        <f t="shared" si="40"/>
        <v>62.528076463560325</v>
      </c>
      <c r="H61" s="42">
        <f t="shared" si="40"/>
        <v>3.8231780167264036E-2</v>
      </c>
      <c r="I61" s="42">
        <f t="shared" si="40"/>
        <v>10.011947431302271</v>
      </c>
      <c r="J61" s="42">
        <f t="shared" si="39"/>
        <v>99.999999999999986</v>
      </c>
      <c r="K61" s="32"/>
      <c r="L61" s="40"/>
    </row>
    <row r="62" spans="1:12" ht="16.05" customHeight="1" x14ac:dyDescent="0.2">
      <c r="A62" s="9"/>
      <c r="B62" s="7"/>
      <c r="C62" s="30" t="s">
        <v>108</v>
      </c>
      <c r="D62" s="31">
        <v>0</v>
      </c>
      <c r="E62" s="31">
        <v>973.7</v>
      </c>
      <c r="F62" s="31">
        <v>282.10000000000002</v>
      </c>
      <c r="G62" s="31">
        <v>3882.2999999999997</v>
      </c>
      <c r="H62" s="31">
        <v>0</v>
      </c>
      <c r="I62" s="31">
        <v>132.5</v>
      </c>
      <c r="J62" s="42">
        <f t="shared" si="39"/>
        <v>5270.6</v>
      </c>
      <c r="K62" s="32"/>
      <c r="L62" s="40"/>
    </row>
    <row r="63" spans="1:12" ht="16.05" customHeight="1" x14ac:dyDescent="0.2">
      <c r="A63" s="9"/>
      <c r="B63" s="7"/>
      <c r="C63" s="33" t="s">
        <v>109</v>
      </c>
      <c r="D63" s="42" t="str">
        <f t="shared" ref="D63:I63" si="41">IF(D62&lt;=0,"",D62/$J62%)</f>
        <v/>
      </c>
      <c r="E63" s="42">
        <f t="shared" si="41"/>
        <v>18.474177512996622</v>
      </c>
      <c r="F63" s="42">
        <f t="shared" si="41"/>
        <v>5.3523318028307978</v>
      </c>
      <c r="G63" s="42">
        <f t="shared" si="41"/>
        <v>73.659545402800433</v>
      </c>
      <c r="H63" s="42" t="str">
        <f t="shared" si="41"/>
        <v/>
      </c>
      <c r="I63" s="42">
        <f t="shared" si="41"/>
        <v>2.5139452813721395</v>
      </c>
      <c r="J63" s="42">
        <f t="shared" si="39"/>
        <v>100</v>
      </c>
      <c r="K63" s="32"/>
      <c r="L63" s="40"/>
    </row>
    <row r="64" spans="1:12" ht="16.05" customHeight="1" x14ac:dyDescent="0.2">
      <c r="A64" s="9"/>
      <c r="B64" s="7"/>
      <c r="C64" s="30" t="s">
        <v>110</v>
      </c>
      <c r="D64" s="31">
        <f t="shared" ref="D64:I64" si="42">SUM(D60,D62)</f>
        <v>0</v>
      </c>
      <c r="E64" s="31">
        <f t="shared" si="42"/>
        <v>1405.3</v>
      </c>
      <c r="F64" s="31">
        <f t="shared" si="42"/>
        <v>424.3</v>
      </c>
      <c r="G64" s="31">
        <f t="shared" si="42"/>
        <v>5190.7</v>
      </c>
      <c r="H64" s="31">
        <f t="shared" si="42"/>
        <v>0.8</v>
      </c>
      <c r="I64" s="31">
        <f t="shared" si="42"/>
        <v>342</v>
      </c>
      <c r="J64" s="42">
        <f t="shared" si="39"/>
        <v>7363.0999999999995</v>
      </c>
      <c r="K64" s="32"/>
      <c r="L64" s="40"/>
    </row>
    <row r="65" spans="1:12" ht="16.05" customHeight="1" x14ac:dyDescent="0.2">
      <c r="A65" s="12"/>
      <c r="B65" s="11"/>
      <c r="C65" s="33" t="s">
        <v>109</v>
      </c>
      <c r="D65" s="42" t="str">
        <f t="shared" ref="D65:I65" si="43">IF(D64&lt;=0,"",D64/$J64%)</f>
        <v/>
      </c>
      <c r="E65" s="42">
        <f t="shared" si="43"/>
        <v>19.085711181431734</v>
      </c>
      <c r="F65" s="42">
        <f t="shared" si="43"/>
        <v>5.7625185044342739</v>
      </c>
      <c r="G65" s="42">
        <f t="shared" si="43"/>
        <v>70.49612255707514</v>
      </c>
      <c r="H65" s="42">
        <f t="shared" si="43"/>
        <v>1.0864988931292527E-2</v>
      </c>
      <c r="I65" s="42">
        <f t="shared" si="43"/>
        <v>4.6447827681275546</v>
      </c>
      <c r="J65" s="42">
        <f t="shared" si="39"/>
        <v>99.999999999999986</v>
      </c>
      <c r="K65" s="32"/>
      <c r="L65" s="40"/>
    </row>
    <row r="66" spans="1:12" ht="16.05" customHeight="1" x14ac:dyDescent="0.2">
      <c r="A66" s="9" t="s">
        <v>22</v>
      </c>
      <c r="B66" s="7"/>
      <c r="C66" s="30" t="s">
        <v>106</v>
      </c>
      <c r="D66" s="31">
        <f>石狩5!D36+渡島・檜山5!D36+後志5!D36+空知5!D36+上川5!D36+留萌5!D36+宗谷5!D36+オホーツク5!D36+胆振5!D36+日高5!D36+十勝5!D36+釧路5!D36+根室5!D36</f>
        <v>141692.29999999999</v>
      </c>
      <c r="E66" s="31">
        <f>石狩5!E36+渡島・檜山5!E36+後志5!E36+空知5!E36+上川5!E36+留萌5!E36+宗谷5!E36+オホーツク5!E36+胆振5!E36+日高5!E36+十勝5!E36+釧路5!E36+根室5!E36</f>
        <v>32177.699999999997</v>
      </c>
      <c r="F66" s="31">
        <f>石狩5!F36+渡島・檜山5!F36+後志5!F36+空知5!F36+上川5!F36+留萌5!F36+宗谷5!F36+オホーツク5!F36+胆振5!F36+日高5!F36+十勝5!F36+釧路5!F36+根室5!F36</f>
        <v>4977.7</v>
      </c>
      <c r="G66" s="31">
        <f>石狩5!G36+渡島・檜山5!G36+後志5!G36+空知5!G36+上川5!G36+留萌5!G36+宗谷5!G36+オホーツク5!G36+胆振5!G36+日高5!G36+十勝5!G36+釧路5!G36+根室5!G36</f>
        <v>126714.30000000003</v>
      </c>
      <c r="H66" s="31">
        <f>石狩5!H36+渡島・檜山5!H36+後志5!H36+空知5!H36+上川5!H36+留萌5!H36+宗谷5!H36+オホーツク5!H36+胆振5!H36+日高5!H36+十勝5!H36+釧路5!H36+根室5!H36</f>
        <v>516.09999999999991</v>
      </c>
      <c r="I66" s="31">
        <f>石狩5!I36+渡島・檜山5!I36+後志5!I36+空知5!I36+上川5!I36+留萌5!I36+宗谷5!I36+オホーツク5!I36+胆振5!I36+日高5!I36+十勝5!I36+釧路5!I36+根室5!I36</f>
        <v>47017.500000000007</v>
      </c>
      <c r="J66" s="42">
        <f t="shared" si="39"/>
        <v>353095.60000000003</v>
      </c>
      <c r="K66" s="32"/>
      <c r="L66" s="40"/>
    </row>
    <row r="67" spans="1:12" ht="16.05" customHeight="1" x14ac:dyDescent="0.2">
      <c r="A67" s="9"/>
      <c r="B67" s="7"/>
      <c r="C67" s="33" t="s">
        <v>109</v>
      </c>
      <c r="D67" s="42">
        <f t="shared" ref="D67:I67" si="44">IF(D66&lt;=0,"",D66/$J66%)</f>
        <v>40.128594069141613</v>
      </c>
      <c r="E67" s="42">
        <f t="shared" si="44"/>
        <v>9.1130277465932732</v>
      </c>
      <c r="F67" s="42">
        <f t="shared" si="44"/>
        <v>1.4097315287984329</v>
      </c>
      <c r="G67" s="42">
        <f t="shared" si="44"/>
        <v>35.886683379798569</v>
      </c>
      <c r="H67" s="42">
        <f t="shared" si="44"/>
        <v>0.14616438154426165</v>
      </c>
      <c r="I67" s="42">
        <f t="shared" si="44"/>
        <v>13.315798894123859</v>
      </c>
      <c r="J67" s="42">
        <f t="shared" si="39"/>
        <v>100.00000000000001</v>
      </c>
      <c r="K67" s="32"/>
      <c r="L67" s="40"/>
    </row>
    <row r="68" spans="1:12" ht="16.05" customHeight="1" x14ac:dyDescent="0.2">
      <c r="A68" s="9"/>
      <c r="B68" s="7"/>
      <c r="C68" s="30" t="s">
        <v>108</v>
      </c>
      <c r="D68" s="31">
        <f>石狩5!D38+渡島・檜山5!D38+後志5!D38+空知5!D38+上川5!D38+留萌5!D38+宗谷5!D38+オホーツク5!D38+胆振5!D38+日高5!D38+十勝5!D38+釧路5!D38+根室5!D38</f>
        <v>671423.15999999992</v>
      </c>
      <c r="E68" s="31">
        <f>石狩5!E38+渡島・檜山5!E38+後志5!E38+空知5!E38+上川5!E38+留萌5!E38+宗谷5!E38+オホーツク5!E38+胆振5!E38+日高5!E38+十勝5!E38+釧路5!E38+根室5!E38</f>
        <v>104343.84000000001</v>
      </c>
      <c r="F68" s="31">
        <f>石狩5!F38+渡島・檜山5!F38+後志5!F38+空知5!F38+上川5!F38+留萌5!F38+宗谷5!F38+オホーツク5!F38+胆振5!F38+日高5!F38+十勝5!F38+釧路5!F38+根室5!F38</f>
        <v>10167.099999999999</v>
      </c>
      <c r="G68" s="31">
        <f>石狩5!G38+渡島・檜山5!G38+後志5!G38+空知5!G38+上川5!G38+留萌5!G38+宗谷5!G38+オホーツク5!G38+胆振5!G38+日高5!G38+十勝5!G38+釧路5!G38+根室5!G38</f>
        <v>165731.79999999999</v>
      </c>
      <c r="H68" s="31">
        <f>石狩5!H38+渡島・檜山5!H38+後志5!H38+空知5!H38+上川5!H38+留萌5!H38+宗谷5!H38+オホーツク5!H38+胆振5!H38+日高5!H38+十勝5!H38+釧路5!H38+根室5!H38</f>
        <v>292.70000000000005</v>
      </c>
      <c r="I68" s="31">
        <f>石狩5!I38+渡島・檜山5!I38+後志5!I38+空知5!I38+上川5!I38+留萌5!I38+宗谷5!I38+オホーツク5!I38+胆振5!I38+日高5!I38+十勝5!I38+釧路5!I38+根室5!I38</f>
        <v>4069.1000000000004</v>
      </c>
      <c r="J68" s="42">
        <f t="shared" si="39"/>
        <v>956027.69999999984</v>
      </c>
      <c r="K68" s="32"/>
      <c r="L68" s="40"/>
    </row>
    <row r="69" spans="1:12" ht="16.05" customHeight="1" x14ac:dyDescent="0.2">
      <c r="A69" s="9"/>
      <c r="B69" s="7"/>
      <c r="C69" s="33" t="s">
        <v>109</v>
      </c>
      <c r="D69" s="42">
        <f t="shared" ref="D69:I69" si="45">IF(D68&lt;=0,"",D68/$J68%)</f>
        <v>70.230513195381263</v>
      </c>
      <c r="E69" s="42">
        <f t="shared" si="45"/>
        <v>10.914311374032366</v>
      </c>
      <c r="F69" s="42">
        <f t="shared" si="45"/>
        <v>1.0634733700707626</v>
      </c>
      <c r="G69" s="42">
        <f t="shared" si="45"/>
        <v>17.335460049954623</v>
      </c>
      <c r="H69" s="42">
        <f t="shared" si="45"/>
        <v>3.0616267708561174E-2</v>
      </c>
      <c r="I69" s="42">
        <f t="shared" si="45"/>
        <v>0.42562574285243004</v>
      </c>
      <c r="J69" s="42">
        <f t="shared" si="39"/>
        <v>100.00000000000001</v>
      </c>
      <c r="K69" s="32"/>
      <c r="L69" s="40"/>
    </row>
    <row r="70" spans="1:12" ht="16.05" customHeight="1" x14ac:dyDescent="0.2">
      <c r="A70" s="9"/>
      <c r="B70" s="7"/>
      <c r="C70" s="30" t="s">
        <v>110</v>
      </c>
      <c r="D70" s="31">
        <f t="shared" ref="D70:I70" si="46">SUM(D66,D68)</f>
        <v>813115.46</v>
      </c>
      <c r="E70" s="31">
        <f t="shared" si="46"/>
        <v>136521.54</v>
      </c>
      <c r="F70" s="31">
        <f t="shared" si="46"/>
        <v>15144.8</v>
      </c>
      <c r="G70" s="31">
        <f t="shared" si="46"/>
        <v>292446.10000000003</v>
      </c>
      <c r="H70" s="31">
        <f t="shared" si="46"/>
        <v>808.8</v>
      </c>
      <c r="I70" s="31">
        <f t="shared" si="46"/>
        <v>51086.600000000006</v>
      </c>
      <c r="J70" s="42">
        <f>SUM(D70:I70)</f>
        <v>1309123.3000000003</v>
      </c>
      <c r="K70" s="32"/>
      <c r="L70" s="40"/>
    </row>
    <row r="71" spans="1:12" ht="16.05" customHeight="1" x14ac:dyDescent="0.2">
      <c r="A71" s="9"/>
      <c r="B71" s="14"/>
      <c r="C71" s="33" t="s">
        <v>109</v>
      </c>
      <c r="D71" s="42">
        <f t="shared" ref="D71:J71" si="47">IF((D66+D68)&lt;=0,"",D70/$J70%)</f>
        <v>62.111449700727185</v>
      </c>
      <c r="E71" s="42">
        <f t="shared" si="47"/>
        <v>10.42847071776967</v>
      </c>
      <c r="F71" s="42">
        <f t="shared" si="47"/>
        <v>1.1568658200491884</v>
      </c>
      <c r="G71" s="42">
        <f t="shared" si="47"/>
        <v>22.339079901793816</v>
      </c>
      <c r="H71" s="42">
        <f t="shared" si="47"/>
        <v>6.1781804662708231E-2</v>
      </c>
      <c r="I71" s="42">
        <f t="shared" si="47"/>
        <v>3.9023520549974169</v>
      </c>
      <c r="J71" s="42">
        <f t="shared" si="47"/>
        <v>100</v>
      </c>
      <c r="K71" s="32"/>
      <c r="L71" s="40"/>
    </row>
    <row r="72" spans="1:12" ht="16.05" customHeight="1" x14ac:dyDescent="0.2">
      <c r="A72" s="9"/>
      <c r="B72" s="9" t="s">
        <v>23</v>
      </c>
      <c r="C72" s="30" t="s">
        <v>106</v>
      </c>
      <c r="D72" s="31">
        <f>石狩5!D42+渡島・檜山5!D42+後志5!D42+空知5!D42+上川5!D42+留萌5!D42+宗谷5!D42+オホーツク5!D42+胆振5!D42+日高5!D42+十勝5!D42+釧路5!D42+根室5!D42</f>
        <v>21640.199999999997</v>
      </c>
      <c r="E72" s="31">
        <f>石狩5!E42+渡島・檜山5!E42+後志5!E42+空知5!E42+上川5!E42+留萌5!E42+宗谷5!E42+オホーツク5!E42+胆振5!E42+日高5!E42+十勝5!E42+釧路5!E42+根室5!E42</f>
        <v>10145.099999999999</v>
      </c>
      <c r="F72" s="31">
        <f>石狩5!F42+渡島・檜山5!F42+後志5!F42+空知5!F42+上川5!F42+留萌5!F42+宗谷5!F42+オホーツク5!F42+胆振5!F42+日高5!F42+十勝5!F42+釧路5!F42+根室5!F42</f>
        <v>1493.1</v>
      </c>
      <c r="G72" s="31">
        <f>石狩5!G42+渡島・檜山5!G42+後志5!G42+空知5!G42+上川5!G42+留萌5!G42+宗谷5!G42+オホーツク5!G42+胆振5!G42+日高5!G42+十勝5!G42+釧路5!G42+根室5!G42</f>
        <v>80237.7</v>
      </c>
      <c r="H72" s="31">
        <f>石狩5!H42+渡島・檜山5!H42+後志5!H42+空知5!H42+上川5!H42+留萌5!H42+宗谷5!H42+オホーツク5!H42+胆振5!H42+日高5!H42+十勝5!H42+釧路5!H42+根室5!H42</f>
        <v>2.7</v>
      </c>
      <c r="I72" s="31">
        <f>石狩5!I42+渡島・檜山5!I42+後志5!I42+空知5!I42+上川5!I42+留萌5!I42+宗谷5!I42+オホーツク5!I42+胆振5!I42+日高5!I42+十勝5!I42+釧路5!I42+根室5!I42</f>
        <v>32890.5</v>
      </c>
      <c r="J72" s="42">
        <f>SUM(D72:I72)</f>
        <v>146409.29999999999</v>
      </c>
      <c r="K72" s="32"/>
      <c r="L72" s="40"/>
    </row>
    <row r="73" spans="1:12" ht="16.05" customHeight="1" x14ac:dyDescent="0.2">
      <c r="A73" s="9"/>
      <c r="B73" s="9"/>
      <c r="C73" s="33" t="s">
        <v>109</v>
      </c>
      <c r="D73" s="42">
        <f t="shared" ref="D73:J73" si="48">IF(D72&lt;=0,"",D72/$J72%)</f>
        <v>14.780618444320135</v>
      </c>
      <c r="E73" s="42">
        <f t="shared" si="48"/>
        <v>6.9292729355307348</v>
      </c>
      <c r="F73" s="42">
        <f t="shared" si="48"/>
        <v>1.0198122660240845</v>
      </c>
      <c r="G73" s="42">
        <f t="shared" si="48"/>
        <v>54.803690749153233</v>
      </c>
      <c r="H73" s="42">
        <f t="shared" si="48"/>
        <v>1.8441451465173323E-3</v>
      </c>
      <c r="I73" s="42">
        <f t="shared" si="48"/>
        <v>22.464761459825301</v>
      </c>
      <c r="J73" s="42">
        <f t="shared" si="48"/>
        <v>100</v>
      </c>
      <c r="K73" s="32"/>
      <c r="L73" s="40"/>
    </row>
    <row r="74" spans="1:12" ht="16.05" customHeight="1" x14ac:dyDescent="0.2">
      <c r="A74" s="9"/>
      <c r="B74" s="9"/>
      <c r="C74" s="30" t="s">
        <v>108</v>
      </c>
      <c r="D74" s="31">
        <f>石狩5!D44+渡島・檜山5!D44+後志5!D44+空知5!D44+上川5!D44+留萌5!D44+宗谷5!D44+オホーツク5!D44+胆振5!D44+日高5!D44+十勝5!D44+釧路5!D44+根室5!D44</f>
        <v>142070.96000000002</v>
      </c>
      <c r="E74" s="31">
        <f>石狩5!E44+渡島・檜山5!E44+後志5!E44+空知5!E44+上川5!E44+留萌5!E44+宗谷5!E44+オホーツク5!E44+胆振5!E44+日高5!E44+十勝5!E44+釧路5!E44+根室5!E44</f>
        <v>31383.34</v>
      </c>
      <c r="F74" s="31">
        <f>石狩5!F44+渡島・檜山5!F44+後志5!F44+空知5!F44+上川5!F44+留萌5!F44+宗谷5!F44+オホーツク5!F44+胆振5!F44+日高5!F44+十勝5!F44+釧路5!F44+根室5!F44</f>
        <v>1946.1000000000001</v>
      </c>
      <c r="G74" s="31">
        <f>石狩5!G44+渡島・檜山5!G44+後志5!G44+空知5!G44+上川5!G44+留萌5!G44+宗谷5!G44+オホーツク5!G44+胆振5!G44+日高5!G44+十勝5!G44+釧路5!G44+根室5!G44</f>
        <v>94400.900000000009</v>
      </c>
      <c r="H74" s="31">
        <f>石狩5!H44+渡島・檜山5!H44+後志5!H44+空知5!H44+上川5!H44+留萌5!H44+宗谷5!H44+オホーツク5!H44+胆振5!H44+日高5!H44+十勝5!H44+釧路5!H44+根室5!H44</f>
        <v>2.6</v>
      </c>
      <c r="I74" s="31">
        <f>石狩5!I44+渡島・檜山5!I44+後志5!I44+空知5!I44+上川5!I44+留萌5!I44+宗谷5!I44+オホーツク5!I44+胆振5!I44+日高5!I44+十勝5!I44+釧路5!I44+根室5!I44</f>
        <v>275.8</v>
      </c>
      <c r="J74" s="42">
        <f>SUM(D74:I74)</f>
        <v>270079.7</v>
      </c>
      <c r="K74" s="32"/>
      <c r="L74" s="40"/>
    </row>
    <row r="75" spans="1:12" ht="16.05" customHeight="1" x14ac:dyDescent="0.2">
      <c r="A75" s="9"/>
      <c r="B75" s="9"/>
      <c r="C75" s="33" t="s">
        <v>109</v>
      </c>
      <c r="D75" s="42">
        <f t="shared" ref="D75:J75" si="49">IF(D74&lt;=0,"",D74/$J74%)</f>
        <v>52.603346345541709</v>
      </c>
      <c r="E75" s="42">
        <f t="shared" si="49"/>
        <v>11.620029198788357</v>
      </c>
      <c r="F75" s="42">
        <f t="shared" si="49"/>
        <v>0.72056507764189615</v>
      </c>
      <c r="G75" s="42">
        <f t="shared" si="49"/>
        <v>34.952978694807499</v>
      </c>
      <c r="H75" s="42">
        <f t="shared" si="49"/>
        <v>9.6267879444475099E-4</v>
      </c>
      <c r="I75" s="42">
        <f t="shared" si="49"/>
        <v>0.10211800442610089</v>
      </c>
      <c r="J75" s="42">
        <f t="shared" si="49"/>
        <v>100</v>
      </c>
      <c r="K75" s="32"/>
      <c r="L75" s="40"/>
    </row>
    <row r="76" spans="1:12" ht="16.05" customHeight="1" x14ac:dyDescent="0.2">
      <c r="A76" s="9"/>
      <c r="B76" s="9"/>
      <c r="C76" s="30" t="s">
        <v>110</v>
      </c>
      <c r="D76" s="31">
        <f t="shared" ref="D76:I76" si="50">IF((D72+D74)&lt;=0,"",D72+D74)</f>
        <v>163711.16000000003</v>
      </c>
      <c r="E76" s="31">
        <f t="shared" si="50"/>
        <v>41528.44</v>
      </c>
      <c r="F76" s="31">
        <f t="shared" si="50"/>
        <v>3439.2</v>
      </c>
      <c r="G76" s="31">
        <f t="shared" si="50"/>
        <v>174638.6</v>
      </c>
      <c r="H76" s="31">
        <f t="shared" si="50"/>
        <v>5.3000000000000007</v>
      </c>
      <c r="I76" s="31">
        <f t="shared" si="50"/>
        <v>33166.300000000003</v>
      </c>
      <c r="J76" s="42">
        <f>SUM(D76:I76)</f>
        <v>416489</v>
      </c>
      <c r="K76" s="32"/>
      <c r="L76" s="40"/>
    </row>
    <row r="77" spans="1:12" ht="16.05" customHeight="1" x14ac:dyDescent="0.2">
      <c r="A77" s="9"/>
      <c r="B77" s="12"/>
      <c r="C77" s="33" t="s">
        <v>109</v>
      </c>
      <c r="D77" s="42">
        <f t="shared" ref="D77:J77" si="51">IF((D72+D74)&lt;=0,"",D76/$J76%)</f>
        <v>39.307439092028844</v>
      </c>
      <c r="E77" s="42">
        <f t="shared" si="51"/>
        <v>9.9710772673467964</v>
      </c>
      <c r="F77" s="42">
        <f t="shared" si="51"/>
        <v>0.82576010410839173</v>
      </c>
      <c r="G77" s="42">
        <f t="shared" si="51"/>
        <v>41.931143439562625</v>
      </c>
      <c r="H77" s="42">
        <f t="shared" si="51"/>
        <v>1.2725426121698294E-3</v>
      </c>
      <c r="I77" s="42">
        <f t="shared" si="51"/>
        <v>7.9633075543411715</v>
      </c>
      <c r="J77" s="42">
        <f t="shared" si="51"/>
        <v>99.999999999999986</v>
      </c>
      <c r="K77" s="32"/>
      <c r="L77" s="40"/>
    </row>
    <row r="78" spans="1:12" ht="16.05" customHeight="1" x14ac:dyDescent="0.2">
      <c r="A78" s="9"/>
      <c r="B78" s="9" t="s">
        <v>24</v>
      </c>
      <c r="C78" s="30" t="s">
        <v>106</v>
      </c>
      <c r="D78" s="31">
        <f>石狩5!D48+渡島・檜山5!D48+後志5!D48+空知5!D48+上川5!D48+留萌5!D48+宗谷5!D48+オホーツク5!D48+胆振5!D48+日高5!D48+十勝5!D48+釧路5!D48+根室5!D48</f>
        <v>46882.3</v>
      </c>
      <c r="E78" s="31">
        <f>石狩5!E48+渡島・檜山5!E48+後志5!E48+空知5!E48+上川5!E48+留萌5!E48+宗谷5!E48+オホーツク5!E48+胆振5!E48+日高5!E48+十勝5!E48+釧路5!E48+根室5!E48</f>
        <v>4981</v>
      </c>
      <c r="F78" s="31">
        <f>石狩5!F48+渡島・檜山5!F48+後志5!F48+空知5!F48+上川5!F48+留萌5!F48+宗谷5!F48+オホーツク5!F48+胆振5!F48+日高5!F48+十勝5!F48+釧路5!F48+根室5!F48</f>
        <v>618.1</v>
      </c>
      <c r="G78" s="31">
        <f>石狩5!G48+渡島・檜山5!G48+後志5!G48+空知5!G48+上川5!G48+留萌5!G48+宗谷5!G48+オホーツク5!G48+胆振5!G48+日高5!G48+十勝5!G48+釧路5!G48+根室5!G48</f>
        <v>23084.2</v>
      </c>
      <c r="H78" s="31">
        <f>石狩5!H48+渡島・檜山5!H48+後志5!H48+空知5!H48+上川5!H48+留萌5!H48+宗谷5!H48+オホーツク5!H48+胆振5!H48+日高5!H48+十勝5!H48+釧路5!H48+根室5!H48</f>
        <v>478.7</v>
      </c>
      <c r="I78" s="31">
        <f>石狩5!I48+渡島・檜山5!I48+後志5!I48+空知5!I48+上川5!I48+留萌5!I48+宗谷5!I48+オホーツク5!I48+胆振5!I48+日高5!I48+十勝5!I48+釧路5!I48+根室5!I48</f>
        <v>9794.2000000000007</v>
      </c>
      <c r="J78" s="42">
        <f>SUM(D78:I78)</f>
        <v>85838.5</v>
      </c>
      <c r="K78" s="32"/>
      <c r="L78" s="40"/>
    </row>
    <row r="79" spans="1:12" ht="16.05" customHeight="1" x14ac:dyDescent="0.2">
      <c r="A79" s="9"/>
      <c r="B79" s="9"/>
      <c r="C79" s="33" t="s">
        <v>109</v>
      </c>
      <c r="D79" s="42">
        <f t="shared" ref="D79:I79" si="52">IF(D78&lt;=0,"",D78/$J78%)</f>
        <v>54.616867722525441</v>
      </c>
      <c r="E79" s="42">
        <f t="shared" si="52"/>
        <v>5.8027575039172401</v>
      </c>
      <c r="F79" s="42">
        <f t="shared" si="52"/>
        <v>0.72007316064469906</v>
      </c>
      <c r="G79" s="42">
        <f t="shared" si="52"/>
        <v>26.892594814681058</v>
      </c>
      <c r="H79" s="42">
        <f t="shared" si="52"/>
        <v>0.55767516906749304</v>
      </c>
      <c r="I79" s="42">
        <f t="shared" si="52"/>
        <v>11.41003162916407</v>
      </c>
      <c r="J79" s="42">
        <f t="shared" ref="J79" si="53">IF(J78&lt;=0,"",J78/$J78%)</f>
        <v>100</v>
      </c>
      <c r="K79" s="32"/>
      <c r="L79" s="40"/>
    </row>
    <row r="80" spans="1:12" ht="16.05" customHeight="1" x14ac:dyDescent="0.2">
      <c r="A80" s="9"/>
      <c r="B80" s="9"/>
      <c r="C80" s="30" t="s">
        <v>108</v>
      </c>
      <c r="D80" s="31">
        <f>石狩5!D50+渡島・檜山5!D50+後志5!D50+空知5!D50+上川5!D50+留萌5!D50+宗谷5!D50+オホーツク5!D50+胆振5!D50+日高5!D50+十勝5!D50+釧路5!D50+根室5!D50</f>
        <v>365841.7</v>
      </c>
      <c r="E80" s="31">
        <f>石狩5!E50+渡島・檜山5!E50+後志5!E50+空知5!E50+上川5!E50+留萌5!E50+宗谷5!E50+オホーツク5!E50+胆振5!E50+日高5!E50+十勝5!E50+釧路5!E50+根室5!E50</f>
        <v>56263.299999999996</v>
      </c>
      <c r="F80" s="31">
        <f>石狩5!F50+渡島・檜山5!F50+後志5!F50+空知5!F50+上川5!F50+留萌5!F50+宗谷5!F50+オホーツク5!F50+胆振5!F50+日高5!F50+十勝5!F50+釧路5!F50+根室5!F50</f>
        <v>5557.2</v>
      </c>
      <c r="G80" s="31">
        <f>石狩5!G50+渡島・檜山5!G50+後志5!G50+空知5!G50+上川5!G50+留萌5!G50+宗谷5!G50+オホーツク5!G50+胆振5!G50+日高5!G50+十勝5!G50+釧路5!G50+根室5!G50</f>
        <v>54756.399999999994</v>
      </c>
      <c r="H80" s="31">
        <f>石狩5!H50+渡島・檜山5!H50+後志5!H50+空知5!H50+上川5!H50+留萌5!H50+宗谷5!H50+オホーツク5!H50+胆振5!H50+日高5!H50+十勝5!H50+釧路5!H50+根室5!H50</f>
        <v>285.60000000000002</v>
      </c>
      <c r="I80" s="31">
        <f>石狩5!I50+渡島・檜山5!I50+後志5!I50+空知5!I50+上川5!I50+留萌5!I50+宗谷5!I50+オホーツク5!I50+胆振5!I50+日高5!I50+十勝5!I50+釧路5!I50+根室5!I50</f>
        <v>2339.5</v>
      </c>
      <c r="J80" s="42">
        <f>SUM(D80:I80)</f>
        <v>485043.69999999995</v>
      </c>
      <c r="K80" s="32"/>
      <c r="L80" s="40"/>
    </row>
    <row r="81" spans="1:12" ht="16.05" customHeight="1" x14ac:dyDescent="0.2">
      <c r="A81" s="9"/>
      <c r="B81" s="9"/>
      <c r="C81" s="33" t="s">
        <v>109</v>
      </c>
      <c r="D81" s="42">
        <f t="shared" ref="D81:I81" si="54">IF(D80&lt;=0,"",D80/$J80%)</f>
        <v>75.424482371382211</v>
      </c>
      <c r="E81" s="42">
        <f t="shared" si="54"/>
        <v>11.599635249360006</v>
      </c>
      <c r="F81" s="42">
        <f t="shared" si="54"/>
        <v>1.1457112008670558</v>
      </c>
      <c r="G81" s="42">
        <f t="shared" si="54"/>
        <v>11.288962211033768</v>
      </c>
      <c r="H81" s="42">
        <f t="shared" si="54"/>
        <v>5.8881292551578347E-2</v>
      </c>
      <c r="I81" s="42">
        <f t="shared" si="54"/>
        <v>0.48232767480538352</v>
      </c>
      <c r="J81" s="42">
        <f t="shared" ref="J81" si="55">IF(J80&lt;=0,"",J80/$J80%)</f>
        <v>99.999999999999986</v>
      </c>
      <c r="K81" s="32"/>
      <c r="L81" s="40"/>
    </row>
    <row r="82" spans="1:12" ht="16.05" customHeight="1" x14ac:dyDescent="0.2">
      <c r="A82" s="9"/>
      <c r="B82" s="9"/>
      <c r="C82" s="30" t="s">
        <v>110</v>
      </c>
      <c r="D82" s="31">
        <f t="shared" ref="D82:I82" si="56">IF((D78+D80)&lt;=0,"",D78+D80)</f>
        <v>412724</v>
      </c>
      <c r="E82" s="31">
        <f t="shared" si="56"/>
        <v>61244.299999999996</v>
      </c>
      <c r="F82" s="31">
        <f t="shared" si="56"/>
        <v>6175.3</v>
      </c>
      <c r="G82" s="31">
        <f t="shared" si="56"/>
        <v>77840.599999999991</v>
      </c>
      <c r="H82" s="31">
        <f t="shared" si="56"/>
        <v>764.3</v>
      </c>
      <c r="I82" s="31">
        <f t="shared" si="56"/>
        <v>12133.7</v>
      </c>
      <c r="J82" s="42">
        <f>SUM(D82:I82)</f>
        <v>570882.19999999995</v>
      </c>
      <c r="K82" s="32"/>
      <c r="L82" s="40"/>
    </row>
    <row r="83" spans="1:12" ht="16.05" customHeight="1" x14ac:dyDescent="0.2">
      <c r="A83" s="9"/>
      <c r="B83" s="12"/>
      <c r="C83" s="33" t="s">
        <v>109</v>
      </c>
      <c r="D83" s="42">
        <f t="shared" ref="D83:I83" si="57">IF((D78+D80)&lt;=0,"",D82/$J82%)</f>
        <v>72.295825653698799</v>
      </c>
      <c r="E83" s="42">
        <f t="shared" si="57"/>
        <v>10.728010086844536</v>
      </c>
      <c r="F83" s="42">
        <f t="shared" si="57"/>
        <v>1.0817117787172206</v>
      </c>
      <c r="G83" s="42">
        <f t="shared" si="57"/>
        <v>13.635142241253975</v>
      </c>
      <c r="H83" s="42">
        <f t="shared" si="57"/>
        <v>0.1338805098494926</v>
      </c>
      <c r="I83" s="42">
        <f t="shared" si="57"/>
        <v>2.1254297296359921</v>
      </c>
      <c r="J83" s="42">
        <f t="shared" ref="J83" si="58">IF((J78+J80)&lt;=0,"",J82/$J82%)</f>
        <v>100</v>
      </c>
      <c r="K83" s="32"/>
      <c r="L83" s="40"/>
    </row>
    <row r="84" spans="1:12" ht="16.05" customHeight="1" x14ac:dyDescent="0.2">
      <c r="A84" s="9"/>
      <c r="B84" s="9" t="s">
        <v>25</v>
      </c>
      <c r="C84" s="30" t="s">
        <v>106</v>
      </c>
      <c r="D84" s="31">
        <f>石狩5!D54+渡島・檜山5!D54+後志5!D54+空知5!D54+上川5!D54+留萌5!D54+宗谷5!D54+オホーツク5!D54+胆振5!D54+日高5!D54+十勝5!D54+釧路5!D54+根室5!D54</f>
        <v>5799.9</v>
      </c>
      <c r="E84" s="31">
        <f>石狩5!E54+渡島・檜山5!E54+後志5!E54+空知5!E54+上川5!E54+留萌5!E54+宗谷5!E54+オホーツク5!E54+胆振5!E54+日高5!E54+十勝5!E54+釧路5!E54+根室5!E54</f>
        <v>4560.3999999999996</v>
      </c>
      <c r="F84" s="31">
        <f>石狩5!F54+渡島・檜山5!F54+後志5!F54+空知5!F54+上川5!F54+留萌5!F54+宗谷5!F54+オホーツク5!F54+胆振5!F54+日高5!F54+十勝5!F54+釧路5!F54+根室5!F54</f>
        <v>374.8</v>
      </c>
      <c r="G84" s="31">
        <f>石狩5!G54+渡島・檜山5!G54+後志5!G54+空知5!G54+上川5!G54+留萌5!G54+宗谷5!G54+オホーツク5!G54+胆振5!G54+日高5!G54+十勝5!G54+釧路5!G54+根室5!G54</f>
        <v>6860.2999999999993</v>
      </c>
      <c r="H84" s="31">
        <f>石狩5!H54+渡島・檜山5!H54+後志5!H54+空知5!H54+上川5!H54+留萌5!H54+宗谷5!H54+オホーツク5!H54+胆振5!H54+日高5!H54+十勝5!H54+釧路5!H54+根室5!H54</f>
        <v>24</v>
      </c>
      <c r="I84" s="31">
        <f>石狩5!I54+渡島・檜山5!I54+後志5!I54+空知5!I54+上川5!I54+留萌5!I54+宗谷5!I54+オホーツク5!I54+胆振5!I54+日高5!I54+十勝5!I54+釧路5!I54+根室5!I54</f>
        <v>836.2</v>
      </c>
      <c r="J84" s="42">
        <f>SUM(D84:I84)</f>
        <v>18455.599999999999</v>
      </c>
      <c r="K84" s="32"/>
      <c r="L84" s="40"/>
    </row>
    <row r="85" spans="1:12" ht="16.05" customHeight="1" x14ac:dyDescent="0.2">
      <c r="A85" s="9"/>
      <c r="B85" s="9"/>
      <c r="C85" s="33" t="s">
        <v>109</v>
      </c>
      <c r="D85" s="42">
        <f t="shared" ref="D85:I85" si="59">IF(D84&lt;=0,"",D84/$J84%)</f>
        <v>31.426233771863284</v>
      </c>
      <c r="E85" s="42">
        <f t="shared" si="59"/>
        <v>24.710115087019659</v>
      </c>
      <c r="F85" s="42">
        <f t="shared" si="59"/>
        <v>2.0308199137389198</v>
      </c>
      <c r="G85" s="42">
        <f t="shared" si="59"/>
        <v>37.171915299421315</v>
      </c>
      <c r="H85" s="42">
        <f t="shared" si="59"/>
        <v>0.13004183012202258</v>
      </c>
      <c r="I85" s="42">
        <f t="shared" si="59"/>
        <v>4.5308740978348041</v>
      </c>
      <c r="J85" s="42">
        <f t="shared" ref="J85" si="60">IF(J84&lt;=0,"",J84/$J84%)</f>
        <v>100</v>
      </c>
      <c r="K85" s="32"/>
      <c r="L85" s="40"/>
    </row>
    <row r="86" spans="1:12" ht="16.05" customHeight="1" x14ac:dyDescent="0.2">
      <c r="A86" s="9"/>
      <c r="B86" s="9"/>
      <c r="C86" s="30" t="s">
        <v>108</v>
      </c>
      <c r="D86" s="31">
        <f>石狩5!D56+渡島・檜山5!D56+後志5!D56+空知5!D56+上川5!D56+留萌5!D56+宗谷5!D56+オホーツク5!D56+胆振5!D56+日高5!D56+十勝5!D56+釧路5!D56+根室5!D56</f>
        <v>42425.5</v>
      </c>
      <c r="E86" s="31">
        <f>石狩5!E56+渡島・檜山5!E56+後志5!E56+空知5!E56+上川5!E56+留萌5!E56+宗谷5!E56+オホーツク5!E56+胆振5!E56+日高5!E56+十勝5!E56+釧路5!E56+根室5!E56</f>
        <v>4326.7</v>
      </c>
      <c r="F86" s="31">
        <f>石狩5!F56+渡島・檜山5!F56+後志5!F56+空知5!F56+上川5!F56+留萌5!F56+宗谷5!F56+オホーツク5!F56+胆振5!F56+日高5!F56+十勝5!F56+釧路5!F56+根室5!F56</f>
        <v>1809.8</v>
      </c>
      <c r="G86" s="31">
        <f>石狩5!G56+渡島・檜山5!G56+後志5!G56+空知5!G56+上川5!G56+留萌5!G56+宗谷5!G56+オホーツク5!G56+胆振5!G56+日高5!G56+十勝5!G56+釧路5!G56+根室5!G56</f>
        <v>2091.8999999999996</v>
      </c>
      <c r="H86" s="31">
        <f>石狩5!H56+渡島・檜山5!H56+後志5!H56+空知5!H56+上川5!H56+留萌5!H56+宗谷5!H56+オホーツク5!H56+胆振5!H56+日高5!H56+十勝5!H56+釧路5!H56+根室5!H56</f>
        <v>0</v>
      </c>
      <c r="I86" s="31">
        <f>石狩5!I56+渡島・檜山5!I56+後志5!I56+空知5!I56+上川5!I56+留萌5!I56+宗谷5!I56+オホーツク5!I56+胆振5!I56+日高5!I56+十勝5!I56+釧路5!I56+根室5!I56</f>
        <v>147.19999999999999</v>
      </c>
      <c r="J86" s="42">
        <f>SUM(D86:I86)</f>
        <v>50801.1</v>
      </c>
      <c r="K86" s="32"/>
      <c r="L86" s="40"/>
    </row>
    <row r="87" spans="1:12" ht="16.05" customHeight="1" x14ac:dyDescent="0.2">
      <c r="A87" s="9"/>
      <c r="B87" s="9"/>
      <c r="C87" s="33" t="s">
        <v>109</v>
      </c>
      <c r="D87" s="42">
        <f t="shared" ref="D87:I87" si="61">IF(D86&lt;=0,"",D86/$J86%)</f>
        <v>83.512955428130496</v>
      </c>
      <c r="E87" s="42">
        <f t="shared" si="61"/>
        <v>8.5169415622890057</v>
      </c>
      <c r="F87" s="42">
        <f t="shared" si="61"/>
        <v>3.5625212839879454</v>
      </c>
      <c r="G87" s="42">
        <f t="shared" si="61"/>
        <v>4.117824220341685</v>
      </c>
      <c r="H87" s="42" t="str">
        <f t="shared" si="61"/>
        <v/>
      </c>
      <c r="I87" s="42">
        <f t="shared" si="61"/>
        <v>0.28975750525087057</v>
      </c>
      <c r="J87" s="42">
        <f t="shared" ref="J87" si="62">IF(J86&lt;=0,"",J86/$J86%)</f>
        <v>100</v>
      </c>
      <c r="K87" s="32"/>
      <c r="L87" s="40"/>
    </row>
    <row r="88" spans="1:12" ht="16.05" customHeight="1" x14ac:dyDescent="0.2">
      <c r="A88" s="9"/>
      <c r="B88" s="9"/>
      <c r="C88" s="30" t="s">
        <v>110</v>
      </c>
      <c r="D88" s="31">
        <f t="shared" ref="D88:I88" si="63">IF((D84+D86)&lt;=0,"",D84+D86)</f>
        <v>48225.4</v>
      </c>
      <c r="E88" s="31">
        <f t="shared" si="63"/>
        <v>8887.0999999999985</v>
      </c>
      <c r="F88" s="31">
        <f t="shared" si="63"/>
        <v>2184.6</v>
      </c>
      <c r="G88" s="31">
        <f t="shared" si="63"/>
        <v>8952.1999999999989</v>
      </c>
      <c r="H88" s="31">
        <f t="shared" si="63"/>
        <v>24</v>
      </c>
      <c r="I88" s="31">
        <f t="shared" si="63"/>
        <v>983.40000000000009</v>
      </c>
      <c r="J88" s="42">
        <f>SUM(D88:I88)</f>
        <v>69256.7</v>
      </c>
      <c r="K88" s="32"/>
      <c r="L88" s="40"/>
    </row>
    <row r="89" spans="1:12" ht="16.05" customHeight="1" x14ac:dyDescent="0.2">
      <c r="A89" s="9"/>
      <c r="B89" s="12"/>
      <c r="C89" s="33" t="s">
        <v>109</v>
      </c>
      <c r="D89" s="42">
        <f t="shared" ref="D89:I89" si="64">IF((D84+D86)&lt;=0,"",D88/$J88%)</f>
        <v>69.632829747879995</v>
      </c>
      <c r="E89" s="42">
        <f t="shared" si="64"/>
        <v>12.832115881929111</v>
      </c>
      <c r="F89" s="42">
        <f t="shared" si="64"/>
        <v>3.1543518533224941</v>
      </c>
      <c r="G89" s="42">
        <f t="shared" si="64"/>
        <v>12.926114007742209</v>
      </c>
      <c r="H89" s="42">
        <f t="shared" si="64"/>
        <v>3.4653686935704413E-2</v>
      </c>
      <c r="I89" s="42">
        <f t="shared" si="64"/>
        <v>1.4199348221904886</v>
      </c>
      <c r="J89" s="42">
        <f t="shared" ref="J89" si="65">IF((J84+J86)&lt;=0,"",J88/$J88%)</f>
        <v>100</v>
      </c>
      <c r="K89" s="32"/>
      <c r="L89" s="40"/>
    </row>
    <row r="90" spans="1:12" ht="16.05" customHeight="1" x14ac:dyDescent="0.2">
      <c r="A90" s="9"/>
      <c r="B90" s="9" t="s">
        <v>26</v>
      </c>
      <c r="C90" s="30" t="s">
        <v>106</v>
      </c>
      <c r="D90" s="31">
        <f>石狩5!D60+渡島・檜山5!D60+後志5!D60+空知5!D60+上川5!D60+留萌5!D60+宗谷5!D60+オホーツク5!D60+胆振5!D60+日高5!D60+十勝5!D60+釧路5!D60+根室5!D60</f>
        <v>2485.3999999999996</v>
      </c>
      <c r="E90" s="31">
        <f>石狩5!E60+渡島・檜山5!E60+後志5!E60+空知5!E60+上川5!E60+留萌5!E60+宗谷5!E60+オホーツク5!E60+胆振5!E60+日高5!E60+十勝5!E60+釧路5!E60+根室5!E60</f>
        <v>934.3</v>
      </c>
      <c r="F90" s="31">
        <f>石狩5!F60+渡島・檜山5!F60+後志5!F60+空知5!F60+上川5!F60+留萌5!F60+宗谷5!F60+オホーツク5!F60+胆振5!F60+日高5!F60+十勝5!F60+釧路5!F60+根室5!F60</f>
        <v>34.299999999999997</v>
      </c>
      <c r="G90" s="31">
        <f>石狩5!G60+渡島・檜山5!G60+後志5!G60+空知5!G60+上川5!G60+留萌5!G60+宗谷5!G60+オホーツク5!G60+胆振5!G60+日高5!G60+十勝5!G60+釧路5!G60+根室5!G60</f>
        <v>10702.8</v>
      </c>
      <c r="H90" s="31">
        <f>石狩5!H60+渡島・檜山5!H60+後志5!H60+空知5!H60+上川5!H60+留萌5!H60+宗谷5!H60+オホーツク5!H60+胆振5!H60+日高5!H60+十勝5!H60+釧路5!H60+根室5!H60</f>
        <v>0</v>
      </c>
      <c r="I90" s="31">
        <f>石狩5!I60+渡島・檜山5!I60+後志5!I60+空知5!I60+上川5!I60+留萌5!I60+宗谷5!I60+オホーツク5!I60+胆振5!I60+日高5!I60+十勝5!I60+釧路5!I60+根室5!I60</f>
        <v>409</v>
      </c>
      <c r="J90" s="42">
        <f>SUM(D90:I90)</f>
        <v>14565.8</v>
      </c>
      <c r="K90" s="32"/>
      <c r="L90" s="40"/>
    </row>
    <row r="91" spans="1:12" ht="16.05" customHeight="1" x14ac:dyDescent="0.2">
      <c r="A91" s="9"/>
      <c r="B91" s="9"/>
      <c r="C91" s="33" t="s">
        <v>109</v>
      </c>
      <c r="D91" s="42">
        <f t="shared" ref="D91:I91" si="66">IF(D90&lt;=0,"",D90/$J90%)</f>
        <v>17.063257768196735</v>
      </c>
      <c r="E91" s="42">
        <f t="shared" si="66"/>
        <v>6.4143404413077212</v>
      </c>
      <c r="F91" s="42">
        <f t="shared" si="66"/>
        <v>0.2354831179887133</v>
      </c>
      <c r="G91" s="42">
        <f t="shared" si="66"/>
        <v>73.478971288909634</v>
      </c>
      <c r="H91" s="42" t="str">
        <f t="shared" si="66"/>
        <v/>
      </c>
      <c r="I91" s="42">
        <f t="shared" si="66"/>
        <v>2.8079473835971935</v>
      </c>
      <c r="J91" s="42">
        <f t="shared" ref="J91" si="67">IF(J90&lt;=0,"",J90/$J90%)</f>
        <v>100</v>
      </c>
      <c r="K91" s="32"/>
      <c r="L91" s="40"/>
    </row>
    <row r="92" spans="1:12" ht="16.05" customHeight="1" x14ac:dyDescent="0.2">
      <c r="A92" s="9"/>
      <c r="B92" s="9"/>
      <c r="C92" s="30" t="s">
        <v>108</v>
      </c>
      <c r="D92" s="31">
        <f>石狩5!D62+渡島・檜山5!D62+後志5!D62+空知5!D62+上川5!D62+留萌5!D62+宗谷5!D62+オホーツク5!D62+胆振5!D62+日高5!D62+十勝5!D62+釧路5!D62+根室5!D62</f>
        <v>16324.6</v>
      </c>
      <c r="E92" s="31">
        <f>石狩5!E62+渡島・檜山5!E62+後志5!E62+空知5!E62+上川5!E62+留萌5!E62+宗谷5!E62+オホーツク5!E62+胆振5!E62+日高5!E62+十勝5!E62+釧路5!E62+根室5!E62</f>
        <v>926.40000000000009</v>
      </c>
      <c r="F92" s="31">
        <f>石狩5!F62+渡島・檜山5!F62+後志5!F62+空知5!F62+上川5!F62+留萌5!F62+宗谷5!F62+オホーツク5!F62+胆振5!F62+日高5!F62+十勝5!F62+釧路5!F62+根室5!F62</f>
        <v>39.199999999999996</v>
      </c>
      <c r="G92" s="31">
        <f>石狩5!G62+渡島・檜山5!G62+後志5!G62+空知5!G62+上川5!G62+留萌5!G62+宗谷5!G62+オホーツク5!G62+胆振5!G62+日高5!G62+十勝5!G62+釧路5!G62+根室5!G62</f>
        <v>1291.2000000000003</v>
      </c>
      <c r="H92" s="31">
        <f>石狩5!H62+渡島・檜山5!H62+後志5!H62+空知5!H62+上川5!H62+留萌5!H62+宗谷5!H62+オホーツク5!H62+胆振5!H62+日高5!H62+十勝5!H62+釧路5!H62+根室5!H62</f>
        <v>0</v>
      </c>
      <c r="I92" s="31">
        <f>石狩5!I62+渡島・檜山5!I62+後志5!I62+空知5!I62+上川5!I62+留萌5!I62+宗谷5!I62+オホーツク5!I62+胆振5!I62+日高5!I62+十勝5!I62+釧路5!I62+根室5!I62</f>
        <v>787.4</v>
      </c>
      <c r="J92" s="42">
        <f>SUM(D92:I92)</f>
        <v>19368.800000000003</v>
      </c>
      <c r="K92" s="32"/>
      <c r="L92" s="40"/>
    </row>
    <row r="93" spans="1:12" ht="16.05" customHeight="1" x14ac:dyDescent="0.2">
      <c r="A93" s="9"/>
      <c r="B93" s="9"/>
      <c r="C93" s="33" t="s">
        <v>109</v>
      </c>
      <c r="D93" s="42">
        <f t="shared" ref="D93:I93" si="68">IF(D92&lt;=0,"",D92/$J92%)</f>
        <v>84.282970550576181</v>
      </c>
      <c r="E93" s="42">
        <f t="shared" si="68"/>
        <v>4.7829498988063275</v>
      </c>
      <c r="F93" s="42">
        <f t="shared" si="68"/>
        <v>0.20238734459543178</v>
      </c>
      <c r="G93" s="42">
        <f t="shared" si="68"/>
        <v>6.6663913097352454</v>
      </c>
      <c r="H93" s="42" t="str">
        <f t="shared" si="68"/>
        <v/>
      </c>
      <c r="I93" s="42">
        <f t="shared" si="68"/>
        <v>4.0653008962868116</v>
      </c>
      <c r="J93" s="42">
        <f t="shared" ref="J93" si="69">IF(J92&lt;=0,"",J92/$J92%)</f>
        <v>100</v>
      </c>
      <c r="K93" s="32"/>
      <c r="L93" s="40"/>
    </row>
    <row r="94" spans="1:12" ht="16.05" customHeight="1" x14ac:dyDescent="0.2">
      <c r="A94" s="9"/>
      <c r="B94" s="9"/>
      <c r="C94" s="30" t="s">
        <v>110</v>
      </c>
      <c r="D94" s="31">
        <f t="shared" ref="D94:I94" si="70">IF((D90+D92)&lt;=0,"",D90+D92)</f>
        <v>18810</v>
      </c>
      <c r="E94" s="31">
        <f t="shared" si="70"/>
        <v>1860.7</v>
      </c>
      <c r="F94" s="31">
        <f t="shared" si="70"/>
        <v>73.5</v>
      </c>
      <c r="G94" s="31">
        <f t="shared" si="70"/>
        <v>11994</v>
      </c>
      <c r="H94" s="31" t="str">
        <f t="shared" si="70"/>
        <v/>
      </c>
      <c r="I94" s="31">
        <f t="shared" si="70"/>
        <v>1196.4000000000001</v>
      </c>
      <c r="J94" s="42">
        <f>SUM(D94:I94)</f>
        <v>33934.6</v>
      </c>
      <c r="K94" s="32"/>
      <c r="L94" s="40"/>
    </row>
    <row r="95" spans="1:12" ht="16.05" customHeight="1" x14ac:dyDescent="0.2">
      <c r="A95" s="9"/>
      <c r="B95" s="12"/>
      <c r="C95" s="33" t="s">
        <v>109</v>
      </c>
      <c r="D95" s="42">
        <f t="shared" ref="D95:I95" si="71">IF((D90+D92)&lt;=0,"",D94/$J94%)</f>
        <v>55.430150937391332</v>
      </c>
      <c r="E95" s="42">
        <f t="shared" si="71"/>
        <v>5.4831941440299872</v>
      </c>
      <c r="F95" s="42">
        <f t="shared" si="71"/>
        <v>0.21659309377449565</v>
      </c>
      <c r="G95" s="42">
        <f t="shared" si="71"/>
        <v>35.344456690221776</v>
      </c>
      <c r="H95" s="42" t="str">
        <f t="shared" si="71"/>
        <v/>
      </c>
      <c r="I95" s="42">
        <f t="shared" si="71"/>
        <v>3.5256051345824027</v>
      </c>
      <c r="J95" s="42">
        <f t="shared" ref="J95" si="72">IF((J90+J92)&lt;=0,"",J94/$J94%)</f>
        <v>100</v>
      </c>
      <c r="K95" s="32"/>
      <c r="L95" s="40"/>
    </row>
    <row r="96" spans="1:12" ht="16.05" customHeight="1" x14ac:dyDescent="0.2">
      <c r="A96" s="9"/>
      <c r="B96" s="9" t="s">
        <v>27</v>
      </c>
      <c r="C96" s="30" t="s">
        <v>106</v>
      </c>
      <c r="D96" s="31">
        <f>石狩5!D66+渡島・檜山5!D66+後志5!D66+空知5!D66+上川5!D66+留萌5!D66+宗谷5!D66+オホーツク5!D66+胆振5!D66+日高5!D66+十勝5!D66+釧路5!D66+根室5!D66</f>
        <v>7361.0999999999995</v>
      </c>
      <c r="E96" s="31">
        <f>石狩5!E66+渡島・檜山5!E66+後志5!E66+空知5!E66+上川5!E66+留萌5!E66+宗谷5!E66+オホーツク5!E66+胆振5!E66+日高5!E66+十勝5!E66+釧路5!E66+根室5!E66</f>
        <v>4228</v>
      </c>
      <c r="F96" s="31">
        <f>石狩5!F66+渡島・檜山5!F66+後志5!F66+空知5!F66+上川5!F66+留萌5!F66+宗谷5!F66+オホーツク5!F66+胆振5!F66+日高5!F66+十勝5!F66+釧路5!F66+根室5!F66</f>
        <v>45.4</v>
      </c>
      <c r="G96" s="31">
        <f>石狩5!G66+渡島・檜山5!G66+後志5!G66+空知5!G66+上川5!G66+留萌5!G66+宗谷5!G66+オホーツク5!G66+胆振5!G66+日高5!G66+十勝5!G66+釧路5!G66+根室5!G66</f>
        <v>272.5</v>
      </c>
      <c r="H96" s="31">
        <f>石狩5!H66+渡島・檜山5!H66+後志5!H66+空知5!H66+上川5!H66+留萌5!H66+宗谷5!H66+オホーツク5!H66+胆振5!H66+日高5!H66+十勝5!H66+釧路5!H66+根室5!H66</f>
        <v>0</v>
      </c>
      <c r="I96" s="31">
        <f>石狩5!I66+渡島・檜山5!I66+後志5!I66+空知5!I66+上川5!I66+留萌5!I66+宗谷5!I66+オホーツク5!I66+胆振5!I66+日高5!I66+十勝5!I66+釧路5!I66+根室5!I66</f>
        <v>11</v>
      </c>
      <c r="J96" s="42">
        <f>SUM(D96:I96)</f>
        <v>11917.999999999998</v>
      </c>
      <c r="K96" s="32"/>
      <c r="L96" s="40"/>
    </row>
    <row r="97" spans="1:12" ht="16.05" customHeight="1" x14ac:dyDescent="0.2">
      <c r="A97" s="9"/>
      <c r="B97" s="9"/>
      <c r="C97" s="33" t="s">
        <v>109</v>
      </c>
      <c r="D97" s="42">
        <f t="shared" ref="D97:I97" si="73">IF(D96&lt;=0,"",D96/$J96%)</f>
        <v>61.764557811713381</v>
      </c>
      <c r="E97" s="42">
        <f t="shared" si="73"/>
        <v>35.475750964927009</v>
      </c>
      <c r="F97" s="42">
        <f t="shared" si="73"/>
        <v>0.38093639872461826</v>
      </c>
      <c r="G97" s="42">
        <f t="shared" si="73"/>
        <v>2.2864574593052529</v>
      </c>
      <c r="H97" s="42" t="str">
        <f t="shared" si="73"/>
        <v/>
      </c>
      <c r="I97" s="42">
        <f t="shared" si="73"/>
        <v>9.2297365329753328E-2</v>
      </c>
      <c r="J97" s="42">
        <f t="shared" ref="J97" si="74">IF(J96&lt;=0,"",J96/$J96%)</f>
        <v>100</v>
      </c>
      <c r="K97" s="32"/>
      <c r="L97" s="40"/>
    </row>
    <row r="98" spans="1:12" ht="16.05" customHeight="1" x14ac:dyDescent="0.2">
      <c r="A98" s="9"/>
      <c r="B98" s="9"/>
      <c r="C98" s="30" t="s">
        <v>108</v>
      </c>
      <c r="D98" s="31">
        <f>石狩5!D68+渡島・檜山5!D68+後志5!D68+空知5!D68+上川5!D68+留萌5!D68+宗谷5!D68+オホーツク5!D68+胆振5!D68+日高5!D68+十勝5!D68+釧路5!D68+根室5!D68</f>
        <v>40876.800000000003</v>
      </c>
      <c r="E98" s="31">
        <f>石狩5!E68+渡島・檜山5!E68+後志5!E68+空知5!E68+上川5!E68+留萌5!E68+宗谷5!E68+オホーツク5!E68+胆振5!E68+日高5!E68+十勝5!E68+釧路5!E68+根室5!E68</f>
        <v>2594</v>
      </c>
      <c r="F98" s="31">
        <f>石狩5!F68+渡島・檜山5!F68+後志5!F68+空知5!F68+上川5!F68+留萌5!F68+宗谷5!F68+オホーツク5!F68+胆振5!F68+日高5!F68+十勝5!F68+釧路5!F68+根室5!F68</f>
        <v>321.5</v>
      </c>
      <c r="G98" s="31">
        <f>石狩5!G68+渡島・檜山5!G68+後志5!G68+空知5!G68+上川5!G68+留萌5!G68+宗谷5!G68+オホーツク5!G68+胆振5!G68+日高5!G68+十勝5!G68+釧路5!G68+根室5!G68</f>
        <v>77.8</v>
      </c>
      <c r="H98" s="31">
        <f>石狩5!H68+渡島・檜山5!H68+後志5!H68+空知5!H68+上川5!H68+留萌5!H68+宗谷5!H68+オホーツク5!H68+胆振5!H68+日高5!H68+十勝5!H68+釧路5!H68+根室5!H68</f>
        <v>0</v>
      </c>
      <c r="I98" s="31">
        <f>石狩5!I68+渡島・檜山5!I68+後志5!I68+空知5!I68+上川5!I68+留萌5!I68+宗谷5!I68+オホーツク5!I68+胆振5!I68+日高5!I68+十勝5!I68+釧路5!I68+根室5!I68</f>
        <v>304.8</v>
      </c>
      <c r="J98" s="42">
        <f>SUM(D98:I98)</f>
        <v>44174.900000000009</v>
      </c>
      <c r="K98" s="32"/>
      <c r="L98" s="40"/>
    </row>
    <row r="99" spans="1:12" ht="16.05" customHeight="1" x14ac:dyDescent="0.2">
      <c r="A99" s="9"/>
      <c r="B99" s="9"/>
      <c r="C99" s="33" t="s">
        <v>109</v>
      </c>
      <c r="D99" s="42">
        <f t="shared" ref="D99:I99" si="75">IF(D98&lt;=0,"",D98/$J98%)</f>
        <v>92.533995549508873</v>
      </c>
      <c r="E99" s="42">
        <f t="shared" si="75"/>
        <v>5.8721128966902008</v>
      </c>
      <c r="F99" s="42">
        <f t="shared" si="75"/>
        <v>0.72778885747336142</v>
      </c>
      <c r="G99" s="42">
        <f t="shared" si="75"/>
        <v>0.17611811232170302</v>
      </c>
      <c r="H99" s="42" t="str">
        <f t="shared" si="75"/>
        <v/>
      </c>
      <c r="I99" s="42">
        <f t="shared" si="75"/>
        <v>0.68998458400584939</v>
      </c>
      <c r="J99" s="42">
        <f t="shared" ref="J99" si="76">IF(J98&lt;=0,"",J98/$J98%)</f>
        <v>100</v>
      </c>
      <c r="K99" s="32"/>
      <c r="L99" s="40"/>
    </row>
    <row r="100" spans="1:12" ht="16.05" customHeight="1" x14ac:dyDescent="0.2">
      <c r="A100" s="9"/>
      <c r="B100" s="9"/>
      <c r="C100" s="30" t="s">
        <v>110</v>
      </c>
      <c r="D100" s="31">
        <f t="shared" ref="D100:I100" si="77">IF((D96+D98)&lt;=0,"",D96+D98)</f>
        <v>48237.9</v>
      </c>
      <c r="E100" s="31">
        <f t="shared" si="77"/>
        <v>6822</v>
      </c>
      <c r="F100" s="31">
        <f t="shared" si="77"/>
        <v>366.9</v>
      </c>
      <c r="G100" s="31">
        <f t="shared" si="77"/>
        <v>350.3</v>
      </c>
      <c r="H100" s="31" t="str">
        <f t="shared" si="77"/>
        <v/>
      </c>
      <c r="I100" s="31">
        <f t="shared" si="77"/>
        <v>315.8</v>
      </c>
      <c r="J100" s="42">
        <f>SUM(D100:I100)</f>
        <v>56092.900000000009</v>
      </c>
      <c r="K100" s="32"/>
      <c r="L100" s="40"/>
    </row>
    <row r="101" spans="1:12" ht="16.05" customHeight="1" x14ac:dyDescent="0.2">
      <c r="A101" s="9"/>
      <c r="B101" s="12"/>
      <c r="C101" s="33" t="s">
        <v>109</v>
      </c>
      <c r="D101" s="42">
        <f t="shared" ref="D101:I101" si="78">IF((D96+D98)&lt;=0,"",D100/$J100%)</f>
        <v>85.996445182901923</v>
      </c>
      <c r="E101" s="42">
        <f t="shared" si="78"/>
        <v>12.161967022564351</v>
      </c>
      <c r="F101" s="42">
        <f t="shared" si="78"/>
        <v>0.65409347707107302</v>
      </c>
      <c r="G101" s="42">
        <f t="shared" si="78"/>
        <v>0.62449971386753045</v>
      </c>
      <c r="H101" s="42" t="str">
        <f t="shared" si="78"/>
        <v/>
      </c>
      <c r="I101" s="42">
        <f t="shared" si="78"/>
        <v>0.56299460359510733</v>
      </c>
      <c r="J101" s="42">
        <f t="shared" ref="J101" si="79">IF((J96+J98)&lt;=0,"",J100/$J100%)</f>
        <v>100</v>
      </c>
      <c r="K101" s="32"/>
      <c r="L101" s="40"/>
    </row>
    <row r="102" spans="1:12" ht="16.05" customHeight="1" x14ac:dyDescent="0.2">
      <c r="A102" s="9"/>
      <c r="B102" s="9" t="s">
        <v>28</v>
      </c>
      <c r="C102" s="30" t="s">
        <v>106</v>
      </c>
      <c r="D102" s="31">
        <f>石狩5!D72+渡島・檜山5!D72+後志5!D72+空知5!D72+上川5!D72+留萌5!D72+宗谷5!D72+オホーツク5!D72+胆振5!D72+日高5!D72+十勝5!D72+釧路5!D72+根室5!D72</f>
        <v>1815.2</v>
      </c>
      <c r="E102" s="31">
        <f>石狩5!E72+渡島・檜山5!E72+後志5!E72+空知5!E72+上川5!E72+留萌5!E72+宗谷5!E72+オホーツク5!E72+胆振5!E72+日高5!E72+十勝5!E72+釧路5!E72+根室5!E72</f>
        <v>1665.6000000000001</v>
      </c>
      <c r="F102" s="31">
        <f>石狩5!F72+渡島・檜山5!F72+後志5!F72+空知5!F72+上川5!F72+留萌5!F72+宗谷5!F72+オホーツク5!F72+胆振5!F72+日高5!F72+十勝5!F72+釧路5!F72+根室5!F72</f>
        <v>411.40000000000003</v>
      </c>
      <c r="G102" s="31">
        <f>石狩5!G72+渡島・檜山5!G72+後志5!G72+空知5!G72+上川5!G72+留萌5!G72+宗谷5!G72+オホーツク5!G72+胆振5!G72+日高5!G72+十勝5!G72+釧路5!G72+根室5!G72</f>
        <v>515.9</v>
      </c>
      <c r="H102" s="31">
        <f>石狩5!H72+渡島・檜山5!H72+後志5!H72+空知5!H72+上川5!H72+留萌5!H72+宗谷5!H72+オホーツク5!H72+胆振5!H72+日高5!H72+十勝5!H72+釧路5!H72+根室5!H72</f>
        <v>0</v>
      </c>
      <c r="I102" s="31">
        <f>石狩5!I72+渡島・檜山5!I72+後志5!I72+空知5!I72+上川5!I72+留萌5!I72+宗谷5!I72+オホーツク5!I72+胆振5!I72+日高5!I72+十勝5!I72+釧路5!I72+根室5!I72</f>
        <v>1755.5</v>
      </c>
      <c r="J102" s="42">
        <f>SUM(D102:I102)</f>
        <v>6163.6</v>
      </c>
      <c r="K102" s="32"/>
      <c r="L102" s="40"/>
    </row>
    <row r="103" spans="1:12" ht="16.05" customHeight="1" x14ac:dyDescent="0.2">
      <c r="A103" s="9"/>
      <c r="B103" s="9"/>
      <c r="C103" s="33" t="s">
        <v>109</v>
      </c>
      <c r="D103" s="42">
        <f t="shared" ref="D103:I103" si="80">IF(D102&lt;=0,"",D102/$J102%)</f>
        <v>29.450321240833279</v>
      </c>
      <c r="E103" s="42">
        <f t="shared" si="80"/>
        <v>27.023168278278931</v>
      </c>
      <c r="F103" s="42">
        <f t="shared" si="80"/>
        <v>6.6746706470244668</v>
      </c>
      <c r="G103" s="42">
        <f t="shared" si="80"/>
        <v>8.3701083782205199</v>
      </c>
      <c r="H103" s="42" t="str">
        <f t="shared" si="80"/>
        <v/>
      </c>
      <c r="I103" s="42">
        <f t="shared" si="80"/>
        <v>28.481731455642805</v>
      </c>
      <c r="J103" s="42">
        <f t="shared" ref="J103" si="81">IF(J102&lt;=0,"",J102/$J102%)</f>
        <v>100</v>
      </c>
      <c r="K103" s="32"/>
      <c r="L103" s="40"/>
    </row>
    <row r="104" spans="1:12" ht="16.05" customHeight="1" x14ac:dyDescent="0.2">
      <c r="A104" s="9"/>
      <c r="B104" s="9"/>
      <c r="C104" s="30" t="s">
        <v>108</v>
      </c>
      <c r="D104" s="31">
        <f>石狩5!D74+渡島・檜山5!D74+後志5!D74+空知5!D74+上川5!D74+留萌5!D74+宗谷5!D74+オホーツク5!D74+胆振5!D74+日高5!D74+十勝5!D74+釧路5!D74+根室5!D74</f>
        <v>12025.1</v>
      </c>
      <c r="E104" s="31">
        <f>石狩5!E74+渡島・檜山5!E74+後志5!E74+空知5!E74+上川5!E74+留萌5!E74+宗谷5!E74+オホーツク5!E74+胆振5!E74+日高5!E74+十勝5!E74+釧路5!E74+根室5!E74</f>
        <v>1589.8000000000002</v>
      </c>
      <c r="F104" s="31">
        <f>石狩5!F74+渡島・檜山5!F74+後志5!F74+空知5!F74+上川5!F74+留萌5!F74+宗谷5!F74+オホーツク5!F74+胆振5!F74+日高5!F74+十勝5!F74+釧路5!F74+根室5!F74</f>
        <v>13.4</v>
      </c>
      <c r="G104" s="31">
        <f>石狩5!G74+渡島・檜山5!G74+後志5!G74+空知5!G74+上川5!G74+留萌5!G74+宗谷5!G74+オホーツク5!G74+胆振5!G74+日高5!G74+十勝5!G74+釧路5!G74+根室5!G74</f>
        <v>97</v>
      </c>
      <c r="H104" s="31">
        <f>石狩5!H74+渡島・檜山5!H74+後志5!H74+空知5!H74+上川5!H74+留萌5!H74+宗谷5!H74+オホーツク5!H74+胆振5!H74+日高5!H74+十勝5!H74+釧路5!H74+根室5!H74</f>
        <v>0</v>
      </c>
      <c r="I104" s="31">
        <f>石狩5!I74+渡島・檜山5!I74+後志5!I74+空知5!I74+上川5!I74+留萌5!I74+宗谷5!I74+オホーツク5!I74+胆振5!I74+日高5!I74+十勝5!I74+釧路5!I74+根室5!I74</f>
        <v>20</v>
      </c>
      <c r="J104" s="42">
        <f>SUM(D104:I104)</f>
        <v>13745.300000000001</v>
      </c>
      <c r="K104" s="32"/>
      <c r="L104" s="40"/>
    </row>
    <row r="105" spans="1:12" ht="16.05" customHeight="1" x14ac:dyDescent="0.2">
      <c r="A105" s="9"/>
      <c r="B105" s="9"/>
      <c r="C105" s="33" t="s">
        <v>109</v>
      </c>
      <c r="D105" s="42">
        <f t="shared" ref="D105:I105" si="82">IF(D104&lt;=0,"",D104/$J104%)</f>
        <v>87.485176751325909</v>
      </c>
      <c r="E105" s="42">
        <f t="shared" si="82"/>
        <v>11.566135333532189</v>
      </c>
      <c r="F105" s="42">
        <f t="shared" si="82"/>
        <v>9.7487868580532988E-2</v>
      </c>
      <c r="G105" s="42">
        <f t="shared" si="82"/>
        <v>0.70569576509788801</v>
      </c>
      <c r="H105" s="42" t="str">
        <f t="shared" si="82"/>
        <v/>
      </c>
      <c r="I105" s="42">
        <f t="shared" si="82"/>
        <v>0.14550428146348207</v>
      </c>
      <c r="J105" s="42">
        <f t="shared" ref="J105" si="83">IF(J104&lt;=0,"",J104/$J104%)</f>
        <v>100</v>
      </c>
      <c r="K105" s="32"/>
      <c r="L105" s="40"/>
    </row>
    <row r="106" spans="1:12" ht="16.05" customHeight="1" x14ac:dyDescent="0.2">
      <c r="A106" s="9"/>
      <c r="B106" s="9"/>
      <c r="C106" s="30" t="s">
        <v>110</v>
      </c>
      <c r="D106" s="31">
        <f t="shared" ref="D106:I106" si="84">IF((D102+D104)&lt;=0,"",D102+D104)</f>
        <v>13840.300000000001</v>
      </c>
      <c r="E106" s="31">
        <f t="shared" si="84"/>
        <v>3255.4000000000005</v>
      </c>
      <c r="F106" s="31">
        <f t="shared" si="84"/>
        <v>424.8</v>
      </c>
      <c r="G106" s="31">
        <f t="shared" si="84"/>
        <v>612.9</v>
      </c>
      <c r="H106" s="31" t="str">
        <f t="shared" si="84"/>
        <v/>
      </c>
      <c r="I106" s="31">
        <f t="shared" si="84"/>
        <v>1775.5</v>
      </c>
      <c r="J106" s="42">
        <f>SUM(D106:I106)</f>
        <v>19908.900000000001</v>
      </c>
      <c r="K106" s="32"/>
      <c r="L106" s="40"/>
    </row>
    <row r="107" spans="1:12" ht="16.05" customHeight="1" x14ac:dyDescent="0.2">
      <c r="A107" s="9"/>
      <c r="B107" s="12"/>
      <c r="C107" s="33" t="s">
        <v>109</v>
      </c>
      <c r="D107" s="42">
        <f t="shared" ref="D107:I107" si="85">IF((D102+D104)&lt;=0,"",D106/$J106%)</f>
        <v>69.518155196921981</v>
      </c>
      <c r="E107" s="42">
        <f t="shared" si="85"/>
        <v>16.351480995936491</v>
      </c>
      <c r="F107" s="42">
        <f t="shared" si="85"/>
        <v>2.1337190904570313</v>
      </c>
      <c r="G107" s="42">
        <f t="shared" si="85"/>
        <v>3.0785226707653357</v>
      </c>
      <c r="H107" s="42" t="str">
        <f t="shared" si="85"/>
        <v/>
      </c>
      <c r="I107" s="42">
        <f t="shared" si="85"/>
        <v>8.9181220459191604</v>
      </c>
      <c r="J107" s="42">
        <f t="shared" ref="J107" si="86">IF((J102+J104)&lt;=0,"",J106/$J106%)</f>
        <v>100</v>
      </c>
      <c r="K107" s="32"/>
      <c r="L107" s="40"/>
    </row>
    <row r="108" spans="1:12" ht="16.05" customHeight="1" x14ac:dyDescent="0.2">
      <c r="A108" s="9"/>
      <c r="B108" s="9" t="s">
        <v>29</v>
      </c>
      <c r="C108" s="30" t="s">
        <v>106</v>
      </c>
      <c r="D108" s="31">
        <f>石狩5!D78+渡島・檜山5!D78+後志5!D78+空知5!D78+上川5!D78+留萌5!D78+宗谷5!D78+オホーツク5!D78+胆振5!D78+日高5!D78+十勝5!D78+釧路5!D78+根室5!D78</f>
        <v>7392.9000000000005</v>
      </c>
      <c r="E108" s="31">
        <f>石狩5!E78+渡島・檜山5!E78+後志5!E78+空知5!E78+上川5!E78+留萌5!E78+宗谷5!E78+オホーツク5!E78+胆振5!E78+日高5!E78+十勝5!E78+釧路5!E78+根室5!E78</f>
        <v>925.7</v>
      </c>
      <c r="F108" s="31">
        <f>石狩5!F78+渡島・檜山5!F78+後志5!F78+空知5!F78+上川5!F78+留萌5!F78+宗谷5!F78+オホーツク5!F78+胆振5!F78+日高5!F78+十勝5!F78+釧路5!F78+根室5!F78</f>
        <v>104.5</v>
      </c>
      <c r="G108" s="31">
        <f>石狩5!G78+渡島・檜山5!G78+後志5!G78+空知5!G78+上川5!G78+留萌5!G78+宗谷5!G78+オホーツク5!G78+胆振5!G78+日高5!G78+十勝5!G78+釧路5!G78+根室5!G78</f>
        <v>1912.2000000000003</v>
      </c>
      <c r="H108" s="31">
        <f>石狩5!H78+渡島・檜山5!H78+後志5!H78+空知5!H78+上川5!H78+留萌5!H78+宗谷5!H78+オホーツク5!H78+胆振5!H78+日高5!H78+十勝5!H78+釧路5!H78+根室5!H78</f>
        <v>1.5</v>
      </c>
      <c r="I108" s="31">
        <f>石狩5!I78+渡島・檜山5!I78+後志5!I78+空知5!I78+上川5!I78+留萌5!I78+宗谷5!I78+オホーツク5!I78+胆振5!I78+日高5!I78+十勝5!I78+釧路5!I78+根室5!I78</f>
        <v>64.2</v>
      </c>
      <c r="J108" s="42">
        <f>SUM(D108:I108)</f>
        <v>10401.000000000002</v>
      </c>
      <c r="K108" s="32"/>
      <c r="L108" s="40"/>
    </row>
    <row r="109" spans="1:12" ht="16.05" customHeight="1" x14ac:dyDescent="0.2">
      <c r="A109" s="9"/>
      <c r="B109" s="9"/>
      <c r="C109" s="33" t="s">
        <v>109</v>
      </c>
      <c r="D109" s="42">
        <f t="shared" ref="D109:I109" si="87">IF(D108&lt;=0,"",D108/$J108%)</f>
        <v>71.078742428612628</v>
      </c>
      <c r="E109" s="42">
        <f t="shared" si="87"/>
        <v>8.9001057590616277</v>
      </c>
      <c r="F109" s="42">
        <f t="shared" si="87"/>
        <v>1.0047110854725505</v>
      </c>
      <c r="G109" s="42">
        <f t="shared" si="87"/>
        <v>18.384770695125468</v>
      </c>
      <c r="H109" s="42">
        <f t="shared" si="87"/>
        <v>1.4421690222094026E-2</v>
      </c>
      <c r="I109" s="42">
        <f t="shared" si="87"/>
        <v>0.61724834150562435</v>
      </c>
      <c r="J109" s="42">
        <f t="shared" ref="J109" si="88">IF(J108&lt;=0,"",J108/$J108%)</f>
        <v>100</v>
      </c>
      <c r="K109" s="32"/>
      <c r="L109" s="40"/>
    </row>
    <row r="110" spans="1:12" ht="16.05" customHeight="1" x14ac:dyDescent="0.2">
      <c r="A110" s="9"/>
      <c r="B110" s="9"/>
      <c r="C110" s="30" t="s">
        <v>108</v>
      </c>
      <c r="D110" s="31">
        <f>石狩5!D80+渡島・檜山5!D80+後志5!D80+空知5!D80+上川5!D80+留萌5!D80+宗谷5!D80+オホーツク5!D80+胆振5!D80+日高5!D80+十勝5!D80+釧路5!D80+根室5!D80</f>
        <v>1297.2999999999997</v>
      </c>
      <c r="E110" s="31">
        <f>石狩5!E80+渡島・檜山5!E80+後志5!E80+空知5!E80+上川5!E80+留萌5!E80+宗谷5!E80+オホーツク5!E80+胆振5!E80+日高5!E80+十勝5!E80+釧路5!E80+根室5!E80</f>
        <v>356.3</v>
      </c>
      <c r="F110" s="31">
        <f>石狩5!F80+渡島・檜山5!F80+後志5!F80+空知5!F80+上川5!F80+留萌5!F80+宗谷5!F80+オホーツク5!F80+胆振5!F80+日高5!F80+十勝5!F80+釧路5!F80+根室5!F80</f>
        <v>0</v>
      </c>
      <c r="G110" s="31">
        <f>石狩5!G80+渡島・檜山5!G80+後志5!G80+空知5!G80+上川5!G80+留萌5!G80+宗谷5!G80+オホーツク5!G80+胆振5!G80+日高5!G80+十勝5!G80+釧路5!G80+根室5!G80</f>
        <v>11727.2</v>
      </c>
      <c r="H110" s="31">
        <f>石狩5!H80+渡島・檜山5!H80+後志5!H80+空知5!H80+上川5!H80+留萌5!H80+宗谷5!H80+オホーツク5!H80+胆振5!H80+日高5!H80+十勝5!H80+釧路5!H80+根室5!H80</f>
        <v>0</v>
      </c>
      <c r="I110" s="31">
        <f>石狩5!I80+渡島・檜山5!I80+後志5!I80+空知5!I80+上川5!I80+留萌5!I80+宗谷5!I80+オホーツク5!I80+胆振5!I80+日高5!I80+十勝5!I80+釧路5!I80+根室5!I80</f>
        <v>0</v>
      </c>
      <c r="J110" s="42">
        <f>SUM(D110:I110)</f>
        <v>13380.800000000001</v>
      </c>
      <c r="K110" s="32"/>
      <c r="L110" s="40"/>
    </row>
    <row r="111" spans="1:12" ht="16.05" customHeight="1" x14ac:dyDescent="0.2">
      <c r="A111" s="9"/>
      <c r="B111" s="9"/>
      <c r="C111" s="33" t="s">
        <v>109</v>
      </c>
      <c r="D111" s="42">
        <f t="shared" ref="D111:I111" si="89">IF(D110&lt;=0,"",D110/$J110%)</f>
        <v>9.6952349635298294</v>
      </c>
      <c r="E111" s="42">
        <f t="shared" si="89"/>
        <v>2.6627705368886758</v>
      </c>
      <c r="F111" s="42" t="str">
        <f t="shared" si="89"/>
        <v/>
      </c>
      <c r="G111" s="42">
        <f t="shared" si="89"/>
        <v>87.641994499581486</v>
      </c>
      <c r="H111" s="42" t="str">
        <f t="shared" si="89"/>
        <v/>
      </c>
      <c r="I111" s="42" t="str">
        <f t="shared" si="89"/>
        <v/>
      </c>
      <c r="J111" s="42">
        <f t="shared" ref="J111" si="90">IF(J110&lt;=0,"",J110/$J110%)</f>
        <v>99.999999999999986</v>
      </c>
      <c r="K111" s="32"/>
      <c r="L111" s="40"/>
    </row>
    <row r="112" spans="1:12" ht="16.05" customHeight="1" x14ac:dyDescent="0.2">
      <c r="A112" s="9"/>
      <c r="B112" s="9"/>
      <c r="C112" s="30" t="s">
        <v>110</v>
      </c>
      <c r="D112" s="31">
        <f t="shared" ref="D112:I112" si="91">IF((D108+D110)&lt;=0,"",D108+D110)</f>
        <v>8690.2000000000007</v>
      </c>
      <c r="E112" s="31">
        <f t="shared" si="91"/>
        <v>1282</v>
      </c>
      <c r="F112" s="31">
        <f t="shared" si="91"/>
        <v>104.5</v>
      </c>
      <c r="G112" s="31">
        <f t="shared" si="91"/>
        <v>13639.400000000001</v>
      </c>
      <c r="H112" s="31">
        <f t="shared" si="91"/>
        <v>1.5</v>
      </c>
      <c r="I112" s="31">
        <f t="shared" si="91"/>
        <v>64.2</v>
      </c>
      <c r="J112" s="42">
        <f>SUM(D112:I112)</f>
        <v>23781.800000000003</v>
      </c>
      <c r="K112" s="32"/>
      <c r="L112" s="40"/>
    </row>
    <row r="113" spans="1:12" ht="16.05" customHeight="1" x14ac:dyDescent="0.2">
      <c r="A113" s="9"/>
      <c r="B113" s="12"/>
      <c r="C113" s="33" t="s">
        <v>109</v>
      </c>
      <c r="D113" s="42">
        <f t="shared" ref="D113:I113" si="92">IF((D108+D110)&lt;=0,"",D112/$J112%)</f>
        <v>36.541388793110698</v>
      </c>
      <c r="E113" s="42">
        <f t="shared" si="92"/>
        <v>5.3906769041872344</v>
      </c>
      <c r="F113" s="42">
        <f t="shared" si="92"/>
        <v>0.43941165092633855</v>
      </c>
      <c r="G113" s="42">
        <f t="shared" si="92"/>
        <v>57.352260972676582</v>
      </c>
      <c r="H113" s="42">
        <f t="shared" si="92"/>
        <v>6.3073442716699317E-3</v>
      </c>
      <c r="I113" s="42">
        <f t="shared" si="92"/>
        <v>0.26995433482747305</v>
      </c>
      <c r="J113" s="42">
        <f t="shared" ref="J113" si="93">IF((J108+J110)&lt;=0,"",J112/$J112%)</f>
        <v>100</v>
      </c>
      <c r="K113" s="32"/>
      <c r="L113" s="40"/>
    </row>
    <row r="114" spans="1:12" ht="16.05" customHeight="1" x14ac:dyDescent="0.2">
      <c r="A114" s="9"/>
      <c r="B114" s="9" t="s">
        <v>30</v>
      </c>
      <c r="C114" s="30" t="s">
        <v>106</v>
      </c>
      <c r="D114" s="31">
        <f>石狩5!D84+渡島・檜山5!D84+後志5!D84+空知5!D84+上川5!D84+留萌5!D84+宗谷5!D84+オホーツク5!D84+胆振5!D84+日高5!D84+十勝5!D84+釧路5!D84+根室5!D84</f>
        <v>866</v>
      </c>
      <c r="E114" s="31">
        <f>石狩5!E84+渡島・檜山5!E84+後志5!E84+空知5!E84+上川5!E84+留萌5!E84+宗谷5!E84+オホーツク5!E84+胆振5!E84+日高5!E84+十勝5!E84+釧路5!E84+根室5!E84</f>
        <v>315</v>
      </c>
      <c r="F114" s="31">
        <f>石狩5!F84+渡島・檜山5!F84+後志5!F84+空知5!F84+上川5!F84+留萌5!F84+宗谷5!F84+オホーツク5!F84+胆振5!F84+日高5!F84+十勝5!F84+釧路5!F84+根室5!F84</f>
        <v>13.3</v>
      </c>
      <c r="G114" s="31">
        <f>石狩5!G84+渡島・檜山5!G84+後志5!G84+空知5!G84+上川5!G84+留萌5!G84+宗谷5!G84+オホーツク5!G84+胆振5!G84+日高5!G84+十勝5!G84+釧路5!G84+根室5!G84</f>
        <v>114.7</v>
      </c>
      <c r="H114" s="31">
        <f>石狩5!H84+渡島・檜山5!H84+後志5!H84+空知5!H84+上川5!H84+留萌5!H84+宗谷5!H84+オホーツク5!H84+胆振5!H84+日高5!H84+十勝5!H84+釧路5!H84+根室5!H84</f>
        <v>0.6</v>
      </c>
      <c r="I114" s="31">
        <f>石狩5!I84+渡島・檜山5!I84+後志5!I84+空知5!I84+上川5!I84+留萌5!I84+宗谷5!I84+オホーツク5!I84+胆振5!I84+日高5!I84+十勝5!I84+釧路5!I84+根室5!I84</f>
        <v>30.1</v>
      </c>
      <c r="J114" s="42">
        <f>SUM(D114:I114)</f>
        <v>1339.6999999999998</v>
      </c>
      <c r="K114" s="32"/>
      <c r="L114" s="40"/>
    </row>
    <row r="115" spans="1:12" ht="16.05" customHeight="1" x14ac:dyDescent="0.2">
      <c r="A115" s="9"/>
      <c r="B115" s="9"/>
      <c r="C115" s="33" t="s">
        <v>109</v>
      </c>
      <c r="D115" s="42">
        <f t="shared" ref="D115:I115" si="94">IF(D114&lt;=0,"",D114/$J114%)</f>
        <v>64.641337612898411</v>
      </c>
      <c r="E115" s="42">
        <f t="shared" si="94"/>
        <v>23.512726729864898</v>
      </c>
      <c r="F115" s="42">
        <f t="shared" si="94"/>
        <v>0.99275957303874018</v>
      </c>
      <c r="G115" s="42">
        <f t="shared" si="94"/>
        <v>8.5616182727476318</v>
      </c>
      <c r="H115" s="42">
        <f t="shared" si="94"/>
        <v>4.4786146152123611E-2</v>
      </c>
      <c r="I115" s="42">
        <f t="shared" si="94"/>
        <v>2.2467716652982013</v>
      </c>
      <c r="J115" s="42">
        <f t="shared" ref="J115" si="95">IF(J114&lt;=0,"",J114/$J114%)</f>
        <v>100</v>
      </c>
      <c r="K115" s="32"/>
      <c r="L115" s="40"/>
    </row>
    <row r="116" spans="1:12" ht="16.05" customHeight="1" x14ac:dyDescent="0.2">
      <c r="A116" s="9"/>
      <c r="B116" s="9"/>
      <c r="C116" s="30" t="s">
        <v>108</v>
      </c>
      <c r="D116" s="31">
        <f>石狩5!D86+渡島・檜山5!D86+後志5!D86+空知5!D86+上川5!D86+留萌5!D86+宗谷5!D86+オホーツク5!D86+胆振5!D86+日高5!D86+十勝5!D86+釧路5!D86+根室5!D86</f>
        <v>1627.8</v>
      </c>
      <c r="E116" s="31">
        <f>石狩5!E86+渡島・檜山5!E86+後志5!E86+空知5!E86+上川5!E86+留萌5!E86+宗谷5!E86+オホーツク5!E86+胆振5!E86+日高5!E86+十勝5!E86+釧路5!E86+根室5!E86</f>
        <v>86.1</v>
      </c>
      <c r="F116" s="31">
        <f>石狩5!F86+渡島・檜山5!F86+後志5!F86+空知5!F86+上川5!F86+留萌5!F86+宗谷5!F86+オホーツク5!F86+胆振5!F86+日高5!F86+十勝5!F86+釧路5!F86+根室5!F86</f>
        <v>10.5</v>
      </c>
      <c r="G116" s="31">
        <f>石狩5!G86+渡島・檜山5!G86+後志5!G86+空知5!G86+上川5!G86+留萌5!G86+宗谷5!G86+オホーツク5!G86+胆振5!G86+日高5!G86+十勝5!G86+釧路5!G86+根室5!G86</f>
        <v>818.7</v>
      </c>
      <c r="H116" s="31">
        <f>石狩5!H86+渡島・檜山5!H86+後志5!H86+空知5!H86+上川5!H86+留萌5!H86+宗谷5!H86+オホーツク5!H86+胆振5!H86+日高5!H86+十勝5!H86+釧路5!H86+根室5!H86</f>
        <v>0</v>
      </c>
      <c r="I116" s="31">
        <f>石狩5!I86+渡島・檜山5!I86+後志5!I86+空知5!I86+上川5!I86+留萌5!I86+宗谷5!I86+オホーツク5!I86+胆振5!I86+日高5!I86+十勝5!I86+釧路5!I86+根室5!I86</f>
        <v>1.3</v>
      </c>
      <c r="J116" s="42">
        <f>SUM(D116:I116)</f>
        <v>2544.4</v>
      </c>
      <c r="K116" s="32"/>
      <c r="L116" s="40"/>
    </row>
    <row r="117" spans="1:12" ht="16.05" customHeight="1" x14ac:dyDescent="0.2">
      <c r="A117" s="9"/>
      <c r="B117" s="9"/>
      <c r="C117" s="33" t="s">
        <v>109</v>
      </c>
      <c r="D117" s="42">
        <f t="shared" ref="D117:I117" si="96">IF(D116&lt;=0,"",D116/$J116%)</f>
        <v>63.975789970130471</v>
      </c>
      <c r="E117" s="42">
        <f t="shared" si="96"/>
        <v>3.3839019022166319</v>
      </c>
      <c r="F117" s="42">
        <f t="shared" si="96"/>
        <v>0.41267096368495515</v>
      </c>
      <c r="G117" s="42">
        <f t="shared" si="96"/>
        <v>32.176544568464074</v>
      </c>
      <c r="H117" s="42" t="str">
        <f t="shared" si="96"/>
        <v/>
      </c>
      <c r="I117" s="42">
        <f t="shared" si="96"/>
        <v>5.109259550385159E-2</v>
      </c>
      <c r="J117" s="42">
        <f t="shared" ref="J117" si="97">IF(J116&lt;=0,"",J116/$J116%)</f>
        <v>100</v>
      </c>
      <c r="K117" s="32"/>
      <c r="L117" s="40"/>
    </row>
    <row r="118" spans="1:12" ht="16.05" customHeight="1" x14ac:dyDescent="0.2">
      <c r="A118" s="9"/>
      <c r="B118" s="9"/>
      <c r="C118" s="30" t="s">
        <v>110</v>
      </c>
      <c r="D118" s="31">
        <f t="shared" ref="D118:I118" si="98">IF((D114+D116)&lt;=0,"",D114+D116)</f>
        <v>2493.8000000000002</v>
      </c>
      <c r="E118" s="31">
        <f t="shared" si="98"/>
        <v>401.1</v>
      </c>
      <c r="F118" s="31">
        <f t="shared" si="98"/>
        <v>23.8</v>
      </c>
      <c r="G118" s="31">
        <f t="shared" si="98"/>
        <v>933.40000000000009</v>
      </c>
      <c r="H118" s="31">
        <f t="shared" si="98"/>
        <v>0.6</v>
      </c>
      <c r="I118" s="31">
        <f t="shared" si="98"/>
        <v>31.400000000000002</v>
      </c>
      <c r="J118" s="42">
        <f>SUM(D118:I118)</f>
        <v>3884.1000000000004</v>
      </c>
      <c r="K118" s="32"/>
      <c r="L118" s="40"/>
    </row>
    <row r="119" spans="1:12" ht="16.05" customHeight="1" x14ac:dyDescent="0.2">
      <c r="A119" s="9"/>
      <c r="B119" s="12"/>
      <c r="C119" s="33" t="s">
        <v>109</v>
      </c>
      <c r="D119" s="42">
        <f t="shared" ref="D119:I119" si="99">IF((D114+D116)&lt;=0,"",D118/$J118%)</f>
        <v>64.205350016734897</v>
      </c>
      <c r="E119" s="42">
        <f t="shared" si="99"/>
        <v>10.326716613887386</v>
      </c>
      <c r="F119" s="42">
        <f t="shared" si="99"/>
        <v>0.61275456347673851</v>
      </c>
      <c r="G119" s="42">
        <f t="shared" si="99"/>
        <v>24.03130712391545</v>
      </c>
      <c r="H119" s="42">
        <f t="shared" si="99"/>
        <v>1.5447594037228701E-2</v>
      </c>
      <c r="I119" s="42">
        <f t="shared" si="99"/>
        <v>0.80842408794830212</v>
      </c>
      <c r="J119" s="42">
        <f t="shared" ref="J119" si="100">IF((J114+J116)&lt;=0,"",J118/$J118%)</f>
        <v>100</v>
      </c>
      <c r="K119" s="32"/>
      <c r="L119" s="40"/>
    </row>
    <row r="120" spans="1:12" ht="16.05" customHeight="1" x14ac:dyDescent="0.2">
      <c r="A120" s="9"/>
      <c r="B120" s="9" t="s">
        <v>31</v>
      </c>
      <c r="C120" s="30" t="s">
        <v>106</v>
      </c>
      <c r="D120" s="31">
        <f>石狩5!D90+渡島・檜山5!D90+後志5!D90+空知5!D90+上川5!D90+留萌5!D90+宗谷5!D90+オホーツク5!D90+胆振5!D90+日高5!D90+十勝5!D90+釧路5!D90+根室5!D90</f>
        <v>2585.5</v>
      </c>
      <c r="E120" s="31">
        <f>石狩5!E90+渡島・檜山5!E90+後志5!E90+空知5!E90+上川5!E90+留萌5!E90+宗谷5!E90+オホーツク5!E90+胆振5!E90+日高5!E90+十勝5!E90+釧路5!E90+根室5!E90</f>
        <v>308.20000000000005</v>
      </c>
      <c r="F120" s="31">
        <f>石狩5!F90+渡島・檜山5!F90+後志5!F90+空知5!F90+上川5!F90+留萌5!F90+宗谷5!F90+オホーツク5!F90+胆振5!F90+日高5!F90+十勝5!F90+釧路5!F90+根室5!F90</f>
        <v>259.5</v>
      </c>
      <c r="G120" s="31">
        <f>石狩5!G90+渡島・檜山5!G90+後志5!G90+空知5!G90+上川5!G90+留萌5!G90+宗谷5!G90+オホーツク5!G90+胆振5!G90+日高5!G90+十勝5!G90+釧路5!G90+根室5!G90</f>
        <v>1815.7</v>
      </c>
      <c r="H120" s="31">
        <f>石狩5!H90+渡島・檜山5!H90+後志5!H90+空知5!H90+上川5!H90+留萌5!H90+宗谷5!H90+オホーツク5!H90+胆振5!H90+日高5!H90+十勝5!H90+釧路5!H90+根室5!H90</f>
        <v>0</v>
      </c>
      <c r="I120" s="31">
        <f>石狩5!I90+渡島・檜山5!I90+後志5!I90+空知5!I90+上川5!I90+留萌5!I90+宗谷5!I90+オホーツク5!I90+胆振5!I90+日高5!I90+十勝5!I90+釧路5!I90+根室5!I90</f>
        <v>24.300000000000004</v>
      </c>
      <c r="J120" s="42">
        <f>SUM(D120:I120)</f>
        <v>4993.2</v>
      </c>
      <c r="K120" s="32"/>
      <c r="L120" s="40"/>
    </row>
    <row r="121" spans="1:12" ht="16.05" customHeight="1" x14ac:dyDescent="0.2">
      <c r="A121" s="9"/>
      <c r="B121" s="9"/>
      <c r="C121" s="33" t="s">
        <v>109</v>
      </c>
      <c r="D121" s="42">
        <f t="shared" ref="D121:I121" si="101">IF(D120&lt;=0,"",D120/$J120%)</f>
        <v>51.780421373067377</v>
      </c>
      <c r="E121" s="42">
        <f t="shared" si="101"/>
        <v>6.172394456460788</v>
      </c>
      <c r="F121" s="42">
        <f t="shared" si="101"/>
        <v>5.1970680124969961</v>
      </c>
      <c r="G121" s="42">
        <f t="shared" si="101"/>
        <v>36.363454297845074</v>
      </c>
      <c r="H121" s="42" t="str">
        <f t="shared" si="101"/>
        <v/>
      </c>
      <c r="I121" s="42">
        <f t="shared" si="101"/>
        <v>0.48666186012977664</v>
      </c>
      <c r="J121" s="42">
        <f t="shared" ref="J121" si="102">IF(J120&lt;=0,"",J120/$J120%)</f>
        <v>100</v>
      </c>
      <c r="K121" s="32"/>
      <c r="L121" s="40"/>
    </row>
    <row r="122" spans="1:12" ht="16.05" customHeight="1" x14ac:dyDescent="0.2">
      <c r="A122" s="9"/>
      <c r="B122" s="9"/>
      <c r="C122" s="30" t="s">
        <v>108</v>
      </c>
      <c r="D122" s="31">
        <f>石狩5!D92+渡島・檜山5!D92+後志5!D92+空知5!D92+上川5!D92+留萌5!D92+宗谷5!D92+オホーツク5!D92+胆振5!D92+日高5!D92+十勝5!D92+釧路5!D92+根室5!D92</f>
        <v>5243.1</v>
      </c>
      <c r="E122" s="31">
        <f>石狩5!E92+渡島・檜山5!E92+後志5!E92+空知5!E92+上川5!E92+留萌5!E92+宗谷5!E92+オホーツク5!E92+胆振5!E92+日高5!E92+十勝5!E92+釧路5!E92+根室5!E92</f>
        <v>304.40000000000003</v>
      </c>
      <c r="F122" s="31">
        <f>石狩5!F92+渡島・檜山5!F92+後志5!F92+空知5!F92+上川5!F92+留萌5!F92+宗谷5!F92+オホーツク5!F92+胆振5!F92+日高5!F92+十勝5!F92+釧路5!F92+根室5!F92</f>
        <v>159.10000000000002</v>
      </c>
      <c r="G122" s="31">
        <f>石狩5!G92+渡島・檜山5!G92+後志5!G92+空知5!G92+上川5!G92+留萌5!G92+宗谷5!G92+オホーツク5!G92+胆振5!G92+日高5!G92+十勝5!G92+釧路5!G92+根室5!G92</f>
        <v>2.2999999999999998</v>
      </c>
      <c r="H122" s="31">
        <f>石狩5!H92+渡島・檜山5!H92+後志5!H92+空知5!H92+上川5!H92+留萌5!H92+宗谷5!H92+オホーツク5!H92+胆振5!H92+日高5!H92+十勝5!H92+釧路5!H92+根室5!H92</f>
        <v>0</v>
      </c>
      <c r="I122" s="31">
        <f>石狩5!I92+渡島・檜山5!I92+後志5!I92+空知5!I92+上川5!I92+留萌5!I92+宗谷5!I92+オホーツク5!I92+胆振5!I92+日高5!I92+十勝5!I92+釧路5!I92+根室5!I92</f>
        <v>0.3</v>
      </c>
      <c r="J122" s="42">
        <f>SUM(D122:I122)</f>
        <v>5709.2000000000007</v>
      </c>
      <c r="K122" s="32"/>
      <c r="L122" s="40"/>
    </row>
    <row r="123" spans="1:12" ht="16.05" customHeight="1" x14ac:dyDescent="0.2">
      <c r="A123" s="9"/>
      <c r="B123" s="9"/>
      <c r="C123" s="33" t="s">
        <v>109</v>
      </c>
      <c r="D123" s="42">
        <f t="shared" ref="D123:I123" si="103">IF(D122&lt;=0,"",D122/$J122%)</f>
        <v>91.835984025782949</v>
      </c>
      <c r="E123" s="42">
        <f t="shared" si="103"/>
        <v>5.3317452532754155</v>
      </c>
      <c r="F123" s="42">
        <f t="shared" si="103"/>
        <v>2.7867301898689836</v>
      </c>
      <c r="G123" s="42">
        <f t="shared" si="103"/>
        <v>4.0285854410425273E-2</v>
      </c>
      <c r="H123" s="42" t="str">
        <f t="shared" si="103"/>
        <v/>
      </c>
      <c r="I123" s="42">
        <f t="shared" si="103"/>
        <v>5.2546766622293831E-3</v>
      </c>
      <c r="J123" s="42">
        <f t="shared" ref="J123" si="104">IF(J122&lt;=0,"",J122/$J122%)</f>
        <v>100</v>
      </c>
      <c r="K123" s="32"/>
      <c r="L123" s="40"/>
    </row>
    <row r="124" spans="1:12" ht="16.05" customHeight="1" x14ac:dyDescent="0.2">
      <c r="A124" s="9"/>
      <c r="B124" s="9"/>
      <c r="C124" s="30" t="s">
        <v>110</v>
      </c>
      <c r="D124" s="31">
        <f t="shared" ref="D124:I124" si="105">IF((D120+D122)&lt;=0,"",D120+D122)</f>
        <v>7828.6</v>
      </c>
      <c r="E124" s="31">
        <f t="shared" si="105"/>
        <v>612.60000000000014</v>
      </c>
      <c r="F124" s="31">
        <f t="shared" si="105"/>
        <v>418.6</v>
      </c>
      <c r="G124" s="31">
        <f t="shared" si="105"/>
        <v>1818</v>
      </c>
      <c r="H124" s="31" t="str">
        <f t="shared" si="105"/>
        <v/>
      </c>
      <c r="I124" s="31">
        <f t="shared" si="105"/>
        <v>24.600000000000005</v>
      </c>
      <c r="J124" s="42">
        <f>SUM(D124:I124)</f>
        <v>10702.400000000001</v>
      </c>
      <c r="K124" s="32"/>
      <c r="L124" s="40"/>
    </row>
    <row r="125" spans="1:12" ht="16.05" customHeight="1" x14ac:dyDescent="0.2">
      <c r="A125" s="9"/>
      <c r="B125" s="12"/>
      <c r="C125" s="33" t="s">
        <v>109</v>
      </c>
      <c r="D125" s="42">
        <f t="shared" ref="D125:I125" si="106">IF((D120+D122)&lt;=0,"",D124/$J124%)</f>
        <v>73.148078935565849</v>
      </c>
      <c r="E125" s="42">
        <f t="shared" si="106"/>
        <v>5.7239497682762748</v>
      </c>
      <c r="F125" s="42">
        <f t="shared" si="106"/>
        <v>3.9112722380026907</v>
      </c>
      <c r="G125" s="42">
        <f t="shared" si="106"/>
        <v>16.986844072357599</v>
      </c>
      <c r="H125" s="42" t="str">
        <f t="shared" si="106"/>
        <v/>
      </c>
      <c r="I125" s="42">
        <f t="shared" si="106"/>
        <v>0.22985498579757813</v>
      </c>
      <c r="J125" s="42">
        <f t="shared" ref="J125" si="107">IF((J120+J122)&lt;=0,"",J124/$J124%)</f>
        <v>100</v>
      </c>
      <c r="K125" s="32"/>
      <c r="L125" s="40"/>
    </row>
    <row r="126" spans="1:12" ht="16.05" customHeight="1" x14ac:dyDescent="0.2">
      <c r="A126" s="9"/>
      <c r="B126" s="9" t="s">
        <v>32</v>
      </c>
      <c r="C126" s="30" t="s">
        <v>106</v>
      </c>
      <c r="D126" s="31">
        <f>石狩5!D96+渡島・檜山5!D96+後志5!D96+空知5!D96+上川5!D96+留萌5!D96+宗谷5!D96+オホーツク5!D96+胆振5!D96+日高5!D96+十勝5!D96+釧路5!D96+根室5!D96</f>
        <v>1936.8999999999999</v>
      </c>
      <c r="E126" s="31">
        <f>石狩5!E96+渡島・檜山5!E96+後志5!E96+空知5!E96+上川5!E96+留萌5!E96+宗谷5!E96+オホーツク5!E96+胆振5!E96+日高5!E96+十勝5!E96+釧路5!E96+根室5!E96</f>
        <v>328.9</v>
      </c>
      <c r="F126" s="31">
        <f>石狩5!F96+渡島・檜山5!F96+後志5!F96+空知5!F96+上川5!F96+留萌5!F96+宗谷5!F96+オホーツク5!F96+胆振5!F96+日高5!F96+十勝5!F96+釧路5!F96+根室5!F96</f>
        <v>28.199999999999996</v>
      </c>
      <c r="G126" s="31">
        <f>石狩5!G96+渡島・檜山5!G96+後志5!G96+空知5!G96+上川5!G96+留萌5!G96+宗谷5!G96+オホーツク5!G96+胆振5!G96+日高5!G96+十勝5!G96+釧路5!G96+根室5!G96</f>
        <v>29.2</v>
      </c>
      <c r="H126" s="31">
        <f>石狩5!H96+渡島・檜山5!H96+後志5!H96+空知5!H96+上川5!H96+留萌5!H96+宗谷5!H96+オホーツク5!H96+胆振5!H96+日高5!H96+十勝5!H96+釧路5!H96+根室5!H96</f>
        <v>4.6999999999999993</v>
      </c>
      <c r="I126" s="31">
        <f>石狩5!I96+渡島・檜山5!I96+後志5!I96+空知5!I96+上川5!I96+留萌5!I96+宗谷5!I96+オホーツク5!I96+胆振5!I96+日高5!I96+十勝5!I96+釧路5!I96+根室5!I96</f>
        <v>2.6999999999999997</v>
      </c>
      <c r="J126" s="42">
        <f>SUM(D126:I126)</f>
        <v>2330.599999999999</v>
      </c>
      <c r="K126" s="32"/>
      <c r="L126" s="40"/>
    </row>
    <row r="127" spans="1:12" ht="16.05" customHeight="1" x14ac:dyDescent="0.2">
      <c r="A127" s="9"/>
      <c r="B127" s="9"/>
      <c r="C127" s="33" t="s">
        <v>109</v>
      </c>
      <c r="D127" s="42">
        <f t="shared" ref="D127:I127" si="108">IF(D126&lt;=0,"",D126/$J126%)</f>
        <v>83.107354329357278</v>
      </c>
      <c r="E127" s="42">
        <f t="shared" si="108"/>
        <v>14.112245773620533</v>
      </c>
      <c r="F127" s="42">
        <f t="shared" si="108"/>
        <v>1.2099888440744875</v>
      </c>
      <c r="G127" s="42">
        <f t="shared" si="108"/>
        <v>1.2528962498927321</v>
      </c>
      <c r="H127" s="42">
        <f t="shared" si="108"/>
        <v>0.20166480734574793</v>
      </c>
      <c r="I127" s="42">
        <f t="shared" si="108"/>
        <v>0.11584999570925945</v>
      </c>
      <c r="J127" s="42">
        <f t="shared" ref="J127" si="109">IF(J126&lt;=0,"",J126/$J126%)</f>
        <v>100</v>
      </c>
      <c r="K127" s="32"/>
      <c r="L127" s="40"/>
    </row>
    <row r="128" spans="1:12" ht="16.05" customHeight="1" x14ac:dyDescent="0.2">
      <c r="A128" s="9"/>
      <c r="B128" s="9"/>
      <c r="C128" s="30" t="s">
        <v>108</v>
      </c>
      <c r="D128" s="31">
        <f>石狩5!D98+渡島・檜山5!D98+後志5!D98+空知5!D98+上川5!D98+留萌5!D98+宗谷5!D98+オホーツク5!D98+胆振5!D98+日高5!D98+十勝5!D98+釧路5!D98+根室5!D98</f>
        <v>1240.2000000000003</v>
      </c>
      <c r="E128" s="31">
        <f>石狩5!E98+渡島・檜山5!E98+後志5!E98+空知5!E98+上川5!E98+留萌5!E98+宗谷5!E98+オホーツク5!E98+胆振5!E98+日高5!E98+十勝5!E98+釧路5!E98+根室5!E98</f>
        <v>13.8</v>
      </c>
      <c r="F128" s="31">
        <f>石狩5!F98+渡島・檜山5!F98+後志5!F98+空知5!F98+上川5!F98+留萌5!F98+宗谷5!F98+オホーツク5!F98+胆振5!F98+日高5!F98+十勝5!F98+釧路5!F98+根室5!F98</f>
        <v>30.200000000000003</v>
      </c>
      <c r="G128" s="31">
        <f>石狩5!G98+渡島・檜山5!G98+後志5!G98+空知5!G98+上川5!G98+留萌5!G98+宗谷5!G98+オホーツク5!G98+胆振5!G98+日高5!G98+十勝5!G98+釧路5!G98+根室5!G98</f>
        <v>0</v>
      </c>
      <c r="H128" s="31">
        <f>石狩5!H98+渡島・檜山5!H98+後志5!H98+空知5!H98+上川5!H98+留萌5!H98+宗谷5!H98+オホーツク5!H98+胆振5!H98+日高5!H98+十勝5!H98+釧路5!H98+根室5!H98</f>
        <v>4.3</v>
      </c>
      <c r="I128" s="31">
        <f>石狩5!I98+渡島・檜山5!I98+後志5!I98+空知5!I98+上川5!I98+留萌5!I98+宗谷5!I98+オホーツク5!I98+胆振5!I98+日高5!I98+十勝5!I98+釧路5!I98+根室5!I98</f>
        <v>0</v>
      </c>
      <c r="J128" s="42">
        <f>SUM(D128:I128)</f>
        <v>1288.5000000000002</v>
      </c>
      <c r="K128" s="32"/>
      <c r="L128" s="40"/>
    </row>
    <row r="129" spans="1:12" ht="16.05" customHeight="1" x14ac:dyDescent="0.2">
      <c r="A129" s="9"/>
      <c r="B129" s="9"/>
      <c r="C129" s="33" t="s">
        <v>109</v>
      </c>
      <c r="D129" s="42">
        <f t="shared" ref="D129:I129" si="110">IF(D128&lt;=0,"",D128/$J128%)</f>
        <v>96.251455180442377</v>
      </c>
      <c r="E129" s="42">
        <f t="shared" si="110"/>
        <v>1.0710128055878929</v>
      </c>
      <c r="F129" s="42">
        <f t="shared" si="110"/>
        <v>2.3438106325184322</v>
      </c>
      <c r="G129" s="42" t="str">
        <f t="shared" si="110"/>
        <v/>
      </c>
      <c r="H129" s="42">
        <f t="shared" si="110"/>
        <v>0.33372138145129993</v>
      </c>
      <c r="I129" s="42" t="str">
        <f t="shared" si="110"/>
        <v/>
      </c>
      <c r="J129" s="42">
        <f t="shared" ref="J129" si="111">IF(J128&lt;=0,"",J128/$J128%)</f>
        <v>100</v>
      </c>
      <c r="K129" s="32"/>
      <c r="L129" s="40"/>
    </row>
    <row r="130" spans="1:12" ht="16.05" customHeight="1" x14ac:dyDescent="0.2">
      <c r="A130" s="9"/>
      <c r="B130" s="9"/>
      <c r="C130" s="30" t="s">
        <v>110</v>
      </c>
      <c r="D130" s="31">
        <f t="shared" ref="D130:I130" si="112">IF((D126+D128)&lt;=0,"",D126+D128)</f>
        <v>3177.1000000000004</v>
      </c>
      <c r="E130" s="31">
        <f t="shared" si="112"/>
        <v>342.7</v>
      </c>
      <c r="F130" s="31">
        <f t="shared" si="112"/>
        <v>58.4</v>
      </c>
      <c r="G130" s="31">
        <f t="shared" si="112"/>
        <v>29.2</v>
      </c>
      <c r="H130" s="31">
        <f t="shared" si="112"/>
        <v>9</v>
      </c>
      <c r="I130" s="31">
        <f t="shared" si="112"/>
        <v>2.6999999999999997</v>
      </c>
      <c r="J130" s="42">
        <f>SUM(D130:I130)</f>
        <v>3619.1</v>
      </c>
      <c r="K130" s="32"/>
      <c r="L130" s="40"/>
    </row>
    <row r="131" spans="1:12" ht="16.05" customHeight="1" x14ac:dyDescent="0.2">
      <c r="A131" s="9"/>
      <c r="B131" s="12"/>
      <c r="C131" s="33" t="s">
        <v>109</v>
      </c>
      <c r="D131" s="42">
        <f t="shared" ref="D131:I131" si="113">IF((D126+D128)&lt;=0,"",D130/$J130%)</f>
        <v>87.787018872095274</v>
      </c>
      <c r="E131" s="42">
        <f t="shared" si="113"/>
        <v>9.4692050509795251</v>
      </c>
      <c r="F131" s="42">
        <f t="shared" si="113"/>
        <v>1.6136608549086788</v>
      </c>
      <c r="G131" s="42">
        <f t="shared" si="113"/>
        <v>0.80683042745433942</v>
      </c>
      <c r="H131" s="42">
        <f t="shared" si="113"/>
        <v>0.24868061120167995</v>
      </c>
      <c r="I131" s="42">
        <f t="shared" si="113"/>
        <v>7.4604183360503978E-2</v>
      </c>
      <c r="J131" s="42">
        <f t="shared" ref="J131" si="114">IF((J126+J128)&lt;=0,"",J130/$J130%)</f>
        <v>99.999999999999986</v>
      </c>
      <c r="K131" s="32"/>
      <c r="L131" s="40"/>
    </row>
    <row r="132" spans="1:12" ht="16.05" customHeight="1" x14ac:dyDescent="0.2">
      <c r="A132" s="9"/>
      <c r="B132" s="9" t="s">
        <v>33</v>
      </c>
      <c r="C132" s="30" t="s">
        <v>106</v>
      </c>
      <c r="D132" s="31">
        <f>石狩5!D102+渡島・檜山5!D102+後志5!D102+空知5!D102+上川5!D102+留萌5!D102+宗谷5!D102+オホーツク5!D102+胆振5!D102+日高5!D102+十勝5!D102+釧路5!D102+根室5!D102</f>
        <v>3052.6</v>
      </c>
      <c r="E132" s="31">
        <f>石狩5!E102+渡島・檜山5!E102+後志5!E102+空知5!E102+上川5!E102+留萌5!E102+宗谷5!E102+オホーツク5!E102+胆振5!E102+日高5!E102+十勝5!E102+釧路5!E102+根室5!E102</f>
        <v>486.29999999999995</v>
      </c>
      <c r="F132" s="31">
        <f>石狩5!F102+渡島・檜山5!F102+後志5!F102+空知5!F102+上川5!F102+留萌5!F102+宗谷5!F102+オホーツク5!F102+胆振5!F102+日高5!F102+十勝5!F102+釧路5!F102+根室5!F102</f>
        <v>0.7</v>
      </c>
      <c r="G132" s="31">
        <f>石狩5!G102+渡島・檜山5!G102+後志5!G102+空知5!G102+上川5!G102+留萌5!G102+宗谷5!G102+オホーツク5!G102+胆振5!G102+日高5!G102+十勝5!G102+釧路5!G102+根室5!G102</f>
        <v>190.60000000000002</v>
      </c>
      <c r="H132" s="31">
        <f>石狩5!H102+渡島・檜山5!H102+後志5!H102+空知5!H102+上川5!H102+留萌5!H102+宗谷5!H102+オホーツク5!H102+胆振5!H102+日高5!H102+十勝5!H102+釧路5!H102+根室5!H102</f>
        <v>0</v>
      </c>
      <c r="I132" s="31">
        <f>石狩5!I102+渡島・檜山5!I102+後志5!I102+空知5!I102+上川5!I102+留萌5!I102+宗谷5!I102+オホーツク5!I102+胆振5!I102+日高5!I102+十勝5!I102+釧路5!I102+根室5!I102</f>
        <v>0</v>
      </c>
      <c r="J132" s="42">
        <f>SUM(D132:I132)</f>
        <v>3730.1999999999994</v>
      </c>
      <c r="K132" s="32"/>
      <c r="L132" s="40"/>
    </row>
    <row r="133" spans="1:12" ht="16.05" customHeight="1" x14ac:dyDescent="0.2">
      <c r="A133" s="9"/>
      <c r="B133" s="9"/>
      <c r="C133" s="33" t="s">
        <v>109</v>
      </c>
      <c r="D133" s="42">
        <f t="shared" ref="D133:I133" si="115">IF(D132&lt;=0,"",D132/$J132%)</f>
        <v>81.834754168677293</v>
      </c>
      <c r="E133" s="42">
        <f t="shared" si="115"/>
        <v>13.036834486086539</v>
      </c>
      <c r="F133" s="42">
        <f t="shared" si="115"/>
        <v>1.8765749825746612E-2</v>
      </c>
      <c r="G133" s="42">
        <f t="shared" si="115"/>
        <v>5.1096455954104352</v>
      </c>
      <c r="H133" s="42" t="str">
        <f t="shared" si="115"/>
        <v/>
      </c>
      <c r="I133" s="42" t="str">
        <f t="shared" si="115"/>
        <v/>
      </c>
      <c r="J133" s="42">
        <f t="shared" ref="J133" si="116">IF(J132&lt;=0,"",J132/$J132%)</f>
        <v>100</v>
      </c>
      <c r="K133" s="32"/>
      <c r="L133" s="40"/>
    </row>
    <row r="134" spans="1:12" ht="16.05" customHeight="1" x14ac:dyDescent="0.2">
      <c r="A134" s="9"/>
      <c r="B134" s="9"/>
      <c r="C134" s="30" t="s">
        <v>108</v>
      </c>
      <c r="D134" s="31">
        <f>石狩5!D104+渡島・檜山5!D104+後志5!D104+空知5!D104+上川5!D104+留萌5!D104+宗谷5!D104+オホーツク5!D104+胆振5!D104+日高5!D104+十勝5!D104+釧路5!D104+根室5!D104</f>
        <v>2375.1</v>
      </c>
      <c r="E134" s="31">
        <f>石狩5!E104+渡島・檜山5!E104+後志5!E104+空知5!E104+上川5!E104+留萌5!E104+宗谷5!E104+オホーツク5!E104+胆振5!E104+日高5!E104+十勝5!E104+釧路5!E104+根室5!E104</f>
        <v>13.2</v>
      </c>
      <c r="F134" s="31">
        <f>石狩5!F104+渡島・檜山5!F104+後志5!F104+空知5!F104+上川5!F104+留萌5!F104+宗谷5!F104+オホーツク5!F104+胆振5!F104+日高5!F104+十勝5!F104+釧路5!F104+根室5!F104</f>
        <v>0</v>
      </c>
      <c r="G134" s="31">
        <f>石狩5!G104+渡島・檜山5!G104+後志5!G104+空知5!G104+上川5!G104+留萌5!G104+宗谷5!G104+オホーツク5!G104+胆振5!G104+日高5!G104+十勝5!G104+釧路5!G104+根室5!G104</f>
        <v>0</v>
      </c>
      <c r="H134" s="31">
        <f>石狩5!H104+渡島・檜山5!H104+後志5!H104+空知5!H104+上川5!H104+留萌5!H104+宗谷5!H104+オホーツク5!H104+胆振5!H104+日高5!H104+十勝5!H104+釧路5!H104+根室5!H104</f>
        <v>0</v>
      </c>
      <c r="I134" s="31">
        <f>石狩5!I104+渡島・檜山5!I104+後志5!I104+空知5!I104+上川5!I104+留萌5!I104+宗谷5!I104+オホーツク5!I104+胆振5!I104+日高5!I104+十勝5!I104+釧路5!I104+根室5!I104</f>
        <v>0</v>
      </c>
      <c r="J134" s="42">
        <f>SUM(D134:I134)</f>
        <v>2388.2999999999997</v>
      </c>
      <c r="K134" s="32"/>
      <c r="L134" s="40"/>
    </row>
    <row r="135" spans="1:12" ht="16.05" customHeight="1" x14ac:dyDescent="0.2">
      <c r="A135" s="9"/>
      <c r="B135" s="9"/>
      <c r="C135" s="33" t="s">
        <v>109</v>
      </c>
      <c r="D135" s="42">
        <f t="shared" ref="D135:I135" si="117">IF(D134&lt;=0,"",D134/$J134%)</f>
        <v>99.447305614872519</v>
      </c>
      <c r="E135" s="42">
        <f t="shared" si="117"/>
        <v>0.55269438512749658</v>
      </c>
      <c r="F135" s="42" t="str">
        <f t="shared" si="117"/>
        <v/>
      </c>
      <c r="G135" s="42" t="str">
        <f t="shared" si="117"/>
        <v/>
      </c>
      <c r="H135" s="42" t="str">
        <f t="shared" si="117"/>
        <v/>
      </c>
      <c r="I135" s="42" t="str">
        <f t="shared" si="117"/>
        <v/>
      </c>
      <c r="J135" s="42">
        <f t="shared" ref="J135" si="118">IF(J134&lt;=0,"",J134/$J134%)</f>
        <v>100.00000000000001</v>
      </c>
      <c r="K135" s="32"/>
      <c r="L135" s="40"/>
    </row>
    <row r="136" spans="1:12" ht="16.05" customHeight="1" x14ac:dyDescent="0.2">
      <c r="A136" s="9"/>
      <c r="B136" s="9"/>
      <c r="C136" s="30" t="s">
        <v>110</v>
      </c>
      <c r="D136" s="31">
        <f t="shared" ref="D136:I136" si="119">IF((D132+D134)&lt;=0,"",D132+D134)</f>
        <v>5427.7</v>
      </c>
      <c r="E136" s="31">
        <f t="shared" si="119"/>
        <v>499.49999999999994</v>
      </c>
      <c r="F136" s="31">
        <f t="shared" si="119"/>
        <v>0.7</v>
      </c>
      <c r="G136" s="31">
        <f t="shared" si="119"/>
        <v>190.60000000000002</v>
      </c>
      <c r="H136" s="31" t="str">
        <f t="shared" si="119"/>
        <v/>
      </c>
      <c r="I136" s="31" t="str">
        <f t="shared" si="119"/>
        <v/>
      </c>
      <c r="J136" s="42">
        <f>SUM(D136:I136)</f>
        <v>6118.5</v>
      </c>
      <c r="K136" s="32"/>
      <c r="L136" s="40"/>
    </row>
    <row r="137" spans="1:12" ht="16.05" customHeight="1" x14ac:dyDescent="0.2">
      <c r="A137" s="9"/>
      <c r="B137" s="12"/>
      <c r="C137" s="33" t="s">
        <v>109</v>
      </c>
      <c r="D137" s="42">
        <f t="shared" ref="D137:I137" si="120">IF((D132+D134)&lt;=0,"",D136/$J136%)</f>
        <v>88.709651058265905</v>
      </c>
      <c r="E137" s="42">
        <f t="shared" si="120"/>
        <v>8.1637656288305944</v>
      </c>
      <c r="F137" s="42">
        <f t="shared" si="120"/>
        <v>1.1440712592955789E-2</v>
      </c>
      <c r="G137" s="42">
        <f t="shared" si="120"/>
        <v>3.1151426003105338</v>
      </c>
      <c r="H137" s="42" t="str">
        <f t="shared" si="120"/>
        <v/>
      </c>
      <c r="I137" s="42" t="str">
        <f t="shared" si="120"/>
        <v/>
      </c>
      <c r="J137" s="42">
        <f t="shared" ref="J137" si="121">IF((J132+J134)&lt;=0,"",J136/$J136%)</f>
        <v>100</v>
      </c>
      <c r="K137" s="32"/>
      <c r="L137" s="40"/>
    </row>
    <row r="138" spans="1:12" ht="16.05" customHeight="1" x14ac:dyDescent="0.2">
      <c r="A138" s="9"/>
      <c r="B138" s="9" t="s">
        <v>34</v>
      </c>
      <c r="C138" s="30" t="s">
        <v>106</v>
      </c>
      <c r="D138" s="31">
        <f>石狩5!D108+渡島・檜山5!D108+後志5!D108+空知5!D108+上川5!D108+留萌5!D108+宗谷5!D108+オホーツク5!D108+胆振5!D108+日高5!D108+十勝5!D108+釧路5!D108+根室5!D108</f>
        <v>5966.4</v>
      </c>
      <c r="E138" s="31">
        <f>石狩5!E108+渡島・檜山5!E108+後志5!E108+空知5!E108+上川5!E108+留萌5!E108+宗谷5!E108+オホーツク5!E108+胆振5!E108+日高5!E108+十勝5!E108+釧路5!E108+根室5!E108</f>
        <v>196.8</v>
      </c>
      <c r="F138" s="31">
        <f>石狩5!F108+渡島・檜山5!F108+後志5!F108+空知5!F108+上川5!F108+留萌5!F108+宗谷5!F108+オホーツク5!F108+胆振5!F108+日高5!F108+十勝5!F108+釧路5!F108+根室5!F108</f>
        <v>141.79999999999998</v>
      </c>
      <c r="G138" s="31">
        <f>石狩5!G108+渡島・檜山5!G108+後志5!G108+空知5!G108+上川5!G108+留萌5!G108+宗谷5!G108+オホーツク5!G108+胆振5!G108+日高5!G108+十勝5!G108+釧路5!G108+根室5!G108</f>
        <v>258.8</v>
      </c>
      <c r="H138" s="31">
        <f>石狩5!H108+渡島・檜山5!H108+後志5!H108+空知5!H108+上川5!H108+留萌5!H108+宗谷5!H108+オホーツク5!H108+胆振5!H108+日高5!H108+十勝5!H108+釧路5!H108+根室5!H108</f>
        <v>0</v>
      </c>
      <c r="I138" s="31">
        <f>石狩5!I108+渡島・檜山5!I108+後志5!I108+空知5!I108+上川5!I108+留萌5!I108+宗谷5!I108+オホーツク5!I108+胆振5!I108+日高5!I108+十勝5!I108+釧路5!I108+根室5!I108</f>
        <v>24</v>
      </c>
      <c r="J138" s="42">
        <f>SUM(D138:I138)</f>
        <v>6587.8</v>
      </c>
      <c r="K138" s="32"/>
      <c r="L138" s="40"/>
    </row>
    <row r="139" spans="1:12" ht="16.05" customHeight="1" x14ac:dyDescent="0.2">
      <c r="A139" s="9"/>
      <c r="B139" s="9"/>
      <c r="C139" s="33" t="s">
        <v>109</v>
      </c>
      <c r="D139" s="42">
        <f t="shared" ref="D139:I139" si="122">IF(D138&lt;=0,"",D138/$J138%)</f>
        <v>90.567412489753778</v>
      </c>
      <c r="E139" s="42">
        <f t="shared" si="122"/>
        <v>2.9873402349798113</v>
      </c>
      <c r="F139" s="42">
        <f t="shared" si="122"/>
        <v>2.1524636449193961</v>
      </c>
      <c r="G139" s="42">
        <f t="shared" si="122"/>
        <v>3.9284738455933699</v>
      </c>
      <c r="H139" s="42" t="str">
        <f t="shared" si="122"/>
        <v/>
      </c>
      <c r="I139" s="42">
        <f t="shared" si="122"/>
        <v>0.36430978475363551</v>
      </c>
      <c r="J139" s="42">
        <f t="shared" ref="J139" si="123">IF(J138&lt;=0,"",J138/$J138%)</f>
        <v>100</v>
      </c>
      <c r="K139" s="32"/>
      <c r="L139" s="40"/>
    </row>
    <row r="140" spans="1:12" ht="16.05" customHeight="1" x14ac:dyDescent="0.2">
      <c r="A140" s="9"/>
      <c r="B140" s="9"/>
      <c r="C140" s="30" t="s">
        <v>108</v>
      </c>
      <c r="D140" s="31">
        <f>石狩5!D110+渡島・檜山5!D110+後志5!D110+空知5!D110+上川5!D110+留萌5!D110+宗谷5!D110+オホーツク5!D110+胆振5!D110+日高5!D110+十勝5!D110+釧路5!D110+根室5!D110</f>
        <v>15447</v>
      </c>
      <c r="E140" s="31">
        <f>石狩5!E110+渡島・檜山5!E110+後志5!E110+空知5!E110+上川5!E110+留萌5!E110+宗谷5!E110+オホーツク5!E110+胆振5!E110+日高5!E110+十勝5!E110+釧路5!E110+根室5!E110</f>
        <v>193.4</v>
      </c>
      <c r="F140" s="31">
        <f>石狩5!F110+渡島・檜山5!F110+後志5!F110+空知5!F110+上川5!F110+留萌5!F110+宗谷5!F110+オホーツク5!F110+胆振5!F110+日高5!F110+十勝5!F110+釧路5!F110+根室5!F110</f>
        <v>105.9</v>
      </c>
      <c r="G140" s="31">
        <f>石狩5!G110+渡島・檜山5!G110+後志5!G110+空知5!G110+上川5!G110+留萌5!G110+宗谷5!G110+オホーツク5!G110+胆振5!G110+日高5!G110+十勝5!G110+釧路5!G110+根室5!G110</f>
        <v>0</v>
      </c>
      <c r="H140" s="31">
        <f>石狩5!H110+渡島・檜山5!H110+後志5!H110+空知5!H110+上川5!H110+留萌5!H110+宗谷5!H110+オホーツク5!H110+胆振5!H110+日高5!H110+十勝5!H110+釧路5!H110+根室5!H110</f>
        <v>0</v>
      </c>
      <c r="I140" s="31">
        <f>石狩5!I110+渡島・檜山5!I110+後志5!I110+空知5!I110+上川5!I110+留萌5!I110+宗谷5!I110+オホーツク5!I110+胆振5!I110+日高5!I110+十勝5!I110+釧路5!I110+根室5!I110</f>
        <v>161.30000000000001</v>
      </c>
      <c r="J140" s="42">
        <f>SUM(D140:I140)</f>
        <v>15907.599999999999</v>
      </c>
      <c r="K140" s="32"/>
      <c r="L140" s="40"/>
    </row>
    <row r="141" spans="1:12" ht="16.05" customHeight="1" x14ac:dyDescent="0.2">
      <c r="A141" s="9"/>
      <c r="B141" s="9"/>
      <c r="C141" s="33" t="s">
        <v>109</v>
      </c>
      <c r="D141" s="42">
        <f t="shared" ref="D141:I141" si="124">IF(D140&lt;=0,"",D140/$J140%)</f>
        <v>97.104528652970913</v>
      </c>
      <c r="E141" s="42">
        <f t="shared" si="124"/>
        <v>1.2157710779753075</v>
      </c>
      <c r="F141" s="42">
        <f t="shared" si="124"/>
        <v>0.66571953028740982</v>
      </c>
      <c r="G141" s="42" t="str">
        <f t="shared" si="124"/>
        <v/>
      </c>
      <c r="H141" s="42" t="str">
        <f t="shared" si="124"/>
        <v/>
      </c>
      <c r="I141" s="42">
        <f t="shared" si="124"/>
        <v>1.013980738766376</v>
      </c>
      <c r="J141" s="42">
        <f t="shared" ref="J141" si="125">IF(J140&lt;=0,"",J140/$J140%)</f>
        <v>100</v>
      </c>
      <c r="K141" s="32"/>
      <c r="L141" s="40"/>
    </row>
    <row r="142" spans="1:12" ht="16.05" customHeight="1" x14ac:dyDescent="0.2">
      <c r="A142" s="9"/>
      <c r="B142" s="9"/>
      <c r="C142" s="30" t="s">
        <v>110</v>
      </c>
      <c r="D142" s="31">
        <f t="shared" ref="D142:I142" si="126">IF((D138+D140)&lt;=0,"",D138+D140)</f>
        <v>21413.4</v>
      </c>
      <c r="E142" s="31">
        <f t="shared" si="126"/>
        <v>390.20000000000005</v>
      </c>
      <c r="F142" s="31">
        <f t="shared" si="126"/>
        <v>247.7</v>
      </c>
      <c r="G142" s="31">
        <f t="shared" si="126"/>
        <v>258.8</v>
      </c>
      <c r="H142" s="31" t="str">
        <f t="shared" si="126"/>
        <v/>
      </c>
      <c r="I142" s="31">
        <f t="shared" si="126"/>
        <v>185.3</v>
      </c>
      <c r="J142" s="42">
        <f>SUM(D142:I142)</f>
        <v>22495.4</v>
      </c>
      <c r="K142" s="32"/>
      <c r="L142" s="40"/>
    </row>
    <row r="143" spans="1:12" ht="16.05" customHeight="1" x14ac:dyDescent="0.2">
      <c r="A143" s="9"/>
      <c r="B143" s="12"/>
      <c r="C143" s="33" t="s">
        <v>109</v>
      </c>
      <c r="D143" s="42">
        <f t="shared" ref="D143:I143" si="127">IF((D138+D140)&lt;=0,"",D142/$J142%)</f>
        <v>95.190127759453048</v>
      </c>
      <c r="E143" s="42">
        <f t="shared" si="127"/>
        <v>1.7345768468220171</v>
      </c>
      <c r="F143" s="42">
        <f t="shared" si="127"/>
        <v>1.1011140055300195</v>
      </c>
      <c r="G143" s="42">
        <f t="shared" si="127"/>
        <v>1.1504574268517118</v>
      </c>
      <c r="H143" s="42" t="str">
        <f t="shared" si="127"/>
        <v/>
      </c>
      <c r="I143" s="42">
        <f t="shared" si="127"/>
        <v>0.82372396134320802</v>
      </c>
      <c r="J143" s="42">
        <f t="shared" ref="J143" si="128">IF((J138+J140)&lt;=0,"",J142/$J142%)</f>
        <v>100</v>
      </c>
      <c r="K143" s="32"/>
      <c r="L143" s="40"/>
    </row>
    <row r="144" spans="1:12" ht="16.05" customHeight="1" x14ac:dyDescent="0.2">
      <c r="A144" s="9"/>
      <c r="B144" s="9" t="s">
        <v>35</v>
      </c>
      <c r="C144" s="30" t="s">
        <v>106</v>
      </c>
      <c r="D144" s="31">
        <f>石狩5!D114+渡島・檜山5!D114+後志5!D114+空知5!D114+上川5!D114+留萌5!D114+宗谷5!D114+オホーツク5!D114+胆振5!D114+日高5!D114+十勝5!D114+釧路5!D114+根室5!D114</f>
        <v>1872.7999999999997</v>
      </c>
      <c r="E144" s="31">
        <f>石狩5!E114+渡島・檜山5!E114+後志5!E114+空知5!E114+上川5!E114+留萌5!E114+宗谷5!E114+オホーツク5!E114+胆振5!E114+日高5!E114+十勝5!E114+釧路5!E114+根室5!E114</f>
        <v>20.8</v>
      </c>
      <c r="F144" s="31">
        <f>石狩5!F114+渡島・檜山5!F114+後志5!F114+空知5!F114+上川5!F114+留萌5!F114+宗谷5!F114+オホーツク5!F114+胆振5!F114+日高5!F114+十勝5!F114+釧路5!F114+根室5!F114</f>
        <v>33.1</v>
      </c>
      <c r="G144" s="31">
        <f>石狩5!G114+渡島・檜山5!G114+後志5!G114+空知5!G114+上川5!G114+留萌5!G114+宗谷5!G114+オホーツク5!G114+胆振5!G114+日高5!G114+十勝5!G114+釧路5!G114+根室5!G114</f>
        <v>14.8</v>
      </c>
      <c r="H144" s="31">
        <f>石狩5!H114+渡島・檜山5!H114+後志5!H114+空知5!H114+上川5!H114+留萌5!H114+宗谷5!H114+オホーツク5!H114+胆振5!H114+日高5!H114+十勝5!H114+釧路5!H114+根室5!H114</f>
        <v>0</v>
      </c>
      <c r="I144" s="31">
        <f>石狩5!I114+渡島・檜山5!I114+後志5!I114+空知5!I114+上川5!I114+留萌5!I114+宗谷5!I114+オホーツク5!I114+胆振5!I114+日高5!I114+十勝5!I114+釧路5!I114+根室5!I114</f>
        <v>1.2000000000000002</v>
      </c>
      <c r="J144" s="42">
        <f>SUM(D144:I144)</f>
        <v>1942.6999999999996</v>
      </c>
      <c r="K144" s="32"/>
      <c r="L144" s="40"/>
    </row>
    <row r="145" spans="1:12" ht="16.05" customHeight="1" x14ac:dyDescent="0.2">
      <c r="A145" s="9"/>
      <c r="B145" s="9"/>
      <c r="C145" s="33" t="s">
        <v>109</v>
      </c>
      <c r="D145" s="42">
        <f t="shared" ref="D145:I145" si="129">IF(D144&lt;=0,"",D144/$J144%)</f>
        <v>96.401914860760797</v>
      </c>
      <c r="E145" s="42">
        <f t="shared" si="129"/>
        <v>1.0706748339939263</v>
      </c>
      <c r="F145" s="42">
        <f t="shared" si="129"/>
        <v>1.7038142790961037</v>
      </c>
      <c r="G145" s="42">
        <f t="shared" si="129"/>
        <v>0.76182632418798601</v>
      </c>
      <c r="H145" s="42" t="str">
        <f t="shared" si="129"/>
        <v/>
      </c>
      <c r="I145" s="42">
        <f t="shared" si="129"/>
        <v>6.1769701961188056E-2</v>
      </c>
      <c r="J145" s="42">
        <f t="shared" ref="J145" si="130">IF(J144&lt;=0,"",J144/$J144%)</f>
        <v>100</v>
      </c>
      <c r="K145" s="32"/>
      <c r="L145" s="40"/>
    </row>
    <row r="146" spans="1:12" ht="16.05" customHeight="1" x14ac:dyDescent="0.2">
      <c r="A146" s="9"/>
      <c r="B146" s="9"/>
      <c r="C146" s="30" t="s">
        <v>108</v>
      </c>
      <c r="D146" s="31">
        <f>石狩5!D116+渡島・檜山5!D116+後志5!D116+空知5!D116+上川5!D116+留萌5!D116+宗谷5!D116+オホーツク5!D116+胆振5!D116+日高5!D116+十勝5!D116+釧路5!D116+根室5!D116</f>
        <v>5922.9999999999991</v>
      </c>
      <c r="E146" s="31">
        <f>石狩5!E116+渡島・檜山5!E116+後志5!E116+空知5!E116+上川5!E116+留萌5!E116+宗谷5!E116+オホーツク5!E116+胆振5!E116+日高5!E116+十勝5!E116+釧路5!E116+根室5!E116</f>
        <v>68.900000000000006</v>
      </c>
      <c r="F146" s="31">
        <f>石狩5!F116+渡島・檜山5!F116+後志5!F116+空知5!F116+上川5!F116+留萌5!F116+宗谷5!F116+オホーツク5!F116+胆振5!F116+日高5!F116+十勝5!F116+釧路5!F116+根室5!F116</f>
        <v>82.3</v>
      </c>
      <c r="G146" s="31">
        <f>石狩5!G116+渡島・檜山5!G116+後志5!G116+空知5!G116+上川5!G116+留萌5!G116+宗谷5!G116+オホーツク5!G116+胆振5!G116+日高5!G116+十勝5!G116+釧路5!G116+根室5!G116</f>
        <v>0</v>
      </c>
      <c r="H146" s="31">
        <f>石狩5!H116+渡島・檜山5!H116+後志5!H116+空知5!H116+上川5!H116+留萌5!H116+宗谷5!H116+オホーツク5!H116+胆振5!H116+日高5!H116+十勝5!H116+釧路5!H116+根室5!H116</f>
        <v>0</v>
      </c>
      <c r="I146" s="31">
        <f>石狩5!I116+渡島・檜山5!I116+後志5!I116+空知5!I116+上川5!I116+留萌5!I116+宗谷5!I116+オホーツク5!I116+胆振5!I116+日高5!I116+十勝5!I116+釧路5!I116+根室5!I116</f>
        <v>0</v>
      </c>
      <c r="J146" s="42">
        <f>SUM(D146:I146)</f>
        <v>6074.1999999999989</v>
      </c>
      <c r="K146" s="32"/>
      <c r="L146" s="40"/>
    </row>
    <row r="147" spans="1:12" ht="16.05" customHeight="1" x14ac:dyDescent="0.2">
      <c r="A147" s="9"/>
      <c r="B147" s="9"/>
      <c r="C147" s="33" t="s">
        <v>109</v>
      </c>
      <c r="D147" s="42">
        <f t="shared" ref="D147:I147" si="131">IF(D146&lt;=0,"",D146/$J146%)</f>
        <v>97.510783313028881</v>
      </c>
      <c r="E147" s="42">
        <f t="shared" si="131"/>
        <v>1.1343057521978206</v>
      </c>
      <c r="F147" s="42">
        <f t="shared" si="131"/>
        <v>1.3549109347733037</v>
      </c>
      <c r="G147" s="42" t="str">
        <f t="shared" si="131"/>
        <v/>
      </c>
      <c r="H147" s="42" t="str">
        <f t="shared" si="131"/>
        <v/>
      </c>
      <c r="I147" s="42" t="str">
        <f t="shared" si="131"/>
        <v/>
      </c>
      <c r="J147" s="42">
        <f t="shared" ref="J147" si="132">IF(J146&lt;=0,"",J146/$J146%)</f>
        <v>100</v>
      </c>
      <c r="K147" s="32"/>
      <c r="L147" s="40"/>
    </row>
    <row r="148" spans="1:12" ht="16.05" customHeight="1" x14ac:dyDescent="0.2">
      <c r="A148" s="9"/>
      <c r="B148" s="9"/>
      <c r="C148" s="30" t="s">
        <v>110</v>
      </c>
      <c r="D148" s="31">
        <f t="shared" ref="D148:I148" si="133">IF((D144+D146)&lt;=0,"",D144+D146)</f>
        <v>7795.7999999999993</v>
      </c>
      <c r="E148" s="31">
        <f t="shared" si="133"/>
        <v>89.7</v>
      </c>
      <c r="F148" s="31">
        <f t="shared" si="133"/>
        <v>115.4</v>
      </c>
      <c r="G148" s="31">
        <f t="shared" si="133"/>
        <v>14.8</v>
      </c>
      <c r="H148" s="31" t="str">
        <f t="shared" si="133"/>
        <v/>
      </c>
      <c r="I148" s="31">
        <f t="shared" si="133"/>
        <v>1.2000000000000002</v>
      </c>
      <c r="J148" s="42">
        <f>SUM(D148:I148)</f>
        <v>8016.8999999999987</v>
      </c>
      <c r="K148" s="32"/>
      <c r="L148" s="40"/>
    </row>
    <row r="149" spans="1:12" ht="16.05" customHeight="1" x14ac:dyDescent="0.2">
      <c r="A149" s="9"/>
      <c r="B149" s="12"/>
      <c r="C149" s="33" t="s">
        <v>109</v>
      </c>
      <c r="D149" s="42">
        <f t="shared" ref="D149:I149" si="134">IF((D144+D146)&lt;=0,"",D148/$J148%)</f>
        <v>97.242076114208743</v>
      </c>
      <c r="E149" s="42">
        <f t="shared" si="134"/>
        <v>1.1188863525801747</v>
      </c>
      <c r="F149" s="42">
        <f t="shared" si="134"/>
        <v>1.4394591425613394</v>
      </c>
      <c r="G149" s="42">
        <f t="shared" si="134"/>
        <v>0.18461001135102101</v>
      </c>
      <c r="H149" s="42" t="str">
        <f t="shared" si="134"/>
        <v/>
      </c>
      <c r="I149" s="42">
        <f t="shared" si="134"/>
        <v>1.4968379298731436E-2</v>
      </c>
      <c r="J149" s="42">
        <f t="shared" ref="J149" si="135">IF((J144+J146)&lt;=0,"",J148/$J148%)</f>
        <v>100</v>
      </c>
      <c r="K149" s="32"/>
      <c r="L149" s="40"/>
    </row>
    <row r="150" spans="1:12" ht="16.05" customHeight="1" x14ac:dyDescent="0.2">
      <c r="A150" s="9"/>
      <c r="B150" s="9" t="s">
        <v>36</v>
      </c>
      <c r="C150" s="30" t="s">
        <v>106</v>
      </c>
      <c r="D150" s="31">
        <f>石狩5!D120+渡島・檜山5!D120+後志5!D120+空知5!D120+上川5!D120+留萌5!D120+宗谷5!D120+オホーツク5!D120+胆振5!D120+日高5!D120+十勝5!D120+釧路5!D120+根室5!D120</f>
        <v>811.70000000000016</v>
      </c>
      <c r="E150" s="31">
        <f>石狩5!E120+渡島・檜山5!E120+後志5!E120+空知5!E120+上川5!E120+留萌5!E120+宗谷5!E120+オホーツク5!E120+胆振5!E120+日高5!E120+十勝5!E120+釧路5!E120+根室5!E120</f>
        <v>394.30000000000007</v>
      </c>
      <c r="F150" s="31">
        <f>石狩5!F120+渡島・檜山5!F120+後志5!F120+空知5!F120+上川5!F120+留萌5!F120+宗谷5!F120+オホーツク5!F120+胆振5!F120+日高5!F120+十勝5!F120+釧路5!F120+根室5!F120</f>
        <v>43.399999999999991</v>
      </c>
      <c r="G150" s="31">
        <f>石狩5!G120+渡島・檜山5!G120+後志5!G120+空知5!G120+上川5!G120+留萌5!G120+宗谷5!G120+オホーツク5!G120+胆振5!G120+日高5!G120+十勝5!G120+釧路5!G120+根室5!G120</f>
        <v>57.399999999999991</v>
      </c>
      <c r="H150" s="31">
        <f>石狩5!H120+渡島・檜山5!H120+後志5!H120+空知5!H120+上川5!H120+留萌5!H120+宗谷5!H120+オホーツク5!H120+胆振5!H120+日高5!H120+十勝5!H120+釧路5!H120+根室5!H120</f>
        <v>1.7999999999999998</v>
      </c>
      <c r="I150" s="31">
        <f>石狩5!I120+渡島・檜山5!I120+後志5!I120+空知5!I120+上川5!I120+留萌5!I120+宗谷5!I120+オホーツク5!I120+胆振5!I120+日高5!I120+十勝5!I120+釧路5!I120+根室5!I120</f>
        <v>60.099999999999994</v>
      </c>
      <c r="J150" s="42">
        <f>SUM(D150:I150)</f>
        <v>1368.7000000000003</v>
      </c>
      <c r="K150" s="32"/>
      <c r="L150" s="40"/>
    </row>
    <row r="151" spans="1:12" ht="16.05" customHeight="1" x14ac:dyDescent="0.2">
      <c r="A151" s="9"/>
      <c r="B151" s="9"/>
      <c r="C151" s="33" t="s">
        <v>109</v>
      </c>
      <c r="D151" s="42">
        <f t="shared" ref="D151:I151" si="136">IF(D150&lt;=0,"",D150/$J150%)</f>
        <v>59.304449477606489</v>
      </c>
      <c r="E151" s="42">
        <f t="shared" si="136"/>
        <v>28.808358296193468</v>
      </c>
      <c r="F151" s="42">
        <f t="shared" si="136"/>
        <v>3.1708920873821862</v>
      </c>
      <c r="G151" s="42">
        <f t="shared" si="136"/>
        <v>4.1937605026667626</v>
      </c>
      <c r="H151" s="42">
        <f t="shared" si="136"/>
        <v>0.13151165339373125</v>
      </c>
      <c r="I151" s="42">
        <f t="shared" si="136"/>
        <v>4.3910279827573593</v>
      </c>
      <c r="J151" s="42">
        <f t="shared" ref="J151" si="137">IF(J150&lt;=0,"",J150/$J150%)</f>
        <v>100</v>
      </c>
      <c r="K151" s="32"/>
      <c r="L151" s="40"/>
    </row>
    <row r="152" spans="1:12" ht="16.05" customHeight="1" x14ac:dyDescent="0.2">
      <c r="A152" s="9"/>
      <c r="B152" s="9"/>
      <c r="C152" s="30" t="s">
        <v>108</v>
      </c>
      <c r="D152" s="31">
        <f>石狩5!D122+渡島・檜山5!D122+後志5!D122+空知5!D122+上川5!D122+留萌5!D122+宗谷5!D122+オホーツク5!D122+胆振5!D122+日高5!D122+十勝5!D122+釧路5!D122+根室5!D122</f>
        <v>171.90000000000003</v>
      </c>
      <c r="E152" s="31">
        <f>石狩5!E122+渡島・檜山5!E122+後志5!E122+空知5!E122+上川5!E122+留萌5!E122+宗谷5!E122+オホーツク5!E122+胆振5!E122+日高5!E122+十勝5!E122+釧路5!E122+根室5!E122</f>
        <v>12.399999999999999</v>
      </c>
      <c r="F152" s="31">
        <f>石狩5!F122+渡島・檜山5!F122+後志5!F122+空知5!F122+上川5!F122+留萌5!F122+宗谷5!F122+オホーツク5!F122+胆振5!F122+日高5!F122+十勝5!F122+釧路5!F122+根室5!F122</f>
        <v>0</v>
      </c>
      <c r="G152" s="31">
        <f>石狩5!G122+渡島・檜山5!G122+後志5!G122+空知5!G122+上川5!G122+留萌5!G122+宗谷5!G122+オホーツク5!G122+胆振5!G122+日高5!G122+十勝5!G122+釧路5!G122+根室5!G122</f>
        <v>11.799999999999999</v>
      </c>
      <c r="H152" s="31">
        <f>石狩5!H122+渡島・檜山5!H122+後志5!H122+空知5!H122+上川5!H122+留萌5!H122+宗谷5!H122+オホーツク5!H122+胆振5!H122+日高5!H122+十勝5!H122+釧路5!H122+根室5!H122</f>
        <v>9.9999999999999978E-2</v>
      </c>
      <c r="I152" s="31">
        <f>石狩5!I122+渡島・檜山5!I122+後志5!I122+空知5!I122+上川5!I122+留萌5!I122+宗谷5!I122+オホーツク5!I122+胆振5!I122+日高5!I122+十勝5!I122+釧路5!I122+根室5!I122</f>
        <v>2.9</v>
      </c>
      <c r="J152" s="42">
        <f>SUM(D152:I152)</f>
        <v>199.10000000000005</v>
      </c>
      <c r="K152" s="32"/>
      <c r="L152" s="40"/>
    </row>
    <row r="153" spans="1:12" ht="16.05" customHeight="1" x14ac:dyDescent="0.2">
      <c r="A153" s="9"/>
      <c r="B153" s="9"/>
      <c r="C153" s="33" t="s">
        <v>109</v>
      </c>
      <c r="D153" s="42">
        <f t="shared" ref="D153:I153" si="138">IF(D152&lt;=0,"",D152/$J152%)</f>
        <v>86.338523355097934</v>
      </c>
      <c r="E153" s="42">
        <f t="shared" si="138"/>
        <v>6.2280261175288771</v>
      </c>
      <c r="F153" s="42" t="str">
        <f t="shared" si="138"/>
        <v/>
      </c>
      <c r="G153" s="42">
        <f t="shared" si="138"/>
        <v>5.9266700150678027</v>
      </c>
      <c r="H153" s="42">
        <f t="shared" si="138"/>
        <v>5.0226017076845784E-2</v>
      </c>
      <c r="I153" s="42">
        <f t="shared" si="138"/>
        <v>1.4565544952285279</v>
      </c>
      <c r="J153" s="42">
        <f t="shared" ref="J153" si="139">IF(J152&lt;=0,"",J152/$J152%)</f>
        <v>100</v>
      </c>
      <c r="K153" s="32"/>
      <c r="L153" s="40"/>
    </row>
    <row r="154" spans="1:12" ht="16.05" customHeight="1" x14ac:dyDescent="0.2">
      <c r="A154" s="9"/>
      <c r="B154" s="9"/>
      <c r="C154" s="30" t="s">
        <v>110</v>
      </c>
      <c r="D154" s="31">
        <f t="shared" ref="D154:I154" si="140">IF((D150+D152)&lt;=0,"",D150+D152)</f>
        <v>983.60000000000014</v>
      </c>
      <c r="E154" s="31">
        <f t="shared" si="140"/>
        <v>406.70000000000005</v>
      </c>
      <c r="F154" s="31">
        <f t="shared" si="140"/>
        <v>43.399999999999991</v>
      </c>
      <c r="G154" s="31">
        <f t="shared" si="140"/>
        <v>69.199999999999989</v>
      </c>
      <c r="H154" s="31">
        <f t="shared" si="140"/>
        <v>1.9</v>
      </c>
      <c r="I154" s="31">
        <f t="shared" si="140"/>
        <v>62.999999999999993</v>
      </c>
      <c r="J154" s="42">
        <f>SUM(D154:I154)</f>
        <v>1567.8000000000004</v>
      </c>
      <c r="K154" s="32"/>
      <c r="L154" s="40"/>
    </row>
    <row r="155" spans="1:12" ht="16.05" customHeight="1" x14ac:dyDescent="0.2">
      <c r="A155" s="9"/>
      <c r="B155" s="12"/>
      <c r="C155" s="33" t="s">
        <v>109</v>
      </c>
      <c r="D155" s="42">
        <f t="shared" ref="D155:I155" si="141">IF((D150+D152)&lt;=0,"",D154/$J154%)</f>
        <v>62.737594080877656</v>
      </c>
      <c r="E155" s="42">
        <f t="shared" si="141"/>
        <v>25.94080877662967</v>
      </c>
      <c r="F155" s="42">
        <f t="shared" si="141"/>
        <v>2.7682102308967966</v>
      </c>
      <c r="G155" s="42">
        <f t="shared" si="141"/>
        <v>4.4138282944253078</v>
      </c>
      <c r="H155" s="42">
        <f t="shared" si="141"/>
        <v>0.12118892715907638</v>
      </c>
      <c r="I155" s="42">
        <f t="shared" si="141"/>
        <v>4.0183696900114798</v>
      </c>
      <c r="J155" s="42">
        <f t="shared" ref="J155" si="142">IF((J150+J152)&lt;=0,"",J154/$J154%)</f>
        <v>100</v>
      </c>
      <c r="K155" s="32"/>
      <c r="L155" s="40"/>
    </row>
    <row r="156" spans="1:12" ht="16.05" customHeight="1" x14ac:dyDescent="0.2">
      <c r="A156" s="9"/>
      <c r="B156" s="9" t="s">
        <v>37</v>
      </c>
      <c r="C156" s="30" t="s">
        <v>106</v>
      </c>
      <c r="D156" s="31">
        <f>石狩5!D126+渡島・檜山5!D126+後志5!D126+空知5!D126+上川5!D126+留萌5!D126+宗谷5!D126+オホーツク5!D126+胆振5!D126+日高5!D126+十勝5!D126+釧路5!D126+根室5!D126</f>
        <v>766.6</v>
      </c>
      <c r="E156" s="31">
        <f>石狩5!E126+渡島・檜山5!E126+後志5!E126+空知5!E126+上川5!E126+留萌5!E126+宗谷5!E126+オホーツク5!E126+胆振5!E126+日高5!E126+十勝5!E126+釧路5!E126+根室5!E126</f>
        <v>89.4</v>
      </c>
      <c r="F156" s="31">
        <f>石狩5!F126+渡島・檜山5!F126+後志5!F126+空知5!F126+上川5!F126+留萌5!F126+宗谷5!F126+オホーツク5!F126+胆振5!F126+日高5!F126+十勝5!F126+釧路5!F126+根室5!F126</f>
        <v>7.7</v>
      </c>
      <c r="G156" s="31">
        <f>石狩5!G126+渡島・檜山5!G126+後志5!G126+空知5!G126+上川5!G126+留萌5!G126+宗谷5!G126+オホーツク5!G126+胆振5!G126+日高5!G126+十勝5!G126+釧路5!G126+根室5!G126</f>
        <v>1</v>
      </c>
      <c r="H156" s="31">
        <f>石狩5!H126+渡島・檜山5!H126+後志5!H126+空知5!H126+上川5!H126+留萌5!H126+宗谷5!H126+オホーツク5!H126+胆振5!H126+日高5!H126+十勝5!H126+釧路5!H126+根室5!H126</f>
        <v>0</v>
      </c>
      <c r="I156" s="31">
        <f>石狩5!I126+渡島・檜山5!I126+後志5!I126+空知5!I126+上川5!I126+留萌5!I126+宗谷5!I126+オホーツク5!I126+胆振5!I126+日高5!I126+十勝5!I126+釧路5!I126+根室5!I126</f>
        <v>0</v>
      </c>
      <c r="J156" s="42">
        <f>SUM(D156:I156)</f>
        <v>864.7</v>
      </c>
      <c r="K156" s="32"/>
      <c r="L156" s="40"/>
    </row>
    <row r="157" spans="1:12" ht="16.05" customHeight="1" x14ac:dyDescent="0.2">
      <c r="A157" s="9"/>
      <c r="B157" s="9"/>
      <c r="C157" s="33" t="s">
        <v>109</v>
      </c>
      <c r="D157" s="42">
        <f t="shared" ref="D157:I157" si="143">IF(D156&lt;=0,"",D156/$J156%)</f>
        <v>88.655024864114722</v>
      </c>
      <c r="E157" s="42">
        <f t="shared" si="143"/>
        <v>10.338845842488725</v>
      </c>
      <c r="F157" s="42">
        <f t="shared" si="143"/>
        <v>0.89048224817855903</v>
      </c>
      <c r="G157" s="42">
        <f t="shared" si="143"/>
        <v>0.11564704521799468</v>
      </c>
      <c r="H157" s="42" t="str">
        <f t="shared" si="143"/>
        <v/>
      </c>
      <c r="I157" s="42" t="str">
        <f t="shared" si="143"/>
        <v/>
      </c>
      <c r="J157" s="42">
        <f t="shared" ref="J157" si="144">IF(J156&lt;=0,"",J156/$J156%)</f>
        <v>100</v>
      </c>
      <c r="K157" s="32"/>
      <c r="L157" s="40"/>
    </row>
    <row r="158" spans="1:12" ht="16.05" customHeight="1" x14ac:dyDescent="0.2">
      <c r="A158" s="9"/>
      <c r="B158" s="9"/>
      <c r="C158" s="30" t="s">
        <v>108</v>
      </c>
      <c r="D158" s="31">
        <f>石狩5!D128+渡島・檜山5!D128+後志5!D128+空知5!D128+上川5!D128+留萌5!D128+宗谷5!D128+オホーツク5!D128+胆振5!D128+日高5!D128+十勝5!D128+釧路5!D128+根室5!D128</f>
        <v>27.599999999999998</v>
      </c>
      <c r="E158" s="31">
        <f>石狩5!E128+渡島・檜山5!E128+後志5!E128+空知5!E128+上川5!E128+留萌5!E128+宗谷5!E128+オホーツク5!E128+胆振5!E128+日高5!E128+十勝5!E128+釧路5!E128+根室5!E128</f>
        <v>0</v>
      </c>
      <c r="F158" s="31">
        <f>石狩5!F128+渡島・檜山5!F128+後志5!F128+空知5!F128+上川5!F128+留萌5!F128+宗谷5!F128+オホーツク5!F128+胆振5!F128+日高5!F128+十勝5!F128+釧路5!F128+根室5!F128</f>
        <v>0</v>
      </c>
      <c r="G158" s="31">
        <f>石狩5!G128+渡島・檜山5!G128+後志5!G128+空知5!G128+上川5!G128+留萌5!G128+宗谷5!G128+オホーツク5!G128+胆振5!G128+日高5!G128+十勝5!G128+釧路5!G128+根室5!G128</f>
        <v>0</v>
      </c>
      <c r="H158" s="31">
        <f>石狩5!H128+渡島・檜山5!H128+後志5!H128+空知5!H128+上川5!H128+留萌5!H128+宗谷5!H128+オホーツク5!H128+胆振5!H128+日高5!H128+十勝5!H128+釧路5!H128+根室5!H128</f>
        <v>0</v>
      </c>
      <c r="I158" s="31">
        <f>石狩5!I128+渡島・檜山5!I128+後志5!I128+空知5!I128+上川5!I128+留萌5!I128+宗谷5!I128+オホーツク5!I128+胆振5!I128+日高5!I128+十勝5!I128+釧路5!I128+根室5!I128</f>
        <v>0</v>
      </c>
      <c r="J158" s="42">
        <f>SUM(D158:I158)</f>
        <v>27.599999999999998</v>
      </c>
      <c r="K158" s="32"/>
      <c r="L158" s="40"/>
    </row>
    <row r="159" spans="1:12" ht="16.05" customHeight="1" x14ac:dyDescent="0.2">
      <c r="A159" s="9"/>
      <c r="B159" s="9"/>
      <c r="C159" s="33" t="s">
        <v>109</v>
      </c>
      <c r="D159" s="42">
        <f t="shared" ref="D159:I159" si="145">IF(D158&lt;=0,"",D158/$J158%)</f>
        <v>100</v>
      </c>
      <c r="E159" s="42" t="str">
        <f t="shared" si="145"/>
        <v/>
      </c>
      <c r="F159" s="42" t="str">
        <f t="shared" si="145"/>
        <v/>
      </c>
      <c r="G159" s="42" t="str">
        <f t="shared" si="145"/>
        <v/>
      </c>
      <c r="H159" s="42" t="str">
        <f t="shared" si="145"/>
        <v/>
      </c>
      <c r="I159" s="42" t="str">
        <f t="shared" si="145"/>
        <v/>
      </c>
      <c r="J159" s="42">
        <f t="shared" ref="J159" si="146">IF(J158&lt;=0,"",J158/$J158%)</f>
        <v>100</v>
      </c>
      <c r="K159" s="32"/>
      <c r="L159" s="40"/>
    </row>
    <row r="160" spans="1:12" ht="16.05" customHeight="1" x14ac:dyDescent="0.2">
      <c r="A160" s="9"/>
      <c r="B160" s="9"/>
      <c r="C160" s="30" t="s">
        <v>110</v>
      </c>
      <c r="D160" s="31">
        <f t="shared" ref="D160:I160" si="147">IF((D156+D158)&lt;=0,"",D156+D158)</f>
        <v>794.2</v>
      </c>
      <c r="E160" s="31">
        <f t="shared" si="147"/>
        <v>89.4</v>
      </c>
      <c r="F160" s="31">
        <f t="shared" si="147"/>
        <v>7.7</v>
      </c>
      <c r="G160" s="31">
        <f t="shared" si="147"/>
        <v>1</v>
      </c>
      <c r="H160" s="31" t="str">
        <f t="shared" si="147"/>
        <v/>
      </c>
      <c r="I160" s="31" t="str">
        <f t="shared" si="147"/>
        <v/>
      </c>
      <c r="J160" s="42">
        <f>SUM(D160:I160)</f>
        <v>892.30000000000007</v>
      </c>
      <c r="K160" s="32"/>
      <c r="L160" s="40"/>
    </row>
    <row r="161" spans="1:12" ht="16.05" customHeight="1" x14ac:dyDescent="0.2">
      <c r="A161" s="9"/>
      <c r="B161" s="12"/>
      <c r="C161" s="33" t="s">
        <v>109</v>
      </c>
      <c r="D161" s="42">
        <f t="shared" ref="D161:I161" si="148">IF((D156+D158)&lt;=0,"",D160/$J160%)</f>
        <v>89.005939706376779</v>
      </c>
      <c r="E161" s="42">
        <f t="shared" si="148"/>
        <v>10.019051888378348</v>
      </c>
      <c r="F161" s="42">
        <f t="shared" si="148"/>
        <v>0.86293847360753106</v>
      </c>
      <c r="G161" s="42">
        <f t="shared" si="148"/>
        <v>0.1120699316373417</v>
      </c>
      <c r="H161" s="42" t="str">
        <f t="shared" si="148"/>
        <v/>
      </c>
      <c r="I161" s="42" t="str">
        <f t="shared" si="148"/>
        <v/>
      </c>
      <c r="J161" s="42">
        <f t="shared" ref="J161" si="149">IF((J156+J158)&lt;=0,"",J160/$J160%)</f>
        <v>100.00000000000001</v>
      </c>
      <c r="K161" s="32"/>
      <c r="L161" s="40"/>
    </row>
    <row r="162" spans="1:12" ht="16.05" customHeight="1" x14ac:dyDescent="0.2">
      <c r="A162" s="9"/>
      <c r="B162" s="9" t="s">
        <v>38</v>
      </c>
      <c r="C162" s="30" t="s">
        <v>106</v>
      </c>
      <c r="D162" s="31">
        <f>石狩5!D132+渡島・檜山5!D132+後志5!D132+空知5!D132+上川5!D132+留萌5!D132+宗谷5!D132+オホーツク5!D132+胆振5!D132+日高5!D132+十勝5!D132+釧路5!D132+根室5!D132</f>
        <v>32.700000000000003</v>
      </c>
      <c r="E162" s="31">
        <f>石狩5!E132+渡島・檜山5!E132+後志5!E132+空知5!E132+上川5!E132+留萌5!E132+宗谷5!E132+オホーツク5!E132+胆振5!E132+日高5!E132+十勝5!E132+釧路5!E132+根室5!E132</f>
        <v>7.8</v>
      </c>
      <c r="F162" s="31">
        <f>石狩5!F132+渡島・檜山5!F132+後志5!F132+空知5!F132+上川5!F132+留萌5!F132+宗谷5!F132+オホーツク5!F132+胆振5!F132+日高5!F132+十勝5!F132+釧路5!F132+根室5!F132</f>
        <v>7.3</v>
      </c>
      <c r="G162" s="31">
        <f>石狩5!G132+渡島・檜山5!G132+後志5!G132+空知5!G132+上川5!G132+留萌5!G132+宗谷5!G132+オホーツク5!G132+胆振5!G132+日高5!G132+十勝5!G132+釧路5!G132+根室5!G132</f>
        <v>1.3</v>
      </c>
      <c r="H162" s="31">
        <f>石狩5!H132+渡島・檜山5!H132+後志5!H132+空知5!H132+上川5!H132+留萌5!H132+宗谷5!H132+オホーツク5!H132+胆振5!H132+日高5!H132+十勝5!H132+釧路5!H132+根室5!H132</f>
        <v>0</v>
      </c>
      <c r="I162" s="31">
        <f>石狩5!I132+渡島・檜山5!I132+後志5!I132+空知5!I132+上川5!I132+留萌5!I132+宗谷5!I132+オホーツク5!I132+胆振5!I132+日高5!I132+十勝5!I132+釧路5!I132+根室5!I132</f>
        <v>3.0000000000000004</v>
      </c>
      <c r="J162" s="42">
        <f>SUM(D162:I162)</f>
        <v>52.099999999999994</v>
      </c>
      <c r="K162" s="32"/>
      <c r="L162" s="40"/>
    </row>
    <row r="163" spans="1:12" ht="16.05" customHeight="1" x14ac:dyDescent="0.2">
      <c r="A163" s="9"/>
      <c r="B163" s="9"/>
      <c r="C163" s="33" t="s">
        <v>109</v>
      </c>
      <c r="D163" s="42">
        <f t="shared" ref="D163:I163" si="150">IF(D162&lt;=0,"",D162/$J162%)</f>
        <v>62.763915547024972</v>
      </c>
      <c r="E163" s="42">
        <f t="shared" si="150"/>
        <v>14.971209213051825</v>
      </c>
      <c r="F163" s="42">
        <f t="shared" si="150"/>
        <v>14.011516314779273</v>
      </c>
      <c r="G163" s="42">
        <f t="shared" si="150"/>
        <v>2.4952015355086377</v>
      </c>
      <c r="H163" s="42" t="str">
        <f t="shared" si="150"/>
        <v/>
      </c>
      <c r="I163" s="42">
        <f t="shared" si="150"/>
        <v>5.7581573896353184</v>
      </c>
      <c r="J163" s="42">
        <f t="shared" ref="J163" si="151">IF(J162&lt;=0,"",J162/$J162%)</f>
        <v>100</v>
      </c>
      <c r="K163" s="32"/>
      <c r="L163" s="40"/>
    </row>
    <row r="164" spans="1:12" ht="16.05" customHeight="1" x14ac:dyDescent="0.2">
      <c r="A164" s="9"/>
      <c r="B164" s="9"/>
      <c r="C164" s="30" t="s">
        <v>108</v>
      </c>
      <c r="D164" s="31">
        <f>石狩5!D134+渡島・檜山5!D134+後志5!D134+空知5!D134+上川5!D134+留萌5!D134+宗谷5!D134+オホーツク5!D134+胆振5!D134+日高5!D134+十勝5!D134+釧路5!D134+根室5!D134</f>
        <v>640.30000000000007</v>
      </c>
      <c r="E164" s="31">
        <f>石狩5!E134+渡島・檜山5!E134+後志5!E134+空知5!E134+上川5!E134+留萌5!E134+宗谷5!E134+オホーツク5!E134+胆振5!E134+日高5!E134+十勝5!E134+釧路5!E134+根室5!E134</f>
        <v>20.3</v>
      </c>
      <c r="F164" s="31">
        <f>石狩5!F134+渡島・檜山5!F134+後志5!F134+空知5!F134+上川5!F134+留萌5!F134+宗谷5!F134+オホーツク5!F134+胆振5!F134+日高5!F134+十勝5!F134+釧路5!F134+根室5!F134</f>
        <v>0</v>
      </c>
      <c r="G164" s="31">
        <f>石狩5!G134+渡島・檜山5!G134+後志5!G134+空知5!G134+上川5!G134+留萌5!G134+宗谷5!G134+オホーツク5!G134+胆振5!G134+日高5!G134+十勝5!G134+釧路5!G134+根室5!G134</f>
        <v>1.2</v>
      </c>
      <c r="H164" s="31">
        <f>石狩5!H134+渡島・檜山5!H134+後志5!H134+空知5!H134+上川5!H134+留萌5!H134+宗谷5!H134+オホーツク5!H134+胆振5!H134+日高5!H134+十勝5!H134+釧路5!H134+根室5!H134</f>
        <v>0</v>
      </c>
      <c r="I164" s="31">
        <f>石狩5!I134+渡島・檜山5!I134+後志5!I134+空知5!I134+上川5!I134+留萌5!I134+宗谷5!I134+オホーツク5!I134+胆振5!I134+日高5!I134+十勝5!I134+釧路5!I134+根室5!I134</f>
        <v>0</v>
      </c>
      <c r="J164" s="42">
        <f>SUM(D164:I164)</f>
        <v>661.80000000000007</v>
      </c>
      <c r="K164" s="32"/>
      <c r="L164" s="40"/>
    </row>
    <row r="165" spans="1:12" ht="16.05" customHeight="1" x14ac:dyDescent="0.2">
      <c r="A165" s="9"/>
      <c r="B165" s="9"/>
      <c r="C165" s="33" t="s">
        <v>109</v>
      </c>
      <c r="D165" s="42">
        <f t="shared" ref="D165:I165" si="152">IF(D164&lt;=0,"",D164/$J164%)</f>
        <v>96.751284375944394</v>
      </c>
      <c r="E165" s="42">
        <f t="shared" si="152"/>
        <v>3.0673919613176186</v>
      </c>
      <c r="F165" s="42" t="str">
        <f t="shared" si="152"/>
        <v/>
      </c>
      <c r="G165" s="42">
        <f t="shared" si="152"/>
        <v>0.18132366273798728</v>
      </c>
      <c r="H165" s="42" t="str">
        <f t="shared" si="152"/>
        <v/>
      </c>
      <c r="I165" s="42" t="str">
        <f t="shared" si="152"/>
        <v/>
      </c>
      <c r="J165" s="42">
        <f t="shared" ref="J165" si="153">IF(J164&lt;=0,"",J164/$J164%)</f>
        <v>100</v>
      </c>
      <c r="K165" s="32"/>
      <c r="L165" s="40"/>
    </row>
    <row r="166" spans="1:12" ht="16.05" customHeight="1" x14ac:dyDescent="0.2">
      <c r="A166" s="9"/>
      <c r="B166" s="9"/>
      <c r="C166" s="30" t="s">
        <v>110</v>
      </c>
      <c r="D166" s="31">
        <f t="shared" ref="D166:I166" si="154">IF((D162+D164)&lt;=0,"",D162+D164)</f>
        <v>673.00000000000011</v>
      </c>
      <c r="E166" s="31">
        <f t="shared" si="154"/>
        <v>28.1</v>
      </c>
      <c r="F166" s="31">
        <f t="shared" si="154"/>
        <v>7.3</v>
      </c>
      <c r="G166" s="31">
        <f t="shared" si="154"/>
        <v>2.5</v>
      </c>
      <c r="H166" s="31" t="str">
        <f t="shared" si="154"/>
        <v/>
      </c>
      <c r="I166" s="31">
        <f t="shared" si="154"/>
        <v>3.0000000000000004</v>
      </c>
      <c r="J166" s="42">
        <f>SUM(D166:I166)</f>
        <v>713.90000000000009</v>
      </c>
      <c r="K166" s="32"/>
      <c r="L166" s="40"/>
    </row>
    <row r="167" spans="1:12" ht="16.05" customHeight="1" x14ac:dyDescent="0.2">
      <c r="A167" s="9"/>
      <c r="B167" s="12"/>
      <c r="C167" s="33" t="s">
        <v>109</v>
      </c>
      <c r="D167" s="42">
        <f t="shared" ref="D167:I167" si="155">IF((D162+D164)&lt;=0,"",D166/$J166%)</f>
        <v>94.270906289396279</v>
      </c>
      <c r="E167" s="42">
        <f t="shared" si="155"/>
        <v>3.9361255077741975</v>
      </c>
      <c r="F167" s="42">
        <f t="shared" si="155"/>
        <v>1.022552178176215</v>
      </c>
      <c r="G167" s="42">
        <f t="shared" si="155"/>
        <v>0.35018910211514215</v>
      </c>
      <c r="H167" s="42" t="str">
        <f t="shared" si="155"/>
        <v/>
      </c>
      <c r="I167" s="42">
        <f t="shared" si="155"/>
        <v>0.42022692253817062</v>
      </c>
      <c r="J167" s="42">
        <f t="shared" ref="J167" si="156">IF((J162+J164)&lt;=0,"",J166/$J166%)</f>
        <v>100</v>
      </c>
      <c r="K167" s="32"/>
      <c r="L167" s="40"/>
    </row>
    <row r="168" spans="1:12" ht="16.05" customHeight="1" x14ac:dyDescent="0.2">
      <c r="A168" s="9"/>
      <c r="B168" s="9" t="s">
        <v>39</v>
      </c>
      <c r="C168" s="30" t="s">
        <v>106</v>
      </c>
      <c r="D168" s="31">
        <f>石狩5!D138+渡島・檜山5!D138+後志5!D138+空知5!D138+上川5!D138+留萌5!D138+宗谷5!D138+オホーツク5!D138+胆振5!D138+日高5!D138+十勝5!D138+釧路5!D138+根室5!D138</f>
        <v>3794.8</v>
      </c>
      <c r="E168" s="31">
        <f>石狩5!E138+渡島・檜山5!E138+後志5!E138+空知5!E138+上川5!E138+留萌5!E138+宗谷5!E138+オホーツク5!E138+胆振5!E138+日高5!E138+十勝5!E138+釧路5!E138+根室5!E138</f>
        <v>168.8</v>
      </c>
      <c r="F168" s="31">
        <f>石狩5!F138+渡島・檜山5!F138+後志5!F138+空知5!F138+上川5!F138+留萌5!F138+宗谷5!F138+オホーツク5!F138+胆振5!F138+日高5!F138+十勝5!F138+釧路5!F138+根室5!F138</f>
        <v>0</v>
      </c>
      <c r="G168" s="31">
        <f>石狩5!G138+渡島・檜山5!G138+後志5!G138+空知5!G138+上川5!G138+留萌5!G138+宗谷5!G138+オホーツク5!G138+胆振5!G138+日高5!G138+十勝5!G138+釧路5!G138+根室5!G138</f>
        <v>247.39999999999998</v>
      </c>
      <c r="H168" s="31">
        <f>石狩5!H138+渡島・檜山5!H138+後志5!H138+空知5!H138+上川5!H138+留萌5!H138+宗谷5!H138+オホーツク5!H138+胆振5!H138+日高5!H138+十勝5!H138+釧路5!H138+根室5!H138</f>
        <v>0</v>
      </c>
      <c r="I168" s="31">
        <f>石狩5!I138+渡島・檜山5!I138+後志5!I138+空知5!I138+上川5!I138+留萌5!I138+宗谷5!I138+オホーツク5!I138+胆振5!I138+日高5!I138+十勝5!I138+釧路5!I138+根室5!I138</f>
        <v>0</v>
      </c>
      <c r="J168" s="42">
        <f>SUM(D168:I168)</f>
        <v>4211</v>
      </c>
      <c r="K168" s="32"/>
      <c r="L168" s="40"/>
    </row>
    <row r="169" spans="1:12" ht="16.05" customHeight="1" x14ac:dyDescent="0.2">
      <c r="A169" s="9"/>
      <c r="B169" s="9"/>
      <c r="C169" s="33" t="s">
        <v>109</v>
      </c>
      <c r="D169" s="42">
        <f t="shared" ref="D169:I169" si="157">IF(D168&lt;=0,"",D168/$J168%)</f>
        <v>90.116361909285217</v>
      </c>
      <c r="E169" s="42">
        <f t="shared" si="157"/>
        <v>4.0085490382331992</v>
      </c>
      <c r="F169" s="42" t="str">
        <f t="shared" si="157"/>
        <v/>
      </c>
      <c r="G169" s="42">
        <f t="shared" si="157"/>
        <v>5.8750890524815951</v>
      </c>
      <c r="H169" s="42" t="str">
        <f t="shared" si="157"/>
        <v/>
      </c>
      <c r="I169" s="42" t="str">
        <f t="shared" si="157"/>
        <v/>
      </c>
      <c r="J169" s="42">
        <f t="shared" ref="J169" si="158">IF(J168&lt;=0,"",J168/$J168%)</f>
        <v>100</v>
      </c>
      <c r="K169" s="32"/>
      <c r="L169" s="40"/>
    </row>
    <row r="170" spans="1:12" ht="16.05" customHeight="1" x14ac:dyDescent="0.2">
      <c r="A170" s="9"/>
      <c r="B170" s="9"/>
      <c r="C170" s="30" t="s">
        <v>108</v>
      </c>
      <c r="D170" s="31">
        <f>石狩5!D140+渡島・檜山5!D140+後志5!D140+空知5!D140+上川5!D140+留萌5!D140+宗谷5!D140+オホーツク5!D140+胆振5!D140+日高5!D140+十勝5!D140+釧路5!D140+根室5!D140</f>
        <v>165.4</v>
      </c>
      <c r="E170" s="31">
        <f>石狩5!E140+渡島・檜山5!E140+後志5!E140+空知5!E140+上川5!E140+留萌5!E140+宗谷5!E140+オホーツク5!E140+胆振5!E140+日高5!E140+十勝5!E140+釧路5!E140+根室5!E140</f>
        <v>74</v>
      </c>
      <c r="F170" s="31">
        <f>石狩5!F140+渡島・檜山5!F140+後志5!F140+空知5!F140+上川5!F140+留萌5!F140+宗谷5!F140+オホーツク5!F140+胆振5!F140+日高5!F140+十勝5!F140+釧路5!F140+根室5!F140</f>
        <v>0</v>
      </c>
      <c r="G170" s="31">
        <f>石狩5!G140+渡島・檜山5!G140+後志5!G140+空知5!G140+上川5!G140+留萌5!G140+宗谷5!G140+オホーツク5!G140+胆振5!G140+日高5!G140+十勝5!G140+釧路5!G140+根室5!G140</f>
        <v>301</v>
      </c>
      <c r="H170" s="31">
        <f>石狩5!H140+渡島・檜山5!H140+後志5!H140+空知5!H140+上川5!H140+留萌5!H140+宗谷5!H140+オホーツク5!H140+胆振5!H140+日高5!H140+十勝5!H140+釧路5!H140+根室5!H140</f>
        <v>0</v>
      </c>
      <c r="I170" s="31">
        <f>石狩5!I140+渡島・檜山5!I140+後志5!I140+空知5!I140+上川5!I140+留萌5!I140+宗谷5!I140+オホーツク5!I140+胆振5!I140+日高5!I140+十勝5!I140+釧路5!I140+根室5!I140</f>
        <v>0</v>
      </c>
      <c r="J170" s="42">
        <f>SUM(D170:I170)</f>
        <v>540.4</v>
      </c>
      <c r="K170" s="32"/>
      <c r="L170" s="40"/>
    </row>
    <row r="171" spans="1:12" ht="16.05" customHeight="1" x14ac:dyDescent="0.2">
      <c r="A171" s="9"/>
      <c r="B171" s="9"/>
      <c r="C171" s="33" t="s">
        <v>109</v>
      </c>
      <c r="D171" s="42">
        <f t="shared" ref="D171:I171" si="159">IF(D170&lt;=0,"",D170/$J170%)</f>
        <v>30.606957809030348</v>
      </c>
      <c r="E171" s="42">
        <f t="shared" si="159"/>
        <v>13.693560325684679</v>
      </c>
      <c r="F171" s="42" t="str">
        <f t="shared" si="159"/>
        <v/>
      </c>
      <c r="G171" s="42">
        <f t="shared" si="159"/>
        <v>55.699481865284973</v>
      </c>
      <c r="H171" s="42" t="str">
        <f t="shared" si="159"/>
        <v/>
      </c>
      <c r="I171" s="42" t="str">
        <f t="shared" si="159"/>
        <v/>
      </c>
      <c r="J171" s="42">
        <f t="shared" ref="J171" si="160">IF(J170&lt;=0,"",J170/$J170%)</f>
        <v>100</v>
      </c>
      <c r="K171" s="32"/>
      <c r="L171" s="40"/>
    </row>
    <row r="172" spans="1:12" ht="16.05" customHeight="1" x14ac:dyDescent="0.2">
      <c r="A172" s="9"/>
      <c r="B172" s="9"/>
      <c r="C172" s="30" t="s">
        <v>110</v>
      </c>
      <c r="D172" s="31">
        <f t="shared" ref="D172:I172" si="161">IF((D168+D170)&lt;=0,"",D168+D170)</f>
        <v>3960.2000000000003</v>
      </c>
      <c r="E172" s="31">
        <f t="shared" si="161"/>
        <v>242.8</v>
      </c>
      <c r="F172" s="31" t="str">
        <f t="shared" si="161"/>
        <v/>
      </c>
      <c r="G172" s="31">
        <f t="shared" si="161"/>
        <v>548.4</v>
      </c>
      <c r="H172" s="31" t="str">
        <f t="shared" si="161"/>
        <v/>
      </c>
      <c r="I172" s="31" t="str">
        <f t="shared" si="161"/>
        <v/>
      </c>
      <c r="J172" s="42">
        <f>SUM(D172:I172)</f>
        <v>4751.3999999999996</v>
      </c>
      <c r="K172" s="32"/>
      <c r="L172" s="40"/>
    </row>
    <row r="173" spans="1:12" ht="16.05" customHeight="1" x14ac:dyDescent="0.2">
      <c r="A173" s="9"/>
      <c r="B173" s="12"/>
      <c r="C173" s="33" t="s">
        <v>109</v>
      </c>
      <c r="D173" s="42">
        <f t="shared" ref="D173:I173" si="162">IF((D168+D170)&lt;=0,"",D172/$J172%)</f>
        <v>83.348065833228119</v>
      </c>
      <c r="E173" s="42">
        <f t="shared" si="162"/>
        <v>5.1100728206423378</v>
      </c>
      <c r="F173" s="42" t="str">
        <f t="shared" si="162"/>
        <v/>
      </c>
      <c r="G173" s="42">
        <f t="shared" si="162"/>
        <v>11.541861346129563</v>
      </c>
      <c r="H173" s="42" t="str">
        <f t="shared" si="162"/>
        <v/>
      </c>
      <c r="I173" s="42" t="str">
        <f t="shared" si="162"/>
        <v/>
      </c>
      <c r="J173" s="42">
        <f t="shared" ref="J173" si="163">IF((J168+J170)&lt;=0,"",J172/$J172%)</f>
        <v>100</v>
      </c>
      <c r="K173" s="32"/>
      <c r="L173" s="40"/>
    </row>
    <row r="174" spans="1:12" ht="16.05" customHeight="1" x14ac:dyDescent="0.2">
      <c r="A174" s="9"/>
      <c r="B174" s="9" t="s">
        <v>40</v>
      </c>
      <c r="C174" s="30" t="s">
        <v>106</v>
      </c>
      <c r="D174" s="31">
        <f>石狩5!D144+渡島・檜山5!D144+後志5!D144+空知5!D144+上川5!D144+留萌5!D144+宗谷5!D144+オホーツク5!D144+胆振5!D144+日高5!D144+十勝5!D144+釧路5!D144+根室5!D144</f>
        <v>5952.4</v>
      </c>
      <c r="E174" s="31">
        <f>石狩5!E144+渡島・檜山5!E144+後志5!E144+空知5!E144+上川5!E144+留萌5!E144+宗谷5!E144+オホーツク5!E144+胆振5!E144+日高5!E144+十勝5!E144+釧路5!E144+根室5!E144</f>
        <v>41.7</v>
      </c>
      <c r="F174" s="31">
        <f>石狩5!F144+渡島・檜山5!F144+後志5!F144+空知5!F144+上川5!F144+留萌5!F144+宗谷5!F144+オホーツク5!F144+胆振5!F144+日高5!F144+十勝5!F144+釧路5!F144+根室5!F144</f>
        <v>1.2</v>
      </c>
      <c r="G174" s="31">
        <f>石狩5!G144+渡島・檜山5!G144+後志5!G144+空知5!G144+上川5!G144+留萌5!G144+宗谷5!G144+オホーツク5!G144+胆振5!G144+日高5!G144+十勝5!G144+釧路5!G144+根室5!G144</f>
        <v>1.2</v>
      </c>
      <c r="H174" s="31">
        <f>石狩5!H144+渡島・檜山5!H144+後志5!H144+空知5!H144+上川5!H144+留萌5!H144+宗谷5!H144+オホーツク5!H144+胆振5!H144+日高5!H144+十勝5!H144+釧路5!H144+根室5!H144</f>
        <v>0</v>
      </c>
      <c r="I174" s="31">
        <f>石狩5!I144+渡島・檜山5!I144+後志5!I144+空知5!I144+上川5!I144+留萌5!I144+宗谷5!I144+オホーツク5!I144+胆振5!I144+日高5!I144+十勝5!I144+釧路5!I144+根室5!I144</f>
        <v>5.9</v>
      </c>
      <c r="J174" s="42">
        <f>SUM(D174:I174)</f>
        <v>6002.3999999999987</v>
      </c>
      <c r="K174" s="32"/>
      <c r="L174" s="40"/>
    </row>
    <row r="175" spans="1:12" ht="16.05" customHeight="1" x14ac:dyDescent="0.2">
      <c r="A175" s="9"/>
      <c r="B175" s="9"/>
      <c r="C175" s="33" t="s">
        <v>109</v>
      </c>
      <c r="D175" s="42">
        <f t="shared" ref="D175:I175" si="164">IF(D174&lt;=0,"",D174/$J174%)</f>
        <v>99.166999866719991</v>
      </c>
      <c r="E175" s="42">
        <f t="shared" si="164"/>
        <v>0.69472211115553795</v>
      </c>
      <c r="F175" s="42">
        <f t="shared" si="164"/>
        <v>1.9992003198720517E-2</v>
      </c>
      <c r="G175" s="42">
        <f t="shared" si="164"/>
        <v>1.9992003198720517E-2</v>
      </c>
      <c r="H175" s="42" t="str">
        <f t="shared" si="164"/>
        <v/>
      </c>
      <c r="I175" s="42">
        <f t="shared" si="164"/>
        <v>9.829401572704255E-2</v>
      </c>
      <c r="J175" s="42">
        <f t="shared" ref="J175" si="165">IF(J174&lt;=0,"",J174/$J174%)</f>
        <v>100</v>
      </c>
      <c r="K175" s="32"/>
      <c r="L175" s="40"/>
    </row>
    <row r="176" spans="1:12" ht="16.05" customHeight="1" x14ac:dyDescent="0.2">
      <c r="A176" s="9"/>
      <c r="B176" s="9"/>
      <c r="C176" s="30" t="s">
        <v>108</v>
      </c>
      <c r="D176" s="31">
        <f>石狩5!D146+渡島・檜山5!D146+後志5!D146+空知5!D146+上川5!D146+留萌5!D146+宗谷5!D146+オホーツク5!D146+胆振5!D146+日高5!D146+十勝5!D146+釧路5!D146+根室5!D146</f>
        <v>2511.4</v>
      </c>
      <c r="E176" s="31">
        <f>石狩5!E146+渡島・檜山5!E146+後志5!E146+空知5!E146+上川5!E146+留萌5!E146+宗谷5!E146+オホーツク5!E146+胆振5!E146+日高5!E146+十勝5!E146+釧路5!E146+根室5!E146</f>
        <v>0</v>
      </c>
      <c r="F176" s="31">
        <f>石狩5!F146+渡島・檜山5!F146+後志5!F146+空知5!F146+上川5!F146+留萌5!F146+宗谷5!F146+オホーツク5!F146+胆振5!F146+日高5!F146+十勝5!F146+釧路5!F146+根室5!F146</f>
        <v>0</v>
      </c>
      <c r="G176" s="31">
        <f>石狩5!G146+渡島・檜山5!G146+後志5!G146+空知5!G146+上川5!G146+留萌5!G146+宗谷5!G146+オホーツク5!G146+胆振5!G146+日高5!G146+十勝5!G146+釧路5!G146+根室5!G146</f>
        <v>1.9</v>
      </c>
      <c r="H176" s="31">
        <f>石狩5!H146+渡島・檜山5!H146+後志5!H146+空知5!H146+上川5!H146+留萌5!H146+宗谷5!H146+オホーツク5!H146+胆振5!H146+日高5!H146+十勝5!H146+釧路5!H146+根室5!H146</f>
        <v>0</v>
      </c>
      <c r="I176" s="31">
        <f>石狩5!I146+渡島・檜山5!I146+後志5!I146+空知5!I146+上川5!I146+留萌5!I146+宗谷5!I146+オホーツク5!I146+胆振5!I146+日高5!I146+十勝5!I146+釧路5!I146+根室5!I146</f>
        <v>0</v>
      </c>
      <c r="J176" s="42">
        <f>SUM(D176:I176)</f>
        <v>2513.3000000000002</v>
      </c>
      <c r="K176" s="32"/>
      <c r="L176" s="40"/>
    </row>
    <row r="177" spans="1:12" ht="16.05" customHeight="1" x14ac:dyDescent="0.2">
      <c r="A177" s="9"/>
      <c r="B177" s="9"/>
      <c r="C177" s="33" t="s">
        <v>109</v>
      </c>
      <c r="D177" s="42">
        <f t="shared" ref="D177:I177" si="166">IF(D176&lt;=0,"",D176/$J176%)</f>
        <v>99.924402180400264</v>
      </c>
      <c r="E177" s="42" t="str">
        <f t="shared" si="166"/>
        <v/>
      </c>
      <c r="F177" s="42" t="str">
        <f t="shared" si="166"/>
        <v/>
      </c>
      <c r="G177" s="42">
        <f t="shared" si="166"/>
        <v>7.5597819599729429E-2</v>
      </c>
      <c r="H177" s="42" t="str">
        <f t="shared" si="166"/>
        <v/>
      </c>
      <c r="I177" s="42" t="str">
        <f t="shared" si="166"/>
        <v/>
      </c>
      <c r="J177" s="42">
        <f t="shared" ref="J177" si="167">IF(J176&lt;=0,"",J176/$J176%)</f>
        <v>100</v>
      </c>
      <c r="K177" s="32"/>
      <c r="L177" s="40"/>
    </row>
    <row r="178" spans="1:12" ht="16.05" customHeight="1" x14ac:dyDescent="0.2">
      <c r="A178" s="9"/>
      <c r="B178" s="9"/>
      <c r="C178" s="30" t="s">
        <v>110</v>
      </c>
      <c r="D178" s="31">
        <f t="shared" ref="D178:I178" si="168">IF((D174+D176)&lt;=0,"",D174+D176)</f>
        <v>8463.7999999999993</v>
      </c>
      <c r="E178" s="31">
        <f t="shared" si="168"/>
        <v>41.7</v>
      </c>
      <c r="F178" s="31">
        <f t="shared" si="168"/>
        <v>1.2</v>
      </c>
      <c r="G178" s="31">
        <f t="shared" si="168"/>
        <v>3.0999999999999996</v>
      </c>
      <c r="H178" s="31" t="str">
        <f t="shared" si="168"/>
        <v/>
      </c>
      <c r="I178" s="31">
        <f t="shared" si="168"/>
        <v>5.9</v>
      </c>
      <c r="J178" s="42">
        <f>SUM(D178:I178)</f>
        <v>8515.7000000000007</v>
      </c>
      <c r="K178" s="32"/>
      <c r="L178" s="40"/>
    </row>
    <row r="179" spans="1:12" ht="16.05" customHeight="1" x14ac:dyDescent="0.2">
      <c r="A179" s="9"/>
      <c r="B179" s="12"/>
      <c r="C179" s="33" t="s">
        <v>109</v>
      </c>
      <c r="D179" s="42">
        <f t="shared" ref="D179:I179" si="169">IF((D174+D176)&lt;=0,"",D178/$J178%)</f>
        <v>99.390537477835039</v>
      </c>
      <c r="E179" s="42">
        <f t="shared" si="169"/>
        <v>0.48968376058339302</v>
      </c>
      <c r="F179" s="42">
        <f t="shared" si="169"/>
        <v>1.4091619009594042E-2</v>
      </c>
      <c r="G179" s="42">
        <f t="shared" si="169"/>
        <v>3.640334910811794E-2</v>
      </c>
      <c r="H179" s="42" t="str">
        <f t="shared" si="169"/>
        <v/>
      </c>
      <c r="I179" s="42">
        <f t="shared" si="169"/>
        <v>6.9283793463837381E-2</v>
      </c>
      <c r="J179" s="42">
        <f t="shared" ref="J179" si="170">IF((J174+J176)&lt;=0,"",J178/$J178%)</f>
        <v>100</v>
      </c>
      <c r="K179" s="32"/>
      <c r="L179" s="40"/>
    </row>
    <row r="180" spans="1:12" ht="16.05" customHeight="1" x14ac:dyDescent="0.2">
      <c r="A180" s="9"/>
      <c r="B180" s="9" t="s">
        <v>41</v>
      </c>
      <c r="C180" s="30" t="s">
        <v>106</v>
      </c>
      <c r="D180" s="31">
        <f>石狩5!D150+渡島・檜山5!D150+後志5!D150+空知5!D150+上川5!D150+留萌5!D150+宗谷5!D150+オホーツク5!D150+胆振5!D150+日高5!D150+十勝5!D150+釧路5!D150+根室5!D150</f>
        <v>5716.8</v>
      </c>
      <c r="E180" s="31">
        <f>石狩5!E150+渡島・檜山5!E150+後志5!E150+空知5!E150+上川5!E150+留萌5!E150+宗谷5!E150+オホーツク5!E150+胆振5!E150+日高5!E150+十勝5!E150+釧路5!E150+根室5!E150</f>
        <v>758.1</v>
      </c>
      <c r="F180" s="31">
        <f>石狩5!F150+渡島・檜山5!F150+後志5!F150+空知5!F150+上川5!F150+留萌5!F150+宗谷5!F150+オホーツク5!F150+胆振5!F150+日高5!F150+十勝5!F150+釧路5!F150+根室5!F150</f>
        <v>49.1</v>
      </c>
      <c r="G180" s="31">
        <f>石狩5!G150+渡島・檜山5!G150+後志5!G150+空知5!G150+上川5!G150+留萌5!G150+宗谷5!G150+オホーツク5!G150+胆振5!G150+日高5!G150+十勝5!G150+釧路5!G150+根室5!G150</f>
        <v>0</v>
      </c>
      <c r="H180" s="31">
        <f>石狩5!H150+渡島・檜山5!H150+後志5!H150+空知5!H150+上川5!H150+留萌5!H150+宗谷5!H150+オホーツク5!H150+胆振5!H150+日高5!H150+十勝5!H150+釧路5!H150+根室5!H150</f>
        <v>0</v>
      </c>
      <c r="I180" s="31">
        <f>石狩5!I150+渡島・檜山5!I150+後志5!I150+空知5!I150+上川5!I150+留萌5!I150+宗谷5!I150+オホーツク5!I150+胆振5!I150+日高5!I150+十勝5!I150+釧路5!I150+根室5!I150</f>
        <v>141.1</v>
      </c>
      <c r="J180" s="42">
        <f>SUM(D180:I180)</f>
        <v>6665.1000000000013</v>
      </c>
      <c r="K180" s="32"/>
      <c r="L180" s="40"/>
    </row>
    <row r="181" spans="1:12" ht="16.05" customHeight="1" x14ac:dyDescent="0.2">
      <c r="A181" s="9"/>
      <c r="B181" s="9"/>
      <c r="C181" s="33" t="s">
        <v>109</v>
      </c>
      <c r="D181" s="42">
        <f t="shared" ref="D181:I181" si="171">IF(D180&lt;=0,"",D180/$J180%)</f>
        <v>85.772156456767334</v>
      </c>
      <c r="E181" s="42">
        <f t="shared" si="171"/>
        <v>11.374172930638698</v>
      </c>
      <c r="F181" s="42">
        <f t="shared" si="171"/>
        <v>0.73667311818277281</v>
      </c>
      <c r="G181" s="42" t="str">
        <f t="shared" si="171"/>
        <v/>
      </c>
      <c r="H181" s="42" t="str">
        <f t="shared" si="171"/>
        <v/>
      </c>
      <c r="I181" s="42">
        <f t="shared" si="171"/>
        <v>2.1169974944111862</v>
      </c>
      <c r="J181" s="42">
        <f t="shared" ref="J181" si="172">IF(J180&lt;=0,"",J180/$J180%)</f>
        <v>100</v>
      </c>
      <c r="K181" s="32"/>
      <c r="L181" s="40"/>
    </row>
    <row r="182" spans="1:12" ht="16.05" customHeight="1" x14ac:dyDescent="0.2">
      <c r="A182" s="9"/>
      <c r="B182" s="9"/>
      <c r="C182" s="30" t="s">
        <v>108</v>
      </c>
      <c r="D182" s="31">
        <f>石狩5!D152+渡島・檜山5!D152+後志5!D152+空知5!D152+上川5!D152+留萌5!D152+宗谷5!D152+オホーツク5!D152+胆振5!D152+日高5!D152+十勝5!D152+釧路5!D152+根室5!D152</f>
        <v>7046.7999999999993</v>
      </c>
      <c r="E182" s="31">
        <f>石狩5!E152+渡島・檜山5!E152+後志5!E152+空知5!E152+上川5!E152+留萌5!E152+宗谷5!E152+オホーツク5!E152+胆振5!E152+日高5!E152+十勝5!E152+釧路5!E152+根室5!E152</f>
        <v>2606.6</v>
      </c>
      <c r="F182" s="31">
        <f>石狩5!F152+渡島・檜山5!F152+後志5!F152+空知5!F152+上川5!F152+留萌5!F152+宗谷5!F152+オホーツク5!F152+胆振5!F152+日高5!F152+十勝5!F152+釧路5!F152+根室5!F152</f>
        <v>43.7</v>
      </c>
      <c r="G182" s="31">
        <f>石狩5!G152+渡島・檜山5!G152+後志5!G152+空知5!G152+上川5!G152+留萌5!G152+宗谷5!G152+オホーツク5!G152+胆振5!G152+日高5!G152+十勝5!G152+釧路5!G152+根室5!G152</f>
        <v>0</v>
      </c>
      <c r="H182" s="31">
        <f>石狩5!H152+渡島・檜山5!H152+後志5!H152+空知5!H152+上川5!H152+留萌5!H152+宗谷5!H152+オホーツク5!H152+胆振5!H152+日高5!H152+十勝5!H152+釧路5!H152+根室5!H152</f>
        <v>0</v>
      </c>
      <c r="I182" s="31">
        <f>石狩5!I152+渡島・檜山5!I152+後志5!I152+空知5!I152+上川5!I152+留萌5!I152+宗谷5!I152+オホーツク5!I152+胆振5!I152+日高5!I152+十勝5!I152+釧路5!I152+根室5!I152</f>
        <v>0</v>
      </c>
      <c r="J182" s="42">
        <f>SUM(D182:I182)</f>
        <v>9697.1</v>
      </c>
      <c r="K182" s="32"/>
      <c r="L182" s="40"/>
    </row>
    <row r="183" spans="1:12" ht="16.05" customHeight="1" x14ac:dyDescent="0.2">
      <c r="A183" s="9"/>
      <c r="B183" s="9"/>
      <c r="C183" s="33" t="s">
        <v>109</v>
      </c>
      <c r="D183" s="42">
        <f t="shared" ref="D183:I183" si="173">IF(D182&lt;=0,"",D182/$J182%)</f>
        <v>72.669148508316908</v>
      </c>
      <c r="E183" s="42">
        <f t="shared" si="173"/>
        <v>26.880201297295066</v>
      </c>
      <c r="F183" s="42">
        <f t="shared" si="173"/>
        <v>0.4506501943880129</v>
      </c>
      <c r="G183" s="42" t="str">
        <f t="shared" si="173"/>
        <v/>
      </c>
      <c r="H183" s="42" t="str">
        <f t="shared" si="173"/>
        <v/>
      </c>
      <c r="I183" s="42" t="str">
        <f t="shared" si="173"/>
        <v/>
      </c>
      <c r="J183" s="42">
        <f t="shared" ref="J183" si="174">IF(J182&lt;=0,"",J182/$J182%)</f>
        <v>100</v>
      </c>
      <c r="K183" s="32"/>
      <c r="L183" s="40"/>
    </row>
    <row r="184" spans="1:12" ht="16.05" customHeight="1" x14ac:dyDescent="0.2">
      <c r="A184" s="9"/>
      <c r="B184" s="9"/>
      <c r="C184" s="30" t="s">
        <v>110</v>
      </c>
      <c r="D184" s="31">
        <f t="shared" ref="D184:I184" si="175">IF((D180+D182)&lt;=0,"",D180+D182)</f>
        <v>12763.599999999999</v>
      </c>
      <c r="E184" s="31">
        <f t="shared" si="175"/>
        <v>3364.7</v>
      </c>
      <c r="F184" s="31">
        <f t="shared" si="175"/>
        <v>92.800000000000011</v>
      </c>
      <c r="G184" s="31" t="str">
        <f t="shared" si="175"/>
        <v/>
      </c>
      <c r="H184" s="31" t="str">
        <f t="shared" si="175"/>
        <v/>
      </c>
      <c r="I184" s="31">
        <f t="shared" si="175"/>
        <v>141.1</v>
      </c>
      <c r="J184" s="42">
        <f>SUM(D184:I184)</f>
        <v>16362.199999999999</v>
      </c>
      <c r="K184" s="32"/>
      <c r="L184" s="40"/>
    </row>
    <row r="185" spans="1:12" ht="16.05" customHeight="1" x14ac:dyDescent="0.2">
      <c r="A185" s="9"/>
      <c r="B185" s="12"/>
      <c r="C185" s="33" t="s">
        <v>109</v>
      </c>
      <c r="D185" s="42">
        <f t="shared" ref="D185:I185" si="176">IF((D180+D182)&lt;=0,"",D184/$J184%)</f>
        <v>78.0066250259745</v>
      </c>
      <c r="E185" s="42">
        <f t="shared" si="176"/>
        <v>20.563860605542043</v>
      </c>
      <c r="F185" s="42">
        <f t="shared" si="176"/>
        <v>0.56716089523413737</v>
      </c>
      <c r="G185" s="42" t="str">
        <f t="shared" si="176"/>
        <v/>
      </c>
      <c r="H185" s="42" t="str">
        <f t="shared" si="176"/>
        <v/>
      </c>
      <c r="I185" s="42">
        <f t="shared" si="176"/>
        <v>0.86235347324931855</v>
      </c>
      <c r="J185" s="42">
        <f t="shared" ref="J185" si="177">IF((J180+J182)&lt;=0,"",J184/$J184%)</f>
        <v>100</v>
      </c>
      <c r="K185" s="32"/>
      <c r="L185" s="40"/>
    </row>
    <row r="186" spans="1:12" ht="16.05" customHeight="1" x14ac:dyDescent="0.2">
      <c r="A186" s="9"/>
      <c r="B186" s="9" t="s">
        <v>42</v>
      </c>
      <c r="C186" s="30" t="s">
        <v>106</v>
      </c>
      <c r="D186" s="31">
        <f>石狩5!D156+渡島・檜山5!D156+後志5!D156+空知5!D156+上川5!D156+留萌5!D156+宗谷5!D156+オホーツク5!D156+胆振5!D156+日高5!D156+十勝5!D156+釧路5!D156+根室5!D156</f>
        <v>1427.7000000000003</v>
      </c>
      <c r="E186" s="31">
        <f>石狩5!E156+渡島・檜山5!E156+後志5!E156+空知5!E156+上川5!E156+留萌5!E156+宗谷5!E156+オホーツク5!E156+胆振5!E156+日高5!E156+十勝5!E156+釧路5!E156+根室5!E156</f>
        <v>150.80000000000001</v>
      </c>
      <c r="F186" s="31">
        <f>石狩5!F156+渡島・檜山5!F156+後志5!F156+空知5!F156+上川5!F156+留萌5!F156+宗谷5!F156+オホーツク5!F156+胆振5!F156+日高5!F156+十勝5!F156+釧路5!F156+根室5!F156</f>
        <v>12.4</v>
      </c>
      <c r="G186" s="31">
        <f>石狩5!G156+渡島・檜山5!G156+後志5!G156+空知5!G156+上川5!G156+留萌5!G156+宗谷5!G156+オホーツク5!G156+胆振5!G156+日高5!G156+十勝5!G156+釧路5!G156+根室5!G156</f>
        <v>0</v>
      </c>
      <c r="H186" s="31">
        <f>石狩5!H156+渡島・檜山5!H156+後志5!H156+空知5!H156+上川5!H156+留萌5!H156+宗谷5!H156+オホーツク5!H156+胆振5!H156+日高5!H156+十勝5!H156+釧路5!H156+根室5!H156</f>
        <v>0</v>
      </c>
      <c r="I186" s="31">
        <f>石狩5!I156+渡島・檜山5!I156+後志5!I156+空知5!I156+上川5!I156+留萌5!I156+宗谷5!I156+オホーツク5!I156+胆振5!I156+日高5!I156+十勝5!I156+釧路5!I156+根室5!I156</f>
        <v>34</v>
      </c>
      <c r="J186" s="42">
        <f>SUM(D186:I186)</f>
        <v>1624.9000000000003</v>
      </c>
      <c r="K186" s="32"/>
      <c r="L186" s="40"/>
    </row>
    <row r="187" spans="1:12" ht="16.05" customHeight="1" x14ac:dyDescent="0.2">
      <c r="A187" s="9"/>
      <c r="B187" s="9"/>
      <c r="C187" s="33" t="s">
        <v>109</v>
      </c>
      <c r="D187" s="42">
        <f t="shared" ref="D187:I187" si="178">IF(D186&lt;=0,"",D186/$J186%)</f>
        <v>87.86386854575666</v>
      </c>
      <c r="E187" s="42">
        <f t="shared" si="178"/>
        <v>9.2805711120684347</v>
      </c>
      <c r="F187" s="42">
        <f t="shared" si="178"/>
        <v>0.76312388454674129</v>
      </c>
      <c r="G187" s="42" t="str">
        <f t="shared" si="178"/>
        <v/>
      </c>
      <c r="H187" s="42" t="str">
        <f t="shared" si="178"/>
        <v/>
      </c>
      <c r="I187" s="42">
        <f t="shared" si="178"/>
        <v>2.0924364576281613</v>
      </c>
      <c r="J187" s="42">
        <f t="shared" ref="J187" si="179">IF(J186&lt;=0,"",J186/$J186%)</f>
        <v>100</v>
      </c>
      <c r="K187" s="32"/>
      <c r="L187" s="40"/>
    </row>
    <row r="188" spans="1:12" ht="16.05" customHeight="1" x14ac:dyDescent="0.2">
      <c r="A188" s="9"/>
      <c r="B188" s="9"/>
      <c r="C188" s="30" t="s">
        <v>108</v>
      </c>
      <c r="D188" s="31">
        <f>石狩5!D158+渡島・檜山5!D158+後志5!D158+空知5!D158+上川5!D158+留萌5!D158+宗谷5!D158+オホーツク5!D158+胆振5!D158+日高5!D158+十勝5!D158+釧路5!D158+根室5!D158</f>
        <v>1843.4</v>
      </c>
      <c r="E188" s="31">
        <f>石狩5!E158+渡島・檜山5!E158+後志5!E158+空知5!E158+上川5!E158+留萌5!E158+宗谷5!E158+オホーツク5!E158+胆振5!E158+日高5!E158+十勝5!E158+釧路5!E158+根室5!E158</f>
        <v>9.3999999999999986</v>
      </c>
      <c r="F188" s="31">
        <f>石狩5!F158+渡島・檜山5!F158+後志5!F158+空知5!F158+上川5!F158+留萌5!F158+宗谷5!F158+オホーツク5!F158+胆振5!F158+日高5!F158+十勝5!F158+釧路5!F158+根室5!F158</f>
        <v>20.399999999999999</v>
      </c>
      <c r="G188" s="31">
        <f>石狩5!G158+渡島・檜山5!G158+後志5!G158+空知5!G158+上川5!G158+留萌5!G158+宗谷5!G158+オホーツク5!G158+胆振5!G158+日高5!G158+十勝5!G158+釧路5!G158+根室5!G158</f>
        <v>0</v>
      </c>
      <c r="H188" s="31">
        <f>石狩5!H158+渡島・檜山5!H158+後志5!H158+空知5!H158+上川5!H158+留萌5!H158+宗谷5!H158+オホーツク5!H158+胆振5!H158+日高5!H158+十勝5!H158+釧路5!H158+根室5!H158</f>
        <v>0</v>
      </c>
      <c r="I188" s="31">
        <f>石狩5!I158+渡島・檜山5!I158+後志5!I158+空知5!I158+上川5!I158+留萌5!I158+宗谷5!I158+オホーツク5!I158+胆振5!I158+日高5!I158+十勝5!I158+釧路5!I158+根室5!I158</f>
        <v>0</v>
      </c>
      <c r="J188" s="42">
        <f>SUM(D188:I188)</f>
        <v>1873.2000000000003</v>
      </c>
      <c r="K188" s="32"/>
      <c r="L188" s="40"/>
    </row>
    <row r="189" spans="1:12" ht="16.05" customHeight="1" x14ac:dyDescent="0.2">
      <c r="A189" s="9"/>
      <c r="B189" s="9"/>
      <c r="C189" s="33" t="s">
        <v>109</v>
      </c>
      <c r="D189" s="42">
        <f t="shared" ref="D189:I189" si="180">IF(D188&lt;=0,"",D188/$J188%)</f>
        <v>98.409139440529572</v>
      </c>
      <c r="E189" s="42">
        <f t="shared" si="180"/>
        <v>0.50181507580610707</v>
      </c>
      <c r="F189" s="42">
        <f t="shared" si="180"/>
        <v>1.0890454836643175</v>
      </c>
      <c r="G189" s="42" t="str">
        <f t="shared" si="180"/>
        <v/>
      </c>
      <c r="H189" s="42" t="str">
        <f t="shared" si="180"/>
        <v/>
      </c>
      <c r="I189" s="42" t="str">
        <f t="shared" si="180"/>
        <v/>
      </c>
      <c r="J189" s="42">
        <f t="shared" ref="J189" si="181">IF(J188&lt;=0,"",J188/$J188%)</f>
        <v>100</v>
      </c>
      <c r="K189" s="32"/>
      <c r="L189" s="40"/>
    </row>
    <row r="190" spans="1:12" ht="16.05" customHeight="1" x14ac:dyDescent="0.2">
      <c r="A190" s="9"/>
      <c r="B190" s="9"/>
      <c r="C190" s="30" t="s">
        <v>110</v>
      </c>
      <c r="D190" s="31">
        <f t="shared" ref="D190:I190" si="182">IF((D186+D188)&lt;=0,"",D186+D188)</f>
        <v>3271.1000000000004</v>
      </c>
      <c r="E190" s="31">
        <f t="shared" si="182"/>
        <v>160.20000000000002</v>
      </c>
      <c r="F190" s="31">
        <f t="shared" si="182"/>
        <v>32.799999999999997</v>
      </c>
      <c r="G190" s="31" t="str">
        <f t="shared" si="182"/>
        <v/>
      </c>
      <c r="H190" s="31" t="str">
        <f t="shared" si="182"/>
        <v/>
      </c>
      <c r="I190" s="31">
        <f t="shared" si="182"/>
        <v>34</v>
      </c>
      <c r="J190" s="42">
        <f>SUM(D190:I190)</f>
        <v>3498.1000000000004</v>
      </c>
      <c r="K190" s="32"/>
      <c r="L190" s="40"/>
    </row>
    <row r="191" spans="1:12" ht="16.05" customHeight="1" x14ac:dyDescent="0.2">
      <c r="A191" s="9"/>
      <c r="B191" s="12"/>
      <c r="C191" s="33" t="s">
        <v>109</v>
      </c>
      <c r="D191" s="42">
        <f t="shared" ref="D191:I191" si="183">IF((D186+D188)&lt;=0,"",D190/$J190%)</f>
        <v>93.510762985620772</v>
      </c>
      <c r="E191" s="42">
        <f t="shared" si="183"/>
        <v>4.5796289414253453</v>
      </c>
      <c r="F191" s="42">
        <f t="shared" si="183"/>
        <v>0.93765186815699941</v>
      </c>
      <c r="G191" s="42" t="str">
        <f t="shared" si="183"/>
        <v/>
      </c>
      <c r="H191" s="42" t="str">
        <f t="shared" si="183"/>
        <v/>
      </c>
      <c r="I191" s="42">
        <f t="shared" si="183"/>
        <v>0.97195620479688971</v>
      </c>
      <c r="J191" s="42">
        <f t="shared" ref="J191" si="184">IF((J186+J188)&lt;=0,"",J190/$J190%)</f>
        <v>100</v>
      </c>
      <c r="K191" s="32"/>
      <c r="L191" s="40"/>
    </row>
    <row r="192" spans="1:12" ht="16.05" customHeight="1" x14ac:dyDescent="0.2">
      <c r="A192" s="9"/>
      <c r="B192" s="9" t="s">
        <v>43</v>
      </c>
      <c r="C192" s="30" t="s">
        <v>106</v>
      </c>
      <c r="D192" s="31">
        <f>石狩5!D162+渡島・檜山5!D162+後志5!D162+空知5!D162+上川5!D162+留萌5!D162+宗谷5!D162+オホーツク5!D162+胆振5!D162+日高5!D162+十勝5!D162+釧路5!D162+根室5!D162</f>
        <v>6012</v>
      </c>
      <c r="E192" s="31">
        <f>石狩5!E162+渡島・檜山5!E162+後志5!E162+空知5!E162+上川5!E162+留萌5!E162+宗谷5!E162+オホーツク5!E162+胆振5!E162+日高5!E162+十勝5!E162+釧路5!E162+根室5!E162</f>
        <v>483.79999999999995</v>
      </c>
      <c r="F192" s="31">
        <f>石狩5!F162+渡島・檜山5!F162+後志5!F162+空知5!F162+上川5!F162+留萌5!F162+宗谷5!F162+オホーツク5!F162+胆振5!F162+日高5!F162+十勝5!F162+釧路5!F162+根室5!F162</f>
        <v>1264.4000000000001</v>
      </c>
      <c r="G192" s="31">
        <f>石狩5!G162+渡島・檜山5!G162+後志5!G162+空知5!G162+上川5!G162+留萌5!G162+宗谷5!G162+オホーツク5!G162+胆振5!G162+日高5!G162+十勝5!G162+釧路5!G162+根室5!G162</f>
        <v>126.9</v>
      </c>
      <c r="H192" s="31">
        <f>石狩5!H162+渡島・檜山5!H162+後志5!H162+空知5!H162+上川5!H162+留萌5!H162+宗谷5!H162+オホーツク5!H162+胆振5!H162+日高5!H162+十勝5!H162+釧路5!H162+根室5!H162</f>
        <v>0</v>
      </c>
      <c r="I192" s="31">
        <f>石狩5!I162+渡島・檜山5!I162+後志5!I162+空知5!I162+上川5!I162+留萌5!I162+宗谷5!I162+オホーツク5!I162+胆振5!I162+日高5!I162+十勝5!I162+釧路5!I162+根室5!I162</f>
        <v>619.70000000000005</v>
      </c>
      <c r="J192" s="42">
        <f>SUM(D192:I192)</f>
        <v>8506.8000000000011</v>
      </c>
      <c r="K192" s="32"/>
      <c r="L192" s="40"/>
    </row>
    <row r="193" spans="1:12" ht="16.05" customHeight="1" x14ac:dyDescent="0.2">
      <c r="A193" s="9"/>
      <c r="B193" s="9"/>
      <c r="C193" s="33" t="s">
        <v>109</v>
      </c>
      <c r="D193" s="42">
        <f t="shared" ref="D193:I193" si="185">IF(D192&lt;=0,"",D192/$J192%)</f>
        <v>70.672873465933122</v>
      </c>
      <c r="E193" s="42">
        <f t="shared" si="185"/>
        <v>5.6872149339352038</v>
      </c>
      <c r="F193" s="42">
        <f t="shared" si="185"/>
        <v>14.863403394931114</v>
      </c>
      <c r="G193" s="42">
        <f t="shared" si="185"/>
        <v>1.4917477782479898</v>
      </c>
      <c r="H193" s="42" t="str">
        <f t="shared" si="185"/>
        <v/>
      </c>
      <c r="I193" s="42">
        <f t="shared" si="185"/>
        <v>7.2847604269525554</v>
      </c>
      <c r="J193" s="42">
        <f t="shared" ref="J193" si="186">IF(J192&lt;=0,"",J192/$J192%)</f>
        <v>100</v>
      </c>
      <c r="K193" s="32"/>
      <c r="L193" s="40"/>
    </row>
    <row r="194" spans="1:12" ht="16.05" customHeight="1" x14ac:dyDescent="0.2">
      <c r="A194" s="9"/>
      <c r="B194" s="9"/>
      <c r="C194" s="30" t="s">
        <v>108</v>
      </c>
      <c r="D194" s="31">
        <f>石狩5!D164+渡島・檜山5!D164+後志5!D164+空知5!D164+上川5!D164+留萌5!D164+宗谷5!D164+オホーツク5!D164+胆振5!D164+日高5!D164+十勝5!D164+釧路5!D164+根室5!D164</f>
        <v>3375.1000000000004</v>
      </c>
      <c r="E194" s="31">
        <f>石狩5!E164+渡島・檜山5!E164+後志5!E164+空知5!E164+上川5!E164+留萌5!E164+宗谷5!E164+オホーツク5!E164+胆振5!E164+日高5!E164+十勝5!E164+釧路5!E164+根室5!E164</f>
        <v>6.9000000000000021</v>
      </c>
      <c r="F194" s="31">
        <f>石狩5!F164+渡島・檜山5!F164+後志5!F164+空知5!F164+上川5!F164+留萌5!F164+宗谷5!F164+オホーツク5!F164+胆振5!F164+日高5!F164+十勝5!F164+釧路5!F164+根室5!F164</f>
        <v>2.1</v>
      </c>
      <c r="G194" s="31">
        <f>石狩5!G164+渡島・檜山5!G164+後志5!G164+空知5!G164+上川5!G164+留萌5!G164+宗谷5!G164+オホーツク5!G164+胆振5!G164+日高5!G164+十勝5!G164+釧路5!G164+根室5!G164</f>
        <v>0</v>
      </c>
      <c r="H194" s="31">
        <f>石狩5!H164+渡島・檜山5!H164+後志5!H164+空知5!H164+上川5!H164+留萌5!H164+宗谷5!H164+オホーツク5!H164+胆振5!H164+日高5!H164+十勝5!H164+釧路5!H164+根室5!H164</f>
        <v>0</v>
      </c>
      <c r="I194" s="31">
        <f>石狩5!I164+渡島・檜山5!I164+後志5!I164+空知5!I164+上川5!I164+留萌5!I164+宗谷5!I164+オホーツク5!I164+胆振5!I164+日高5!I164+十勝5!I164+釧路5!I164+根室5!I164</f>
        <v>25.9</v>
      </c>
      <c r="J194" s="42">
        <f>SUM(D194:I194)</f>
        <v>3410.0000000000005</v>
      </c>
      <c r="K194" s="32"/>
      <c r="L194" s="40"/>
    </row>
    <row r="195" spans="1:12" ht="16.05" customHeight="1" x14ac:dyDescent="0.2">
      <c r="A195" s="9"/>
      <c r="B195" s="9"/>
      <c r="C195" s="33" t="s">
        <v>109</v>
      </c>
      <c r="D195" s="42">
        <f t="shared" ref="D195:I195" si="187">IF(D194&lt;=0,"",D194/$J194%)</f>
        <v>98.976539589442822</v>
      </c>
      <c r="E195" s="42">
        <f t="shared" si="187"/>
        <v>0.20234604105571852</v>
      </c>
      <c r="F195" s="42">
        <f t="shared" si="187"/>
        <v>6.1583577712609971E-2</v>
      </c>
      <c r="G195" s="42" t="str">
        <f t="shared" si="187"/>
        <v/>
      </c>
      <c r="H195" s="42" t="str">
        <f t="shared" si="187"/>
        <v/>
      </c>
      <c r="I195" s="42">
        <f t="shared" si="187"/>
        <v>0.75953079178885619</v>
      </c>
      <c r="J195" s="42">
        <f t="shared" ref="J195" si="188">IF(J194&lt;=0,"",J194/$J194%)</f>
        <v>100.00000000000001</v>
      </c>
      <c r="K195" s="32"/>
      <c r="L195" s="40"/>
    </row>
    <row r="196" spans="1:12" ht="16.05" customHeight="1" x14ac:dyDescent="0.2">
      <c r="A196" s="9"/>
      <c r="B196" s="9"/>
      <c r="C196" s="30" t="s">
        <v>110</v>
      </c>
      <c r="D196" s="31">
        <f t="shared" ref="D196:I196" si="189">IF((D192+D194)&lt;=0,"",D192+D194)</f>
        <v>9387.1</v>
      </c>
      <c r="E196" s="31">
        <f t="shared" si="189"/>
        <v>490.69999999999993</v>
      </c>
      <c r="F196" s="31">
        <f t="shared" si="189"/>
        <v>1266.5</v>
      </c>
      <c r="G196" s="31">
        <f t="shared" si="189"/>
        <v>126.9</v>
      </c>
      <c r="H196" s="31" t="str">
        <f t="shared" si="189"/>
        <v/>
      </c>
      <c r="I196" s="31">
        <f t="shared" si="189"/>
        <v>645.6</v>
      </c>
      <c r="J196" s="42">
        <f>SUM(D196:I196)</f>
        <v>11916.800000000001</v>
      </c>
      <c r="K196" s="32"/>
      <c r="L196" s="40"/>
    </row>
    <row r="197" spans="1:12" ht="16.05" customHeight="1" x14ac:dyDescent="0.2">
      <c r="A197" s="9"/>
      <c r="B197" s="12"/>
      <c r="C197" s="33" t="s">
        <v>109</v>
      </c>
      <c r="D197" s="42">
        <f t="shared" ref="D197:I197" si="190">IF((D192+D194)&lt;=0,"",D196/$J196%)</f>
        <v>78.77198576799141</v>
      </c>
      <c r="E197" s="42">
        <f t="shared" si="190"/>
        <v>4.1177161654135332</v>
      </c>
      <c r="F197" s="42">
        <f t="shared" si="190"/>
        <v>10.627853114930183</v>
      </c>
      <c r="G197" s="42">
        <f t="shared" si="190"/>
        <v>1.0648831901181526</v>
      </c>
      <c r="H197" s="42" t="str">
        <f t="shared" si="190"/>
        <v/>
      </c>
      <c r="I197" s="42">
        <f t="shared" si="190"/>
        <v>5.4175617615467235</v>
      </c>
      <c r="J197" s="42">
        <f t="shared" ref="J197" si="191">IF((J192+J194)&lt;=0,"",J196/$J196%)</f>
        <v>100</v>
      </c>
      <c r="K197" s="32"/>
      <c r="L197" s="40"/>
    </row>
    <row r="198" spans="1:12" ht="16.05" customHeight="1" x14ac:dyDescent="0.2">
      <c r="A198" s="9"/>
      <c r="B198" s="9" t="s">
        <v>44</v>
      </c>
      <c r="C198" s="30" t="s">
        <v>106</v>
      </c>
      <c r="D198" s="31">
        <f>石狩5!D168+渡島・檜山5!D168+後志5!D168+空知5!D168+上川5!D168+留萌5!D168+宗谷5!D168+オホーツク5!D168+胆振5!D168+日高5!D168+十勝5!D168+釧路5!D168+根室5!D168</f>
        <v>5630.7999999999993</v>
      </c>
      <c r="E198" s="31">
        <f>石狩5!E168+渡島・檜山5!E168+後志5!E168+空知5!E168+上川5!E168+留萌5!E168+宗谷5!E168+オホーツク5!E168+胆振5!E168+日高5!E168+十勝5!E168+釧路5!E168+根室5!E168</f>
        <v>108</v>
      </c>
      <c r="F198" s="31">
        <f>石狩5!F168+渡島・檜山5!F168+後志5!F168+空知5!F168+上川5!F168+留萌5!F168+宗谷5!F168+オホーツク5!F168+胆振5!F168+日高5!F168+十勝5!F168+釧路5!F168+根室5!F168</f>
        <v>13.7</v>
      </c>
      <c r="G198" s="31">
        <f>石狩5!G168+渡島・檜山5!G168+後志5!G168+空知5!G168+上川5!G168+留萌5!G168+宗谷5!G168+オホーツク5!G168+胆振5!G168+日高5!G168+十勝5!G168+釧路5!G168+根室5!G168</f>
        <v>15</v>
      </c>
      <c r="H198" s="31">
        <f>石狩5!H168+渡島・檜山5!H168+後志5!H168+空知5!H168+上川5!H168+留萌5!H168+宗谷5!H168+オホーツク5!H168+胆振5!H168+日高5!H168+十勝5!H168+釧路5!H168+根室5!H168</f>
        <v>0</v>
      </c>
      <c r="I198" s="31">
        <f>石狩5!I168+渡島・檜山5!I168+後志5!I168+空知5!I168+上川5!I168+留萌5!I168+宗谷5!I168+オホーツク5!I168+胆振5!I168+日高5!I168+十勝5!I168+釧路5!I168+根室5!I168</f>
        <v>186</v>
      </c>
      <c r="J198" s="42">
        <f>SUM(D198:I198)</f>
        <v>5953.4999999999991</v>
      </c>
      <c r="K198" s="32"/>
      <c r="L198" s="40"/>
    </row>
    <row r="199" spans="1:12" ht="16.05" customHeight="1" x14ac:dyDescent="0.2">
      <c r="A199" s="9"/>
      <c r="B199" s="9"/>
      <c r="C199" s="33" t="s">
        <v>109</v>
      </c>
      <c r="D199" s="42">
        <f t="shared" ref="D199:I199" si="192">IF(D198&lt;=0,"",D198/$J198%)</f>
        <v>94.579659024103478</v>
      </c>
      <c r="E199" s="42">
        <f t="shared" si="192"/>
        <v>1.8140589569161001</v>
      </c>
      <c r="F199" s="42">
        <f t="shared" si="192"/>
        <v>0.23011673805324601</v>
      </c>
      <c r="G199" s="42">
        <f t="shared" si="192"/>
        <v>0.25195263290501391</v>
      </c>
      <c r="H199" s="42" t="str">
        <f t="shared" si="192"/>
        <v/>
      </c>
      <c r="I199" s="42">
        <f t="shared" si="192"/>
        <v>3.1242126480221724</v>
      </c>
      <c r="J199" s="42">
        <f t="shared" ref="J199" si="193">IF(J198&lt;=0,"",J198/$J198%)</f>
        <v>100</v>
      </c>
      <c r="K199" s="32"/>
      <c r="L199" s="40"/>
    </row>
    <row r="200" spans="1:12" ht="16.05" customHeight="1" x14ac:dyDescent="0.2">
      <c r="A200" s="9"/>
      <c r="B200" s="9"/>
      <c r="C200" s="30" t="s">
        <v>108</v>
      </c>
      <c r="D200" s="31">
        <f>石狩5!D170+渡島・檜山5!D170+後志5!D170+空知5!D170+上川5!D170+留萌5!D170+宗谷5!D170+オホーツク5!D170+胆振5!D170+日高5!D170+十勝5!D170+釧路5!D170+根室5!D170</f>
        <v>2593.6</v>
      </c>
      <c r="E200" s="31">
        <f>石狩5!E170+渡島・檜山5!E170+後志5!E170+空知5!E170+上川5!E170+留萌5!E170+宗谷5!E170+オホーツク5!E170+胆振5!E170+日高5!E170+十勝5!E170+釧路5!E170+根室5!E170</f>
        <v>0</v>
      </c>
      <c r="F200" s="31">
        <f>石狩5!F170+渡島・檜山5!F170+後志5!F170+空知5!F170+上川5!F170+留萌5!F170+宗谷5!F170+オホーツク5!F170+胆振5!F170+日高5!F170+十勝5!F170+釧路5!F170+根室5!F170</f>
        <v>7.2</v>
      </c>
      <c r="G200" s="31">
        <f>石狩5!G170+渡島・檜山5!G170+後志5!G170+空知5!G170+上川5!G170+留萌5!G170+宗谷5!G170+オホーツク5!G170+胆振5!G170+日高5!G170+十勝5!G170+釧路5!G170+根室5!G170</f>
        <v>10</v>
      </c>
      <c r="H200" s="31">
        <f>石狩5!H170+渡島・檜山5!H170+後志5!H170+空知5!H170+上川5!H170+留萌5!H170+宗谷5!H170+オホーツク5!H170+胆振5!H170+日高5!H170+十勝5!H170+釧路5!H170+根室5!H170</f>
        <v>0</v>
      </c>
      <c r="I200" s="31">
        <f>石狩5!I170+渡島・檜山5!I170+後志5!I170+空知5!I170+上川5!I170+留萌5!I170+宗谷5!I170+オホーツク5!I170+胆振5!I170+日高5!I170+十勝5!I170+釧路5!I170+根室5!I170</f>
        <v>0</v>
      </c>
      <c r="J200" s="42">
        <f>SUM(D200:I200)</f>
        <v>2610.7999999999997</v>
      </c>
      <c r="K200" s="2"/>
      <c r="L200" s="40"/>
    </row>
    <row r="201" spans="1:12" ht="16.05" customHeight="1" x14ac:dyDescent="0.2">
      <c r="A201" s="9"/>
      <c r="B201" s="9"/>
      <c r="C201" s="33" t="s">
        <v>109</v>
      </c>
      <c r="D201" s="42">
        <f t="shared" ref="D201:I201" si="194">IF(D200&lt;=0,"",D200/$J200%)</f>
        <v>99.341198100199179</v>
      </c>
      <c r="E201" s="42" t="str">
        <f t="shared" si="194"/>
        <v/>
      </c>
      <c r="F201" s="42">
        <f t="shared" si="194"/>
        <v>0.27577753945150918</v>
      </c>
      <c r="G201" s="42">
        <f t="shared" si="194"/>
        <v>0.38302436034931825</v>
      </c>
      <c r="H201" s="42" t="str">
        <f t="shared" si="194"/>
        <v/>
      </c>
      <c r="I201" s="42" t="str">
        <f t="shared" si="194"/>
        <v/>
      </c>
      <c r="J201" s="42">
        <f t="shared" ref="J201" si="195">IF(J200&lt;=0,"",J200/$J200%)</f>
        <v>100</v>
      </c>
      <c r="K201" s="2"/>
      <c r="L201" s="40"/>
    </row>
    <row r="202" spans="1:12" ht="16.05" customHeight="1" x14ac:dyDescent="0.2">
      <c r="A202" s="9"/>
      <c r="B202" s="9"/>
      <c r="C202" s="30" t="s">
        <v>110</v>
      </c>
      <c r="D202" s="31">
        <f t="shared" ref="D202:I202" si="196">IF((D198+D200)&lt;=0,"",D198+D200)</f>
        <v>8224.4</v>
      </c>
      <c r="E202" s="31">
        <f t="shared" si="196"/>
        <v>108</v>
      </c>
      <c r="F202" s="31">
        <f t="shared" si="196"/>
        <v>20.9</v>
      </c>
      <c r="G202" s="31">
        <f t="shared" si="196"/>
        <v>25</v>
      </c>
      <c r="H202" s="31" t="str">
        <f t="shared" si="196"/>
        <v/>
      </c>
      <c r="I202" s="31">
        <f t="shared" si="196"/>
        <v>186</v>
      </c>
      <c r="J202" s="42">
        <f>SUM(D202:I202)</f>
        <v>8564.2999999999993</v>
      </c>
      <c r="K202" s="2"/>
      <c r="L202" s="40"/>
    </row>
    <row r="203" spans="1:12" ht="16.05" customHeight="1" x14ac:dyDescent="0.2">
      <c r="A203" s="9"/>
      <c r="B203" s="12"/>
      <c r="C203" s="33" t="s">
        <v>109</v>
      </c>
      <c r="D203" s="42">
        <f t="shared" ref="D203:I203" si="197">IF((D198+D200)&lt;=0,"",D202/$J202%)</f>
        <v>96.031199280735152</v>
      </c>
      <c r="E203" s="42">
        <f t="shared" si="197"/>
        <v>1.2610487722289039</v>
      </c>
      <c r="F203" s="42">
        <f t="shared" si="197"/>
        <v>0.24403629018133416</v>
      </c>
      <c r="G203" s="42">
        <f t="shared" si="197"/>
        <v>0.29190943801594998</v>
      </c>
      <c r="H203" s="42" t="str">
        <f t="shared" si="197"/>
        <v/>
      </c>
      <c r="I203" s="42">
        <f t="shared" si="197"/>
        <v>2.1718062188386678</v>
      </c>
      <c r="J203" s="42">
        <f t="shared" ref="J203" si="198">IF((J198+J200)&lt;=0,"",J202/$J202%)</f>
        <v>100.00000000000001</v>
      </c>
      <c r="K203" s="2"/>
      <c r="L203" s="40"/>
    </row>
    <row r="204" spans="1:12" s="2" customFormat="1" ht="16.05" customHeight="1" x14ac:dyDescent="0.2">
      <c r="A204" s="9"/>
      <c r="B204" s="9" t="s">
        <v>45</v>
      </c>
      <c r="C204" s="8" t="s">
        <v>14</v>
      </c>
      <c r="D204" s="31">
        <f>石狩5!D174+渡島・檜山5!D174+後志5!D174+空知5!D174+上川5!D174+留萌5!D174+宗谷5!D174+オホーツク5!D174+胆振5!D174+日高5!D174+十勝5!D174+釧路5!D174+根室5!D174</f>
        <v>167.6</v>
      </c>
      <c r="E204" s="31">
        <f>石狩5!E174+渡島・檜山5!E174+後志5!E174+空知5!E174+上川5!E174+留萌5!E174+宗谷5!E174+オホーツク5!E174+胆振5!E174+日高5!E174+十勝5!E174+釧路5!E174+根室5!E174</f>
        <v>41.8</v>
      </c>
      <c r="F204" s="31">
        <f>石狩5!F174+渡島・檜山5!F174+後志5!F174+空知5!F174+上川5!F174+留萌5!F174+宗谷5!F174+オホーツク5!F174+胆振5!F174+日高5!F174+十勝5!F174+釧路5!F174+根室5!F174</f>
        <v>2.7</v>
      </c>
      <c r="G204" s="31">
        <f>石狩5!G174+渡島・檜山5!G174+後志5!G174+空知5!G174+上川5!G174+留萌5!G174+宗谷5!G174+オホーツク5!G174+胆振5!G174+日高5!G174+十勝5!G174+釧路5!G174+根室5!G174</f>
        <v>3.4</v>
      </c>
      <c r="H204" s="31">
        <f>石狩5!H174+渡島・檜山5!H174+後志5!H174+空知5!H174+上川5!H174+留萌5!H174+宗谷5!H174+オホーツク5!H174+胆振5!H174+日高5!H174+十勝5!H174+釧路5!H174+根室5!H174</f>
        <v>0</v>
      </c>
      <c r="I204" s="31">
        <f>石狩5!I174+渡島・檜山5!I174+後志5!I174+空知5!I174+上川5!I174+留萌5!I174+宗谷5!I174+オホーツク5!I174+胆振5!I174+日高5!I174+十勝5!I174+釧路5!I174+根室5!I174</f>
        <v>11.8</v>
      </c>
      <c r="J204" s="31">
        <f>石狩5!J174+渡島・檜山5!J174+後志5!J174+空知5!J174+上川5!J174+留萌5!J174+宗谷5!J174+オホーツク5!J174+胆振5!J174+日高5!J174+十勝5!J174+釧路5!J174+根室5!J174</f>
        <v>227.3</v>
      </c>
      <c r="L204" s="40"/>
    </row>
    <row r="205" spans="1:12" s="2" customFormat="1" ht="16.05" customHeight="1" x14ac:dyDescent="0.2">
      <c r="A205" s="9"/>
      <c r="B205" s="9"/>
      <c r="C205" s="10" t="s">
        <v>15</v>
      </c>
      <c r="D205" s="42">
        <f t="shared" ref="D205:I205" si="199">IF(D204&lt;=0,"",D204/$J204%)</f>
        <v>73.735151781786172</v>
      </c>
      <c r="E205" s="42">
        <f t="shared" si="199"/>
        <v>18.389793224813019</v>
      </c>
      <c r="F205" s="42">
        <f t="shared" si="199"/>
        <v>1.1878574571051475</v>
      </c>
      <c r="G205" s="42">
        <f t="shared" si="199"/>
        <v>1.4958205015398152</v>
      </c>
      <c r="H205" s="42" t="str">
        <f t="shared" si="199"/>
        <v/>
      </c>
      <c r="I205" s="42">
        <f t="shared" si="199"/>
        <v>5.1913770347558295</v>
      </c>
      <c r="J205" s="43">
        <f t="shared" ref="J205" si="200">IF($J204=0,0,J204/$J204%)</f>
        <v>100</v>
      </c>
      <c r="L205" s="40"/>
    </row>
    <row r="206" spans="1:12" s="2" customFormat="1" ht="16.05" customHeight="1" x14ac:dyDescent="0.2">
      <c r="A206" s="9"/>
      <c r="B206" s="9"/>
      <c r="C206" s="8" t="s">
        <v>16</v>
      </c>
      <c r="D206" s="31">
        <f>石狩5!D176+渡島・檜山5!D176+後志5!D176+空知5!D176+上川5!D176+留萌5!D176+宗谷5!D176+オホーツク5!D176+胆振5!D176+日高5!D176+十勝5!D176+釧路5!D176+根室5!D176</f>
        <v>138.5</v>
      </c>
      <c r="E206" s="31">
        <f>石狩5!E176+渡島・檜山5!E176+後志5!E176+空知5!E176+上川5!E176+留萌5!E176+宗谷5!E176+オホーツク5!E176+胆振5!E176+日高5!E176+十勝5!E176+釧路5!E176+根室5!E176</f>
        <v>0</v>
      </c>
      <c r="F206" s="31">
        <f>石狩5!F176+渡島・檜山5!F176+後志5!F176+空知5!F176+上川5!F176+留萌5!F176+宗谷5!F176+オホーツク5!F176+胆振5!F176+日高5!F176+十勝5!F176+釧路5!F176+根室5!F176</f>
        <v>0</v>
      </c>
      <c r="G206" s="31">
        <f>石狩5!G176+渡島・檜山5!G176+後志5!G176+空知5!G176+上川5!G176+留萌5!G176+宗谷5!G176+オホーツク5!G176+胆振5!G176+日高5!G176+十勝5!G176+釧路5!G176+根室5!G176</f>
        <v>0</v>
      </c>
      <c r="H206" s="31">
        <f>石狩5!H176+渡島・檜山5!H176+後志5!H176+空知5!H176+上川5!H176+留萌5!H176+宗谷5!H176+オホーツク5!H176+胆振5!H176+日高5!H176+十勝5!H176+釧路5!H176+根室5!H176</f>
        <v>0</v>
      </c>
      <c r="I206" s="31">
        <f>石狩5!I176+渡島・檜山5!I176+後志5!I176+空知5!I176+上川5!I176+留萌5!I176+宗谷5!I176+オホーツク5!I176+胆振5!I176+日高5!I176+十勝5!I176+釧路5!I176+根室5!I176</f>
        <v>0</v>
      </c>
      <c r="J206" s="31">
        <f>石狩5!J176+渡島・檜山5!J176+後志5!J176+空知5!J176+上川5!J176+留萌5!J176+宗谷5!J176+オホーツク5!J176+胆振5!J176+日高5!J176+十勝5!J176+釧路5!J176+根室5!J176</f>
        <v>138.5</v>
      </c>
      <c r="L206" s="40"/>
    </row>
    <row r="207" spans="1:12" s="2" customFormat="1" ht="16.05" customHeight="1" x14ac:dyDescent="0.2">
      <c r="A207" s="9"/>
      <c r="B207" s="9"/>
      <c r="C207" s="10" t="s">
        <v>15</v>
      </c>
      <c r="D207" s="42">
        <f t="shared" ref="D207:I207" si="201">IF(D206&lt;=0,"",D206/$J206%)</f>
        <v>100</v>
      </c>
      <c r="E207" s="42" t="str">
        <f t="shared" si="201"/>
        <v/>
      </c>
      <c r="F207" s="42" t="str">
        <f t="shared" si="201"/>
        <v/>
      </c>
      <c r="G207" s="42" t="str">
        <f t="shared" si="201"/>
        <v/>
      </c>
      <c r="H207" s="42" t="str">
        <f t="shared" si="201"/>
        <v/>
      </c>
      <c r="I207" s="42" t="str">
        <f t="shared" si="201"/>
        <v/>
      </c>
      <c r="J207" s="43">
        <f t="shared" ref="J207" si="202">IF($J206=0,0,J206/$J206%)</f>
        <v>100</v>
      </c>
      <c r="L207" s="40"/>
    </row>
    <row r="208" spans="1:12" s="2" customFormat="1" ht="16.05" customHeight="1" x14ac:dyDescent="0.2">
      <c r="A208" s="9"/>
      <c r="B208" s="9"/>
      <c r="C208" s="8" t="s">
        <v>17</v>
      </c>
      <c r="D208" s="31">
        <f t="shared" ref="D208:J208" si="203">IF((D204+D206)&lt;=0,"",D204+D206)</f>
        <v>306.10000000000002</v>
      </c>
      <c r="E208" s="31">
        <f t="shared" si="203"/>
        <v>41.8</v>
      </c>
      <c r="F208" s="31">
        <f t="shared" si="203"/>
        <v>2.7</v>
      </c>
      <c r="G208" s="31">
        <f t="shared" si="203"/>
        <v>3.4</v>
      </c>
      <c r="H208" s="31" t="str">
        <f t="shared" si="203"/>
        <v/>
      </c>
      <c r="I208" s="31">
        <f t="shared" si="203"/>
        <v>11.8</v>
      </c>
      <c r="J208" s="31">
        <f t="shared" si="203"/>
        <v>365.8</v>
      </c>
      <c r="L208" s="40"/>
    </row>
    <row r="209" spans="1:12" s="2" customFormat="1" ht="16.05" customHeight="1" x14ac:dyDescent="0.2">
      <c r="A209" s="9"/>
      <c r="B209" s="12"/>
      <c r="C209" s="10" t="s">
        <v>15</v>
      </c>
      <c r="D209" s="42">
        <f t="shared" ref="D209:I209" si="204">IF((D204+D206)&lt;=0,"",D208/$J208%)</f>
        <v>83.67960634226354</v>
      </c>
      <c r="E209" s="42">
        <f t="shared" si="204"/>
        <v>11.427009294696555</v>
      </c>
      <c r="F209" s="42">
        <f t="shared" si="204"/>
        <v>0.73810825587752882</v>
      </c>
      <c r="G209" s="42">
        <f t="shared" si="204"/>
        <v>0.92946965554948058</v>
      </c>
      <c r="H209" s="42" t="str">
        <f t="shared" si="204"/>
        <v/>
      </c>
      <c r="I209" s="42">
        <f t="shared" si="204"/>
        <v>3.2258064516129035</v>
      </c>
      <c r="J209" s="43">
        <f t="shared" ref="J209" si="205">IF($J208=0,0,J208/$J208%)</f>
        <v>100</v>
      </c>
      <c r="L209" s="40"/>
    </row>
    <row r="210" spans="1:12" s="2" customFormat="1" ht="16.05" customHeight="1" x14ac:dyDescent="0.2">
      <c r="A210" s="9"/>
      <c r="B210" s="9" t="s">
        <v>46</v>
      </c>
      <c r="C210" s="8" t="s">
        <v>14</v>
      </c>
      <c r="D210" s="31">
        <f>石狩5!D180+渡島・檜山5!D180+後志5!D180+空知5!D180+上川5!D180+留萌5!D180+宗谷5!D180+オホーツク5!D180+胆振5!D180+日高5!D180+十勝5!D180+釧路5!D180+根室5!D180</f>
        <v>72.2</v>
      </c>
      <c r="E210" s="31">
        <f>石狩5!E180+渡島・檜山5!E180+後志5!E180+空知5!E180+上川5!E180+留萌5!E180+宗谷5!E180+オホーツク5!E180+胆振5!E180+日高5!E180+十勝5!E180+釧路5!E180+根室5!E180</f>
        <v>30.3</v>
      </c>
      <c r="F210" s="31">
        <f>石狩5!F180+渡島・檜山5!F180+後志5!F180+空知5!F180+上川5!F180+留萌5!F180+宗谷5!F180+オホーツク5!F180+胆振5!F180+日高5!F180+十勝5!F180+釧路5!F180+根室5!F180</f>
        <v>0</v>
      </c>
      <c r="G210" s="31">
        <f>石狩5!G180+渡島・檜山5!G180+後志5!G180+空知5!G180+上川5!G180+留萌5!G180+宗谷5!G180+オホーツク5!G180+胆振5!G180+日高5!G180+十勝5!G180+釧路5!G180+根室5!G180</f>
        <v>0</v>
      </c>
      <c r="H210" s="31">
        <f>石狩5!H180+渡島・檜山5!H180+後志5!H180+空知5!H180+上川5!H180+留萌5!H180+宗谷5!H180+オホーツク5!H180+胆振5!H180+日高5!H180+十勝5!H180+釧路5!H180+根室5!H180</f>
        <v>0</v>
      </c>
      <c r="I210" s="31">
        <f>石狩5!I180+渡島・檜山5!I180+後志5!I180+空知5!I180+上川5!I180+留萌5!I180+宗谷5!I180+オホーツク5!I180+胆振5!I180+日高5!I180+十勝5!I180+釧路5!I180+根室5!I180</f>
        <v>0</v>
      </c>
      <c r="J210" s="43">
        <f t="shared" ref="J210:J221" si="206">SUM(D210:I210)</f>
        <v>102.5</v>
      </c>
      <c r="L210" s="40"/>
    </row>
    <row r="211" spans="1:12" s="2" customFormat="1" ht="16.05" customHeight="1" x14ac:dyDescent="0.2">
      <c r="A211" s="9"/>
      <c r="B211" s="9"/>
      <c r="C211" s="10" t="s">
        <v>15</v>
      </c>
      <c r="D211" s="42">
        <f t="shared" ref="D211:I211" si="207">IF(D210&lt;=0,"",D210/$J210%)</f>
        <v>70.439024390243915</v>
      </c>
      <c r="E211" s="42">
        <f t="shared" si="207"/>
        <v>29.560975609756103</v>
      </c>
      <c r="F211" s="42" t="str">
        <f t="shared" si="207"/>
        <v/>
      </c>
      <c r="G211" s="42" t="str">
        <f t="shared" si="207"/>
        <v/>
      </c>
      <c r="H211" s="42" t="str">
        <f t="shared" si="207"/>
        <v/>
      </c>
      <c r="I211" s="42" t="str">
        <f t="shared" si="207"/>
        <v/>
      </c>
      <c r="J211" s="43">
        <f t="shared" si="206"/>
        <v>100.00000000000001</v>
      </c>
      <c r="L211" s="40"/>
    </row>
    <row r="212" spans="1:12" s="2" customFormat="1" ht="16.05" customHeight="1" x14ac:dyDescent="0.2">
      <c r="A212" s="9"/>
      <c r="B212" s="9"/>
      <c r="C212" s="8" t="s">
        <v>16</v>
      </c>
      <c r="D212" s="31">
        <f>石狩5!D182+渡島・檜山5!D182+後志5!D182+空知5!D182+上川5!D182+留萌5!D182+宗谷5!D182+オホーツク5!D182+胆振5!D182+日高5!D182+十勝5!D182+釧路5!D182+根室5!D182</f>
        <v>0</v>
      </c>
      <c r="E212" s="31">
        <f>石狩5!E182+渡島・檜山5!E182+後志5!E182+空知5!E182+上川5!E182+留萌5!E182+宗谷5!E182+オホーツク5!E182+胆振5!E182+日高5!E182+十勝5!E182+釧路5!E182+根室5!E182</f>
        <v>159.1</v>
      </c>
      <c r="F212" s="31">
        <f>石狩5!F182+渡島・檜山5!F182+後志5!F182+空知5!F182+上川5!F182+留萌5!F182+宗谷5!F182+オホーツク5!F182+胆振5!F182+日高5!F182+十勝5!F182+釧路5!F182+根室5!F182</f>
        <v>0</v>
      </c>
      <c r="G212" s="31">
        <f>石狩5!G182+渡島・檜山5!G182+後志5!G182+空知5!G182+上川5!G182+留萌5!G182+宗谷5!G182+オホーツク5!G182+胆振5!G182+日高5!G182+十勝5!G182+釧路5!G182+根室5!G182</f>
        <v>92.6</v>
      </c>
      <c r="H212" s="31">
        <f>石狩5!H182+渡島・檜山5!H182+後志5!H182+空知5!H182+上川5!H182+留萌5!H182+宗谷5!H182+オホーツク5!H182+胆振5!H182+日高5!H182+十勝5!H182+釧路5!H182+根室5!H182</f>
        <v>0</v>
      </c>
      <c r="I212" s="31">
        <f>石狩5!I182+渡島・檜山5!I182+後志5!I182+空知5!I182+上川5!I182+留萌5!I182+宗谷5!I182+オホーツク5!I182+胆振5!I182+日高5!I182+十勝5!I182+釧路5!I182+根室5!I182</f>
        <v>0</v>
      </c>
      <c r="J212" s="43">
        <f t="shared" si="206"/>
        <v>251.7</v>
      </c>
      <c r="L212" s="40"/>
    </row>
    <row r="213" spans="1:12" s="2" customFormat="1" ht="16.05" customHeight="1" x14ac:dyDescent="0.2">
      <c r="A213" s="9"/>
      <c r="B213" s="9"/>
      <c r="C213" s="10" t="s">
        <v>15</v>
      </c>
      <c r="D213" s="42" t="str">
        <f t="shared" ref="D213:I213" si="208">IF(D212&lt;=0,"",D212/$J212%)</f>
        <v/>
      </c>
      <c r="E213" s="42">
        <f t="shared" si="208"/>
        <v>63.210170838299561</v>
      </c>
      <c r="F213" s="42" t="str">
        <f t="shared" si="208"/>
        <v/>
      </c>
      <c r="G213" s="42">
        <f t="shared" si="208"/>
        <v>36.789829161700439</v>
      </c>
      <c r="H213" s="42" t="str">
        <f t="shared" si="208"/>
        <v/>
      </c>
      <c r="I213" s="42" t="str">
        <f t="shared" si="208"/>
        <v/>
      </c>
      <c r="J213" s="43">
        <f t="shared" si="206"/>
        <v>100</v>
      </c>
      <c r="L213" s="40"/>
    </row>
    <row r="214" spans="1:12" s="2" customFormat="1" ht="16.05" customHeight="1" x14ac:dyDescent="0.2">
      <c r="A214" s="9"/>
      <c r="B214" s="9"/>
      <c r="C214" s="8" t="s">
        <v>17</v>
      </c>
      <c r="D214" s="31">
        <f t="shared" ref="D214:I214" si="209">IF((D210+D212)&lt;=0,"",D210+D212)</f>
        <v>72.2</v>
      </c>
      <c r="E214" s="31">
        <f t="shared" si="209"/>
        <v>189.4</v>
      </c>
      <c r="F214" s="31" t="str">
        <f t="shared" si="209"/>
        <v/>
      </c>
      <c r="G214" s="31">
        <f t="shared" si="209"/>
        <v>92.6</v>
      </c>
      <c r="H214" s="31" t="str">
        <f t="shared" si="209"/>
        <v/>
      </c>
      <c r="I214" s="31" t="str">
        <f t="shared" si="209"/>
        <v/>
      </c>
      <c r="J214" s="43">
        <f t="shared" si="206"/>
        <v>354.20000000000005</v>
      </c>
      <c r="L214" s="40"/>
    </row>
    <row r="215" spans="1:12" s="2" customFormat="1" ht="16.05" customHeight="1" x14ac:dyDescent="0.2">
      <c r="A215" s="9"/>
      <c r="B215" s="12"/>
      <c r="C215" s="10" t="s">
        <v>15</v>
      </c>
      <c r="D215" s="42">
        <f t="shared" ref="D215:I215" si="210">IF((D210+D212)&lt;=0,"",D214/$J214%)</f>
        <v>20.383963862224732</v>
      </c>
      <c r="E215" s="42">
        <f t="shared" si="210"/>
        <v>53.472614342179554</v>
      </c>
      <c r="F215" s="42" t="str">
        <f t="shared" si="210"/>
        <v/>
      </c>
      <c r="G215" s="42">
        <f t="shared" si="210"/>
        <v>26.143421795595707</v>
      </c>
      <c r="H215" s="42" t="str">
        <f t="shared" si="210"/>
        <v/>
      </c>
      <c r="I215" s="42" t="str">
        <f t="shared" si="210"/>
        <v/>
      </c>
      <c r="J215" s="43">
        <f t="shared" si="206"/>
        <v>100</v>
      </c>
      <c r="L215" s="40"/>
    </row>
    <row r="216" spans="1:12" s="2" customFormat="1" ht="16.05" customHeight="1" x14ac:dyDescent="0.2">
      <c r="A216" s="9"/>
      <c r="B216" s="9" t="s">
        <v>47</v>
      </c>
      <c r="C216" s="8" t="s">
        <v>14</v>
      </c>
      <c r="D216" s="31">
        <f>石狩5!D186+渡島・檜山5!D186+後志5!D186+空知5!D186+上川5!D186+留萌5!D186+宗谷5!D186+オホーツク5!D186+胆振5!D186+日高5!D186+十勝5!D186+釧路5!D186+根室5!D186</f>
        <v>125.79999999999998</v>
      </c>
      <c r="E216" s="31">
        <f>石狩5!E186+渡島・檜山5!E186+後志5!E186+空知5!E186+上川5!E186+留萌5!E186+宗谷5!E186+オホーツク5!E186+胆振5!E186+日高5!E186+十勝5!E186+釧路5!E186+根室5!E186</f>
        <v>0</v>
      </c>
      <c r="F216" s="31">
        <f>石狩5!F186+渡島・檜山5!F186+後志5!F186+空知5!F186+上川5!F186+留萌5!F186+宗谷5!F186+オホーツク5!F186+胆振5!F186+日高5!F186+十勝5!F186+釧路5!F186+根室5!F186</f>
        <v>0</v>
      </c>
      <c r="G216" s="31">
        <f>石狩5!G186+渡島・檜山5!G186+後志5!G186+空知5!G186+上川5!G186+留萌5!G186+宗谷5!G186+オホーツク5!G186+胆振5!G186+日高5!G186+十勝5!G186+釧路5!G186+根室5!G186</f>
        <v>0</v>
      </c>
      <c r="H216" s="31">
        <f>石狩5!H186+渡島・檜山5!H186+後志5!H186+空知5!H186+上川5!H186+留萌5!H186+宗谷5!H186+オホーツク5!H186+胆振5!H186+日高5!H186+十勝5!H186+釧路5!H186+根室5!H186</f>
        <v>0</v>
      </c>
      <c r="I216" s="31">
        <f>石狩5!I186+渡島・檜山5!I186+後志5!I186+空知5!I186+上川5!I186+留萌5!I186+宗谷5!I186+オホーツク5!I186+胆振5!I186+日高5!I186+十勝5!I186+釧路5!I186+根室5!I186</f>
        <v>0</v>
      </c>
      <c r="J216" s="43">
        <f t="shared" si="206"/>
        <v>125.79999999999998</v>
      </c>
      <c r="L216" s="40"/>
    </row>
    <row r="217" spans="1:12" s="2" customFormat="1" ht="16.05" customHeight="1" x14ac:dyDescent="0.2">
      <c r="A217" s="9"/>
      <c r="B217" s="9"/>
      <c r="C217" s="10" t="s">
        <v>15</v>
      </c>
      <c r="D217" s="42">
        <f t="shared" ref="D217:I217" si="211">IF(D216&lt;=0,"",D216/$J216%)</f>
        <v>100</v>
      </c>
      <c r="E217" s="42" t="str">
        <f t="shared" si="211"/>
        <v/>
      </c>
      <c r="F217" s="42" t="str">
        <f t="shared" si="211"/>
        <v/>
      </c>
      <c r="G217" s="42" t="str">
        <f t="shared" si="211"/>
        <v/>
      </c>
      <c r="H217" s="42" t="str">
        <f t="shared" si="211"/>
        <v/>
      </c>
      <c r="I217" s="42" t="str">
        <f t="shared" si="211"/>
        <v/>
      </c>
      <c r="J217" s="43">
        <f t="shared" si="206"/>
        <v>100</v>
      </c>
      <c r="L217" s="40"/>
    </row>
    <row r="218" spans="1:12" s="2" customFormat="1" ht="16.05" customHeight="1" x14ac:dyDescent="0.2">
      <c r="A218" s="9"/>
      <c r="B218" s="9"/>
      <c r="C218" s="8" t="s">
        <v>16</v>
      </c>
      <c r="D218" s="31">
        <f>石狩5!D188+渡島・檜山5!D188+後志5!D188+空知5!D188+上川5!D188+留萌5!D188+宗谷5!D188+オホーツク5!D188+胆振5!D188+日高5!D188+十勝5!D188+釧路5!D188+根室5!D188</f>
        <v>0</v>
      </c>
      <c r="E218" s="31">
        <f>石狩5!E188+渡島・檜山5!E188+後志5!E188+空知5!E188+上川5!E188+留萌5!E188+宗谷5!E188+オホーツク5!E188+胆振5!E188+日高5!E188+十勝5!E188+釧路5!E188+根室5!E188</f>
        <v>0.8</v>
      </c>
      <c r="F218" s="31">
        <f>石狩5!F188+渡島・檜山5!F188+後志5!F188+空知5!F188+上川5!F188+留萌5!F188+宗谷5!F188+オホーツク5!F188+胆振5!F188+日高5!F188+十勝5!F188+釧路5!F188+根室5!F188</f>
        <v>0</v>
      </c>
      <c r="G218" s="31">
        <f>石狩5!G188+渡島・檜山5!G188+後志5!G188+空知5!G188+上川5!G188+留萌5!G188+宗谷5!G188+オホーツク5!G188+胆振5!G188+日高5!G188+十勝5!G188+釧路5!G188+根室5!G188</f>
        <v>0</v>
      </c>
      <c r="H218" s="31">
        <f>石狩5!H188+渡島・檜山5!H188+後志5!H188+空知5!H188+上川5!H188+留萌5!H188+宗谷5!H188+オホーツク5!H188+胆振5!H188+日高5!H188+十勝5!H188+釧路5!H188+根室5!H188</f>
        <v>0</v>
      </c>
      <c r="I218" s="31">
        <f>石狩5!I188+渡島・檜山5!I188+後志5!I188+空知5!I188+上川5!I188+留萌5!I188+宗谷5!I188+オホーツク5!I188+胆振5!I188+日高5!I188+十勝5!I188+釧路5!I188+根室5!I188</f>
        <v>0</v>
      </c>
      <c r="J218" s="43">
        <f t="shared" si="206"/>
        <v>0.8</v>
      </c>
      <c r="L218" s="40"/>
    </row>
    <row r="219" spans="1:12" s="2" customFormat="1" ht="16.05" customHeight="1" x14ac:dyDescent="0.2">
      <c r="A219" s="9"/>
      <c r="B219" s="9"/>
      <c r="C219" s="10" t="s">
        <v>15</v>
      </c>
      <c r="D219" s="42" t="str">
        <f t="shared" ref="D219:I219" si="212">IF(D218&lt;=0,"",D218/$J218%)</f>
        <v/>
      </c>
      <c r="E219" s="42">
        <f t="shared" si="212"/>
        <v>100</v>
      </c>
      <c r="F219" s="42" t="str">
        <f t="shared" si="212"/>
        <v/>
      </c>
      <c r="G219" s="42" t="str">
        <f t="shared" si="212"/>
        <v/>
      </c>
      <c r="H219" s="42" t="str">
        <f t="shared" si="212"/>
        <v/>
      </c>
      <c r="I219" s="42" t="str">
        <f t="shared" si="212"/>
        <v/>
      </c>
      <c r="J219" s="43">
        <f t="shared" si="206"/>
        <v>100</v>
      </c>
      <c r="L219" s="40"/>
    </row>
    <row r="220" spans="1:12" s="2" customFormat="1" ht="16.05" customHeight="1" x14ac:dyDescent="0.2">
      <c r="A220" s="9"/>
      <c r="B220" s="9"/>
      <c r="C220" s="8" t="s">
        <v>17</v>
      </c>
      <c r="D220" s="31">
        <f t="shared" ref="D220:I220" si="213">IF((D216+D218)&lt;=0,"",D216+D218)</f>
        <v>125.79999999999998</v>
      </c>
      <c r="E220" s="31">
        <f t="shared" si="213"/>
        <v>0.8</v>
      </c>
      <c r="F220" s="31" t="str">
        <f t="shared" si="213"/>
        <v/>
      </c>
      <c r="G220" s="31" t="str">
        <f t="shared" si="213"/>
        <v/>
      </c>
      <c r="H220" s="31" t="str">
        <f t="shared" si="213"/>
        <v/>
      </c>
      <c r="I220" s="31" t="str">
        <f t="shared" si="213"/>
        <v/>
      </c>
      <c r="J220" s="43">
        <f t="shared" si="206"/>
        <v>126.59999999999998</v>
      </c>
      <c r="L220" s="40"/>
    </row>
    <row r="221" spans="1:12" s="2" customFormat="1" ht="16.05" customHeight="1" x14ac:dyDescent="0.2">
      <c r="A221" s="9"/>
      <c r="B221" s="12"/>
      <c r="C221" s="10" t="s">
        <v>15</v>
      </c>
      <c r="D221" s="42">
        <f t="shared" ref="D221:I221" si="214">IF((D216+D218)&lt;=0,"",D220/$J220%)</f>
        <v>99.368088467614541</v>
      </c>
      <c r="E221" s="42">
        <f t="shared" si="214"/>
        <v>0.63191153238546616</v>
      </c>
      <c r="F221" s="42" t="str">
        <f t="shared" si="214"/>
        <v/>
      </c>
      <c r="G221" s="42" t="str">
        <f t="shared" si="214"/>
        <v/>
      </c>
      <c r="H221" s="42" t="str">
        <f t="shared" si="214"/>
        <v/>
      </c>
      <c r="I221" s="42" t="str">
        <f t="shared" si="214"/>
        <v/>
      </c>
      <c r="J221" s="43">
        <f t="shared" si="206"/>
        <v>100.00000000000001</v>
      </c>
      <c r="L221" s="40"/>
    </row>
    <row r="222" spans="1:12" s="2" customFormat="1" ht="16.05" customHeight="1" x14ac:dyDescent="0.2">
      <c r="A222" s="9"/>
      <c r="B222" s="9" t="s">
        <v>48</v>
      </c>
      <c r="C222" s="8" t="s">
        <v>14</v>
      </c>
      <c r="D222" s="31">
        <f>石狩5!D192+渡島・檜山5!D192+後志5!D192+空知5!D192+上川5!D192+留萌5!D192+宗谷5!D192+オホーツク5!D192+胆振5!D192+日高5!D192+十勝5!D192+釧路5!D192+根室5!D192</f>
        <v>4.8</v>
      </c>
      <c r="E222" s="31">
        <f>石狩5!E192+渡島・檜山5!E192+後志5!E192+空知5!E192+上川5!E192+留萌5!E192+宗谷5!E192+オホーツク5!E192+胆振5!E192+日高5!E192+十勝5!E192+釧路5!E192+根室5!E192</f>
        <v>449.09999999999997</v>
      </c>
      <c r="F222" s="31">
        <f>石狩5!F192+渡島・檜山5!F192+後志5!F192+空知5!F192+上川5!F192+留萌5!F192+宗谷5!F192+オホーツク5!F192+胆振5!F192+日高5!F192+十勝5!F192+釧路5!F192+根室5!F192</f>
        <v>11.9</v>
      </c>
      <c r="G222" s="31">
        <f>石狩5!G192+渡島・檜山5!G192+後志5!G192+空知5!G192+上川5!G192+留萌5!G192+宗谷5!G192+オホーツク5!G192+胆振5!G192+日高5!G192+十勝5!G192+釧路5!G192+根室5!G192</f>
        <v>24.8</v>
      </c>
      <c r="H222" s="31">
        <f>石狩5!H192+渡島・檜山5!H192+後志5!H192+空知5!H192+上川5!H192+留萌5!H192+宗谷5!H192+オホーツク5!H192+胆振5!H192+日高5!H192+十勝5!H192+釧路5!H192+根室5!H192</f>
        <v>2.1</v>
      </c>
      <c r="I222" s="31">
        <f>石狩5!I192+渡島・檜山5!I192+後志5!I192+空知5!I192+上川5!I192+留萌5!I192+宗谷5!I192+オホーツク5!I192+胆振5!I192+日高5!I192+十勝5!I192+釧路5!I192+根室5!I192</f>
        <v>86.1</v>
      </c>
      <c r="J222" s="31">
        <f>石狩5!J192+渡島・檜山5!J192+後志5!J192+空知5!J192+上川5!J192+留萌5!J192+宗谷5!J192+オホーツク5!J192+胆振5!J192+日高5!J192+十勝5!J192+釧路5!J192+根室5!J192</f>
        <v>578.79999999999995</v>
      </c>
      <c r="L222" s="40"/>
    </row>
    <row r="223" spans="1:12" s="2" customFormat="1" ht="16.05" customHeight="1" x14ac:dyDescent="0.2">
      <c r="A223" s="9"/>
      <c r="B223" s="9"/>
      <c r="C223" s="10" t="s">
        <v>15</v>
      </c>
      <c r="D223" s="42">
        <f t="shared" ref="D223:I223" si="215">IF(D222&lt;=0,"",D222/$J222%)</f>
        <v>0.82930200414651012</v>
      </c>
      <c r="E223" s="42">
        <f t="shared" si="215"/>
        <v>77.591568762957849</v>
      </c>
      <c r="F223" s="42">
        <f t="shared" si="215"/>
        <v>2.0559778852798898</v>
      </c>
      <c r="G223" s="42">
        <f t="shared" si="215"/>
        <v>4.2847270214236355</v>
      </c>
      <c r="H223" s="42">
        <f t="shared" si="215"/>
        <v>0.36281962681409818</v>
      </c>
      <c r="I223" s="42">
        <f t="shared" si="215"/>
        <v>14.875604699378025</v>
      </c>
      <c r="J223" s="43">
        <f t="shared" ref="J223" si="216">IF($J222=0,0,J222/$J222%)</f>
        <v>100</v>
      </c>
      <c r="L223" s="40"/>
    </row>
    <row r="224" spans="1:12" s="2" customFormat="1" ht="16.05" customHeight="1" x14ac:dyDescent="0.2">
      <c r="A224" s="9"/>
      <c r="B224" s="9"/>
      <c r="C224" s="8" t="s">
        <v>16</v>
      </c>
      <c r="D224" s="31">
        <f>石狩5!D194+渡島・檜山5!D194+後志5!D194+空知5!D194+上川5!D194+留萌5!D194+宗谷5!D194+オホーツク5!D194+胆振5!D194+日高5!D194+十勝5!D194+釧路5!D194+根室5!D194</f>
        <v>3.8</v>
      </c>
      <c r="E224" s="31">
        <f>石狩5!E194+渡島・檜山5!E194+後志5!E194+空知5!E194+上川5!E194+留萌5!E194+宗谷5!E194+オホーツク5!E194+胆振5!E194+日高5!E194+十勝5!E194+釧路5!E194+根室5!E194</f>
        <v>2617.4</v>
      </c>
      <c r="F224" s="31">
        <f>石狩5!F194+渡島・檜山5!F194+後志5!F194+空知5!F194+上川5!F194+留萌5!F194+宗谷5!F194+オホーツク5!F194+胆振5!F194+日高5!F194+十勝5!F194+釧路5!F194+根室5!F194</f>
        <v>14.6</v>
      </c>
      <c r="G224" s="31">
        <f>石狩5!G194+渡島・檜山5!G194+後志5!G194+空知5!G194+上川5!G194+留萌5!G194+宗谷5!G194+オホーツク5!G194+胆振5!G194+日高5!G194+十勝5!G194+釧路5!G194+根室5!G194</f>
        <v>35.200000000000003</v>
      </c>
      <c r="H224" s="31">
        <f>石狩5!H194+渡島・檜山5!H194+後志5!H194+空知5!H194+上川5!H194+留萌5!H194+宗谷5!H194+オホーツク5!H194+胆振5!H194+日高5!H194+十勝5!H194+釧路5!H194+根室5!H194</f>
        <v>0.1</v>
      </c>
      <c r="I224" s="31">
        <f>石狩5!I194+渡島・檜山5!I194+後志5!I194+空知5!I194+上川5!I194+留萌5!I194+宗谷5!I194+オホーツク5!I194+胆振5!I194+日高5!I194+十勝5!I194+釧路5!I194+根室5!I194</f>
        <v>1.9</v>
      </c>
      <c r="J224" s="31">
        <f>石狩5!J194+渡島・檜山5!J194+後志5!J194+空知5!J194+上川5!J194+留萌5!J194+宗谷5!J194+オホーツク5!J194+胆振5!J194+日高5!J194+十勝5!J194+釧路5!J194+根室5!J194</f>
        <v>2673</v>
      </c>
      <c r="L224" s="40"/>
    </row>
    <row r="225" spans="1:12" s="2" customFormat="1" ht="16.05" customHeight="1" x14ac:dyDescent="0.2">
      <c r="A225" s="9"/>
      <c r="B225" s="9"/>
      <c r="C225" s="10" t="s">
        <v>15</v>
      </c>
      <c r="D225" s="42">
        <f t="shared" ref="D225:I225" si="217">IF(D224&lt;=0,"",D224/$J224%)</f>
        <v>0.1421623643845866</v>
      </c>
      <c r="E225" s="42">
        <f t="shared" si="217"/>
        <v>97.919940142162361</v>
      </c>
      <c r="F225" s="42">
        <f t="shared" si="217"/>
        <v>0.5462027684249906</v>
      </c>
      <c r="G225" s="42">
        <f t="shared" si="217"/>
        <v>1.3168724279835391</v>
      </c>
      <c r="H225" s="42">
        <f t="shared" si="217"/>
        <v>3.7411148522259637E-3</v>
      </c>
      <c r="I225" s="42">
        <f t="shared" si="217"/>
        <v>7.1081182192293299E-2</v>
      </c>
      <c r="J225" s="43">
        <f t="shared" ref="J225" si="218">IF($J224=0,0,J224/$J224%)</f>
        <v>100</v>
      </c>
      <c r="L225" s="40"/>
    </row>
    <row r="226" spans="1:12" s="2" customFormat="1" ht="16.05" customHeight="1" x14ac:dyDescent="0.2">
      <c r="A226" s="9"/>
      <c r="B226" s="9"/>
      <c r="C226" s="8" t="s">
        <v>17</v>
      </c>
      <c r="D226" s="31">
        <f t="shared" ref="D226:J226" si="219">IF((D222+D224)&lt;=0,"",D222+D224)</f>
        <v>8.6</v>
      </c>
      <c r="E226" s="31">
        <f t="shared" si="219"/>
        <v>3066.5</v>
      </c>
      <c r="F226" s="31">
        <f t="shared" si="219"/>
        <v>26.5</v>
      </c>
      <c r="G226" s="31">
        <f t="shared" si="219"/>
        <v>60</v>
      </c>
      <c r="H226" s="31">
        <f t="shared" si="219"/>
        <v>2.2000000000000002</v>
      </c>
      <c r="I226" s="31">
        <f t="shared" si="219"/>
        <v>88</v>
      </c>
      <c r="J226" s="31">
        <f t="shared" si="219"/>
        <v>3251.8</v>
      </c>
      <c r="L226" s="40"/>
    </row>
    <row r="227" spans="1:12" s="2" customFormat="1" ht="16.05" customHeight="1" x14ac:dyDescent="0.2">
      <c r="A227" s="9"/>
      <c r="B227" s="12"/>
      <c r="C227" s="10" t="s">
        <v>15</v>
      </c>
      <c r="D227" s="42">
        <f t="shared" ref="D227:I227" si="220">IF((D222+D224)&lt;=0,"",D226/$J226%)</f>
        <v>0.26446890952703117</v>
      </c>
      <c r="E227" s="42">
        <f t="shared" si="220"/>
        <v>94.301617565655945</v>
      </c>
      <c r="F227" s="42">
        <f t="shared" si="220"/>
        <v>0.81493326772864261</v>
      </c>
      <c r="G227" s="42">
        <f t="shared" si="220"/>
        <v>1.8451319269327757</v>
      </c>
      <c r="H227" s="42">
        <f t="shared" si="220"/>
        <v>6.7654837320868452E-2</v>
      </c>
      <c r="I227" s="42">
        <f t="shared" si="220"/>
        <v>2.7061934928347378</v>
      </c>
      <c r="J227" s="43">
        <f t="shared" ref="J227" si="221">IF($J226=0,0,J226/$J226%)</f>
        <v>100</v>
      </c>
      <c r="L227" s="40"/>
    </row>
    <row r="228" spans="1:12" s="2" customFormat="1" ht="16.05" customHeight="1" x14ac:dyDescent="0.2">
      <c r="A228" s="9"/>
      <c r="B228" s="9" t="s">
        <v>49</v>
      </c>
      <c r="C228" s="8" t="s">
        <v>14</v>
      </c>
      <c r="D228" s="31">
        <f>石狩5!D198+渡島・檜山5!D198+後志5!D198+空知5!D198+上川5!D198+留萌5!D198+宗谷5!D198+オホーツク5!D198+胆振5!D198+日高5!D198+十勝5!D198+釧路5!D198+根室5!D198</f>
        <v>110.70000000000002</v>
      </c>
      <c r="E228" s="31">
        <f>石狩5!E198+渡島・檜山5!E198+後志5!E198+空知5!E198+上川5!E198+留萌5!E198+宗谷5!E198+オホーツク5!E198+胆振5!E198+日高5!E198+十勝5!E198+釧路5!E198+根室5!E198</f>
        <v>49.6</v>
      </c>
      <c r="F228" s="31">
        <f>石狩5!F198+渡島・檜山5!F198+後志5!F198+空知5!F198+上川5!F198+留萌5!F198+宗谷5!F198+オホーツク5!F198+胆振5!F198+日高5!F198+十勝5!F198+釧路5!F198+根室5!F198</f>
        <v>0.2</v>
      </c>
      <c r="G228" s="31">
        <f>石狩5!G198+渡島・檜山5!G198+後志5!G198+空知5!G198+上川5!G198+留萌5!G198+宗谷5!G198+オホーツク5!G198+胆振5!G198+日高5!G198+十勝5!G198+釧路5!G198+根室5!G198</f>
        <v>215.3</v>
      </c>
      <c r="H228" s="31">
        <f>石狩5!H198+渡島・檜山5!H198+後志5!H198+空知5!H198+上川5!H198+留萌5!H198+宗谷5!H198+オホーツク5!H198+胆振5!H198+日高5!H198+十勝5!H198+釧路5!H198+根室5!H198</f>
        <v>0</v>
      </c>
      <c r="I228" s="31">
        <f>石狩5!I198+渡島・檜山5!I198+後志5!I198+空知5!I198+上川5!I198+留萌5!I198+宗谷5!I198+オホーツク5!I198+胆振5!I198+日高5!I198+十勝5!I198+釧路5!I198+根室5!I198</f>
        <v>25.8</v>
      </c>
      <c r="J228" s="43">
        <f t="shared" ref="J228:J233" si="222">SUM(D228:I228)</f>
        <v>401.6</v>
      </c>
      <c r="L228" s="40"/>
    </row>
    <row r="229" spans="1:12" s="2" customFormat="1" ht="16.05" customHeight="1" x14ac:dyDescent="0.2">
      <c r="A229" s="9"/>
      <c r="B229" s="9"/>
      <c r="C229" s="10" t="s">
        <v>15</v>
      </c>
      <c r="D229" s="42">
        <f t="shared" ref="D229:I229" si="223">IF(D228&lt;=0,"",D228/$J228%)</f>
        <v>27.564741035856578</v>
      </c>
      <c r="E229" s="42">
        <f t="shared" si="223"/>
        <v>12.350597609561753</v>
      </c>
      <c r="F229" s="42">
        <f t="shared" si="223"/>
        <v>4.9800796812749008E-2</v>
      </c>
      <c r="G229" s="42">
        <f t="shared" si="223"/>
        <v>53.610557768924302</v>
      </c>
      <c r="H229" s="42" t="str">
        <f t="shared" si="223"/>
        <v/>
      </c>
      <c r="I229" s="42">
        <f t="shared" si="223"/>
        <v>6.4243027888446216</v>
      </c>
      <c r="J229" s="43">
        <f t="shared" si="222"/>
        <v>100.00000000000001</v>
      </c>
      <c r="L229" s="40"/>
    </row>
    <row r="230" spans="1:12" s="2" customFormat="1" ht="16.05" customHeight="1" x14ac:dyDescent="0.2">
      <c r="A230" s="9"/>
      <c r="B230" s="9"/>
      <c r="C230" s="8" t="s">
        <v>16</v>
      </c>
      <c r="D230" s="31">
        <f>石狩5!D200+渡島・檜山5!D200+後志5!D200+空知5!D200+上川5!D200+留萌5!D200+宗谷5!D200+オホーツク5!D200+胆振5!D200+日高5!D200+十勝5!D200+釧路5!D200+根室5!D200</f>
        <v>38.200000000000003</v>
      </c>
      <c r="E230" s="31">
        <f>石狩5!E200+渡島・檜山5!E200+後志5!E200+空知5!E200+上川5!E200+留萌5!E200+宗谷5!E200+オホーツク5!E200+胆振5!E200+日高5!E200+十勝5!E200+釧路5!E200+根室5!E200</f>
        <v>714.80000000000007</v>
      </c>
      <c r="F230" s="31">
        <f>石狩5!F200+渡島・檜山5!F200+後志5!F200+空知5!F200+上川5!F200+留萌5!F200+宗谷5!F200+オホーツク5!F200+胆振5!F200+日高5!F200+十勝5!F200+釧路5!F200+根室5!F200</f>
        <v>1.9</v>
      </c>
      <c r="G230" s="31">
        <f>石狩5!G200+渡島・檜山5!G200+後志5!G200+空知5!G200+上川5!G200+留萌5!G200+宗谷5!G200+オホーツク5!G200+胆振5!G200+日高5!G200+十勝5!G200+釧路5!G200+根室5!G200</f>
        <v>7.7</v>
      </c>
      <c r="H230" s="31">
        <f>石狩5!H200+渡島・檜山5!H200+後志5!H200+空知5!H200+上川5!H200+留萌5!H200+宗谷5!H200+オホーツク5!H200+胆振5!H200+日高5!H200+十勝5!H200+釧路5!H200+根室5!H200</f>
        <v>0</v>
      </c>
      <c r="I230" s="31">
        <f>石狩5!I200+渡島・檜山5!I200+後志5!I200+空知5!I200+上川5!I200+留萌5!I200+宗谷5!I200+オホーツク5!I200+胆振5!I200+日高5!I200+十勝5!I200+釧路5!I200+根室5!I200</f>
        <v>0</v>
      </c>
      <c r="J230" s="43">
        <f t="shared" si="222"/>
        <v>762.60000000000014</v>
      </c>
      <c r="L230" s="40"/>
    </row>
    <row r="231" spans="1:12" s="2" customFormat="1" ht="16.05" customHeight="1" x14ac:dyDescent="0.2">
      <c r="A231" s="9"/>
      <c r="B231" s="9"/>
      <c r="C231" s="10" t="s">
        <v>15</v>
      </c>
      <c r="D231" s="42">
        <f t="shared" ref="D231:I231" si="224">IF(D230&lt;=0,"",D230/$J230%)</f>
        <v>5.0091791240493047</v>
      </c>
      <c r="E231" s="42">
        <f t="shared" si="224"/>
        <v>93.731969577760282</v>
      </c>
      <c r="F231" s="42">
        <f t="shared" si="224"/>
        <v>0.24914765276685019</v>
      </c>
      <c r="G231" s="42">
        <f t="shared" si="224"/>
        <v>1.0097036454235508</v>
      </c>
      <c r="H231" s="42" t="str">
        <f t="shared" si="224"/>
        <v/>
      </c>
      <c r="I231" s="42" t="str">
        <f t="shared" si="224"/>
        <v/>
      </c>
      <c r="J231" s="43">
        <f t="shared" si="222"/>
        <v>100</v>
      </c>
      <c r="L231" s="40"/>
    </row>
    <row r="232" spans="1:12" s="2" customFormat="1" ht="16.05" customHeight="1" x14ac:dyDescent="0.2">
      <c r="A232" s="9"/>
      <c r="B232" s="9"/>
      <c r="C232" s="8" t="s">
        <v>17</v>
      </c>
      <c r="D232" s="31">
        <f t="shared" ref="D232:I232" si="225">IF((D228+D230)&lt;=0,"",D228+D230)</f>
        <v>148.90000000000003</v>
      </c>
      <c r="E232" s="31">
        <f t="shared" si="225"/>
        <v>764.40000000000009</v>
      </c>
      <c r="F232" s="31">
        <f t="shared" si="225"/>
        <v>2.1</v>
      </c>
      <c r="G232" s="31">
        <f t="shared" si="225"/>
        <v>223</v>
      </c>
      <c r="H232" s="31" t="str">
        <f t="shared" si="225"/>
        <v/>
      </c>
      <c r="I232" s="31">
        <f t="shared" si="225"/>
        <v>25.8</v>
      </c>
      <c r="J232" s="43">
        <f t="shared" si="222"/>
        <v>1164.2</v>
      </c>
      <c r="L232" s="40"/>
    </row>
    <row r="233" spans="1:12" s="2" customFormat="1" ht="16.05" customHeight="1" x14ac:dyDescent="0.2">
      <c r="A233" s="9"/>
      <c r="B233" s="12"/>
      <c r="C233" s="10" t="s">
        <v>15</v>
      </c>
      <c r="D233" s="42">
        <f t="shared" ref="D233:I233" si="226">IF((D228+D230)&lt;=0,"",D232/$J232%)</f>
        <v>12.789898642844873</v>
      </c>
      <c r="E233" s="42">
        <f t="shared" si="226"/>
        <v>65.658821508331897</v>
      </c>
      <c r="F233" s="42">
        <f t="shared" si="226"/>
        <v>0.18038137777014257</v>
      </c>
      <c r="G233" s="42">
        <f t="shared" si="226"/>
        <v>19.154784401305616</v>
      </c>
      <c r="H233" s="42" t="str">
        <f t="shared" si="226"/>
        <v/>
      </c>
      <c r="I233" s="42">
        <f t="shared" si="226"/>
        <v>2.2161140697474657</v>
      </c>
      <c r="J233" s="43">
        <f t="shared" si="222"/>
        <v>100</v>
      </c>
      <c r="L233" s="40"/>
    </row>
    <row r="234" spans="1:12" s="2" customFormat="1" ht="16.05" customHeight="1" x14ac:dyDescent="0.2">
      <c r="A234" s="9"/>
      <c r="B234" s="9" t="s">
        <v>50</v>
      </c>
      <c r="C234" s="8" t="s">
        <v>14</v>
      </c>
      <c r="D234" s="31">
        <f>石狩5!D204+渡島・檜山5!D204+後志5!D204+空知5!D204+上川5!D204+留萌5!D204+宗谷5!D204+オホーツク5!D204+胆振5!D204+日高5!D204+十勝5!D204+釧路5!D204+根室5!D204</f>
        <v>664.00000000000011</v>
      </c>
      <c r="E234" s="31">
        <f>石狩5!E204+渡島・檜山5!E204+後志5!E204+空知5!E204+上川5!E204+留萌5!E204+宗谷5!E204+オホーツク5!E204+胆振5!E204+日高5!E204+十勝5!E204+釧路5!E204+根室5!E204</f>
        <v>13.5</v>
      </c>
      <c r="F234" s="31">
        <f>石狩5!F204+渡島・檜山5!F204+後志5!F204+空知5!F204+上川5!F204+留萌5!F204+宗谷5!F204+オホーツク5!F204+胆振5!F204+日高5!F204+十勝5!F204+釧路5!F204+根室5!F204</f>
        <v>0</v>
      </c>
      <c r="G234" s="31">
        <f>石狩5!G204+渡島・檜山5!G204+後志5!G204+空知5!G204+上川5!G204+留萌5!G204+宗谷5!G204+オホーツク5!G204+胆振5!G204+日高5!G204+十勝5!G204+釧路5!G204+根室5!G204</f>
        <v>0</v>
      </c>
      <c r="H234" s="31">
        <f>石狩5!H204+渡島・檜山5!H204+後志5!H204+空知5!H204+上川5!H204+留萌5!H204+宗谷5!H204+オホーツク5!H204+胆振5!H204+日高5!H204+十勝5!H204+釧路5!H204+根室5!H204</f>
        <v>0</v>
      </c>
      <c r="I234" s="31">
        <f>石狩5!I204+渡島・檜山5!I204+後志5!I204+空知5!I204+上川5!I204+留萌5!I204+宗谷5!I204+オホーツク5!I204+胆振5!I204+日高5!I204+十勝5!I204+釧路5!I204+根室5!I204</f>
        <v>0</v>
      </c>
      <c r="J234" s="43">
        <f t="shared" ref="J234:J257" si="227">SUM(D234:I234)</f>
        <v>677.50000000000011</v>
      </c>
      <c r="L234" s="40"/>
    </row>
    <row r="235" spans="1:12" s="2" customFormat="1" ht="16.05" customHeight="1" x14ac:dyDescent="0.2">
      <c r="A235" s="9"/>
      <c r="B235" s="9"/>
      <c r="C235" s="10" t="s">
        <v>15</v>
      </c>
      <c r="D235" s="42">
        <f t="shared" ref="D235:I235" si="228">IF(D234&lt;=0,"",D234/$J234%)</f>
        <v>98.007380073800732</v>
      </c>
      <c r="E235" s="42">
        <f t="shared" si="228"/>
        <v>1.9926199261992616</v>
      </c>
      <c r="F235" s="42" t="str">
        <f t="shared" si="228"/>
        <v/>
      </c>
      <c r="G235" s="42" t="str">
        <f t="shared" si="228"/>
        <v/>
      </c>
      <c r="H235" s="42" t="str">
        <f t="shared" si="228"/>
        <v/>
      </c>
      <c r="I235" s="42" t="str">
        <f t="shared" si="228"/>
        <v/>
      </c>
      <c r="J235" s="43">
        <f t="shared" si="227"/>
        <v>100</v>
      </c>
      <c r="L235" s="40"/>
    </row>
    <row r="236" spans="1:12" s="2" customFormat="1" ht="16.05" customHeight="1" x14ac:dyDescent="0.2">
      <c r="A236" s="9"/>
      <c r="B236" s="9"/>
      <c r="C236" s="8" t="s">
        <v>16</v>
      </c>
      <c r="D236" s="31">
        <f>石狩5!D206+渡島・檜山5!D206+後志5!D206+空知5!D206+上川5!D206+留萌5!D206+宗谷5!D206+オホーツク5!D206+胆振5!D206+日高5!D206+十勝5!D206+釧路5!D206+根室5!D206</f>
        <v>0.2</v>
      </c>
      <c r="E236" s="31">
        <f>石狩5!E206+渡島・檜山5!E206+後志5!E206+空知5!E206+上川5!E206+留萌5!E206+宗谷5!E206+オホーツク5!E206+胆振5!E206+日高5!E206+十勝5!E206+釧路5!E206+根室5!E206</f>
        <v>0</v>
      </c>
      <c r="F236" s="31">
        <f>石狩5!F206+渡島・檜山5!F206+後志5!F206+空知5!F206+上川5!F206+留萌5!F206+宗谷5!F206+オホーツク5!F206+胆振5!F206+日高5!F206+十勝5!F206+釧路5!F206+根室5!F206</f>
        <v>0</v>
      </c>
      <c r="G236" s="31">
        <f>石狩5!G206+渡島・檜山5!G206+後志5!G206+空知5!G206+上川5!G206+留萌5!G206+宗谷5!G206+オホーツク5!G206+胆振5!G206+日高5!G206+十勝5!G206+釧路5!G206+根室5!G206</f>
        <v>0</v>
      </c>
      <c r="H236" s="31">
        <f>石狩5!H206+渡島・檜山5!H206+後志5!H206+空知5!H206+上川5!H206+留萌5!H206+宗谷5!H206+オホーツク5!H206+胆振5!H206+日高5!H206+十勝5!H206+釧路5!H206+根室5!H206</f>
        <v>0</v>
      </c>
      <c r="I236" s="31">
        <f>石狩5!I206+渡島・檜山5!I206+後志5!I206+空知5!I206+上川5!I206+留萌5!I206+宗谷5!I206+オホーツク5!I206+胆振5!I206+日高5!I206+十勝5!I206+釧路5!I206+根室5!I206</f>
        <v>0</v>
      </c>
      <c r="J236" s="43">
        <f t="shared" si="227"/>
        <v>0.2</v>
      </c>
      <c r="L236" s="40"/>
    </row>
    <row r="237" spans="1:12" s="2" customFormat="1" ht="16.05" customHeight="1" x14ac:dyDescent="0.2">
      <c r="A237" s="9"/>
      <c r="B237" s="9"/>
      <c r="C237" s="10" t="s">
        <v>15</v>
      </c>
      <c r="D237" s="42">
        <f t="shared" ref="D237:I237" si="229">IF(D236&lt;=0,"",D236/$J236%)</f>
        <v>100</v>
      </c>
      <c r="E237" s="42" t="str">
        <f t="shared" si="229"/>
        <v/>
      </c>
      <c r="F237" s="42" t="str">
        <f t="shared" si="229"/>
        <v/>
      </c>
      <c r="G237" s="42" t="str">
        <f t="shared" si="229"/>
        <v/>
      </c>
      <c r="H237" s="42" t="str">
        <f t="shared" si="229"/>
        <v/>
      </c>
      <c r="I237" s="42" t="str">
        <f t="shared" si="229"/>
        <v/>
      </c>
      <c r="J237" s="43">
        <f t="shared" si="227"/>
        <v>100</v>
      </c>
      <c r="L237" s="40"/>
    </row>
    <row r="238" spans="1:12" s="2" customFormat="1" ht="16.05" customHeight="1" x14ac:dyDescent="0.2">
      <c r="A238" s="9"/>
      <c r="B238" s="9"/>
      <c r="C238" s="8" t="s">
        <v>17</v>
      </c>
      <c r="D238" s="31">
        <f t="shared" ref="D238:I238" si="230">IF((D234+D236)&lt;=0,"",D234+D236)</f>
        <v>664.20000000000016</v>
      </c>
      <c r="E238" s="31">
        <f t="shared" si="230"/>
        <v>13.5</v>
      </c>
      <c r="F238" s="31" t="str">
        <f t="shared" si="230"/>
        <v/>
      </c>
      <c r="G238" s="31" t="str">
        <f t="shared" si="230"/>
        <v/>
      </c>
      <c r="H238" s="31" t="str">
        <f t="shared" si="230"/>
        <v/>
      </c>
      <c r="I238" s="31" t="str">
        <f t="shared" si="230"/>
        <v/>
      </c>
      <c r="J238" s="43">
        <f t="shared" si="227"/>
        <v>677.70000000000016</v>
      </c>
      <c r="L238" s="40"/>
    </row>
    <row r="239" spans="1:12" s="2" customFormat="1" ht="16.05" customHeight="1" x14ac:dyDescent="0.2">
      <c r="A239" s="9"/>
      <c r="B239" s="12"/>
      <c r="C239" s="10" t="s">
        <v>15</v>
      </c>
      <c r="D239" s="42">
        <f t="shared" ref="D239:I239" si="231">IF((D234+D236)&lt;=0,"",D238/$J238%)</f>
        <v>98.007968127490031</v>
      </c>
      <c r="E239" s="42">
        <f t="shared" si="231"/>
        <v>1.9920318725099595</v>
      </c>
      <c r="F239" s="42" t="str">
        <f t="shared" si="231"/>
        <v/>
      </c>
      <c r="G239" s="42" t="str">
        <f t="shared" si="231"/>
        <v/>
      </c>
      <c r="H239" s="42" t="str">
        <f t="shared" si="231"/>
        <v/>
      </c>
      <c r="I239" s="42" t="str">
        <f t="shared" si="231"/>
        <v/>
      </c>
      <c r="J239" s="43">
        <f t="shared" si="227"/>
        <v>99.999999999999986</v>
      </c>
      <c r="L239" s="40"/>
    </row>
    <row r="240" spans="1:12" s="2" customFormat="1" ht="16.05" customHeight="1" x14ac:dyDescent="0.2">
      <c r="A240" s="9"/>
      <c r="B240" s="9" t="s">
        <v>51</v>
      </c>
      <c r="C240" s="8" t="s">
        <v>14</v>
      </c>
      <c r="D240" s="31">
        <f>石狩5!D210+渡島・檜山5!D210+後志5!D210+空知5!D210+上川5!D210+留萌5!D210+宗谷5!D210+オホーツク5!D210+胆振5!D210+日高5!D210+十勝5!D210+釧路5!D210+根室5!D210</f>
        <v>108.7</v>
      </c>
      <c r="E240" s="31">
        <f>石狩5!E210+渡島・檜山5!E210+後志5!E210+空知5!E210+上川5!E210+留萌5!E210+宗谷5!E210+オホーツク5!E210+胆振5!E210+日高5!E210+十勝5!E210+釧路5!E210+根室5!E210</f>
        <v>0.7</v>
      </c>
      <c r="F240" s="31">
        <f>石狩5!F210+渡島・檜山5!F210+後志5!F210+空知5!F210+上川5!F210+留萌5!F210+宗谷5!F210+オホーツク5!F210+胆振5!F210+日高5!F210+十勝5!F210+釧路5!F210+根室5!F210</f>
        <v>0.1</v>
      </c>
      <c r="G240" s="31">
        <f>石狩5!G210+渡島・檜山5!G210+後志5!G210+空知5!G210+上川5!G210+留萌5!G210+宗谷5!G210+オホーツク5!G210+胆振5!G210+日高5!G210+十勝5!G210+釧路5!G210+根室5!G210</f>
        <v>5</v>
      </c>
      <c r="H240" s="31">
        <f>石狩5!H210+渡島・檜山5!H210+後志5!H210+空知5!H210+上川5!H210+留萌5!H210+宗谷5!H210+オホーツク5!H210+胆振5!H210+日高5!H210+十勝5!H210+釧路5!H210+根室5!H210</f>
        <v>0</v>
      </c>
      <c r="I240" s="31">
        <f>石狩5!I210+渡島・檜山5!I210+後志5!I210+空知5!I210+上川5!I210+留萌5!I210+宗谷5!I210+オホーツク5!I210+胆振5!I210+日高5!I210+十勝5!I210+釧路5!I210+根室5!I210</f>
        <v>0</v>
      </c>
      <c r="J240" s="43">
        <f t="shared" si="227"/>
        <v>114.5</v>
      </c>
      <c r="L240" s="40"/>
    </row>
    <row r="241" spans="1:12" s="2" customFormat="1" ht="16.05" customHeight="1" x14ac:dyDescent="0.2">
      <c r="A241" s="9"/>
      <c r="B241" s="9"/>
      <c r="C241" s="10" t="s">
        <v>15</v>
      </c>
      <c r="D241" s="42">
        <f t="shared" ref="D241:I241" si="232">IF(D240&lt;=0,"",D240/$J240%)</f>
        <v>94.93449781659389</v>
      </c>
      <c r="E241" s="42">
        <f t="shared" si="232"/>
        <v>0.611353711790393</v>
      </c>
      <c r="F241" s="42">
        <f t="shared" si="232"/>
        <v>8.7336244541484725E-2</v>
      </c>
      <c r="G241" s="42">
        <f t="shared" si="232"/>
        <v>4.3668122270742353</v>
      </c>
      <c r="H241" s="42" t="str">
        <f t="shared" si="232"/>
        <v/>
      </c>
      <c r="I241" s="42" t="str">
        <f t="shared" si="232"/>
        <v/>
      </c>
      <c r="J241" s="43">
        <f t="shared" si="227"/>
        <v>100</v>
      </c>
      <c r="L241" s="40"/>
    </row>
    <row r="242" spans="1:12" s="2" customFormat="1" ht="16.05" customHeight="1" x14ac:dyDescent="0.2">
      <c r="A242" s="9"/>
      <c r="B242" s="9"/>
      <c r="C242" s="8" t="s">
        <v>16</v>
      </c>
      <c r="D242" s="31">
        <f>石狩5!D212+渡島・檜山5!D212+後志5!D212+空知5!D212+上川5!D212+留萌5!D212+宗谷5!D212+オホーツク5!D212+胆振5!D212+日高5!D212+十勝5!D212+釧路5!D212+根室5!D212</f>
        <v>0</v>
      </c>
      <c r="E242" s="31">
        <f>石狩5!E212+渡島・檜山5!E212+後志5!E212+空知5!E212+上川5!E212+留萌5!E212+宗谷5!E212+オホーツク5!E212+胆振5!E212+日高5!E212+十勝5!E212+釧路5!E212+根室5!E212</f>
        <v>0</v>
      </c>
      <c r="F242" s="31">
        <f>石狩5!F212+渡島・檜山5!F212+後志5!F212+空知5!F212+上川5!F212+留萌5!F212+宗谷5!F212+オホーツク5!F212+胆振5!F212+日高5!F212+十勝5!F212+釧路5!F212+根室5!F212</f>
        <v>0</v>
      </c>
      <c r="G242" s="31">
        <f>石狩5!G212+渡島・檜山5!G212+後志5!G212+空知5!G212+上川5!G212+留萌5!G212+宗谷5!G212+オホーツク5!G212+胆振5!G212+日高5!G212+十勝5!G212+釧路5!G212+根室5!G212</f>
        <v>0</v>
      </c>
      <c r="H242" s="31">
        <f>石狩5!H212+渡島・檜山5!H212+後志5!H212+空知5!H212+上川5!H212+留萌5!H212+宗谷5!H212+オホーツク5!H212+胆振5!H212+日高5!H212+十勝5!H212+釧路5!H212+根室5!H212</f>
        <v>0</v>
      </c>
      <c r="I242" s="31">
        <f>石狩5!I212+渡島・檜山5!I212+後志5!I212+空知5!I212+上川5!I212+留萌5!I212+宗谷5!I212+オホーツク5!I212+胆振5!I212+日高5!I212+十勝5!I212+釧路5!I212+根室5!I212</f>
        <v>0</v>
      </c>
      <c r="J242" s="43">
        <f t="shared" si="227"/>
        <v>0</v>
      </c>
      <c r="L242" s="40"/>
    </row>
    <row r="243" spans="1:12" s="2" customFormat="1" ht="16.05" customHeight="1" x14ac:dyDescent="0.2">
      <c r="A243" s="9"/>
      <c r="B243" s="9"/>
      <c r="C243" s="10" t="s">
        <v>15</v>
      </c>
      <c r="D243" s="42" t="str">
        <f t="shared" ref="D243:I243" si="233">IF(D242&lt;=0,"",D242/$J242%)</f>
        <v/>
      </c>
      <c r="E243" s="42" t="str">
        <f t="shared" si="233"/>
        <v/>
      </c>
      <c r="F243" s="42" t="str">
        <f t="shared" si="233"/>
        <v/>
      </c>
      <c r="G243" s="42" t="str">
        <f t="shared" si="233"/>
        <v/>
      </c>
      <c r="H243" s="42" t="str">
        <f t="shared" si="233"/>
        <v/>
      </c>
      <c r="I243" s="42" t="str">
        <f t="shared" si="233"/>
        <v/>
      </c>
      <c r="J243" s="43">
        <f t="shared" si="227"/>
        <v>0</v>
      </c>
      <c r="L243" s="40"/>
    </row>
    <row r="244" spans="1:12" s="2" customFormat="1" ht="16.05" customHeight="1" x14ac:dyDescent="0.2">
      <c r="A244" s="9"/>
      <c r="B244" s="9"/>
      <c r="C244" s="8" t="s">
        <v>17</v>
      </c>
      <c r="D244" s="31">
        <f t="shared" ref="D244:I244" si="234">IF((D240+D242)&lt;=0,"",D240+D242)</f>
        <v>108.7</v>
      </c>
      <c r="E244" s="31">
        <f t="shared" si="234"/>
        <v>0.7</v>
      </c>
      <c r="F244" s="31">
        <f t="shared" si="234"/>
        <v>0.1</v>
      </c>
      <c r="G244" s="31">
        <f t="shared" si="234"/>
        <v>5</v>
      </c>
      <c r="H244" s="31" t="str">
        <f t="shared" si="234"/>
        <v/>
      </c>
      <c r="I244" s="31" t="str">
        <f t="shared" si="234"/>
        <v/>
      </c>
      <c r="J244" s="43">
        <f t="shared" si="227"/>
        <v>114.5</v>
      </c>
      <c r="L244" s="40"/>
    </row>
    <row r="245" spans="1:12" s="2" customFormat="1" ht="16.05" customHeight="1" x14ac:dyDescent="0.2">
      <c r="A245" s="9"/>
      <c r="B245" s="12"/>
      <c r="C245" s="10" t="s">
        <v>15</v>
      </c>
      <c r="D245" s="42">
        <f t="shared" ref="D245:I245" si="235">IF((D240+D242)&lt;=0,"",D244/$J244%)</f>
        <v>94.93449781659389</v>
      </c>
      <c r="E245" s="42">
        <f t="shared" si="235"/>
        <v>0.611353711790393</v>
      </c>
      <c r="F245" s="42">
        <f t="shared" si="235"/>
        <v>8.7336244541484725E-2</v>
      </c>
      <c r="G245" s="42">
        <f t="shared" si="235"/>
        <v>4.3668122270742353</v>
      </c>
      <c r="H245" s="42" t="str">
        <f t="shared" si="235"/>
        <v/>
      </c>
      <c r="I245" s="42" t="str">
        <f t="shared" si="235"/>
        <v/>
      </c>
      <c r="J245" s="43">
        <f t="shared" si="227"/>
        <v>100</v>
      </c>
      <c r="L245" s="40"/>
    </row>
    <row r="246" spans="1:12" s="2" customFormat="1" ht="16.05" customHeight="1" x14ac:dyDescent="0.2">
      <c r="A246" s="9"/>
      <c r="B246" s="9" t="s">
        <v>52</v>
      </c>
      <c r="C246" s="8" t="s">
        <v>14</v>
      </c>
      <c r="D246" s="31">
        <f>石狩5!D216+渡島・檜山5!D216+後志5!D216+空知5!D216+上川5!D216+留萌5!D216+宗谷5!D216+オホーツク5!D216+胆振5!D216+日高5!D216+十勝5!D216+釧路5!D216+根室5!D216</f>
        <v>198.4</v>
      </c>
      <c r="E246" s="31">
        <f>石狩5!E216+渡島・檜山5!E216+後志5!E216+空知5!E216+上川5!E216+留萌5!E216+宗谷5!E216+オホーツク5!E216+胆振5!E216+日高5!E216+十勝5!E216+釧路5!E216+根室5!E216</f>
        <v>3.8</v>
      </c>
      <c r="F246" s="31">
        <f>石狩5!F216+渡島・檜山5!F216+後志5!F216+空知5!F216+上川5!F216+留萌5!F216+宗谷5!F216+オホーツク5!F216+胆振5!F216+日高5!F216+十勝5!F216+釧路5!F216+根室5!F216</f>
        <v>0</v>
      </c>
      <c r="G246" s="31">
        <f>石狩5!G216+渡島・檜山5!G216+後志5!G216+空知5!G216+上川5!G216+留萌5!G216+宗谷5!G216+オホーツク5!G216+胆振5!G216+日高5!G216+十勝5!G216+釧路5!G216+根室5!G216</f>
        <v>5.6000000000000005</v>
      </c>
      <c r="H246" s="31">
        <f>石狩5!H216+渡島・檜山5!H216+後志5!H216+空知5!H216+上川5!H216+留萌5!H216+宗谷5!H216+オホーツク5!H216+胆振5!H216+日高5!H216+十勝5!H216+釧路5!H216+根室5!H216</f>
        <v>0</v>
      </c>
      <c r="I246" s="31">
        <f>石狩5!I216+渡島・檜山5!I216+後志5!I216+空知5!I216+上川5!I216+留萌5!I216+宗谷5!I216+オホーツク5!I216+胆振5!I216+日高5!I216+十勝5!I216+釧路5!I216+根室5!I216</f>
        <v>0</v>
      </c>
      <c r="J246" s="43">
        <f t="shared" si="227"/>
        <v>207.8</v>
      </c>
      <c r="L246" s="40"/>
    </row>
    <row r="247" spans="1:12" s="2" customFormat="1" ht="16.05" customHeight="1" x14ac:dyDescent="0.2">
      <c r="A247" s="9"/>
      <c r="B247" s="9"/>
      <c r="C247" s="10" t="s">
        <v>15</v>
      </c>
      <c r="D247" s="42">
        <f t="shared" ref="D247:I247" si="236">IF(D246&lt;=0,"",D246/$J246%)</f>
        <v>95.476419634263706</v>
      </c>
      <c r="E247" s="42">
        <f t="shared" si="236"/>
        <v>1.828681424446583</v>
      </c>
      <c r="F247" s="42" t="str">
        <f t="shared" si="236"/>
        <v/>
      </c>
      <c r="G247" s="42">
        <f t="shared" si="236"/>
        <v>2.6948989412897015</v>
      </c>
      <c r="H247" s="42" t="str">
        <f t="shared" si="236"/>
        <v/>
      </c>
      <c r="I247" s="42" t="str">
        <f t="shared" si="236"/>
        <v/>
      </c>
      <c r="J247" s="43">
        <f t="shared" si="227"/>
        <v>100</v>
      </c>
      <c r="L247" s="40"/>
    </row>
    <row r="248" spans="1:12" s="2" customFormat="1" ht="16.05" customHeight="1" x14ac:dyDescent="0.2">
      <c r="A248" s="9"/>
      <c r="B248" s="9"/>
      <c r="C248" s="8" t="s">
        <v>16</v>
      </c>
      <c r="D248" s="31">
        <f>石狩5!D218+渡島・檜山5!D218+後志5!D218+空知5!D218+上川5!D218+留萌5!D218+宗谷5!D218+オホーツク5!D218+胆振5!D218+日高5!D218+十勝5!D218+釧路5!D218+根室5!D218</f>
        <v>17.399999999999999</v>
      </c>
      <c r="E248" s="31">
        <f>石狩5!E218+渡島・檜山5!E218+後志5!E218+空知5!E218+上川5!E218+留萌5!E218+宗谷5!E218+オホーツク5!E218+胆振5!E218+日高5!E218+十勝5!E218+釧路5!E218+根室5!E218</f>
        <v>0.6</v>
      </c>
      <c r="F248" s="31">
        <f>石狩5!F218+渡島・檜山5!F218+後志5!F218+空知5!F218+上川5!F218+留萌5!F218+宗谷5!F218+オホーツク5!F218+胆振5!F218+日高5!F218+十勝5!F218+釧路5!F218+根室5!F218</f>
        <v>1.5</v>
      </c>
      <c r="G248" s="31">
        <f>石狩5!G218+渡島・檜山5!G218+後志5!G218+空知5!G218+上川5!G218+留萌5!G218+宗谷5!G218+オホーツク5!G218+胆振5!G218+日高5!G218+十勝5!G218+釧路5!G218+根室5!G218</f>
        <v>0</v>
      </c>
      <c r="H248" s="31">
        <f>石狩5!H218+渡島・檜山5!H218+後志5!H218+空知5!H218+上川5!H218+留萌5!H218+宗谷5!H218+オホーツク5!H218+胆振5!H218+日高5!H218+十勝5!H218+釧路5!H218+根室5!H218</f>
        <v>0</v>
      </c>
      <c r="I248" s="31">
        <f>石狩5!I218+渡島・檜山5!I218+後志5!I218+空知5!I218+上川5!I218+留萌5!I218+宗谷5!I218+オホーツク5!I218+胆振5!I218+日高5!I218+十勝5!I218+釧路5!I218+根室5!I218</f>
        <v>0</v>
      </c>
      <c r="J248" s="43">
        <f t="shared" si="227"/>
        <v>19.5</v>
      </c>
      <c r="K248" s="32"/>
      <c r="L248" s="40"/>
    </row>
    <row r="249" spans="1:12" s="2" customFormat="1" ht="16.05" customHeight="1" x14ac:dyDescent="0.2">
      <c r="A249" s="9"/>
      <c r="B249" s="9"/>
      <c r="C249" s="10" t="s">
        <v>15</v>
      </c>
      <c r="D249" s="42">
        <f t="shared" ref="D249:I249" si="237">IF(D248&lt;=0,"",D248/$J248%)</f>
        <v>89.230769230769226</v>
      </c>
      <c r="E249" s="42">
        <f t="shared" si="237"/>
        <v>3.0769230769230766</v>
      </c>
      <c r="F249" s="42">
        <f t="shared" si="237"/>
        <v>7.6923076923076916</v>
      </c>
      <c r="G249" s="42" t="str">
        <f t="shared" si="237"/>
        <v/>
      </c>
      <c r="H249" s="42" t="str">
        <f t="shared" si="237"/>
        <v/>
      </c>
      <c r="I249" s="42" t="str">
        <f t="shared" si="237"/>
        <v/>
      </c>
      <c r="J249" s="43">
        <f t="shared" si="227"/>
        <v>100</v>
      </c>
      <c r="K249" s="32"/>
      <c r="L249" s="40"/>
    </row>
    <row r="250" spans="1:12" s="2" customFormat="1" ht="16.05" customHeight="1" x14ac:dyDescent="0.2">
      <c r="A250" s="9"/>
      <c r="B250" s="9"/>
      <c r="C250" s="8" t="s">
        <v>17</v>
      </c>
      <c r="D250" s="31">
        <f t="shared" ref="D250:I250" si="238">IF((D246+D248)&lt;=0,"",D246+D248)</f>
        <v>215.8</v>
      </c>
      <c r="E250" s="31">
        <f t="shared" si="238"/>
        <v>4.3999999999999995</v>
      </c>
      <c r="F250" s="31">
        <f t="shared" si="238"/>
        <v>1.5</v>
      </c>
      <c r="G250" s="31">
        <f t="shared" si="238"/>
        <v>5.6000000000000005</v>
      </c>
      <c r="H250" s="31" t="str">
        <f t="shared" si="238"/>
        <v/>
      </c>
      <c r="I250" s="31" t="str">
        <f t="shared" si="238"/>
        <v/>
      </c>
      <c r="J250" s="43">
        <f t="shared" si="227"/>
        <v>227.3</v>
      </c>
      <c r="K250" s="32"/>
      <c r="L250" s="40"/>
    </row>
    <row r="251" spans="1:12" s="2" customFormat="1" ht="16.05" customHeight="1" x14ac:dyDescent="0.2">
      <c r="A251" s="9"/>
      <c r="B251" s="12"/>
      <c r="C251" s="10" t="s">
        <v>15</v>
      </c>
      <c r="D251" s="42">
        <f t="shared" ref="D251:I251" si="239">IF((D246+D248)&lt;=0,"",D250/$J250%)</f>
        <v>94.940607127144744</v>
      </c>
      <c r="E251" s="42">
        <f t="shared" si="239"/>
        <v>1.9357677078750546</v>
      </c>
      <c r="F251" s="42">
        <f t="shared" si="239"/>
        <v>0.65992080950285958</v>
      </c>
      <c r="G251" s="42">
        <f t="shared" si="239"/>
        <v>2.463704355477343</v>
      </c>
      <c r="H251" s="42" t="str">
        <f t="shared" si="239"/>
        <v/>
      </c>
      <c r="I251" s="42" t="str">
        <f t="shared" si="239"/>
        <v/>
      </c>
      <c r="J251" s="43">
        <f t="shared" si="227"/>
        <v>100.00000000000001</v>
      </c>
      <c r="K251" s="32"/>
      <c r="L251" s="40"/>
    </row>
    <row r="252" spans="1:12" ht="16.05" customHeight="1" x14ac:dyDescent="0.2">
      <c r="A252" s="9"/>
      <c r="B252" s="9" t="s">
        <v>53</v>
      </c>
      <c r="C252" s="30" t="s">
        <v>106</v>
      </c>
      <c r="D252" s="31">
        <f>石狩5!D222+渡島・檜山5!D222+後志5!D222+空知5!D222+上川5!D222+留萌5!D222+宗谷5!D222+オホーツク5!D222+胆振5!D222+日高5!D222+十勝5!D222+釧路5!D222+根室5!D222</f>
        <v>437.4</v>
      </c>
      <c r="E252" s="31">
        <f>石狩5!E222+渡島・檜山5!E222+後志5!E222+空知5!E222+上川5!E222+留萌5!E222+宗谷5!E222+オホーツク5!E222+胆振5!E222+日高5!E222+十勝5!E222+釧路5!E222+根室5!E222</f>
        <v>290.10000000000002</v>
      </c>
      <c r="F252" s="31">
        <f>石狩5!F222+渡島・檜山5!F222+後志5!F222+空知5!F222+上川5!F222+留萌5!F222+宗谷5!F222+オホーツク5!F222+胆振5!F222+日高5!F222+十勝5!F222+釧路5!F222+根室5!F222</f>
        <v>5.4</v>
      </c>
      <c r="G252" s="31">
        <f>石狩5!G222+渡島・檜山5!G222+後志5!G222+空知5!G222+上川5!G222+留萌5!G222+宗谷5!G222+オホーツク5!G222+胆振5!G222+日高5!G222+十勝5!G222+釧路5!G222+根室5!G222</f>
        <v>0.6</v>
      </c>
      <c r="H252" s="31">
        <f>石狩5!H222+渡島・檜山5!H222+後志5!H222+空知5!H222+上川5!H222+留萌5!H222+宗谷5!H222+オホーツク5!H222+胆振5!H222+日高5!H222+十勝5!H222+釧路5!H222+根室5!H222</f>
        <v>0</v>
      </c>
      <c r="I252" s="31">
        <f>石狩5!I222+渡島・檜山5!I222+後志5!I222+空知5!I222+上川5!I222+留萌5!I222+宗谷5!I222+オホーツク5!I222+胆振5!I222+日高5!I222+十勝5!I222+釧路5!I222+根室5!I222</f>
        <v>1.1000000000000001</v>
      </c>
      <c r="J252" s="43">
        <f t="shared" si="227"/>
        <v>734.6</v>
      </c>
      <c r="K252" s="32"/>
      <c r="L252" s="40"/>
    </row>
    <row r="253" spans="1:12" ht="16.05" customHeight="1" x14ac:dyDescent="0.2">
      <c r="A253" s="9"/>
      <c r="B253" s="9"/>
      <c r="C253" s="33" t="s">
        <v>109</v>
      </c>
      <c r="D253" s="42">
        <f t="shared" ref="D253:I253" si="240">IF(D252&lt;=0,"",D252/$J252%)</f>
        <v>59.542608222161718</v>
      </c>
      <c r="E253" s="42">
        <f t="shared" si="240"/>
        <v>39.4908793901443</v>
      </c>
      <c r="F253" s="42">
        <f t="shared" si="240"/>
        <v>0.7350939286686633</v>
      </c>
      <c r="G253" s="42">
        <f t="shared" si="240"/>
        <v>8.1677103185407024E-2</v>
      </c>
      <c r="H253" s="42" t="str">
        <f t="shared" si="240"/>
        <v/>
      </c>
      <c r="I253" s="42">
        <f t="shared" si="240"/>
        <v>0.14974135583991288</v>
      </c>
      <c r="J253" s="43">
        <f t="shared" si="227"/>
        <v>100</v>
      </c>
      <c r="K253" s="32"/>
      <c r="L253" s="40"/>
    </row>
    <row r="254" spans="1:12" ht="16.05" customHeight="1" x14ac:dyDescent="0.2">
      <c r="A254" s="9"/>
      <c r="B254" s="9"/>
      <c r="C254" s="30" t="s">
        <v>108</v>
      </c>
      <c r="D254" s="31">
        <f>石狩5!D224+渡島・檜山5!D224+後志5!D224+空知5!D224+上川5!D224+留萌5!D224+宗谷5!D224+オホーツク5!D224+胆振5!D224+日高5!D224+十勝5!D224+釧路5!D224+根室5!D224</f>
        <v>131.4</v>
      </c>
      <c r="E254" s="31">
        <f>石狩5!E224+渡島・檜山5!E224+後志5!E224+空知5!E224+上川5!E224+留萌5!E224+宗谷5!E224+オホーツク5!E224+胆振5!E224+日高5!E224+十勝5!E224+釧路5!E224+根室5!E224</f>
        <v>1.9</v>
      </c>
      <c r="F254" s="31">
        <f>石狩5!F224+渡島・檜山5!F224+後志5!F224+空知5!F224+上川5!F224+留萌5!F224+宗谷5!F224+オホーツク5!F224+胆振5!F224+日高5!F224+十勝5!F224+釧路5!F224+根室5!F224</f>
        <v>0.5</v>
      </c>
      <c r="G254" s="31">
        <f>石狩5!G224+渡島・檜山5!G224+後志5!G224+空知5!G224+上川5!G224+留萌5!G224+宗谷5!G224+オホーツク5!G224+胆振5!G224+日高5!G224+十勝5!G224+釧路5!G224+根室5!G224</f>
        <v>7</v>
      </c>
      <c r="H254" s="31">
        <f>石狩5!H224+渡島・檜山5!H224+後志5!H224+空知5!H224+上川5!H224+留萌5!H224+宗谷5!H224+オホーツク5!H224+胆振5!H224+日高5!H224+十勝5!H224+釧路5!H224+根室5!H224</f>
        <v>0</v>
      </c>
      <c r="I254" s="31">
        <f>石狩5!I224+渡島・檜山5!I224+後志5!I224+空知5!I224+上川5!I224+留萌5!I224+宗谷5!I224+オホーツク5!I224+胆振5!I224+日高5!I224+十勝5!I224+釧路5!I224+根室5!I224</f>
        <v>0.79999999999999993</v>
      </c>
      <c r="J254" s="43">
        <f t="shared" si="227"/>
        <v>141.60000000000002</v>
      </c>
      <c r="K254" s="32"/>
      <c r="L254" s="40"/>
    </row>
    <row r="255" spans="1:12" ht="16.05" customHeight="1" x14ac:dyDescent="0.2">
      <c r="A255" s="9"/>
      <c r="B255" s="9"/>
      <c r="C255" s="33" t="s">
        <v>109</v>
      </c>
      <c r="D255" s="42">
        <f t="shared" ref="D255:I255" si="241">IF(D254&lt;=0,"",D254/$J254%)</f>
        <v>92.796610169491515</v>
      </c>
      <c r="E255" s="42">
        <f t="shared" si="241"/>
        <v>1.3418079096045197</v>
      </c>
      <c r="F255" s="42">
        <f t="shared" si="241"/>
        <v>0.35310734463276833</v>
      </c>
      <c r="G255" s="42">
        <f t="shared" si="241"/>
        <v>4.9435028248587569</v>
      </c>
      <c r="H255" s="42" t="str">
        <f t="shared" si="241"/>
        <v/>
      </c>
      <c r="I255" s="42">
        <f t="shared" si="241"/>
        <v>0.56497175141242928</v>
      </c>
      <c r="J255" s="43">
        <f t="shared" si="227"/>
        <v>100</v>
      </c>
      <c r="K255" s="32"/>
      <c r="L255" s="40"/>
    </row>
    <row r="256" spans="1:12" ht="16.05" customHeight="1" x14ac:dyDescent="0.2">
      <c r="A256" s="9"/>
      <c r="B256" s="9"/>
      <c r="C256" s="30" t="s">
        <v>110</v>
      </c>
      <c r="D256" s="31">
        <f t="shared" ref="D256:I256" si="242">IF((D252+D254)&lt;=0,"",D252+D254)</f>
        <v>568.79999999999995</v>
      </c>
      <c r="E256" s="31">
        <f t="shared" si="242"/>
        <v>292</v>
      </c>
      <c r="F256" s="31">
        <f t="shared" si="242"/>
        <v>5.9</v>
      </c>
      <c r="G256" s="31">
        <f t="shared" si="242"/>
        <v>7.6</v>
      </c>
      <c r="H256" s="31" t="str">
        <f t="shared" si="242"/>
        <v/>
      </c>
      <c r="I256" s="31">
        <f t="shared" si="242"/>
        <v>1.9</v>
      </c>
      <c r="J256" s="43">
        <f t="shared" si="227"/>
        <v>876.19999999999993</v>
      </c>
      <c r="K256" s="32"/>
      <c r="L256" s="40"/>
    </row>
    <row r="257" spans="1:12" ht="16.05" customHeight="1" x14ac:dyDescent="0.2">
      <c r="A257" s="13"/>
      <c r="B257" s="12"/>
      <c r="C257" s="33" t="s">
        <v>109</v>
      </c>
      <c r="D257" s="42">
        <f t="shared" ref="D257:I257" si="243">IF((D252+D254)&lt;=0,"",D256/$J256%)</f>
        <v>64.916685688199053</v>
      </c>
      <c r="E257" s="42">
        <f t="shared" si="243"/>
        <v>33.325724720383477</v>
      </c>
      <c r="F257" s="42">
        <f t="shared" si="243"/>
        <v>0.67336224606254291</v>
      </c>
      <c r="G257" s="42">
        <f t="shared" si="243"/>
        <v>0.86738187628395358</v>
      </c>
      <c r="H257" s="42" t="str">
        <f t="shared" si="243"/>
        <v/>
      </c>
      <c r="I257" s="42">
        <f t="shared" si="243"/>
        <v>0.21684546907098839</v>
      </c>
      <c r="J257" s="43">
        <f t="shared" si="227"/>
        <v>100.00000000000001</v>
      </c>
      <c r="K257" s="32"/>
      <c r="L257" s="40"/>
    </row>
    <row r="258" spans="1:12" ht="16.05" customHeight="1" x14ac:dyDescent="0.2">
      <c r="A258" s="9" t="s">
        <v>54</v>
      </c>
      <c r="B258" s="7"/>
      <c r="C258" s="30" t="s">
        <v>106</v>
      </c>
      <c r="D258" s="31">
        <f>SUM(D264,D270,D276,D282,D288,D294,D300,D306,D312,D318)</f>
        <v>933.59999999999991</v>
      </c>
      <c r="E258" s="31">
        <f t="shared" ref="E258:I262" si="244">SUM(E264,E270,E276,E282,E288,E294,E300,E306,E312,E318)</f>
        <v>0</v>
      </c>
      <c r="F258" s="31">
        <f t="shared" si="244"/>
        <v>27.900000000000002</v>
      </c>
      <c r="G258" s="31">
        <f t="shared" si="244"/>
        <v>1637.6999999999998</v>
      </c>
      <c r="H258" s="31">
        <f t="shared" si="244"/>
        <v>0</v>
      </c>
      <c r="I258" s="31">
        <f t="shared" si="244"/>
        <v>137.9</v>
      </c>
      <c r="J258" s="42">
        <f>SUM(D258:I258)</f>
        <v>2737.1</v>
      </c>
      <c r="K258" s="32"/>
      <c r="L258" s="40"/>
    </row>
    <row r="259" spans="1:12" ht="16.05" customHeight="1" x14ac:dyDescent="0.2">
      <c r="A259" s="9"/>
      <c r="B259" s="7"/>
      <c r="C259" s="33" t="s">
        <v>109</v>
      </c>
      <c r="D259" s="42">
        <f t="shared" ref="D259:J259" si="245">IF(D258&lt;=0,"",D258/$J258%)</f>
        <v>34.109093566183184</v>
      </c>
      <c r="E259" s="42" t="str">
        <f t="shared" si="245"/>
        <v/>
      </c>
      <c r="F259" s="42">
        <f t="shared" si="245"/>
        <v>1.0193270249534179</v>
      </c>
      <c r="G259" s="42">
        <f t="shared" si="245"/>
        <v>59.833400314201157</v>
      </c>
      <c r="H259" s="42" t="str">
        <f t="shared" si="245"/>
        <v/>
      </c>
      <c r="I259" s="42">
        <f t="shared" si="245"/>
        <v>5.038179094662234</v>
      </c>
      <c r="J259" s="42">
        <f t="shared" si="245"/>
        <v>100</v>
      </c>
      <c r="K259" s="32"/>
      <c r="L259" s="40"/>
    </row>
    <row r="260" spans="1:12" ht="16.05" customHeight="1" x14ac:dyDescent="0.2">
      <c r="A260" s="9"/>
      <c r="B260" s="7"/>
      <c r="C260" s="30" t="s">
        <v>108</v>
      </c>
      <c r="D260" s="31">
        <f>SUM(D266,D272,D278,D284,D290,D296,D302,D308,D314,D320)</f>
        <v>185.70000000000002</v>
      </c>
      <c r="E260" s="31">
        <f t="shared" si="244"/>
        <v>0</v>
      </c>
      <c r="F260" s="31">
        <f t="shared" si="244"/>
        <v>0</v>
      </c>
      <c r="G260" s="31">
        <f t="shared" si="244"/>
        <v>0</v>
      </c>
      <c r="H260" s="31">
        <f t="shared" si="244"/>
        <v>0</v>
      </c>
      <c r="I260" s="31">
        <f t="shared" si="244"/>
        <v>0</v>
      </c>
      <c r="J260" s="42">
        <f>SUM(D260:I260)</f>
        <v>185.70000000000002</v>
      </c>
      <c r="K260" s="2"/>
      <c r="L260" s="40"/>
    </row>
    <row r="261" spans="1:12" ht="16.05" customHeight="1" x14ac:dyDescent="0.2">
      <c r="A261" s="9"/>
      <c r="B261" s="7"/>
      <c r="C261" s="33" t="s">
        <v>109</v>
      </c>
      <c r="D261" s="42">
        <f t="shared" ref="D261:J261" si="246">IF(D260&lt;=0,"",D260/$J260%)</f>
        <v>100</v>
      </c>
      <c r="E261" s="42" t="str">
        <f t="shared" si="246"/>
        <v/>
      </c>
      <c r="F261" s="42" t="str">
        <f t="shared" si="246"/>
        <v/>
      </c>
      <c r="G261" s="42" t="str">
        <f t="shared" si="246"/>
        <v/>
      </c>
      <c r="H261" s="42" t="str">
        <f t="shared" si="246"/>
        <v/>
      </c>
      <c r="I261" s="42" t="str">
        <f t="shared" si="246"/>
        <v/>
      </c>
      <c r="J261" s="42">
        <f t="shared" si="246"/>
        <v>100</v>
      </c>
      <c r="K261" s="2"/>
      <c r="L261" s="40"/>
    </row>
    <row r="262" spans="1:12" ht="16.05" customHeight="1" x14ac:dyDescent="0.2">
      <c r="A262" s="9"/>
      <c r="B262" s="7"/>
      <c r="C262" s="30" t="s">
        <v>110</v>
      </c>
      <c r="D262" s="31">
        <f>SUM(D268,D274,D280,D286,D292,D298,D304,D310,D316,D322)</f>
        <v>1119.2999999999997</v>
      </c>
      <c r="E262" s="31">
        <f t="shared" si="244"/>
        <v>0</v>
      </c>
      <c r="F262" s="31">
        <f t="shared" si="244"/>
        <v>27.900000000000002</v>
      </c>
      <c r="G262" s="31">
        <f t="shared" si="244"/>
        <v>1637.6999999999998</v>
      </c>
      <c r="H262" s="31">
        <f t="shared" si="244"/>
        <v>0</v>
      </c>
      <c r="I262" s="31">
        <f t="shared" si="244"/>
        <v>137.9</v>
      </c>
      <c r="J262" s="42">
        <f>SUM(D262:I262)</f>
        <v>2922.7999999999997</v>
      </c>
      <c r="K262" s="2"/>
      <c r="L262" s="40"/>
    </row>
    <row r="263" spans="1:12" ht="16.05" customHeight="1" x14ac:dyDescent="0.2">
      <c r="A263" s="9"/>
      <c r="B263" s="14"/>
      <c r="C263" s="33" t="s">
        <v>109</v>
      </c>
      <c r="D263" s="42">
        <f t="shared" ref="D263:J263" si="247">IF((D258+D260)&lt;=0,"",D262/$J262%)</f>
        <v>38.29547009716709</v>
      </c>
      <c r="E263" s="42" t="str">
        <f t="shared" si="247"/>
        <v/>
      </c>
      <c r="F263" s="42">
        <f t="shared" si="247"/>
        <v>0.95456411660052021</v>
      </c>
      <c r="G263" s="42">
        <f t="shared" si="247"/>
        <v>56.031887231421919</v>
      </c>
      <c r="H263" s="42" t="str">
        <f t="shared" si="247"/>
        <v/>
      </c>
      <c r="I263" s="42">
        <f t="shared" si="247"/>
        <v>4.7180785548104565</v>
      </c>
      <c r="J263" s="42">
        <f t="shared" si="247"/>
        <v>100</v>
      </c>
      <c r="K263" s="2"/>
      <c r="L263" s="40"/>
    </row>
    <row r="264" spans="1:12" s="2" customFormat="1" ht="16.05" customHeight="1" x14ac:dyDescent="0.2">
      <c r="A264" s="9"/>
      <c r="B264" s="9" t="s">
        <v>57</v>
      </c>
      <c r="C264" s="8" t="s">
        <v>14</v>
      </c>
      <c r="D264" s="31">
        <f>+空知5!D234+石狩5!D234+後志5!D234+胆振5!D234+日高5!D234+渡島・檜山5!D234+上川5!D234+留萌5!D234+宗谷5!D234+オホーツク5!D234+十勝5!D234+釧路5!D234+根室5!D234</f>
        <v>278.09999999999997</v>
      </c>
      <c r="E264" s="31">
        <f>+空知5!E234+石狩5!E234+後志5!E234+胆振5!E234+日高5!E234+渡島・檜山5!E234+上川5!E234+留萌5!E234+宗谷5!E234+オホーツク5!E234+十勝5!E234+釧路5!E234+根室5!E234</f>
        <v>0</v>
      </c>
      <c r="F264" s="31">
        <f>+空知5!F234+石狩5!F234+後志5!F234+胆振5!F234+日高5!F234+渡島・檜山5!F234+上川5!F234+留萌5!F234+宗谷5!F234+オホーツク5!F234+十勝5!F234+釧路5!F234+根室5!F234</f>
        <v>26.8</v>
      </c>
      <c r="G264" s="31">
        <f>+空知5!G234+石狩5!G234+後志5!G234+胆振5!G234+日高5!G234+渡島・檜山5!G234+上川5!G234+留萌5!G234+宗谷5!G234+オホーツク5!G234+十勝5!G234+釧路5!G234+根室5!G234</f>
        <v>99.7</v>
      </c>
      <c r="H264" s="31">
        <f>+空知5!H234+石狩5!H234+後志5!H234+胆振5!H234+日高5!H234+渡島・檜山5!H234+上川5!H234+留萌5!H234+宗谷5!H234+オホーツク5!H234+十勝5!H234+釧路5!H234+根室5!H234</f>
        <v>0</v>
      </c>
      <c r="I264" s="31">
        <f>+空知5!I234+石狩5!I234+後志5!I234+胆振5!I234+日高5!I234+渡島・檜山5!I234+上川5!I234+留萌5!I234+宗谷5!I234+オホーツク5!I234+十勝5!I234+釧路5!I234+根室5!I234</f>
        <v>115.10000000000001</v>
      </c>
      <c r="J264" s="43">
        <f t="shared" ref="J264:J266" si="248">SUM(D264:I264)</f>
        <v>519.69999999999993</v>
      </c>
      <c r="L264" s="40"/>
    </row>
    <row r="265" spans="1:12" s="2" customFormat="1" ht="16.05" customHeight="1" x14ac:dyDescent="0.2">
      <c r="A265" s="9"/>
      <c r="B265" s="9"/>
      <c r="C265" s="10" t="s">
        <v>15</v>
      </c>
      <c r="D265" s="43">
        <f t="shared" ref="D265:I265" si="249">IF($J264=0,0,D264/$J264%)</f>
        <v>53.511641331537426</v>
      </c>
      <c r="E265" s="43">
        <f t="shared" si="249"/>
        <v>0</v>
      </c>
      <c r="F265" s="43">
        <f t="shared" si="249"/>
        <v>5.1568212430248233</v>
      </c>
      <c r="G265" s="43">
        <f t="shared" si="249"/>
        <v>19.184144698864735</v>
      </c>
      <c r="H265" s="43">
        <f t="shared" si="249"/>
        <v>0</v>
      </c>
      <c r="I265" s="43">
        <f t="shared" si="249"/>
        <v>22.147392726573027</v>
      </c>
      <c r="J265" s="43">
        <f t="shared" si="248"/>
        <v>100.00000000000001</v>
      </c>
      <c r="L265" s="40"/>
    </row>
    <row r="266" spans="1:12" s="2" customFormat="1" ht="16.05" customHeight="1" x14ac:dyDescent="0.2">
      <c r="A266" s="9"/>
      <c r="B266" s="9"/>
      <c r="C266" s="8" t="s">
        <v>16</v>
      </c>
      <c r="D266" s="31">
        <f>石狩5!D236+渡島・檜山5!D236+後志5!D236+空知5!D236+上川5!D236+留萌5!D236+宗谷5!D236+オホーツク5!D236+胆振5!D236+日高5!D236+十勝5!D236+釧路5!D236+根室5!D236</f>
        <v>8.5</v>
      </c>
      <c r="E266" s="31">
        <f>石狩5!E236+渡島・檜山5!E236+後志5!E236+空知5!E236+上川5!E236+留萌5!E236+宗谷5!E236+オホーツク5!E236+胆振5!E236+日高5!E236+十勝5!E236+釧路5!E236+根室5!E236</f>
        <v>0</v>
      </c>
      <c r="F266" s="31">
        <f>石狩5!F236+渡島・檜山5!F236+後志5!F236+空知5!F236+上川5!F236+留萌5!F236+宗谷5!F236+オホーツク5!F236+胆振5!F236+日高5!F236+十勝5!F236+釧路5!F236+根室5!F236</f>
        <v>0</v>
      </c>
      <c r="G266" s="31">
        <f>石狩5!G236+渡島・檜山5!G236+後志5!G236+空知5!G236+上川5!G236+留萌5!G236+宗谷5!G236+オホーツク5!G236+胆振5!G236+日高5!G236+十勝5!G236+釧路5!G236+根室5!G236</f>
        <v>0</v>
      </c>
      <c r="H266" s="31">
        <f>石狩5!H236+渡島・檜山5!H236+後志5!H236+空知5!H236+上川5!H236+留萌5!H236+宗谷5!H236+オホーツク5!H236+胆振5!H236+日高5!H236+十勝5!H236+釧路5!H236+根室5!H236</f>
        <v>0</v>
      </c>
      <c r="I266" s="31">
        <f>石狩5!I236+渡島・檜山5!I236+後志5!I236+空知5!I236+上川5!I236+留萌5!I236+宗谷5!I236+オホーツク5!I236+胆振5!I236+日高5!I236+十勝5!I236+釧路5!I236+根室5!I236</f>
        <v>0</v>
      </c>
      <c r="J266" s="43">
        <f t="shared" si="248"/>
        <v>8.5</v>
      </c>
      <c r="L266" s="40"/>
    </row>
    <row r="267" spans="1:12" s="2" customFormat="1" ht="16.05" customHeight="1" x14ac:dyDescent="0.2">
      <c r="A267" s="9"/>
      <c r="B267" s="9"/>
      <c r="C267" s="10" t="s">
        <v>15</v>
      </c>
      <c r="D267" s="43">
        <f t="shared" ref="D267:I267" si="250">IF($J266=0,0,D266/$J266%)</f>
        <v>99.999999999999986</v>
      </c>
      <c r="E267" s="43">
        <f t="shared" si="250"/>
        <v>0</v>
      </c>
      <c r="F267" s="43">
        <f t="shared" si="250"/>
        <v>0</v>
      </c>
      <c r="G267" s="43">
        <f t="shared" si="250"/>
        <v>0</v>
      </c>
      <c r="H267" s="43">
        <f t="shared" si="250"/>
        <v>0</v>
      </c>
      <c r="I267" s="43">
        <f t="shared" si="250"/>
        <v>0</v>
      </c>
      <c r="J267" s="43">
        <f t="shared" ref="J267" si="251">SUM(D267:I267)</f>
        <v>99.999999999999986</v>
      </c>
      <c r="L267" s="40"/>
    </row>
    <row r="268" spans="1:12" s="2" customFormat="1" ht="16.05" customHeight="1" x14ac:dyDescent="0.2">
      <c r="A268" s="9"/>
      <c r="B268" s="9"/>
      <c r="C268" s="8" t="s">
        <v>17</v>
      </c>
      <c r="D268" s="31">
        <f>石狩5!D238+渡島・檜山5!D238+後志5!D238+空知5!D238+上川5!D238+留萌5!D238+宗谷5!D238+オホーツク5!D238+胆振5!D238+日高5!D238+十勝5!D238+釧路5!D238+根室5!D238</f>
        <v>286.59999999999997</v>
      </c>
      <c r="E268" s="31">
        <f>石狩5!E238+渡島・檜山5!E238+後志5!E238+空知5!E238+上川5!E238+留萌5!E238+宗谷5!E238+オホーツク5!E238+胆振5!E238+日高5!E238+十勝5!E238+釧路5!E238+根室5!E238</f>
        <v>0</v>
      </c>
      <c r="F268" s="31">
        <f>石狩5!F238+渡島・檜山5!F238+後志5!F238+空知5!F238+上川5!F238+留萌5!F238+宗谷5!F238+オホーツク5!F238+胆振5!F238+日高5!F238+十勝5!F238+釧路5!F238+根室5!F238</f>
        <v>26.8</v>
      </c>
      <c r="G268" s="31">
        <f>石狩5!G238+渡島・檜山5!G238+後志5!G238+空知5!G238+上川5!G238+留萌5!G238+宗谷5!G238+オホーツク5!G238+胆振5!G238+日高5!G238+十勝5!G238+釧路5!G238+根室5!G238</f>
        <v>99.7</v>
      </c>
      <c r="H268" s="31">
        <f>石狩5!H238+渡島・檜山5!H238+後志5!H238+空知5!H238+上川5!H238+留萌5!H238+宗谷5!H238+オホーツク5!H238+胆振5!H238+日高5!H238+十勝5!H238+釧路5!H238+根室5!H238</f>
        <v>0</v>
      </c>
      <c r="I268" s="31">
        <f>石狩5!I238+渡島・檜山5!I238+後志5!I238+空知5!I238+上川5!I238+留萌5!I238+宗谷5!I238+オホーツク5!I238+胆振5!I238+日高5!I238+十勝5!I238+釧路5!I238+根室5!I238</f>
        <v>115.10000000000001</v>
      </c>
      <c r="J268" s="31">
        <f>石狩5!J238+渡島・檜山5!J238+後志5!J238+空知5!J238+上川5!J238+留萌5!J238+宗谷5!J238+オホーツク5!J238+胆振5!J238+日高5!J238+十勝5!J238+釧路5!J238+根室5!J238</f>
        <v>528.20000000000005</v>
      </c>
      <c r="L268" s="40"/>
    </row>
    <row r="269" spans="1:12" s="2" customFormat="1" ht="16.05" customHeight="1" x14ac:dyDescent="0.2">
      <c r="A269" s="9"/>
      <c r="B269" s="12"/>
      <c r="C269" s="10" t="s">
        <v>15</v>
      </c>
      <c r="D269" s="43">
        <f t="shared" ref="D269:I269" si="252">IF($J268=0,0,D268/$J268%)</f>
        <v>54.259750094661108</v>
      </c>
      <c r="E269" s="43">
        <f t="shared" si="252"/>
        <v>0</v>
      </c>
      <c r="F269" s="43">
        <f t="shared" si="252"/>
        <v>5.073835668307459</v>
      </c>
      <c r="G269" s="43">
        <f t="shared" si="252"/>
        <v>18.875425975009467</v>
      </c>
      <c r="H269" s="43">
        <f t="shared" si="252"/>
        <v>0</v>
      </c>
      <c r="I269" s="43">
        <f t="shared" si="252"/>
        <v>21.790988262021962</v>
      </c>
      <c r="J269" s="43">
        <f t="shared" ref="J269" si="253">SUM(D269:I269)</f>
        <v>100</v>
      </c>
      <c r="L269" s="40"/>
    </row>
    <row r="270" spans="1:12" s="2" customFormat="1" ht="16.05" customHeight="1" x14ac:dyDescent="0.2">
      <c r="A270" s="9"/>
      <c r="B270" s="9" t="s">
        <v>58</v>
      </c>
      <c r="C270" s="8" t="s">
        <v>14</v>
      </c>
      <c r="D270" s="31">
        <f>石狩5!D240+渡島・檜山5!D240+後志5!D240+空知5!D240+上川5!D240+留萌5!D240+宗谷5!D240+オホーツク5!D240+胆振5!D240+日高5!D240+十勝5!D240+釧路5!D240+根室5!D240</f>
        <v>357</v>
      </c>
      <c r="E270" s="31">
        <f>石狩5!E240+渡島・檜山5!E240+後志5!E240+空知5!E240+上川5!E240+留萌5!E240+宗谷5!E240+オホーツク5!E240+胆振5!E240+日高5!E240+十勝5!E240+釧路5!E240+根室5!E240</f>
        <v>0</v>
      </c>
      <c r="F270" s="31">
        <f>石狩5!F240+渡島・檜山5!F240+後志5!F240+空知5!F240+上川5!F240+留萌5!F240+宗谷5!F240+オホーツク5!F240+胆振5!F240+日高5!F240+十勝5!F240+釧路5!F240+根室5!F240</f>
        <v>0</v>
      </c>
      <c r="G270" s="31">
        <f>石狩5!G240+渡島・檜山5!G240+後志5!G240+空知5!G240+上川5!G240+留萌5!G240+宗谷5!G240+オホーツク5!G240+胆振5!G240+日高5!G240+十勝5!G240+釧路5!G240+根室5!G240</f>
        <v>1521.8999999999999</v>
      </c>
      <c r="H270" s="31">
        <f>石狩5!H240+渡島・檜山5!H240+後志5!H240+空知5!H240+上川5!H240+留萌5!H240+宗谷5!H240+オホーツク5!H240+胆振5!H240+日高5!H240+十勝5!H240+釧路5!H240+根室5!H240</f>
        <v>0</v>
      </c>
      <c r="I270" s="31">
        <f>石狩5!I240+渡島・檜山5!I240+後志5!I240+空知5!I240+上川5!I240+留萌5!I240+宗谷5!I240+オホーツク5!I240+胆振5!I240+日高5!I240+十勝5!I240+釧路5!I240+根室5!I240</f>
        <v>4.0999999999999996</v>
      </c>
      <c r="J270" s="31">
        <f>石狩5!J240+渡島・檜山5!J240+後志5!J240+空知5!J240+上川5!J240+留萌5!J240+宗谷5!J240+オホーツク5!J240+胆振5!J240+日高5!J240+十勝5!J240+釧路5!J240+根室5!J240</f>
        <v>1882.9999999999998</v>
      </c>
      <c r="L270" s="40"/>
    </row>
    <row r="271" spans="1:12" s="2" customFormat="1" ht="16.05" customHeight="1" x14ac:dyDescent="0.2">
      <c r="A271" s="9"/>
      <c r="B271" s="9"/>
      <c r="C271" s="10" t="s">
        <v>15</v>
      </c>
      <c r="D271" s="43">
        <f t="shared" ref="D271:I271" si="254">IF($J270=0,0,D270/$J270%)</f>
        <v>18.959107806691453</v>
      </c>
      <c r="E271" s="43">
        <f t="shared" si="254"/>
        <v>0</v>
      </c>
      <c r="F271" s="43">
        <f t="shared" si="254"/>
        <v>0</v>
      </c>
      <c r="G271" s="43">
        <f t="shared" si="254"/>
        <v>80.82315454062666</v>
      </c>
      <c r="H271" s="43">
        <f t="shared" si="254"/>
        <v>0</v>
      </c>
      <c r="I271" s="43">
        <f t="shared" si="254"/>
        <v>0.2177376526818906</v>
      </c>
      <c r="J271" s="43">
        <f t="shared" ref="J271" si="255">SUM(D271:I271)</f>
        <v>100</v>
      </c>
      <c r="L271" s="40"/>
    </row>
    <row r="272" spans="1:12" s="2" customFormat="1" ht="16.05" customHeight="1" x14ac:dyDescent="0.2">
      <c r="A272" s="9"/>
      <c r="B272" s="9"/>
      <c r="C272" s="8" t="s">
        <v>16</v>
      </c>
      <c r="D272" s="31">
        <f>石狩5!D242+渡島・檜山5!D242+後志5!D242+空知5!D242+上川5!D242+留萌5!D242+宗谷5!D242+オホーツク5!D242+胆振5!D242+日高5!D242+十勝5!D242+釧路5!D242+根室5!D242</f>
        <v>0</v>
      </c>
      <c r="E272" s="31">
        <f>石狩5!E242+渡島・檜山5!E242+後志5!E242+空知5!E242+上川5!E242+留萌5!E242+宗谷5!E242+オホーツク5!E242+胆振5!E242+日高5!E242+十勝5!E242+釧路5!E242+根室5!E242</f>
        <v>0</v>
      </c>
      <c r="F272" s="31">
        <f>石狩5!F242+渡島・檜山5!F242+後志5!F242+空知5!F242+上川5!F242+留萌5!F242+宗谷5!F242+オホーツク5!F242+胆振5!F242+日高5!F242+十勝5!F242+釧路5!F242+根室5!F242</f>
        <v>0</v>
      </c>
      <c r="G272" s="31">
        <f>石狩5!G242+渡島・檜山5!G242+後志5!G242+空知5!G242+上川5!G242+留萌5!G242+宗谷5!G242+オホーツク5!G242+胆振5!G242+日高5!G242+十勝5!G242+釧路5!G242+根室5!G242</f>
        <v>0</v>
      </c>
      <c r="H272" s="31">
        <f>石狩5!H242+渡島・檜山5!H242+後志5!H242+空知5!H242+上川5!H242+留萌5!H242+宗谷5!H242+オホーツク5!H242+胆振5!H242+日高5!H242+十勝5!H242+釧路5!H242+根室5!H242</f>
        <v>0</v>
      </c>
      <c r="I272" s="31">
        <f>石狩5!I242+渡島・檜山5!I242+後志5!I242+空知5!I242+上川5!I242+留萌5!I242+宗谷5!I242+オホーツク5!I242+胆振5!I242+日高5!I242+十勝5!I242+釧路5!I242+根室5!I242</f>
        <v>0</v>
      </c>
      <c r="J272" s="31">
        <f>石狩5!J242+渡島・檜山5!J242+後志5!J242+空知5!J242+上川5!J242+留萌5!J242+宗谷5!J242+オホーツク5!J242+胆振5!J242+日高5!J242+十勝5!J242+釧路5!J242+根室5!J242</f>
        <v>0</v>
      </c>
      <c r="L272" s="40"/>
    </row>
    <row r="273" spans="1:12" s="2" customFormat="1" ht="16.05" customHeight="1" x14ac:dyDescent="0.2">
      <c r="A273" s="9"/>
      <c r="B273" s="9"/>
      <c r="C273" s="10" t="s">
        <v>15</v>
      </c>
      <c r="D273" s="43">
        <f t="shared" ref="D273:I273" si="256">IF($J272=0,0,D272/$J272%)</f>
        <v>0</v>
      </c>
      <c r="E273" s="43">
        <f t="shared" si="256"/>
        <v>0</v>
      </c>
      <c r="F273" s="43">
        <f t="shared" si="256"/>
        <v>0</v>
      </c>
      <c r="G273" s="43">
        <f t="shared" si="256"/>
        <v>0</v>
      </c>
      <c r="H273" s="43">
        <f t="shared" si="256"/>
        <v>0</v>
      </c>
      <c r="I273" s="43">
        <f t="shared" si="256"/>
        <v>0</v>
      </c>
      <c r="J273" s="43">
        <f t="shared" ref="J273" si="257">SUM(D273:I273)</f>
        <v>0</v>
      </c>
      <c r="L273" s="40"/>
    </row>
    <row r="274" spans="1:12" s="2" customFormat="1" ht="16.05" customHeight="1" x14ac:dyDescent="0.2">
      <c r="A274" s="9"/>
      <c r="B274" s="9"/>
      <c r="C274" s="8" t="s">
        <v>17</v>
      </c>
      <c r="D274" s="31">
        <f>石狩5!D244+渡島・檜山5!D244+後志5!D244+空知5!D244+上川5!D244+留萌5!D244+宗谷5!D244+オホーツク5!D244+胆振5!D244+日高5!D244+十勝5!D244+釧路5!D244+根室5!D244</f>
        <v>357</v>
      </c>
      <c r="E274" s="31">
        <f>石狩5!E244+渡島・檜山5!E244+後志5!E244+空知5!E244+上川5!E244+留萌5!E244+宗谷5!E244+オホーツク5!E244+胆振5!E244+日高5!E244+十勝5!E244+釧路5!E244+根室5!E244</f>
        <v>0</v>
      </c>
      <c r="F274" s="31">
        <f>石狩5!F244+渡島・檜山5!F244+後志5!F244+空知5!F244+上川5!F244+留萌5!F244+宗谷5!F244+オホーツク5!F244+胆振5!F244+日高5!F244+十勝5!F244+釧路5!F244+根室5!F244</f>
        <v>0</v>
      </c>
      <c r="G274" s="31">
        <f>石狩5!G244+渡島・檜山5!G244+後志5!G244+空知5!G244+上川5!G244+留萌5!G244+宗谷5!G244+オホーツク5!G244+胆振5!G244+日高5!G244+十勝5!G244+釧路5!G244+根室5!G244</f>
        <v>1521.8999999999999</v>
      </c>
      <c r="H274" s="31">
        <f>石狩5!H244+渡島・檜山5!H244+後志5!H244+空知5!H244+上川5!H244+留萌5!H244+宗谷5!H244+オホーツク5!H244+胆振5!H244+日高5!H244+十勝5!H244+釧路5!H244+根室5!H244</f>
        <v>0</v>
      </c>
      <c r="I274" s="31">
        <f>石狩5!I244+渡島・檜山5!I244+後志5!I244+空知5!I244+上川5!I244+留萌5!I244+宗谷5!I244+オホーツク5!I244+胆振5!I244+日高5!I244+十勝5!I244+釧路5!I244+根室5!I244</f>
        <v>4.0999999999999996</v>
      </c>
      <c r="J274" s="31">
        <f>石狩5!J244+渡島・檜山5!J244+後志5!J244+空知5!J244+上川5!J244+留萌5!J244+宗谷5!J244+オホーツク5!J244+胆振5!J244+日高5!J244+十勝5!J244+釧路5!J244+根室5!J244</f>
        <v>1882.9999999999998</v>
      </c>
      <c r="L274" s="40"/>
    </row>
    <row r="275" spans="1:12" s="2" customFormat="1" ht="16.05" customHeight="1" x14ac:dyDescent="0.2">
      <c r="A275" s="9"/>
      <c r="B275" s="12"/>
      <c r="C275" s="10" t="s">
        <v>15</v>
      </c>
      <c r="D275" s="43">
        <f t="shared" ref="D275:I275" si="258">IF($J274=0,0,D274/$J274%)</f>
        <v>18.959107806691453</v>
      </c>
      <c r="E275" s="43">
        <f t="shared" si="258"/>
        <v>0</v>
      </c>
      <c r="F275" s="43">
        <f t="shared" si="258"/>
        <v>0</v>
      </c>
      <c r="G275" s="43">
        <f t="shared" si="258"/>
        <v>80.82315454062666</v>
      </c>
      <c r="H275" s="43">
        <f t="shared" si="258"/>
        <v>0</v>
      </c>
      <c r="I275" s="43">
        <f t="shared" si="258"/>
        <v>0.2177376526818906</v>
      </c>
      <c r="J275" s="43">
        <f t="shared" ref="J275" si="259">SUM(D275:I275)</f>
        <v>100</v>
      </c>
      <c r="L275" s="40"/>
    </row>
    <row r="276" spans="1:12" s="2" customFormat="1" ht="16.05" customHeight="1" x14ac:dyDescent="0.2">
      <c r="A276" s="9"/>
      <c r="B276" s="9" t="s">
        <v>59</v>
      </c>
      <c r="C276" s="8" t="s">
        <v>14</v>
      </c>
      <c r="D276" s="31">
        <f>石狩5!D246+渡島・檜山5!D246+後志5!D246+空知5!D246+上川5!D246+留萌5!D246+宗谷5!D246+オホーツク5!D246+胆振5!D246+日高5!D246+十勝5!D246+釧路5!D246+根室5!D246</f>
        <v>56.599999999999994</v>
      </c>
      <c r="E276" s="31">
        <f>石狩5!E246+渡島・檜山5!E246+後志5!E246+空知5!E246+上川5!E246+留萌5!E246+宗谷5!E246+オホーツク5!E246+胆振5!E246+日高5!E246+十勝5!E246+釧路5!E246+根室5!E246</f>
        <v>0</v>
      </c>
      <c r="F276" s="31">
        <f>石狩5!F246+渡島・檜山5!F246+後志5!F246+空知5!F246+上川5!F246+留萌5!F246+宗谷5!F246+オホーツク5!F246+胆振5!F246+日高5!F246+十勝5!F246+釧路5!F246+根室5!F246</f>
        <v>0</v>
      </c>
      <c r="G276" s="31">
        <f>石狩5!G246+渡島・檜山5!G246+後志5!G246+空知5!G246+上川5!G246+留萌5!G246+宗谷5!G246+オホーツク5!G246+胆振5!G246+日高5!G246+十勝5!G246+釧路5!G246+根室5!G246</f>
        <v>15.5</v>
      </c>
      <c r="H276" s="31">
        <f>石狩5!H246+渡島・檜山5!H246+後志5!H246+空知5!H246+上川5!H246+留萌5!H246+宗谷5!H246+オホーツク5!H246+胆振5!H246+日高5!H246+十勝5!H246+釧路5!H246+根室5!H246</f>
        <v>0</v>
      </c>
      <c r="I276" s="31">
        <f>石狩5!I246+渡島・檜山5!I246+後志5!I246+空知5!I246+上川5!I246+留萌5!I246+宗谷5!I246+オホーツク5!I246+胆振5!I246+日高5!I246+十勝5!I246+釧路5!I246+根室5!I246</f>
        <v>4.0999999999999996</v>
      </c>
      <c r="J276" s="31">
        <f>石狩5!J246+渡島・檜山5!J246+後志5!J246+空知5!J246+上川5!J246+留萌5!J246+宗谷5!J246+オホーツク5!J246+胆振5!J246+日高5!J246+十勝5!J246+釧路5!J246+根室5!J246</f>
        <v>76.2</v>
      </c>
      <c r="L276" s="40"/>
    </row>
    <row r="277" spans="1:12" s="2" customFormat="1" ht="16.05" customHeight="1" x14ac:dyDescent="0.2">
      <c r="A277" s="9"/>
      <c r="B277" s="9"/>
      <c r="C277" s="10" t="s">
        <v>15</v>
      </c>
      <c r="D277" s="43">
        <f t="shared" ref="D277:I277" si="260">IF($J276=0,0,D276/$J276%)</f>
        <v>74.278215223097106</v>
      </c>
      <c r="E277" s="43">
        <f t="shared" si="260"/>
        <v>0</v>
      </c>
      <c r="F277" s="43">
        <f t="shared" si="260"/>
        <v>0</v>
      </c>
      <c r="G277" s="43">
        <f t="shared" si="260"/>
        <v>20.341207349081365</v>
      </c>
      <c r="H277" s="43">
        <f t="shared" si="260"/>
        <v>0</v>
      </c>
      <c r="I277" s="43">
        <f t="shared" si="260"/>
        <v>5.3805774278215219</v>
      </c>
      <c r="J277" s="43">
        <f t="shared" ref="J277" si="261">SUM(D277:I277)</f>
        <v>100</v>
      </c>
      <c r="L277" s="40"/>
    </row>
    <row r="278" spans="1:12" s="2" customFormat="1" ht="16.05" customHeight="1" x14ac:dyDescent="0.2">
      <c r="A278" s="9"/>
      <c r="B278" s="9"/>
      <c r="C278" s="8" t="s">
        <v>16</v>
      </c>
      <c r="D278" s="31">
        <f>石狩5!D248+渡島・檜山5!D248+後志5!D248+空知5!D248+上川5!D248+留萌5!D248+宗谷5!D248+オホーツク5!D248+胆振5!D248+日高5!D248+十勝5!D248+釧路5!D248+根室5!D248</f>
        <v>28.200000000000003</v>
      </c>
      <c r="E278" s="31">
        <f>石狩5!E248+渡島・檜山5!E248+後志5!E248+空知5!E248+上川5!E248+留萌5!E248+宗谷5!E248+オホーツク5!E248+胆振5!E248+日高5!E248+十勝5!E248+釧路5!E248+根室5!E248</f>
        <v>0</v>
      </c>
      <c r="F278" s="31">
        <f>石狩5!F248+渡島・檜山5!F248+後志5!F248+空知5!F248+上川5!F248+留萌5!F248+宗谷5!F248+オホーツク5!F248+胆振5!F248+日高5!F248+十勝5!F248+釧路5!F248+根室5!F248</f>
        <v>0</v>
      </c>
      <c r="G278" s="31">
        <f>石狩5!G248+渡島・檜山5!G248+後志5!G248+空知5!G248+上川5!G248+留萌5!G248+宗谷5!G248+オホーツク5!G248+胆振5!G248+日高5!G248+十勝5!G248+釧路5!G248+根室5!G248</f>
        <v>0</v>
      </c>
      <c r="H278" s="31">
        <f>石狩5!H248+渡島・檜山5!H248+後志5!H248+空知5!H248+上川5!H248+留萌5!H248+宗谷5!H248+オホーツク5!H248+胆振5!H248+日高5!H248+十勝5!H248+釧路5!H248+根室5!H248</f>
        <v>0</v>
      </c>
      <c r="I278" s="31">
        <f>石狩5!I248+渡島・檜山5!I248+後志5!I248+空知5!I248+上川5!I248+留萌5!I248+宗谷5!I248+オホーツク5!I248+胆振5!I248+日高5!I248+十勝5!I248+釧路5!I248+根室5!I248</f>
        <v>0</v>
      </c>
      <c r="J278" s="31">
        <f>石狩5!J248+渡島・檜山5!J248+後志5!J248+空知5!J248+上川5!J248+留萌5!J248+宗谷5!J248+オホーツク5!J248+胆振5!J248+日高5!J248+十勝5!J248+釧路5!J248+根室5!J248</f>
        <v>28.200000000000003</v>
      </c>
      <c r="L278" s="40"/>
    </row>
    <row r="279" spans="1:12" s="2" customFormat="1" ht="16.05" customHeight="1" x14ac:dyDescent="0.2">
      <c r="A279" s="9"/>
      <c r="B279" s="9"/>
      <c r="C279" s="10" t="s">
        <v>15</v>
      </c>
      <c r="D279" s="43">
        <f t="shared" ref="D279:I279" si="262">IF($J278=0,0,D278/$J278%)</f>
        <v>100</v>
      </c>
      <c r="E279" s="43">
        <f t="shared" si="262"/>
        <v>0</v>
      </c>
      <c r="F279" s="43">
        <f t="shared" si="262"/>
        <v>0</v>
      </c>
      <c r="G279" s="43">
        <f t="shared" si="262"/>
        <v>0</v>
      </c>
      <c r="H279" s="43">
        <f t="shared" si="262"/>
        <v>0</v>
      </c>
      <c r="I279" s="43">
        <f t="shared" si="262"/>
        <v>0</v>
      </c>
      <c r="J279" s="43">
        <f t="shared" ref="J279" si="263">SUM(D279:I279)</f>
        <v>100</v>
      </c>
      <c r="L279" s="40"/>
    </row>
    <row r="280" spans="1:12" s="2" customFormat="1" ht="16.05" customHeight="1" x14ac:dyDescent="0.2">
      <c r="A280" s="9"/>
      <c r="B280" s="9"/>
      <c r="C280" s="8" t="s">
        <v>17</v>
      </c>
      <c r="D280" s="31">
        <f>石狩5!D250+渡島・檜山5!D250+後志5!D250+空知5!D250+上川5!D250+留萌5!D250+宗谷5!D250+オホーツク5!D250+胆振5!D250+日高5!D250+十勝5!D250+釧路5!D250+根室5!D250</f>
        <v>84.8</v>
      </c>
      <c r="E280" s="31">
        <f>石狩5!E250+渡島・檜山5!E250+後志5!E250+空知5!E250+上川5!E250+留萌5!E250+宗谷5!E250+オホーツク5!E250+胆振5!E250+日高5!E250+十勝5!E250+釧路5!E250+根室5!E250</f>
        <v>0</v>
      </c>
      <c r="F280" s="31">
        <f>石狩5!F250+渡島・檜山5!F250+後志5!F250+空知5!F250+上川5!F250+留萌5!F250+宗谷5!F250+オホーツク5!F250+胆振5!F250+日高5!F250+十勝5!F250+釧路5!F250+根室5!F250</f>
        <v>0</v>
      </c>
      <c r="G280" s="31">
        <f>石狩5!G250+渡島・檜山5!G250+後志5!G250+空知5!G250+上川5!G250+留萌5!G250+宗谷5!G250+オホーツク5!G250+胆振5!G250+日高5!G250+十勝5!G250+釧路5!G250+根室5!G250</f>
        <v>15.5</v>
      </c>
      <c r="H280" s="31">
        <f>石狩5!H250+渡島・檜山5!H250+後志5!H250+空知5!H250+上川5!H250+留萌5!H250+宗谷5!H250+オホーツク5!H250+胆振5!H250+日高5!H250+十勝5!H250+釧路5!H250+根室5!H250</f>
        <v>0</v>
      </c>
      <c r="I280" s="31">
        <f>石狩5!I250+渡島・檜山5!I250+後志5!I250+空知5!I250+上川5!I250+留萌5!I250+宗谷5!I250+オホーツク5!I250+胆振5!I250+日高5!I250+十勝5!I250+釧路5!I250+根室5!I250</f>
        <v>4.0999999999999996</v>
      </c>
      <c r="J280" s="31">
        <f>石狩5!J250+渡島・檜山5!J250+後志5!J250+空知5!J250+上川5!J250+留萌5!J250+宗谷5!J250+オホーツク5!J250+胆振5!J250+日高5!J250+十勝5!J250+釧路5!J250+根室5!J250</f>
        <v>104.39999999999999</v>
      </c>
      <c r="L280" s="40"/>
    </row>
    <row r="281" spans="1:12" s="2" customFormat="1" ht="16.05" customHeight="1" x14ac:dyDescent="0.2">
      <c r="A281" s="9"/>
      <c r="B281" s="12"/>
      <c r="C281" s="10" t="s">
        <v>15</v>
      </c>
      <c r="D281" s="43">
        <f t="shared" ref="D281:I281" si="264">IF($J280=0,0,D280/$J280%)</f>
        <v>81.226053639846754</v>
      </c>
      <c r="E281" s="43">
        <f t="shared" si="264"/>
        <v>0</v>
      </c>
      <c r="F281" s="43">
        <f t="shared" si="264"/>
        <v>0</v>
      </c>
      <c r="G281" s="43">
        <f t="shared" si="264"/>
        <v>14.846743295019159</v>
      </c>
      <c r="H281" s="43">
        <f t="shared" si="264"/>
        <v>0</v>
      </c>
      <c r="I281" s="43">
        <f t="shared" si="264"/>
        <v>3.9272030651340999</v>
      </c>
      <c r="J281" s="43">
        <f t="shared" ref="J281" si="265">SUM(D281:I281)</f>
        <v>100.00000000000001</v>
      </c>
      <c r="L281" s="40"/>
    </row>
    <row r="282" spans="1:12" s="2" customFormat="1" ht="16.05" customHeight="1" x14ac:dyDescent="0.2">
      <c r="A282" s="9"/>
      <c r="B282" s="9" t="s">
        <v>60</v>
      </c>
      <c r="C282" s="8" t="s">
        <v>14</v>
      </c>
      <c r="D282" s="31">
        <f>石狩5!D252+渡島・檜山5!D252+後志5!D252+空知5!D252+上川5!D252+留萌5!D252+宗谷5!D252+オホーツク5!D252+胆振5!D252+日高5!D252+十勝5!D252+釧路5!D252+根室5!D252</f>
        <v>116.19999999999999</v>
      </c>
      <c r="E282" s="31">
        <f>石狩5!E252+渡島・檜山5!E252+後志5!E252+空知5!E252+上川5!E252+留萌5!E252+宗谷5!E252+オホーツク5!E252+胆振5!E252+日高5!E252+十勝5!E252+釧路5!E252+根室5!E252</f>
        <v>0</v>
      </c>
      <c r="F282" s="31">
        <f>石狩5!F252+渡島・檜山5!F252+後志5!F252+空知5!F252+上川5!F252+留萌5!F252+宗谷5!F252+オホーツク5!F252+胆振5!F252+日高5!F252+十勝5!F252+釧路5!F252+根室5!F252</f>
        <v>0.8</v>
      </c>
      <c r="G282" s="31">
        <f>石狩5!G252+渡島・檜山5!G252+後志5!G252+空知5!G252+上川5!G252+留萌5!G252+宗谷5!G252+オホーツク5!G252+胆振5!G252+日高5!G252+十勝5!G252+釧路5!G252+根室5!G252</f>
        <v>0.1</v>
      </c>
      <c r="H282" s="31">
        <f>石狩5!H252+渡島・檜山5!H252+後志5!H252+空知5!H252+上川5!H252+留萌5!H252+宗谷5!H252+オホーツク5!H252+胆振5!H252+日高5!H252+十勝5!H252+釧路5!H252+根室5!H252</f>
        <v>0</v>
      </c>
      <c r="I282" s="31">
        <f>石狩5!I252+渡島・檜山5!I252+後志5!I252+空知5!I252+上川5!I252+留萌5!I252+宗谷5!I252+オホーツク5!I252+胆振5!I252+日高5!I252+十勝5!I252+釧路5!I252+根室5!I252</f>
        <v>2.6999999999999997</v>
      </c>
      <c r="J282" s="31">
        <f>石狩5!J252+渡島・檜山5!J252+後志5!J252+空知5!J252+上川5!J252+留萌5!J252+宗谷5!J252+オホーツク5!J252+胆振5!J252+日高5!J252+十勝5!J252+釧路5!J252+根室5!J252</f>
        <v>119.79999999999998</v>
      </c>
      <c r="L282" s="40"/>
    </row>
    <row r="283" spans="1:12" s="2" customFormat="1" ht="16.05" customHeight="1" x14ac:dyDescent="0.2">
      <c r="A283" s="9"/>
      <c r="B283" s="9"/>
      <c r="C283" s="10" t="s">
        <v>15</v>
      </c>
      <c r="D283" s="43">
        <f t="shared" ref="D283:I283" si="266">IF($J282=0,0,D282/$J282%)</f>
        <v>96.994991652754607</v>
      </c>
      <c r="E283" s="43">
        <f t="shared" si="266"/>
        <v>0</v>
      </c>
      <c r="F283" s="43">
        <f t="shared" si="266"/>
        <v>0.66777963272120222</v>
      </c>
      <c r="G283" s="43">
        <f t="shared" si="266"/>
        <v>8.3472454090150278E-2</v>
      </c>
      <c r="H283" s="43">
        <f t="shared" si="266"/>
        <v>0</v>
      </c>
      <c r="I283" s="43">
        <f t="shared" si="266"/>
        <v>2.2537562604340571</v>
      </c>
      <c r="J283" s="43">
        <f t="shared" ref="J283" si="267">SUM(D283:I283)</f>
        <v>100.00000000000003</v>
      </c>
      <c r="L283" s="40"/>
    </row>
    <row r="284" spans="1:12" s="2" customFormat="1" ht="16.05" customHeight="1" x14ac:dyDescent="0.2">
      <c r="A284" s="9"/>
      <c r="B284" s="9"/>
      <c r="C284" s="8" t="s">
        <v>16</v>
      </c>
      <c r="D284" s="31">
        <f>石狩5!D254+渡島・檜山5!D254+後志5!D254+空知5!D254+上川5!D254+留萌5!D254+宗谷5!D254+オホーツク5!D254+胆振5!D254+日高5!D254+十勝5!D254+釧路5!D254+根室5!D254</f>
        <v>78.2</v>
      </c>
      <c r="E284" s="31">
        <f>石狩5!E254+渡島・檜山5!E254+後志5!E254+空知5!E254+上川5!E254+留萌5!E254+宗谷5!E254+オホーツク5!E254+胆振5!E254+日高5!E254+十勝5!E254+釧路5!E254+根室5!E254</f>
        <v>0</v>
      </c>
      <c r="F284" s="31">
        <f>石狩5!F254+渡島・檜山5!F254+後志5!F254+空知5!F254+上川5!F254+留萌5!F254+宗谷5!F254+オホーツク5!F254+胆振5!F254+日高5!F254+十勝5!F254+釧路5!F254+根室5!F254</f>
        <v>0</v>
      </c>
      <c r="G284" s="31">
        <f>石狩5!G254+渡島・檜山5!G254+後志5!G254+空知5!G254+上川5!G254+留萌5!G254+宗谷5!G254+オホーツク5!G254+胆振5!G254+日高5!G254+十勝5!G254+釧路5!G254+根室5!G254</f>
        <v>0</v>
      </c>
      <c r="H284" s="31">
        <f>石狩5!H254+渡島・檜山5!H254+後志5!H254+空知5!H254+上川5!H254+留萌5!H254+宗谷5!H254+オホーツク5!H254+胆振5!H254+日高5!H254+十勝5!H254+釧路5!H254+根室5!H254</f>
        <v>0</v>
      </c>
      <c r="I284" s="31">
        <f>石狩5!I254+渡島・檜山5!I254+後志5!I254+空知5!I254+上川5!I254+留萌5!I254+宗谷5!I254+オホーツク5!I254+胆振5!I254+日高5!I254+十勝5!I254+釧路5!I254+根室5!I254</f>
        <v>0</v>
      </c>
      <c r="J284" s="31">
        <f>石狩5!J254+渡島・檜山5!J254+後志5!J254+空知5!J254+上川5!J254+留萌5!J254+宗谷5!J254+オホーツク5!J254+胆振5!J254+日高5!J254+十勝5!J254+釧路5!J254+根室5!J254</f>
        <v>78.2</v>
      </c>
      <c r="L284" s="40"/>
    </row>
    <row r="285" spans="1:12" s="2" customFormat="1" ht="16.05" customHeight="1" x14ac:dyDescent="0.2">
      <c r="A285" s="9"/>
      <c r="B285" s="9"/>
      <c r="C285" s="10" t="s">
        <v>15</v>
      </c>
      <c r="D285" s="43">
        <f t="shared" ref="D285:I285" si="268">IF($J284=0,0,D284/$J284%)</f>
        <v>100</v>
      </c>
      <c r="E285" s="43">
        <f t="shared" si="268"/>
        <v>0</v>
      </c>
      <c r="F285" s="43">
        <f t="shared" si="268"/>
        <v>0</v>
      </c>
      <c r="G285" s="43">
        <f t="shared" si="268"/>
        <v>0</v>
      </c>
      <c r="H285" s="43">
        <f t="shared" si="268"/>
        <v>0</v>
      </c>
      <c r="I285" s="43">
        <f t="shared" si="268"/>
        <v>0</v>
      </c>
      <c r="J285" s="43">
        <f t="shared" ref="J285" si="269">SUM(D285:I285)</f>
        <v>100</v>
      </c>
      <c r="L285" s="40"/>
    </row>
    <row r="286" spans="1:12" s="2" customFormat="1" ht="16.05" customHeight="1" x14ac:dyDescent="0.2">
      <c r="A286" s="9"/>
      <c r="B286" s="9"/>
      <c r="C286" s="8" t="s">
        <v>17</v>
      </c>
      <c r="D286" s="31">
        <f>石狩5!D256+渡島・檜山5!D256+後志5!D256+空知5!D256+上川5!D256+留萌5!D256+宗谷5!D256+オホーツク5!D256+胆振5!D256+日高5!D256+十勝5!D256+釧路5!D256+根室5!D256</f>
        <v>194.4</v>
      </c>
      <c r="E286" s="31">
        <f>石狩5!E256+渡島・檜山5!E256+後志5!E256+空知5!E256+上川5!E256+留萌5!E256+宗谷5!E256+オホーツク5!E256+胆振5!E256+日高5!E256+十勝5!E256+釧路5!E256+根室5!E256</f>
        <v>0</v>
      </c>
      <c r="F286" s="31">
        <f>石狩5!F256+渡島・檜山5!F256+後志5!F256+空知5!F256+上川5!F256+留萌5!F256+宗谷5!F256+オホーツク5!F256+胆振5!F256+日高5!F256+十勝5!F256+釧路5!F256+根室5!F256</f>
        <v>0.8</v>
      </c>
      <c r="G286" s="31">
        <f>石狩5!G256+渡島・檜山5!G256+後志5!G256+空知5!G256+上川5!G256+留萌5!G256+宗谷5!G256+オホーツク5!G256+胆振5!G256+日高5!G256+十勝5!G256+釧路5!G256+根室5!G256</f>
        <v>0.1</v>
      </c>
      <c r="H286" s="31">
        <f>石狩5!H256+渡島・檜山5!H256+後志5!H256+空知5!H256+上川5!H256+留萌5!H256+宗谷5!H256+オホーツク5!H256+胆振5!H256+日高5!H256+十勝5!H256+釧路5!H256+根室5!H256</f>
        <v>0</v>
      </c>
      <c r="I286" s="31">
        <f>石狩5!I256+渡島・檜山5!I256+後志5!I256+空知5!I256+上川5!I256+留萌5!I256+宗谷5!I256+オホーツク5!I256+胆振5!I256+日高5!I256+十勝5!I256+釧路5!I256+根室5!I256</f>
        <v>2.6999999999999997</v>
      </c>
      <c r="J286" s="31">
        <f>石狩5!J256+渡島・檜山5!J256+後志5!J256+空知5!J256+上川5!J256+留萌5!J256+宗谷5!J256+オホーツク5!J256+胆振5!J256+日高5!J256+十勝5!J256+釧路5!J256+根室5!J256</f>
        <v>198</v>
      </c>
      <c r="L286" s="40"/>
    </row>
    <row r="287" spans="1:12" s="2" customFormat="1" ht="16.05" customHeight="1" x14ac:dyDescent="0.2">
      <c r="A287" s="9"/>
      <c r="B287" s="12"/>
      <c r="C287" s="10" t="s">
        <v>15</v>
      </c>
      <c r="D287" s="43">
        <f t="shared" ref="D287:I287" si="270">IF($J286=0,0,D286/$J286%)</f>
        <v>98.181818181818187</v>
      </c>
      <c r="E287" s="43">
        <f t="shared" si="270"/>
        <v>0</v>
      </c>
      <c r="F287" s="43">
        <f t="shared" si="270"/>
        <v>0.40404040404040409</v>
      </c>
      <c r="G287" s="43">
        <f t="shared" si="270"/>
        <v>5.0505050505050511E-2</v>
      </c>
      <c r="H287" s="43">
        <f t="shared" si="270"/>
        <v>0</v>
      </c>
      <c r="I287" s="43">
        <f t="shared" si="270"/>
        <v>1.3636363636363635</v>
      </c>
      <c r="J287" s="43">
        <f t="shared" ref="J287" si="271">SUM(D287:I287)</f>
        <v>100</v>
      </c>
      <c r="L287" s="40"/>
    </row>
    <row r="288" spans="1:12" s="2" customFormat="1" ht="16.05" customHeight="1" x14ac:dyDescent="0.2">
      <c r="A288" s="9"/>
      <c r="B288" s="9" t="s">
        <v>61</v>
      </c>
      <c r="C288" s="8" t="s">
        <v>14</v>
      </c>
      <c r="D288" s="31">
        <f>石狩5!D258+渡島・檜山5!D258+後志5!D258+空知5!D258+上川5!D258+留萌5!D258+宗谷5!D258+オホーツク5!D258+胆振5!D258+日高5!D258+十勝5!D258+釧路5!D258+根室5!D258</f>
        <v>111.5</v>
      </c>
      <c r="E288" s="31">
        <f>石狩5!E258+渡島・檜山5!E258+後志5!E258+空知5!E258+上川5!E258+留萌5!E258+宗谷5!E258+オホーツク5!E258+胆振5!E258+日高5!E258+十勝5!E258+釧路5!E258+根室5!E258</f>
        <v>0</v>
      </c>
      <c r="F288" s="31">
        <f>石狩5!F258+渡島・檜山5!F258+後志5!F258+空知5!F258+上川5!F258+留萌5!F258+宗谷5!F258+オホーツク5!F258+胆振5!F258+日高5!F258+十勝5!F258+釧路5!F258+根室5!F258</f>
        <v>0</v>
      </c>
      <c r="G288" s="31">
        <f>石狩5!G258+渡島・檜山5!G258+後志5!G258+空知5!G258+上川5!G258+留萌5!G258+宗谷5!G258+オホーツク5!G258+胆振5!G258+日高5!G258+十勝5!G258+釧路5!G258+根室5!G258</f>
        <v>0</v>
      </c>
      <c r="H288" s="31">
        <f>石狩5!H258+渡島・檜山5!H258+後志5!H258+空知5!H258+上川5!H258+留萌5!H258+宗谷5!H258+オホーツク5!H258+胆振5!H258+日高5!H258+十勝5!H258+釧路5!H258+根室5!H258</f>
        <v>0</v>
      </c>
      <c r="I288" s="31">
        <f>石狩5!I258+渡島・檜山5!I258+後志5!I258+空知5!I258+上川5!I258+留萌5!I258+宗谷5!I258+オホーツク5!I258+胆振5!I258+日高5!I258+十勝5!I258+釧路5!I258+根室5!I258</f>
        <v>5.3</v>
      </c>
      <c r="J288" s="31">
        <f>石狩5!J258+渡島・檜山5!J258+後志5!J258+空知5!J258+上川5!J258+留萌5!J258+宗谷5!J258+オホーツク5!J258+胆振5!J258+日高5!J258+十勝5!J258+釧路5!J258+根室5!J258</f>
        <v>116.8</v>
      </c>
      <c r="L288" s="40"/>
    </row>
    <row r="289" spans="1:12" s="2" customFormat="1" ht="16.05" customHeight="1" x14ac:dyDescent="0.2">
      <c r="A289" s="9"/>
      <c r="B289" s="9"/>
      <c r="C289" s="10" t="s">
        <v>15</v>
      </c>
      <c r="D289" s="43">
        <f t="shared" ref="D289:I289" si="272">IF($J288=0,0,D288/$J288%)</f>
        <v>95.462328767123296</v>
      </c>
      <c r="E289" s="43">
        <f t="shared" si="272"/>
        <v>0</v>
      </c>
      <c r="F289" s="43">
        <f t="shared" si="272"/>
        <v>0</v>
      </c>
      <c r="G289" s="43">
        <f t="shared" si="272"/>
        <v>0</v>
      </c>
      <c r="H289" s="43">
        <f t="shared" si="272"/>
        <v>0</v>
      </c>
      <c r="I289" s="43">
        <f t="shared" si="272"/>
        <v>4.5376712328767121</v>
      </c>
      <c r="J289" s="43">
        <f t="shared" ref="J289" si="273">SUM(D289:I289)</f>
        <v>100.00000000000001</v>
      </c>
      <c r="L289" s="40"/>
    </row>
    <row r="290" spans="1:12" s="2" customFormat="1" ht="16.05" customHeight="1" x14ac:dyDescent="0.2">
      <c r="A290" s="9"/>
      <c r="B290" s="9"/>
      <c r="C290" s="8" t="s">
        <v>16</v>
      </c>
      <c r="D290" s="31">
        <f>石狩5!D260+渡島・檜山5!D260+後志5!D260+空知5!D260+上川5!D260+留萌5!D260+宗谷5!D260+オホーツク5!D260+胆振5!D260+日高5!D260+十勝5!D260+釧路5!D260+根室5!D260</f>
        <v>70.400000000000006</v>
      </c>
      <c r="E290" s="31">
        <f>石狩5!E260+渡島・檜山5!E260+後志5!E260+空知5!E260+上川5!E260+留萌5!E260+宗谷5!E260+オホーツク5!E260+胆振5!E260+日高5!E260+十勝5!E260+釧路5!E260+根室5!E260</f>
        <v>0</v>
      </c>
      <c r="F290" s="31">
        <f>石狩5!F260+渡島・檜山5!F260+後志5!F260+空知5!F260+上川5!F260+留萌5!F260+宗谷5!F260+オホーツク5!F260+胆振5!F260+日高5!F260+十勝5!F260+釧路5!F260+根室5!F260</f>
        <v>0</v>
      </c>
      <c r="G290" s="31">
        <f>石狩5!G260+渡島・檜山5!G260+後志5!G260+空知5!G260+上川5!G260+留萌5!G260+宗谷5!G260+オホーツク5!G260+胆振5!G260+日高5!G260+十勝5!G260+釧路5!G260+根室5!G260</f>
        <v>0</v>
      </c>
      <c r="H290" s="31">
        <f>石狩5!H260+渡島・檜山5!H260+後志5!H260+空知5!H260+上川5!H260+留萌5!H260+宗谷5!H260+オホーツク5!H260+胆振5!H260+日高5!H260+十勝5!H260+釧路5!H260+根室5!H260</f>
        <v>0</v>
      </c>
      <c r="I290" s="31">
        <f>石狩5!I260+渡島・檜山5!I260+後志5!I260+空知5!I260+上川5!I260+留萌5!I260+宗谷5!I260+オホーツク5!I260+胆振5!I260+日高5!I260+十勝5!I260+釧路5!I260+根室5!I260</f>
        <v>0</v>
      </c>
      <c r="J290" s="31">
        <f>石狩5!J260+渡島・檜山5!J260+後志5!J260+空知5!J260+上川5!J260+留萌5!J260+宗谷5!J260+オホーツク5!J260+胆振5!J260+日高5!J260+十勝5!J260+釧路5!J260+根室5!J260</f>
        <v>70.400000000000006</v>
      </c>
      <c r="L290" s="40"/>
    </row>
    <row r="291" spans="1:12" s="2" customFormat="1" ht="16.05" customHeight="1" x14ac:dyDescent="0.2">
      <c r="A291" s="9"/>
      <c r="B291" s="9"/>
      <c r="C291" s="10" t="s">
        <v>15</v>
      </c>
      <c r="D291" s="43">
        <f t="shared" ref="D291:I291" si="274">IF($J290=0,0,D290/$J290%)</f>
        <v>100</v>
      </c>
      <c r="E291" s="43">
        <f t="shared" si="274"/>
        <v>0</v>
      </c>
      <c r="F291" s="43">
        <f t="shared" si="274"/>
        <v>0</v>
      </c>
      <c r="G291" s="43">
        <f t="shared" si="274"/>
        <v>0</v>
      </c>
      <c r="H291" s="43">
        <f t="shared" si="274"/>
        <v>0</v>
      </c>
      <c r="I291" s="43">
        <f t="shared" si="274"/>
        <v>0</v>
      </c>
      <c r="J291" s="43">
        <f t="shared" ref="J291" si="275">SUM(D291:I291)</f>
        <v>100</v>
      </c>
      <c r="L291" s="40"/>
    </row>
    <row r="292" spans="1:12" s="2" customFormat="1" ht="16.05" customHeight="1" x14ac:dyDescent="0.2">
      <c r="A292" s="9"/>
      <c r="B292" s="9"/>
      <c r="C292" s="8" t="s">
        <v>17</v>
      </c>
      <c r="D292" s="31">
        <f>石狩5!D262+渡島・檜山5!D262+後志5!D262+空知5!D262+上川5!D262+留萌5!D262+宗谷5!D262+オホーツク5!D262+胆振5!D262+日高5!D262+十勝5!D262+釧路5!D262+根室5!D262</f>
        <v>181.9</v>
      </c>
      <c r="E292" s="31">
        <f>石狩5!E262+渡島・檜山5!E262+後志5!E262+空知5!E262+上川5!E262+留萌5!E262+宗谷5!E262+オホーツク5!E262+胆振5!E262+日高5!E262+十勝5!E262+釧路5!E262+根室5!E262</f>
        <v>0</v>
      </c>
      <c r="F292" s="31">
        <f>石狩5!F262+渡島・檜山5!F262+後志5!F262+空知5!F262+上川5!F262+留萌5!F262+宗谷5!F262+オホーツク5!F262+胆振5!F262+日高5!F262+十勝5!F262+釧路5!F262+根室5!F262</f>
        <v>0</v>
      </c>
      <c r="G292" s="31">
        <f>石狩5!G262+渡島・檜山5!G262+後志5!G262+空知5!G262+上川5!G262+留萌5!G262+宗谷5!G262+オホーツク5!G262+胆振5!G262+日高5!G262+十勝5!G262+釧路5!G262+根室5!G262</f>
        <v>0</v>
      </c>
      <c r="H292" s="31">
        <f>石狩5!H262+渡島・檜山5!H262+後志5!H262+空知5!H262+上川5!H262+留萌5!H262+宗谷5!H262+オホーツク5!H262+胆振5!H262+日高5!H262+十勝5!H262+釧路5!H262+根室5!H262</f>
        <v>0</v>
      </c>
      <c r="I292" s="31">
        <f>石狩5!I262+渡島・檜山5!I262+後志5!I262+空知5!I262+上川5!I262+留萌5!I262+宗谷5!I262+オホーツク5!I262+胆振5!I262+日高5!I262+十勝5!I262+釧路5!I262+根室5!I262</f>
        <v>5.3</v>
      </c>
      <c r="J292" s="31">
        <f>石狩5!J262+渡島・檜山5!J262+後志5!J262+空知5!J262+上川5!J262+留萌5!J262+宗谷5!J262+オホーツク5!J262+胆振5!J262+日高5!J262+十勝5!J262+釧路5!J262+根室5!J262</f>
        <v>187.2</v>
      </c>
      <c r="L292" s="40"/>
    </row>
    <row r="293" spans="1:12" s="2" customFormat="1" ht="16.05" customHeight="1" x14ac:dyDescent="0.2">
      <c r="A293" s="9"/>
      <c r="B293" s="12"/>
      <c r="C293" s="10" t="s">
        <v>15</v>
      </c>
      <c r="D293" s="43">
        <f t="shared" ref="D293:I293" si="276">IF($J292=0,0,D292/$J292%)</f>
        <v>97.168803418803421</v>
      </c>
      <c r="E293" s="43">
        <f t="shared" si="276"/>
        <v>0</v>
      </c>
      <c r="F293" s="43">
        <f t="shared" si="276"/>
        <v>0</v>
      </c>
      <c r="G293" s="43">
        <f t="shared" si="276"/>
        <v>0</v>
      </c>
      <c r="H293" s="43">
        <f t="shared" si="276"/>
        <v>0</v>
      </c>
      <c r="I293" s="43">
        <f t="shared" si="276"/>
        <v>2.8311965811965814</v>
      </c>
      <c r="J293" s="43">
        <f t="shared" ref="J293" si="277">SUM(D293:I293)</f>
        <v>100</v>
      </c>
      <c r="L293" s="40"/>
    </row>
    <row r="294" spans="1:12" s="2" customFormat="1" ht="16.05" customHeight="1" x14ac:dyDescent="0.2">
      <c r="A294" s="9"/>
      <c r="B294" s="9" t="s">
        <v>62</v>
      </c>
      <c r="C294" s="8" t="s">
        <v>14</v>
      </c>
      <c r="D294" s="31">
        <f>石狩5!D264+渡島・檜山5!D264+後志5!D264+空知5!D264+上川5!D264+留萌5!D264+宗谷5!D264+オホーツク5!D264+胆振5!D264+日高5!D264+十勝5!D264+釧路5!D264+根室5!D264</f>
        <v>2.9000000000000004</v>
      </c>
      <c r="E294" s="31">
        <f>石狩5!E264+渡島・檜山5!E264+後志5!E264+空知5!E264+上川5!E264+留萌5!E264+宗谷5!E264+オホーツク5!E264+胆振5!E264+日高5!E264+十勝5!E264+釧路5!E264+根室5!E264</f>
        <v>0</v>
      </c>
      <c r="F294" s="31">
        <f>石狩5!F264+渡島・檜山5!F264+後志5!F264+空知5!F264+上川5!F264+留萌5!F264+宗谷5!F264+オホーツク5!F264+胆振5!F264+日高5!F264+十勝5!F264+釧路5!F264+根室5!F264</f>
        <v>0</v>
      </c>
      <c r="G294" s="31">
        <f>石狩5!G264+渡島・檜山5!G264+後志5!G264+空知5!G264+上川5!G264+留萌5!G264+宗谷5!G264+オホーツク5!G264+胆振5!G264+日高5!G264+十勝5!G264+釧路5!G264+根室5!G264</f>
        <v>0</v>
      </c>
      <c r="H294" s="31">
        <f>石狩5!H264+渡島・檜山5!H264+後志5!H264+空知5!H264+上川5!H264+留萌5!H264+宗谷5!H264+オホーツク5!H264+胆振5!H264+日高5!H264+十勝5!H264+釧路5!H264+根室5!H264</f>
        <v>0</v>
      </c>
      <c r="I294" s="31">
        <f>石狩5!I264+渡島・檜山5!I264+後志5!I264+空知5!I264+上川5!I264+留萌5!I264+宗谷5!I264+オホーツク5!I264+胆振5!I264+日高5!I264+十勝5!I264+釧路5!I264+根室5!I264</f>
        <v>0</v>
      </c>
      <c r="J294" s="31">
        <f>石狩5!J264+渡島・檜山5!J264+後志5!J264+空知5!J264+上川5!J264+留萌5!J264+宗谷5!J264+オホーツク5!J264+胆振5!J264+日高5!J264+十勝5!J264+釧路5!J264+根室5!J264</f>
        <v>2.9000000000000004</v>
      </c>
      <c r="L294" s="40"/>
    </row>
    <row r="295" spans="1:12" s="2" customFormat="1" ht="16.05" customHeight="1" x14ac:dyDescent="0.2">
      <c r="A295" s="9"/>
      <c r="B295" s="9"/>
      <c r="C295" s="10" t="s">
        <v>15</v>
      </c>
      <c r="D295" s="43">
        <f t="shared" ref="D295:I295" si="278">IF($J294=0,0,D294/$J294%)</f>
        <v>100</v>
      </c>
      <c r="E295" s="43">
        <f t="shared" si="278"/>
        <v>0</v>
      </c>
      <c r="F295" s="43">
        <f t="shared" si="278"/>
        <v>0</v>
      </c>
      <c r="G295" s="43">
        <f t="shared" si="278"/>
        <v>0</v>
      </c>
      <c r="H295" s="43">
        <f t="shared" si="278"/>
        <v>0</v>
      </c>
      <c r="I295" s="43">
        <f t="shared" si="278"/>
        <v>0</v>
      </c>
      <c r="J295" s="43">
        <f t="shared" ref="J295" si="279">SUM(D295:I295)</f>
        <v>100</v>
      </c>
      <c r="L295" s="40"/>
    </row>
    <row r="296" spans="1:12" s="2" customFormat="1" ht="16.05" customHeight="1" x14ac:dyDescent="0.2">
      <c r="A296" s="9"/>
      <c r="B296" s="9"/>
      <c r="C296" s="8" t="s">
        <v>16</v>
      </c>
      <c r="D296" s="31">
        <f>石狩5!D266+渡島・檜山5!D266+後志5!D266+空知5!D266+上川5!D266+留萌5!D266+宗谷5!D266+オホーツク5!D266+胆振5!D266+日高5!D266+十勝5!D266+釧路5!D266+根室5!D266</f>
        <v>0</v>
      </c>
      <c r="E296" s="31">
        <f>石狩5!E266+渡島・檜山5!E266+後志5!E266+空知5!E266+上川5!E266+留萌5!E266+宗谷5!E266+オホーツク5!E266+胆振5!E266+日高5!E266+十勝5!E266+釧路5!E266+根室5!E266</f>
        <v>0</v>
      </c>
      <c r="F296" s="31">
        <f>石狩5!F266+渡島・檜山5!F266+後志5!F266+空知5!F266+上川5!F266+留萌5!F266+宗谷5!F266+オホーツク5!F266+胆振5!F266+日高5!F266+十勝5!F266+釧路5!F266+根室5!F266</f>
        <v>0</v>
      </c>
      <c r="G296" s="31">
        <f>石狩5!G266+渡島・檜山5!G266+後志5!G266+空知5!G266+上川5!G266+留萌5!G266+宗谷5!G266+オホーツク5!G266+胆振5!G266+日高5!G266+十勝5!G266+釧路5!G266+根室5!G266</f>
        <v>0</v>
      </c>
      <c r="H296" s="31">
        <f>石狩5!H266+渡島・檜山5!H266+後志5!H266+空知5!H266+上川5!H266+留萌5!H266+宗谷5!H266+オホーツク5!H266+胆振5!H266+日高5!H266+十勝5!H266+釧路5!H266+根室5!H266</f>
        <v>0</v>
      </c>
      <c r="I296" s="31">
        <f>石狩5!I266+渡島・檜山5!I266+後志5!I266+空知5!I266+上川5!I266+留萌5!I266+宗谷5!I266+オホーツク5!I266+胆振5!I266+日高5!I266+十勝5!I266+釧路5!I266+根室5!I266</f>
        <v>0</v>
      </c>
      <c r="J296" s="31">
        <f>石狩5!J266+渡島・檜山5!J266+後志5!J266+空知5!J266+上川5!J266+留萌5!J266+宗谷5!J266+オホーツク5!J266+胆振5!J266+日高5!J266+十勝5!J266+釧路5!J266+根室5!J266</f>
        <v>0</v>
      </c>
      <c r="L296" s="40"/>
    </row>
    <row r="297" spans="1:12" s="2" customFormat="1" ht="16.05" customHeight="1" x14ac:dyDescent="0.2">
      <c r="A297" s="9"/>
      <c r="B297" s="9"/>
      <c r="C297" s="10" t="s">
        <v>15</v>
      </c>
      <c r="D297" s="43">
        <f t="shared" ref="D297:I297" si="280">IF($J296=0,0,D296/$J296%)</f>
        <v>0</v>
      </c>
      <c r="E297" s="43">
        <f t="shared" si="280"/>
        <v>0</v>
      </c>
      <c r="F297" s="43">
        <f t="shared" si="280"/>
        <v>0</v>
      </c>
      <c r="G297" s="43">
        <f t="shared" si="280"/>
        <v>0</v>
      </c>
      <c r="H297" s="43">
        <f t="shared" si="280"/>
        <v>0</v>
      </c>
      <c r="I297" s="43">
        <f t="shared" si="280"/>
        <v>0</v>
      </c>
      <c r="J297" s="43">
        <f t="shared" ref="J297" si="281">SUM(D297:I297)</f>
        <v>0</v>
      </c>
      <c r="L297" s="40"/>
    </row>
    <row r="298" spans="1:12" s="2" customFormat="1" ht="16.05" customHeight="1" x14ac:dyDescent="0.2">
      <c r="A298" s="9"/>
      <c r="B298" s="9"/>
      <c r="C298" s="8" t="s">
        <v>17</v>
      </c>
      <c r="D298" s="31">
        <f>石狩5!D268+渡島・檜山5!D268+後志5!D268+空知5!D268+上川5!D268+留萌5!D268+宗谷5!D268+オホーツク5!D268+胆振5!D268+日高5!D268+十勝5!D268+釧路5!D268+根室5!D268</f>
        <v>2.9000000000000004</v>
      </c>
      <c r="E298" s="31">
        <f>石狩5!E268+渡島・檜山5!E268+後志5!E268+空知5!E268+上川5!E268+留萌5!E268+宗谷5!E268+オホーツク5!E268+胆振5!E268+日高5!E268+十勝5!E268+釧路5!E268+根室5!E268</f>
        <v>0</v>
      </c>
      <c r="F298" s="31">
        <f>石狩5!F268+渡島・檜山5!F268+後志5!F268+空知5!F268+上川5!F268+留萌5!F268+宗谷5!F268+オホーツク5!F268+胆振5!F268+日高5!F268+十勝5!F268+釧路5!F268+根室5!F268</f>
        <v>0</v>
      </c>
      <c r="G298" s="31">
        <f>石狩5!G268+渡島・檜山5!G268+後志5!G268+空知5!G268+上川5!G268+留萌5!G268+宗谷5!G268+オホーツク5!G268+胆振5!G268+日高5!G268+十勝5!G268+釧路5!G268+根室5!G268</f>
        <v>0</v>
      </c>
      <c r="H298" s="31">
        <f>石狩5!H268+渡島・檜山5!H268+後志5!H268+空知5!H268+上川5!H268+留萌5!H268+宗谷5!H268+オホーツク5!H268+胆振5!H268+日高5!H268+十勝5!H268+釧路5!H268+根室5!H268</f>
        <v>0</v>
      </c>
      <c r="I298" s="31">
        <f>石狩5!I268+渡島・檜山5!I268+後志5!I268+空知5!I268+上川5!I268+留萌5!I268+宗谷5!I268+オホーツク5!I268+胆振5!I268+日高5!I268+十勝5!I268+釧路5!I268+根室5!I268</f>
        <v>0</v>
      </c>
      <c r="J298" s="31">
        <f>石狩5!J268+渡島・檜山5!J268+後志5!J268+空知5!J268+上川5!J268+留萌5!J268+宗谷5!J268+オホーツク5!J268+胆振5!J268+日高5!J268+十勝5!J268+釧路5!J268+根室5!J268</f>
        <v>2.9000000000000004</v>
      </c>
      <c r="L298" s="40"/>
    </row>
    <row r="299" spans="1:12" s="2" customFormat="1" ht="16.05" customHeight="1" x14ac:dyDescent="0.2">
      <c r="A299" s="9"/>
      <c r="B299" s="12"/>
      <c r="C299" s="10" t="s">
        <v>15</v>
      </c>
      <c r="D299" s="43">
        <f t="shared" ref="D299:I299" si="282">IF($J298=0,0,D298/$J298%)</f>
        <v>100</v>
      </c>
      <c r="E299" s="43">
        <f t="shared" si="282"/>
        <v>0</v>
      </c>
      <c r="F299" s="43">
        <f t="shared" si="282"/>
        <v>0</v>
      </c>
      <c r="G299" s="43">
        <f t="shared" si="282"/>
        <v>0</v>
      </c>
      <c r="H299" s="43">
        <f t="shared" si="282"/>
        <v>0</v>
      </c>
      <c r="I299" s="43">
        <f t="shared" si="282"/>
        <v>0</v>
      </c>
      <c r="J299" s="43">
        <f t="shared" ref="J299" si="283">SUM(D299:I299)</f>
        <v>100</v>
      </c>
      <c r="L299" s="40"/>
    </row>
    <row r="300" spans="1:12" s="2" customFormat="1" ht="16.05" customHeight="1" x14ac:dyDescent="0.2">
      <c r="A300" s="9"/>
      <c r="B300" s="9" t="s">
        <v>63</v>
      </c>
      <c r="C300" s="8" t="s">
        <v>14</v>
      </c>
      <c r="D300" s="31">
        <f>石狩5!D270+渡島・檜山5!D270+後志5!D270+空知5!D270+上川5!D270+留萌5!D270+宗谷5!D270+オホーツク5!D270+胆振5!D270+日高5!D270+十勝5!D270+釧路5!D270+根室5!D270</f>
        <v>2.6</v>
      </c>
      <c r="E300" s="31">
        <f>石狩5!E270+渡島・檜山5!E270+後志5!E270+空知5!E270+上川5!E270+留萌5!E270+宗谷5!E270+オホーツク5!E270+胆振5!E270+日高5!E270+十勝5!E270+釧路5!E270+根室5!E270</f>
        <v>0</v>
      </c>
      <c r="F300" s="31">
        <f>石狩5!F270+渡島・檜山5!F270+後志5!F270+空知5!F270+上川5!F270+留萌5!F270+宗谷5!F270+オホーツク5!F270+胆振5!F270+日高5!F270+十勝5!F270+釧路5!F270+根室5!F270</f>
        <v>0.3</v>
      </c>
      <c r="G300" s="31">
        <f>石狩5!G270+渡島・檜山5!G270+後志5!G270+空知5!G270+上川5!G270+留萌5!G270+宗谷5!G270+オホーツク5!G270+胆振5!G270+日高5!G270+十勝5!G270+釧路5!G270+根室5!G270</f>
        <v>0</v>
      </c>
      <c r="H300" s="31">
        <f>石狩5!H270+渡島・檜山5!H270+後志5!H270+空知5!H270+上川5!H270+留萌5!H270+宗谷5!H270+オホーツク5!H270+胆振5!H270+日高5!H270+十勝5!H270+釧路5!H270+根室5!H270</f>
        <v>0</v>
      </c>
      <c r="I300" s="31">
        <f>石狩5!I270+渡島・檜山5!I270+後志5!I270+空知5!I270+上川5!I270+留萌5!I270+宗谷5!I270+オホーツク5!I270+胆振5!I270+日高5!I270+十勝5!I270+釧路5!I270+根室5!I270</f>
        <v>4.5</v>
      </c>
      <c r="J300" s="31">
        <f>石狩5!J270+渡島・檜山5!J270+後志5!J270+空知5!J270+上川5!J270+留萌5!J270+宗谷5!J270+オホーツク5!J270+胆振5!J270+日高5!J270+十勝5!J270+釧路5!J270+根室5!J270</f>
        <v>7.4</v>
      </c>
      <c r="L300" s="40"/>
    </row>
    <row r="301" spans="1:12" s="2" customFormat="1" ht="16.05" customHeight="1" x14ac:dyDescent="0.2">
      <c r="A301" s="9"/>
      <c r="B301" s="9"/>
      <c r="C301" s="10" t="s">
        <v>15</v>
      </c>
      <c r="D301" s="43">
        <f t="shared" ref="D301:I301" si="284">IF($J300=0,0,D300/$J300%)</f>
        <v>35.13513513513513</v>
      </c>
      <c r="E301" s="43">
        <f t="shared" si="284"/>
        <v>0</v>
      </c>
      <c r="F301" s="43">
        <f t="shared" si="284"/>
        <v>4.0540540540540535</v>
      </c>
      <c r="G301" s="43">
        <f t="shared" si="284"/>
        <v>0</v>
      </c>
      <c r="H301" s="43">
        <f t="shared" si="284"/>
        <v>0</v>
      </c>
      <c r="I301" s="43">
        <f t="shared" si="284"/>
        <v>60.8108108108108</v>
      </c>
      <c r="J301" s="43">
        <f t="shared" ref="J301" si="285">SUM(D301:I301)</f>
        <v>99.999999999999986</v>
      </c>
      <c r="L301" s="40"/>
    </row>
    <row r="302" spans="1:12" s="2" customFormat="1" ht="16.05" customHeight="1" x14ac:dyDescent="0.2">
      <c r="A302" s="9"/>
      <c r="B302" s="9"/>
      <c r="C302" s="8" t="s">
        <v>16</v>
      </c>
      <c r="D302" s="31">
        <f>石狩5!D272+渡島・檜山5!D272+後志5!D272+空知5!D272+上川5!D272+留萌5!D272+宗谷5!D272+オホーツク5!D272+胆振5!D272+日高5!D272+十勝5!D272+釧路5!D272+根室5!D272</f>
        <v>0.4</v>
      </c>
      <c r="E302" s="31">
        <f>石狩5!E272+渡島・檜山5!E272+後志5!E272+空知5!E272+上川5!E272+留萌5!E272+宗谷5!E272+オホーツク5!E272+胆振5!E272+日高5!E272+十勝5!E272+釧路5!E272+根室5!E272</f>
        <v>0</v>
      </c>
      <c r="F302" s="31">
        <f>石狩5!F272+渡島・檜山5!F272+後志5!F272+空知5!F272+上川5!F272+留萌5!F272+宗谷5!F272+オホーツク5!F272+胆振5!F272+日高5!F272+十勝5!F272+釧路5!F272+根室5!F272</f>
        <v>0</v>
      </c>
      <c r="G302" s="31">
        <f>石狩5!G272+渡島・檜山5!G272+後志5!G272+空知5!G272+上川5!G272+留萌5!G272+宗谷5!G272+オホーツク5!G272+胆振5!G272+日高5!G272+十勝5!G272+釧路5!G272+根室5!G272</f>
        <v>0</v>
      </c>
      <c r="H302" s="31">
        <f>石狩5!H272+渡島・檜山5!H272+後志5!H272+空知5!H272+上川5!H272+留萌5!H272+宗谷5!H272+オホーツク5!H272+胆振5!H272+日高5!H272+十勝5!H272+釧路5!H272+根室5!H272</f>
        <v>0</v>
      </c>
      <c r="I302" s="31">
        <f>石狩5!I272+渡島・檜山5!I272+後志5!I272+空知5!I272+上川5!I272+留萌5!I272+宗谷5!I272+オホーツク5!I272+胆振5!I272+日高5!I272+十勝5!I272+釧路5!I272+根室5!I272</f>
        <v>0</v>
      </c>
      <c r="J302" s="31">
        <f>石狩5!J272+渡島・檜山5!J272+後志5!J272+空知5!J272+上川5!J272+留萌5!J272+宗谷5!J272+オホーツク5!J272+胆振5!J272+日高5!J272+十勝5!J272+釧路5!J272+根室5!J272</f>
        <v>0.4</v>
      </c>
      <c r="L302" s="40"/>
    </row>
    <row r="303" spans="1:12" s="2" customFormat="1" ht="16.05" customHeight="1" x14ac:dyDescent="0.2">
      <c r="A303" s="9"/>
      <c r="B303" s="9"/>
      <c r="C303" s="10" t="s">
        <v>15</v>
      </c>
      <c r="D303" s="43">
        <f t="shared" ref="D303:I303" si="286">IF($J302=0,0,D302/$J302%)</f>
        <v>100</v>
      </c>
      <c r="E303" s="43">
        <f t="shared" si="286"/>
        <v>0</v>
      </c>
      <c r="F303" s="43">
        <f t="shared" si="286"/>
        <v>0</v>
      </c>
      <c r="G303" s="43">
        <f t="shared" si="286"/>
        <v>0</v>
      </c>
      <c r="H303" s="43">
        <f t="shared" si="286"/>
        <v>0</v>
      </c>
      <c r="I303" s="43">
        <f t="shared" si="286"/>
        <v>0</v>
      </c>
      <c r="J303" s="43">
        <f t="shared" ref="J303" si="287">SUM(D303:I303)</f>
        <v>100</v>
      </c>
      <c r="L303" s="40"/>
    </row>
    <row r="304" spans="1:12" s="2" customFormat="1" ht="16.05" customHeight="1" x14ac:dyDescent="0.2">
      <c r="A304" s="9"/>
      <c r="B304" s="9"/>
      <c r="C304" s="8" t="s">
        <v>17</v>
      </c>
      <c r="D304" s="31">
        <f>石狩5!D274+渡島・檜山5!D274+後志5!D274+空知5!D274+上川5!D274+留萌5!D274+宗谷5!D274+オホーツク5!D274+胆振5!D274+日高5!D274+十勝5!D274+釧路5!D274+根室5!D274</f>
        <v>3</v>
      </c>
      <c r="E304" s="31">
        <f>石狩5!E274+渡島・檜山5!E274+後志5!E274+空知5!E274+上川5!E274+留萌5!E274+宗谷5!E274+オホーツク5!E274+胆振5!E274+日高5!E274+十勝5!E274+釧路5!E274+根室5!E274</f>
        <v>0</v>
      </c>
      <c r="F304" s="31">
        <f>石狩5!F274+渡島・檜山5!F274+後志5!F274+空知5!F274+上川5!F274+留萌5!F274+宗谷5!F274+オホーツク5!F274+胆振5!F274+日高5!F274+十勝5!F274+釧路5!F274+根室5!F274</f>
        <v>0.3</v>
      </c>
      <c r="G304" s="31">
        <f>石狩5!G274+渡島・檜山5!G274+後志5!G274+空知5!G274+上川5!G274+留萌5!G274+宗谷5!G274+オホーツク5!G274+胆振5!G274+日高5!G274+十勝5!G274+釧路5!G274+根室5!G274</f>
        <v>0</v>
      </c>
      <c r="H304" s="31">
        <f>石狩5!H274+渡島・檜山5!H274+後志5!H274+空知5!H274+上川5!H274+留萌5!H274+宗谷5!H274+オホーツク5!H274+胆振5!H274+日高5!H274+十勝5!H274+釧路5!H274+根室5!H274</f>
        <v>0</v>
      </c>
      <c r="I304" s="31">
        <f>石狩5!I274+渡島・檜山5!I274+後志5!I274+空知5!I274+上川5!I274+留萌5!I274+宗谷5!I274+オホーツク5!I274+胆振5!I274+日高5!I274+十勝5!I274+釧路5!I274+根室5!I274</f>
        <v>4.5</v>
      </c>
      <c r="J304" s="31">
        <f>石狩5!J274+渡島・檜山5!J274+後志5!J274+空知5!J274+上川5!J274+留萌5!J274+宗谷5!J274+オホーツク5!J274+胆振5!J274+日高5!J274+十勝5!J274+釧路5!J274+根室5!J274</f>
        <v>7.8</v>
      </c>
      <c r="L304" s="40"/>
    </row>
    <row r="305" spans="1:12" s="2" customFormat="1" ht="16.05" customHeight="1" x14ac:dyDescent="0.2">
      <c r="A305" s="9"/>
      <c r="B305" s="12"/>
      <c r="C305" s="10" t="s">
        <v>15</v>
      </c>
      <c r="D305" s="43">
        <f t="shared" ref="D305:I305" si="288">IF($J304=0,0,D304/$J304%)</f>
        <v>38.46153846153846</v>
      </c>
      <c r="E305" s="43">
        <f t="shared" si="288"/>
        <v>0</v>
      </c>
      <c r="F305" s="43">
        <f t="shared" si="288"/>
        <v>3.8461538461538458</v>
      </c>
      <c r="G305" s="43">
        <f t="shared" si="288"/>
        <v>0</v>
      </c>
      <c r="H305" s="43">
        <f t="shared" si="288"/>
        <v>0</v>
      </c>
      <c r="I305" s="43">
        <f t="shared" si="288"/>
        <v>57.692307692307693</v>
      </c>
      <c r="J305" s="43">
        <f t="shared" ref="J305" si="289">SUM(D305:I305)</f>
        <v>100</v>
      </c>
      <c r="L305" s="40"/>
    </row>
    <row r="306" spans="1:12" s="2" customFormat="1" ht="16.05" customHeight="1" x14ac:dyDescent="0.2">
      <c r="A306" s="9"/>
      <c r="B306" s="9" t="s">
        <v>64</v>
      </c>
      <c r="C306" s="8" t="s">
        <v>14</v>
      </c>
      <c r="D306" s="31">
        <f>石狩5!D276+渡島・檜山5!D276+後志5!D276+空知5!D276+上川5!D276+留萌5!D276+宗谷5!D276+オホーツク5!D276+胆振5!D276+日高5!D276+十勝5!D276+釧路5!D276+根室5!D276</f>
        <v>7.6</v>
      </c>
      <c r="E306" s="31">
        <f>石狩5!E276+渡島・檜山5!E276+後志5!E276+空知5!E276+上川5!E276+留萌5!E276+宗谷5!E276+オホーツク5!E276+胆振5!E276+日高5!E276+十勝5!E276+釧路5!E276+根室5!E276</f>
        <v>0</v>
      </c>
      <c r="F306" s="31">
        <f>石狩5!F276+渡島・檜山5!F276+後志5!F276+空知5!F276+上川5!F276+留萌5!F276+宗谷5!F276+オホーツク5!F276+胆振5!F276+日高5!F276+十勝5!F276+釧路5!F276+根室5!F276</f>
        <v>0</v>
      </c>
      <c r="G306" s="31">
        <f>石狩5!G276+渡島・檜山5!G276+後志5!G276+空知5!G276+上川5!G276+留萌5!G276+宗谷5!G276+オホーツク5!G276+胆振5!G276+日高5!G276+十勝5!G276+釧路5!G276+根室5!G276</f>
        <v>0.5</v>
      </c>
      <c r="H306" s="31">
        <f>石狩5!H276+渡島・檜山5!H276+後志5!H276+空知5!H276+上川5!H276+留萌5!H276+宗谷5!H276+オホーツク5!H276+胆振5!H276+日高5!H276+十勝5!H276+釧路5!H276+根室5!H276</f>
        <v>0</v>
      </c>
      <c r="I306" s="31">
        <f>石狩5!I276+渡島・檜山5!I276+後志5!I276+空知5!I276+上川5!I276+留萌5!I276+宗谷5!I276+オホーツク5!I276+胆振5!I276+日高5!I276+十勝5!I276+釧路5!I276+根室5!I276</f>
        <v>2.1</v>
      </c>
      <c r="J306" s="31">
        <f>石狩5!J276+渡島・檜山5!J276+後志5!J276+空知5!J276+上川5!J276+留萌5!J276+宗谷5!J276+オホーツク5!J276+胆振5!J276+日高5!J276+十勝5!J276+釧路5!J276+根室5!J276</f>
        <v>10.199999999999999</v>
      </c>
      <c r="L306" s="40"/>
    </row>
    <row r="307" spans="1:12" s="2" customFormat="1" ht="16.05" customHeight="1" x14ac:dyDescent="0.2">
      <c r="A307" s="9"/>
      <c r="B307" s="9"/>
      <c r="C307" s="10" t="s">
        <v>15</v>
      </c>
      <c r="D307" s="43">
        <f t="shared" ref="D307:I307" si="290">IF($J306=0,0,D306/$J306%)</f>
        <v>74.509803921568633</v>
      </c>
      <c r="E307" s="43">
        <f t="shared" si="290"/>
        <v>0</v>
      </c>
      <c r="F307" s="43">
        <f t="shared" si="290"/>
        <v>0</v>
      </c>
      <c r="G307" s="43">
        <f t="shared" si="290"/>
        <v>4.9019607843137258</v>
      </c>
      <c r="H307" s="43">
        <f t="shared" si="290"/>
        <v>0</v>
      </c>
      <c r="I307" s="43">
        <f t="shared" si="290"/>
        <v>20.588235294117649</v>
      </c>
      <c r="J307" s="43">
        <f t="shared" ref="J307" si="291">SUM(D307:I307)</f>
        <v>100.00000000000001</v>
      </c>
      <c r="L307" s="40"/>
    </row>
    <row r="308" spans="1:12" s="2" customFormat="1" ht="16.05" customHeight="1" x14ac:dyDescent="0.2">
      <c r="A308" s="9"/>
      <c r="B308" s="9"/>
      <c r="C308" s="8" t="s">
        <v>16</v>
      </c>
      <c r="D308" s="31">
        <f>石狩5!D278+渡島・檜山5!D278+後志5!D278+空知5!D278+上川5!D278+留萌5!D278+宗谷5!D278+オホーツク5!D278+胆振5!D278+日高5!D278+十勝5!D278+釧路5!D278+根室5!D278</f>
        <v>0</v>
      </c>
      <c r="E308" s="31">
        <f>石狩5!E278+渡島・檜山5!E278+後志5!E278+空知5!E278+上川5!E278+留萌5!E278+宗谷5!E278+オホーツク5!E278+胆振5!E278+日高5!E278+十勝5!E278+釧路5!E278+根室5!E278</f>
        <v>0</v>
      </c>
      <c r="F308" s="31">
        <f>石狩5!F278+渡島・檜山5!F278+後志5!F278+空知5!F278+上川5!F278+留萌5!F278+宗谷5!F278+オホーツク5!F278+胆振5!F278+日高5!F278+十勝5!F278+釧路5!F278+根室5!F278</f>
        <v>0</v>
      </c>
      <c r="G308" s="31">
        <f>石狩5!G278+渡島・檜山5!G278+後志5!G278+空知5!G278+上川5!G278+留萌5!G278+宗谷5!G278+オホーツク5!G278+胆振5!G278+日高5!G278+十勝5!G278+釧路5!G278+根室5!G278</f>
        <v>0</v>
      </c>
      <c r="H308" s="31">
        <f>石狩5!H278+渡島・檜山5!H278+後志5!H278+空知5!H278+上川5!H278+留萌5!H278+宗谷5!H278+オホーツク5!H278+胆振5!H278+日高5!H278+十勝5!H278+釧路5!H278+根室5!H278</f>
        <v>0</v>
      </c>
      <c r="I308" s="31">
        <f>石狩5!I278+渡島・檜山5!I278+後志5!I278+空知5!I278+上川5!I278+留萌5!I278+宗谷5!I278+オホーツク5!I278+胆振5!I278+日高5!I278+十勝5!I278+釧路5!I278+根室5!I278</f>
        <v>0</v>
      </c>
      <c r="J308" s="31">
        <f>石狩5!J278+渡島・檜山5!J278+後志5!J278+空知5!J278+上川5!J278+留萌5!J278+宗谷5!J278+オホーツク5!J278+胆振5!J278+日高5!J278+十勝5!J278+釧路5!J278+根室5!J278</f>
        <v>0</v>
      </c>
      <c r="L308" s="40"/>
    </row>
    <row r="309" spans="1:12" s="2" customFormat="1" ht="16.05" customHeight="1" x14ac:dyDescent="0.2">
      <c r="A309" s="9"/>
      <c r="B309" s="9"/>
      <c r="C309" s="10" t="s">
        <v>15</v>
      </c>
      <c r="D309" s="43">
        <f t="shared" ref="D309:I309" si="292">IF($J308=0,0,D308/$J308%)</f>
        <v>0</v>
      </c>
      <c r="E309" s="43">
        <f t="shared" si="292"/>
        <v>0</v>
      </c>
      <c r="F309" s="43">
        <f t="shared" si="292"/>
        <v>0</v>
      </c>
      <c r="G309" s="43">
        <f t="shared" si="292"/>
        <v>0</v>
      </c>
      <c r="H309" s="43">
        <f t="shared" si="292"/>
        <v>0</v>
      </c>
      <c r="I309" s="43">
        <f t="shared" si="292"/>
        <v>0</v>
      </c>
      <c r="J309" s="43">
        <f t="shared" ref="J309" si="293">SUM(D309:I309)</f>
        <v>0</v>
      </c>
      <c r="L309" s="40"/>
    </row>
    <row r="310" spans="1:12" s="2" customFormat="1" ht="16.05" customHeight="1" x14ac:dyDescent="0.2">
      <c r="A310" s="9"/>
      <c r="B310" s="9"/>
      <c r="C310" s="8" t="s">
        <v>17</v>
      </c>
      <c r="D310" s="31">
        <f>石狩5!D280+渡島・檜山5!D280+後志5!D280+空知5!D280+上川5!D280+留萌5!D280+宗谷5!D280+オホーツク5!D280+胆振5!D280+日高5!D280+十勝5!D280+釧路5!D280+根室5!D280</f>
        <v>7.6</v>
      </c>
      <c r="E310" s="31">
        <f>石狩5!E280+渡島・檜山5!E280+後志5!E280+空知5!E280+上川5!E280+留萌5!E280+宗谷5!E280+オホーツク5!E280+胆振5!E280+日高5!E280+十勝5!E280+釧路5!E280+根室5!E280</f>
        <v>0</v>
      </c>
      <c r="F310" s="31">
        <f>石狩5!F280+渡島・檜山5!F280+後志5!F280+空知5!F280+上川5!F280+留萌5!F280+宗谷5!F280+オホーツク5!F280+胆振5!F280+日高5!F280+十勝5!F280+釧路5!F280+根室5!F280</f>
        <v>0</v>
      </c>
      <c r="G310" s="31">
        <f>石狩5!G280+渡島・檜山5!G280+後志5!G280+空知5!G280+上川5!G280+留萌5!G280+宗谷5!G280+オホーツク5!G280+胆振5!G280+日高5!G280+十勝5!G280+釧路5!G280+根室5!G280</f>
        <v>0.5</v>
      </c>
      <c r="H310" s="31">
        <f>石狩5!H280+渡島・檜山5!H280+後志5!H280+空知5!H280+上川5!H280+留萌5!H280+宗谷5!H280+オホーツク5!H280+胆振5!H280+日高5!H280+十勝5!H280+釧路5!H280+根室5!H280</f>
        <v>0</v>
      </c>
      <c r="I310" s="31">
        <f>石狩5!I280+渡島・檜山5!I280+後志5!I280+空知5!I280+上川5!I280+留萌5!I280+宗谷5!I280+オホーツク5!I280+胆振5!I280+日高5!I280+十勝5!I280+釧路5!I280+根室5!I280</f>
        <v>2.1</v>
      </c>
      <c r="J310" s="31">
        <f>石狩5!J280+渡島・檜山5!J280+後志5!J280+空知5!J280+上川5!J280+留萌5!J280+宗谷5!J280+オホーツク5!J280+胆振5!J280+日高5!J280+十勝5!J280+釧路5!J280+根室5!J280</f>
        <v>10.199999999999999</v>
      </c>
      <c r="L310" s="40"/>
    </row>
    <row r="311" spans="1:12" s="2" customFormat="1" ht="16.05" customHeight="1" x14ac:dyDescent="0.2">
      <c r="A311" s="9"/>
      <c r="B311" s="12"/>
      <c r="C311" s="10" t="s">
        <v>15</v>
      </c>
      <c r="D311" s="43">
        <f t="shared" ref="D311:I311" si="294">IF($J310=0,0,D310/$J310%)</f>
        <v>74.509803921568633</v>
      </c>
      <c r="E311" s="43">
        <f t="shared" si="294"/>
        <v>0</v>
      </c>
      <c r="F311" s="43">
        <f t="shared" si="294"/>
        <v>0</v>
      </c>
      <c r="G311" s="43">
        <f t="shared" si="294"/>
        <v>4.9019607843137258</v>
      </c>
      <c r="H311" s="43">
        <f t="shared" si="294"/>
        <v>0</v>
      </c>
      <c r="I311" s="43">
        <f t="shared" si="294"/>
        <v>20.588235294117649</v>
      </c>
      <c r="J311" s="43">
        <f t="shared" ref="J311" si="295">SUM(D311:I311)</f>
        <v>100.00000000000001</v>
      </c>
      <c r="L311" s="40"/>
    </row>
    <row r="312" spans="1:12" s="2" customFormat="1" ht="16.05" customHeight="1" x14ac:dyDescent="0.2">
      <c r="A312" s="9"/>
      <c r="B312" s="9" t="s">
        <v>65</v>
      </c>
      <c r="C312" s="8" t="s">
        <v>14</v>
      </c>
      <c r="D312" s="31">
        <f>石狩5!D282+渡島・檜山5!D282+後志5!D282+空知5!D282+上川5!D282+留萌5!D282+宗谷5!D282+オホーツク5!D282+胆振5!D282+日高5!D282+十勝5!D282+釧路5!D282+根室5!D282</f>
        <v>1.1000000000000001</v>
      </c>
      <c r="E312" s="31">
        <f>石狩5!E282+渡島・檜山5!E282+後志5!E282+空知5!E282+上川5!E282+留萌5!E282+宗谷5!E282+オホーツク5!E282+胆振5!E282+日高5!E282+十勝5!E282+釧路5!E282+根室5!E282</f>
        <v>0</v>
      </c>
      <c r="F312" s="31">
        <f>石狩5!F282+渡島・檜山5!F282+後志5!F282+空知5!F282+上川5!F282+留萌5!F282+宗谷5!F282+オホーツク5!F282+胆振5!F282+日高5!F282+十勝5!F282+釧路5!F282+根室5!F282</f>
        <v>0</v>
      </c>
      <c r="G312" s="31">
        <f>石狩5!G282+渡島・檜山5!G282+後志5!G282+空知5!G282+上川5!G282+留萌5!G282+宗谷5!G282+オホーツク5!G282+胆振5!G282+日高5!G282+十勝5!G282+釧路5!G282+根室5!G282</f>
        <v>0</v>
      </c>
      <c r="H312" s="31">
        <f>石狩5!H282+渡島・檜山5!H282+後志5!H282+空知5!H282+上川5!H282+留萌5!H282+宗谷5!H282+オホーツク5!H282+胆振5!H282+日高5!H282+十勝5!H282+釧路5!H282+根室5!H282</f>
        <v>0</v>
      </c>
      <c r="I312" s="31">
        <f>石狩5!I282+渡島・檜山5!I282+後志5!I282+空知5!I282+上川5!I282+留萌5!I282+宗谷5!I282+オホーツク5!I282+胆振5!I282+日高5!I282+十勝5!I282+釧路5!I282+根室5!I282</f>
        <v>0</v>
      </c>
      <c r="J312" s="31">
        <f>石狩5!J282+渡島・檜山5!J282+後志5!J282+空知5!J282+上川5!J282+留萌5!J282+宗谷5!J282+オホーツク5!J282+胆振5!J282+日高5!J282+十勝5!J282+釧路5!J282+根室5!J282</f>
        <v>1.1000000000000001</v>
      </c>
      <c r="L312" s="40"/>
    </row>
    <row r="313" spans="1:12" s="2" customFormat="1" ht="16.05" customHeight="1" x14ac:dyDescent="0.2">
      <c r="A313" s="9"/>
      <c r="B313" s="9"/>
      <c r="C313" s="10" t="s">
        <v>15</v>
      </c>
      <c r="D313" s="43">
        <f t="shared" ref="D313:I313" si="296">IF($J312=0,0,D312/$J312%)</f>
        <v>100</v>
      </c>
      <c r="E313" s="43">
        <f t="shared" si="296"/>
        <v>0</v>
      </c>
      <c r="F313" s="43">
        <f t="shared" si="296"/>
        <v>0</v>
      </c>
      <c r="G313" s="43">
        <f t="shared" si="296"/>
        <v>0</v>
      </c>
      <c r="H313" s="43">
        <f t="shared" si="296"/>
        <v>0</v>
      </c>
      <c r="I313" s="43">
        <f t="shared" si="296"/>
        <v>0</v>
      </c>
      <c r="J313" s="43">
        <f t="shared" ref="J313" si="297">SUM(D313:I313)</f>
        <v>100</v>
      </c>
      <c r="L313" s="40"/>
    </row>
    <row r="314" spans="1:12" s="2" customFormat="1" ht="16.05" customHeight="1" x14ac:dyDescent="0.2">
      <c r="A314" s="9"/>
      <c r="B314" s="9"/>
      <c r="C314" s="8" t="s">
        <v>16</v>
      </c>
      <c r="D314" s="31">
        <f>石狩5!D284+渡島・檜山5!D284+後志5!D284+空知5!D284+上川5!D284+留萌5!D284+宗谷5!D284+オホーツク5!D284+胆振5!D284+日高5!D284+十勝5!D284+釧路5!D284+根室5!D284</f>
        <v>0</v>
      </c>
      <c r="E314" s="31">
        <f>石狩5!E284+渡島・檜山5!E284+後志5!E284+空知5!E284+上川5!E284+留萌5!E284+宗谷5!E284+オホーツク5!E284+胆振5!E284+日高5!E284+十勝5!E284+釧路5!E284+根室5!E284</f>
        <v>0</v>
      </c>
      <c r="F314" s="31">
        <f>石狩5!F284+渡島・檜山5!F284+後志5!F284+空知5!F284+上川5!F284+留萌5!F284+宗谷5!F284+オホーツク5!F284+胆振5!F284+日高5!F284+十勝5!F284+釧路5!F284+根室5!F284</f>
        <v>0</v>
      </c>
      <c r="G314" s="31">
        <f>石狩5!G284+渡島・檜山5!G284+後志5!G284+空知5!G284+上川5!G284+留萌5!G284+宗谷5!G284+オホーツク5!G284+胆振5!G284+日高5!G284+十勝5!G284+釧路5!G284+根室5!G284</f>
        <v>0</v>
      </c>
      <c r="H314" s="31">
        <f>石狩5!H284+渡島・檜山5!H284+後志5!H284+空知5!H284+上川5!H284+留萌5!H284+宗谷5!H284+オホーツク5!H284+胆振5!H284+日高5!H284+十勝5!H284+釧路5!H284+根室5!H284</f>
        <v>0</v>
      </c>
      <c r="I314" s="31">
        <f>石狩5!I284+渡島・檜山5!I284+後志5!I284+空知5!I284+上川5!I284+留萌5!I284+宗谷5!I284+オホーツク5!I284+胆振5!I284+日高5!I284+十勝5!I284+釧路5!I284+根室5!I284</f>
        <v>0</v>
      </c>
      <c r="J314" s="31">
        <f>石狩5!J284+渡島・檜山5!J284+後志5!J284+空知5!J284+上川5!J284+留萌5!J284+宗谷5!J284+オホーツク5!J284+胆振5!J284+日高5!J284+十勝5!J284+釧路5!J284+根室5!J284</f>
        <v>0</v>
      </c>
      <c r="L314" s="40"/>
    </row>
    <row r="315" spans="1:12" s="2" customFormat="1" ht="16.05" customHeight="1" x14ac:dyDescent="0.2">
      <c r="A315" s="9"/>
      <c r="B315" s="9"/>
      <c r="C315" s="10" t="s">
        <v>15</v>
      </c>
      <c r="D315" s="43">
        <f t="shared" ref="D315:I315" si="298">IF($J314=0,0,D314/$J314%)</f>
        <v>0</v>
      </c>
      <c r="E315" s="43">
        <f t="shared" si="298"/>
        <v>0</v>
      </c>
      <c r="F315" s="43">
        <f t="shared" si="298"/>
        <v>0</v>
      </c>
      <c r="G315" s="43">
        <f t="shared" si="298"/>
        <v>0</v>
      </c>
      <c r="H315" s="43">
        <f t="shared" si="298"/>
        <v>0</v>
      </c>
      <c r="I315" s="43">
        <f t="shared" si="298"/>
        <v>0</v>
      </c>
      <c r="J315" s="43">
        <f t="shared" ref="J315" si="299">SUM(D315:I315)</f>
        <v>0</v>
      </c>
      <c r="L315" s="40"/>
    </row>
    <row r="316" spans="1:12" s="2" customFormat="1" ht="16.05" customHeight="1" x14ac:dyDescent="0.2">
      <c r="A316" s="9"/>
      <c r="B316" s="9"/>
      <c r="C316" s="8" t="s">
        <v>17</v>
      </c>
      <c r="D316" s="31">
        <f>石狩5!D286+渡島・檜山5!D286+後志5!D286+空知5!D286+上川5!D286+留萌5!D286+宗谷5!D286+オホーツク5!D286+胆振5!D286+日高5!D286+十勝5!D286+釧路5!D286+根室5!D286</f>
        <v>1.1000000000000001</v>
      </c>
      <c r="E316" s="31">
        <f>石狩5!E286+渡島・檜山5!E286+後志5!E286+空知5!E286+上川5!E286+留萌5!E286+宗谷5!E286+オホーツク5!E286+胆振5!E286+日高5!E286+十勝5!E286+釧路5!E286+根室5!E286</f>
        <v>0</v>
      </c>
      <c r="F316" s="31">
        <f>石狩5!F286+渡島・檜山5!F286+後志5!F286+空知5!F286+上川5!F286+留萌5!F286+宗谷5!F286+オホーツク5!F286+胆振5!F286+日高5!F286+十勝5!F286+釧路5!F286+根室5!F286</f>
        <v>0</v>
      </c>
      <c r="G316" s="31">
        <f>石狩5!G286+渡島・檜山5!G286+後志5!G286+空知5!G286+上川5!G286+留萌5!G286+宗谷5!G286+オホーツク5!G286+胆振5!G286+日高5!G286+十勝5!G286+釧路5!G286+根室5!G286</f>
        <v>0</v>
      </c>
      <c r="H316" s="31">
        <f>石狩5!H286+渡島・檜山5!H286+後志5!H286+空知5!H286+上川5!H286+留萌5!H286+宗谷5!H286+オホーツク5!H286+胆振5!H286+日高5!H286+十勝5!H286+釧路5!H286+根室5!H286</f>
        <v>0</v>
      </c>
      <c r="I316" s="31">
        <f>石狩5!I286+渡島・檜山5!I286+後志5!I286+空知5!I286+上川5!I286+留萌5!I286+宗谷5!I286+オホーツク5!I286+胆振5!I286+日高5!I286+十勝5!I286+釧路5!I286+根室5!I286</f>
        <v>0</v>
      </c>
      <c r="J316" s="31">
        <f>石狩5!J286+渡島・檜山5!J286+後志5!J286+空知5!J286+上川5!J286+留萌5!J286+宗谷5!J286+オホーツク5!J286+胆振5!J286+日高5!J286+十勝5!J286+釧路5!J286+根室5!J286</f>
        <v>1.1000000000000001</v>
      </c>
      <c r="L316" s="40"/>
    </row>
    <row r="317" spans="1:12" s="2" customFormat="1" ht="16.05" customHeight="1" x14ac:dyDescent="0.2">
      <c r="A317" s="9"/>
      <c r="B317" s="12"/>
      <c r="C317" s="10" t="s">
        <v>15</v>
      </c>
      <c r="D317" s="43">
        <f t="shared" ref="D317:I317" si="300">IF($J316=0,0,D316/$J316%)</f>
        <v>100</v>
      </c>
      <c r="E317" s="43">
        <f t="shared" si="300"/>
        <v>0</v>
      </c>
      <c r="F317" s="43">
        <f t="shared" si="300"/>
        <v>0</v>
      </c>
      <c r="G317" s="43">
        <f t="shared" si="300"/>
        <v>0</v>
      </c>
      <c r="H317" s="43">
        <f t="shared" si="300"/>
        <v>0</v>
      </c>
      <c r="I317" s="43">
        <f t="shared" si="300"/>
        <v>0</v>
      </c>
      <c r="J317" s="43">
        <f t="shared" ref="J317" si="301">SUM(D317:I317)</f>
        <v>100</v>
      </c>
      <c r="L317" s="40"/>
    </row>
    <row r="318" spans="1:12" s="2" customFormat="1" ht="16.05" customHeight="1" x14ac:dyDescent="0.2">
      <c r="A318" s="9"/>
      <c r="B318" s="9" t="s">
        <v>66</v>
      </c>
      <c r="C318" s="8" t="s">
        <v>14</v>
      </c>
      <c r="D318" s="31">
        <f>石狩5!D288+渡島・檜山5!D288+後志5!D288+空知5!D288+上川5!D288+留萌5!D288+宗谷5!D288+オホーツク5!D288+胆振5!D288+日高5!D288+十勝5!D288+釧路5!D288+根室5!D288</f>
        <v>0</v>
      </c>
      <c r="E318" s="31">
        <f>石狩5!E288+渡島・檜山5!E288+後志5!E288+空知5!E288+上川5!E288+留萌5!E288+宗谷5!E288+オホーツク5!E288+胆振5!E288+日高5!E288+十勝5!E288+釧路5!E288+根室5!E288</f>
        <v>0</v>
      </c>
      <c r="F318" s="31">
        <f>石狩5!F288+渡島・檜山5!F288+後志5!F288+空知5!F288+上川5!F288+留萌5!F288+宗谷5!F288+オホーツク5!F288+胆振5!F288+日高5!F288+十勝5!F288+釧路5!F288+根室5!F288</f>
        <v>0</v>
      </c>
      <c r="G318" s="31">
        <f>石狩5!G288+渡島・檜山5!G288+後志5!G288+空知5!G288+上川5!G288+留萌5!G288+宗谷5!G288+オホーツク5!G288+胆振5!G288+日高5!G288+十勝5!G288+釧路5!G288+根室5!G288</f>
        <v>0</v>
      </c>
      <c r="H318" s="31">
        <f>石狩5!H288+渡島・檜山5!H288+後志5!H288+空知5!H288+上川5!H288+留萌5!H288+宗谷5!H288+オホーツク5!H288+胆振5!H288+日高5!H288+十勝5!H288+釧路5!H288+根室5!H288</f>
        <v>0</v>
      </c>
      <c r="I318" s="31">
        <f>石狩5!I288+渡島・檜山5!I288+後志5!I288+空知5!I288+上川5!I288+留萌5!I288+宗谷5!I288+オホーツク5!I288+胆振5!I288+日高5!I288+十勝5!I288+釧路5!I288+根室5!I288</f>
        <v>0</v>
      </c>
      <c r="J318" s="31">
        <f>石狩5!J288+渡島・檜山5!J288+後志5!J288+空知5!J288+上川5!J288+留萌5!J288+宗谷5!J288+オホーツク5!J288+胆振5!J288+日高5!J288+十勝5!J288+釧路5!J288+根室5!J288</f>
        <v>0</v>
      </c>
      <c r="L318" s="40"/>
    </row>
    <row r="319" spans="1:12" s="2" customFormat="1" ht="16.05" customHeight="1" x14ac:dyDescent="0.2">
      <c r="A319" s="9"/>
      <c r="B319" s="9"/>
      <c r="C319" s="10" t="s">
        <v>15</v>
      </c>
      <c r="D319" s="43">
        <f t="shared" ref="D319:I319" si="302">IF($J318=0,0,D318/$J318%)</f>
        <v>0</v>
      </c>
      <c r="E319" s="43">
        <f t="shared" si="302"/>
        <v>0</v>
      </c>
      <c r="F319" s="43">
        <f t="shared" si="302"/>
        <v>0</v>
      </c>
      <c r="G319" s="43">
        <f t="shared" si="302"/>
        <v>0</v>
      </c>
      <c r="H319" s="43">
        <f t="shared" si="302"/>
        <v>0</v>
      </c>
      <c r="I319" s="43">
        <f t="shared" si="302"/>
        <v>0</v>
      </c>
      <c r="J319" s="43">
        <f t="shared" ref="J319" si="303">SUM(D319:I319)</f>
        <v>0</v>
      </c>
      <c r="L319" s="40"/>
    </row>
    <row r="320" spans="1:12" s="2" customFormat="1" ht="16.05" customHeight="1" x14ac:dyDescent="0.2">
      <c r="A320" s="9"/>
      <c r="B320" s="9"/>
      <c r="C320" s="8" t="s">
        <v>16</v>
      </c>
      <c r="D320" s="31">
        <f>石狩5!D290+渡島・檜山5!D290+後志5!D290+空知5!D290+上川5!D290+留萌5!D290+宗谷5!D290+オホーツク5!D290+胆振5!D290+日高5!D290+十勝5!D290+釧路5!D290+根室5!D290</f>
        <v>0</v>
      </c>
      <c r="E320" s="31">
        <f>石狩5!E290+渡島・檜山5!E290+後志5!E290+空知5!E290+上川5!E290+留萌5!E290+宗谷5!E290+オホーツク5!E290+胆振5!E290+日高5!E290+十勝5!E290+釧路5!E290+根室5!E290</f>
        <v>0</v>
      </c>
      <c r="F320" s="31">
        <f>石狩5!F290+渡島・檜山5!F290+後志5!F290+空知5!F290+上川5!F290+留萌5!F290+宗谷5!F290+オホーツク5!F290+胆振5!F290+日高5!F290+十勝5!F290+釧路5!F290+根室5!F290</f>
        <v>0</v>
      </c>
      <c r="G320" s="31">
        <f>石狩5!G290+渡島・檜山5!G290+後志5!G290+空知5!G290+上川5!G290+留萌5!G290+宗谷5!G290+オホーツク5!G290+胆振5!G290+日高5!G290+十勝5!G290+釧路5!G290+根室5!G290</f>
        <v>0</v>
      </c>
      <c r="H320" s="31">
        <f>石狩5!H290+渡島・檜山5!H290+後志5!H290+空知5!H290+上川5!H290+留萌5!H290+宗谷5!H290+オホーツク5!H290+胆振5!H290+日高5!H290+十勝5!H290+釧路5!H290+根室5!H290</f>
        <v>0</v>
      </c>
      <c r="I320" s="31">
        <f>石狩5!I290+渡島・檜山5!I290+後志5!I290+空知5!I290+上川5!I290+留萌5!I290+宗谷5!I290+オホーツク5!I290+胆振5!I290+日高5!I290+十勝5!I290+釧路5!I290+根室5!I290</f>
        <v>0</v>
      </c>
      <c r="J320" s="31">
        <f>石狩5!J290+渡島・檜山5!J290+後志5!J290+空知5!J290+上川5!J290+留萌5!J290+宗谷5!J290+オホーツク5!J290+胆振5!J290+日高5!J290+十勝5!J290+釧路5!J290+根室5!J290</f>
        <v>0</v>
      </c>
      <c r="K320" s="32"/>
      <c r="L320" s="40"/>
    </row>
    <row r="321" spans="1:12" s="2" customFormat="1" ht="16.05" customHeight="1" x14ac:dyDescent="0.2">
      <c r="A321" s="9"/>
      <c r="B321" s="9"/>
      <c r="C321" s="10" t="s">
        <v>15</v>
      </c>
      <c r="D321" s="43">
        <f t="shared" ref="D321:I321" si="304">IF($J320=0,0,D320/$J320%)</f>
        <v>0</v>
      </c>
      <c r="E321" s="43">
        <f t="shared" si="304"/>
        <v>0</v>
      </c>
      <c r="F321" s="43">
        <f t="shared" si="304"/>
        <v>0</v>
      </c>
      <c r="G321" s="43">
        <f t="shared" si="304"/>
        <v>0</v>
      </c>
      <c r="H321" s="43">
        <f t="shared" si="304"/>
        <v>0</v>
      </c>
      <c r="I321" s="43">
        <f t="shared" si="304"/>
        <v>0</v>
      </c>
      <c r="J321" s="43">
        <f t="shared" ref="J321" si="305">SUM(D321:I321)</f>
        <v>0</v>
      </c>
      <c r="K321" s="32"/>
      <c r="L321" s="40"/>
    </row>
    <row r="322" spans="1:12" s="2" customFormat="1" ht="16.05" customHeight="1" x14ac:dyDescent="0.2">
      <c r="A322" s="9"/>
      <c r="B322" s="9"/>
      <c r="C322" s="8" t="s">
        <v>17</v>
      </c>
      <c r="D322" s="31">
        <f>石狩5!D292+渡島・檜山5!D292+後志5!D292+空知5!D292+上川5!D292+留萌5!D292+宗谷5!D292+オホーツク5!D292+胆振5!D292+日高5!D292+十勝5!D292+釧路5!D292+根室5!D292</f>
        <v>0</v>
      </c>
      <c r="E322" s="31">
        <f>石狩5!E292+渡島・檜山5!E292+後志5!E292+空知5!E292+上川5!E292+留萌5!E292+宗谷5!E292+オホーツク5!E292+胆振5!E292+日高5!E292+十勝5!E292+釧路5!E292+根室5!E292</f>
        <v>0</v>
      </c>
      <c r="F322" s="31">
        <f>石狩5!F292+渡島・檜山5!F292+後志5!F292+空知5!F292+上川5!F292+留萌5!F292+宗谷5!F292+オホーツク5!F292+胆振5!F292+日高5!F292+十勝5!F292+釧路5!F292+根室5!F292</f>
        <v>0</v>
      </c>
      <c r="G322" s="31">
        <f>石狩5!G292+渡島・檜山5!G292+後志5!G292+空知5!G292+上川5!G292+留萌5!G292+宗谷5!G292+オホーツク5!G292+胆振5!G292+日高5!G292+十勝5!G292+釧路5!G292+根室5!G292</f>
        <v>0</v>
      </c>
      <c r="H322" s="31">
        <f>石狩5!H292+渡島・檜山5!H292+後志5!H292+空知5!H292+上川5!H292+留萌5!H292+宗谷5!H292+オホーツク5!H292+胆振5!H292+日高5!H292+十勝5!H292+釧路5!H292+根室5!H292</f>
        <v>0</v>
      </c>
      <c r="I322" s="31">
        <f>石狩5!I292+渡島・檜山5!I292+後志5!I292+空知5!I292+上川5!I292+留萌5!I292+宗谷5!I292+オホーツク5!I292+胆振5!I292+日高5!I292+十勝5!I292+釧路5!I292+根室5!I292</f>
        <v>0</v>
      </c>
      <c r="J322" s="31">
        <f>石狩5!J292+渡島・檜山5!J292+後志5!J292+空知5!J292+上川5!J292+留萌5!J292+宗谷5!J292+オホーツク5!J292+胆振5!J292+日高5!J292+十勝5!J292+釧路5!J292+根室5!J292</f>
        <v>0</v>
      </c>
      <c r="K322" s="32"/>
      <c r="L322" s="40"/>
    </row>
    <row r="323" spans="1:12" s="2" customFormat="1" ht="16.05" customHeight="1" x14ac:dyDescent="0.2">
      <c r="A323" s="9"/>
      <c r="B323" s="12"/>
      <c r="C323" s="10" t="s">
        <v>15</v>
      </c>
      <c r="D323" s="43">
        <f t="shared" ref="D323:I323" si="306">IF($J322=0,0,D322/$J322%)</f>
        <v>0</v>
      </c>
      <c r="E323" s="43">
        <f t="shared" si="306"/>
        <v>0</v>
      </c>
      <c r="F323" s="43">
        <f t="shared" si="306"/>
        <v>0</v>
      </c>
      <c r="G323" s="43">
        <f t="shared" si="306"/>
        <v>0</v>
      </c>
      <c r="H323" s="43">
        <f t="shared" si="306"/>
        <v>0</v>
      </c>
      <c r="I323" s="43">
        <f t="shared" si="306"/>
        <v>0</v>
      </c>
      <c r="J323" s="43">
        <f t="shared" ref="J323" si="307">SUM(D323:I323)</f>
        <v>0</v>
      </c>
      <c r="K323" s="32"/>
      <c r="L323" s="40"/>
    </row>
    <row r="324" spans="1:12" ht="16.05" customHeight="1" x14ac:dyDescent="0.2">
      <c r="A324" s="6" t="s">
        <v>55</v>
      </c>
      <c r="B324" s="15"/>
      <c r="C324" s="31" t="s">
        <v>106</v>
      </c>
      <c r="D324" s="31">
        <v>137</v>
      </c>
      <c r="E324" s="31">
        <v>6631.9</v>
      </c>
      <c r="F324" s="31">
        <v>934.7</v>
      </c>
      <c r="G324" s="31">
        <v>982</v>
      </c>
      <c r="H324" s="31">
        <v>9.3000000000000007</v>
      </c>
      <c r="I324" s="44">
        <v>791.8</v>
      </c>
      <c r="J324" s="42">
        <f t="shared" ref="J324:J348" si="308">SUM(D324:I324)</f>
        <v>9486.6999999999971</v>
      </c>
      <c r="K324" s="32"/>
      <c r="L324" s="40"/>
    </row>
    <row r="325" spans="1:12" ht="16.05" customHeight="1" x14ac:dyDescent="0.2">
      <c r="A325" s="9"/>
      <c r="B325" s="16"/>
      <c r="C325" s="33" t="s">
        <v>109</v>
      </c>
      <c r="D325" s="42">
        <f t="shared" ref="D325:I325" si="309">IF(D324&lt;=0,"",D324/$J324%)</f>
        <v>1.4441270410153166</v>
      </c>
      <c r="E325" s="42">
        <f t="shared" si="309"/>
        <v>69.907343965762607</v>
      </c>
      <c r="F325" s="42">
        <f t="shared" si="309"/>
        <v>9.8527412061096094</v>
      </c>
      <c r="G325" s="42">
        <f t="shared" si="309"/>
        <v>10.351333972825115</v>
      </c>
      <c r="H325" s="42">
        <f t="shared" si="309"/>
        <v>9.8031981616368211E-2</v>
      </c>
      <c r="I325" s="42">
        <f t="shared" si="309"/>
        <v>8.3464218326710036</v>
      </c>
      <c r="J325" s="42">
        <f t="shared" si="308"/>
        <v>100.00000000000003</v>
      </c>
      <c r="K325" s="32"/>
      <c r="L325" s="40"/>
    </row>
    <row r="326" spans="1:12" ht="16.05" customHeight="1" x14ac:dyDescent="0.2">
      <c r="A326" s="9"/>
      <c r="B326" s="16"/>
      <c r="C326" s="30" t="s">
        <v>108</v>
      </c>
      <c r="D326" s="31">
        <v>0</v>
      </c>
      <c r="E326" s="31">
        <v>26626.5</v>
      </c>
      <c r="F326" s="31">
        <v>433.5</v>
      </c>
      <c r="G326" s="31">
        <v>1415.7</v>
      </c>
      <c r="H326" s="31">
        <v>19.5</v>
      </c>
      <c r="I326" s="31">
        <v>41.5</v>
      </c>
      <c r="J326" s="42">
        <f t="shared" si="308"/>
        <v>28536.7</v>
      </c>
      <c r="K326" s="32"/>
      <c r="L326" s="40"/>
    </row>
    <row r="327" spans="1:12" ht="16.05" customHeight="1" x14ac:dyDescent="0.2">
      <c r="A327" s="9"/>
      <c r="B327" s="16"/>
      <c r="C327" s="33" t="s">
        <v>109</v>
      </c>
      <c r="D327" s="42" t="str">
        <f t="shared" ref="D327:I327" si="310">IF(D326&lt;=0,"",D326/$J326%)</f>
        <v/>
      </c>
      <c r="E327" s="42">
        <f t="shared" si="310"/>
        <v>93.306163641906736</v>
      </c>
      <c r="F327" s="42">
        <f t="shared" si="310"/>
        <v>1.5190964617492562</v>
      </c>
      <c r="G327" s="42">
        <f t="shared" si="310"/>
        <v>4.9609800712766363</v>
      </c>
      <c r="H327" s="42">
        <f t="shared" si="310"/>
        <v>6.8333058833011523E-2</v>
      </c>
      <c r="I327" s="42">
        <f t="shared" si="310"/>
        <v>0.14542676623435785</v>
      </c>
      <c r="J327" s="42">
        <f t="shared" si="308"/>
        <v>99.999999999999986</v>
      </c>
      <c r="K327" s="32"/>
      <c r="L327" s="40"/>
    </row>
    <row r="328" spans="1:12" ht="16.05" customHeight="1" x14ac:dyDescent="0.2">
      <c r="A328" s="9"/>
      <c r="B328" s="16"/>
      <c r="C328" s="30" t="s">
        <v>110</v>
      </c>
      <c r="D328" s="31">
        <f t="shared" ref="D328:I328" si="311">SUM(D324,D326)</f>
        <v>137</v>
      </c>
      <c r="E328" s="31">
        <f t="shared" si="311"/>
        <v>33258.400000000001</v>
      </c>
      <c r="F328" s="31">
        <f t="shared" si="311"/>
        <v>1368.2</v>
      </c>
      <c r="G328" s="31">
        <f t="shared" si="311"/>
        <v>2397.6999999999998</v>
      </c>
      <c r="H328" s="31">
        <f t="shared" si="311"/>
        <v>28.8</v>
      </c>
      <c r="I328" s="31">
        <f t="shared" si="311"/>
        <v>833.3</v>
      </c>
      <c r="J328" s="42">
        <f t="shared" si="308"/>
        <v>38023.4</v>
      </c>
      <c r="K328" s="32"/>
      <c r="L328" s="40"/>
    </row>
    <row r="329" spans="1:12" ht="16.05" customHeight="1" x14ac:dyDescent="0.2">
      <c r="A329" s="12"/>
      <c r="B329" s="14"/>
      <c r="C329" s="33" t="s">
        <v>109</v>
      </c>
      <c r="D329" s="42">
        <f t="shared" ref="D329:I329" si="312">IF(D328&lt;=0,"",D328/$J328%)</f>
        <v>0.36030444410547185</v>
      </c>
      <c r="E329" s="42">
        <f t="shared" si="312"/>
        <v>87.468243239689244</v>
      </c>
      <c r="F329" s="42">
        <f t="shared" si="312"/>
        <v>3.5983105140518732</v>
      </c>
      <c r="G329" s="42">
        <f t="shared" si="312"/>
        <v>6.3058537637349623</v>
      </c>
      <c r="H329" s="42">
        <f t="shared" si="312"/>
        <v>7.5742832045529854E-2</v>
      </c>
      <c r="I329" s="42">
        <f t="shared" si="312"/>
        <v>2.1915452063729175</v>
      </c>
      <c r="J329" s="42">
        <f t="shared" si="308"/>
        <v>100</v>
      </c>
      <c r="K329" s="32"/>
      <c r="L329" s="40"/>
    </row>
    <row r="330" spans="1:12" ht="16.05" customHeight="1" x14ac:dyDescent="0.2">
      <c r="A330" s="6" t="s">
        <v>56</v>
      </c>
      <c r="B330" s="15"/>
      <c r="C330" s="30" t="s">
        <v>106</v>
      </c>
      <c r="D330" s="31">
        <v>8680.9</v>
      </c>
      <c r="E330" s="31">
        <v>6595.6</v>
      </c>
      <c r="F330" s="31">
        <v>10314.700000000001</v>
      </c>
      <c r="G330" s="31">
        <v>948</v>
      </c>
      <c r="H330" s="31">
        <v>51.6</v>
      </c>
      <c r="I330" s="31">
        <v>58</v>
      </c>
      <c r="J330" s="42">
        <f t="shared" si="308"/>
        <v>26648.799999999999</v>
      </c>
      <c r="K330" s="32"/>
      <c r="L330" s="40"/>
    </row>
    <row r="331" spans="1:12" ht="16.05" customHeight="1" x14ac:dyDescent="0.2">
      <c r="A331" s="9"/>
      <c r="B331" s="16"/>
      <c r="C331" s="33" t="s">
        <v>109</v>
      </c>
      <c r="D331" s="42">
        <f t="shared" ref="D331:I331" si="313">IF(D330&lt;=0,"",D330/$J330%)</f>
        <v>32.57520038425745</v>
      </c>
      <c r="E331" s="42">
        <f t="shared" si="313"/>
        <v>24.750082555312062</v>
      </c>
      <c r="F331" s="42">
        <f t="shared" si="313"/>
        <v>38.706058058899465</v>
      </c>
      <c r="G331" s="42">
        <f t="shared" si="313"/>
        <v>3.5573834469094292</v>
      </c>
      <c r="H331" s="42">
        <f t="shared" si="313"/>
        <v>0.19362973192038666</v>
      </c>
      <c r="I331" s="42">
        <f t="shared" si="313"/>
        <v>0.2176458227012098</v>
      </c>
      <c r="J331" s="42">
        <f t="shared" si="308"/>
        <v>100</v>
      </c>
      <c r="K331" s="32"/>
      <c r="L331" s="40"/>
    </row>
    <row r="332" spans="1:12" ht="16.05" customHeight="1" x14ac:dyDescent="0.2">
      <c r="A332" s="9"/>
      <c r="B332" s="16"/>
      <c r="C332" s="30" t="s">
        <v>108</v>
      </c>
      <c r="D332" s="31">
        <v>10128.9</v>
      </c>
      <c r="E332" s="31">
        <v>8192.7000000000007</v>
      </c>
      <c r="F332" s="31">
        <v>0</v>
      </c>
      <c r="G332" s="31">
        <v>223</v>
      </c>
      <c r="H332" s="31">
        <v>0</v>
      </c>
      <c r="I332" s="31">
        <v>0</v>
      </c>
      <c r="J332" s="42">
        <f t="shared" si="308"/>
        <v>18544.599999999999</v>
      </c>
      <c r="K332" s="32"/>
      <c r="L332" s="40"/>
    </row>
    <row r="333" spans="1:12" ht="15.75" customHeight="1" x14ac:dyDescent="0.2">
      <c r="A333" s="9"/>
      <c r="B333" s="16"/>
      <c r="C333" s="33" t="s">
        <v>109</v>
      </c>
      <c r="D333" s="42">
        <f t="shared" ref="D333:I333" si="314">IF(D332&lt;=0,"",D332/$J332%)</f>
        <v>54.619134411095409</v>
      </c>
      <c r="E333" s="42">
        <f t="shared" si="314"/>
        <v>44.178359198904268</v>
      </c>
      <c r="F333" s="42" t="str">
        <f t="shared" si="314"/>
        <v/>
      </c>
      <c r="G333" s="42">
        <f t="shared" si="314"/>
        <v>1.2025063900003237</v>
      </c>
      <c r="H333" s="42" t="str">
        <f t="shared" si="314"/>
        <v/>
      </c>
      <c r="I333" s="42" t="str">
        <f t="shared" si="314"/>
        <v/>
      </c>
      <c r="J333" s="42">
        <f t="shared" si="308"/>
        <v>100</v>
      </c>
      <c r="K333" s="32"/>
      <c r="L333" s="40"/>
    </row>
    <row r="334" spans="1:12" ht="15.75" customHeight="1" x14ac:dyDescent="0.2">
      <c r="A334" s="9"/>
      <c r="B334" s="16"/>
      <c r="C334" s="30" t="s">
        <v>110</v>
      </c>
      <c r="D334" s="31">
        <f t="shared" ref="D334:I334" si="315">SUM(D330,D332)</f>
        <v>18809.8</v>
      </c>
      <c r="E334" s="31">
        <f t="shared" si="315"/>
        <v>14788.300000000001</v>
      </c>
      <c r="F334" s="31">
        <f t="shared" si="315"/>
        <v>10314.700000000001</v>
      </c>
      <c r="G334" s="31">
        <f t="shared" si="315"/>
        <v>1171</v>
      </c>
      <c r="H334" s="31">
        <f t="shared" si="315"/>
        <v>51.6</v>
      </c>
      <c r="I334" s="31">
        <f t="shared" si="315"/>
        <v>58</v>
      </c>
      <c r="J334" s="42">
        <f t="shared" si="308"/>
        <v>45193.4</v>
      </c>
      <c r="K334" s="32"/>
      <c r="L334" s="40"/>
    </row>
    <row r="335" spans="1:12" ht="15.75" customHeight="1" x14ac:dyDescent="0.2">
      <c r="A335" s="12"/>
      <c r="B335" s="14"/>
      <c r="C335" s="33" t="s">
        <v>109</v>
      </c>
      <c r="D335" s="42">
        <f t="shared" ref="D335:I335" si="316">IF(D334&lt;=0,"",D334/$J334%)</f>
        <v>41.620679125713039</v>
      </c>
      <c r="E335" s="42">
        <f t="shared" si="316"/>
        <v>32.722255904623239</v>
      </c>
      <c r="F335" s="42">
        <f t="shared" si="316"/>
        <v>22.823465373262469</v>
      </c>
      <c r="G335" s="42">
        <f t="shared" si="316"/>
        <v>2.5910863090628276</v>
      </c>
      <c r="H335" s="42">
        <f t="shared" si="316"/>
        <v>0.1141759637469188</v>
      </c>
      <c r="I335" s="42">
        <f t="shared" si="316"/>
        <v>0.12833732359149785</v>
      </c>
      <c r="J335" s="42">
        <f t="shared" si="308"/>
        <v>99.999999999999986</v>
      </c>
      <c r="K335" s="32"/>
      <c r="L335" s="40"/>
    </row>
    <row r="336" spans="1:12" ht="15.75" customHeight="1" x14ac:dyDescent="0.2">
      <c r="A336" s="6" t="s">
        <v>115</v>
      </c>
      <c r="B336" s="15"/>
      <c r="C336" s="30" t="s">
        <v>106</v>
      </c>
      <c r="D336" s="31"/>
      <c r="E336" s="31">
        <v>99</v>
      </c>
      <c r="F336" s="31">
        <v>390</v>
      </c>
      <c r="G336" s="31">
        <v>124</v>
      </c>
      <c r="H336" s="31">
        <v>6.9</v>
      </c>
      <c r="I336" s="31"/>
      <c r="J336" s="42">
        <f t="shared" si="308"/>
        <v>619.9</v>
      </c>
      <c r="K336" s="32"/>
      <c r="L336" s="40"/>
    </row>
    <row r="337" spans="1:12" ht="15.75" customHeight="1" x14ac:dyDescent="0.2">
      <c r="A337" s="9"/>
      <c r="B337" s="16"/>
      <c r="C337" s="33" t="s">
        <v>109</v>
      </c>
      <c r="D337" s="42" t="str">
        <f t="shared" ref="D337:I337" si="317">IF(D336&lt;=0,"",D336/$J336%)</f>
        <v/>
      </c>
      <c r="E337" s="42">
        <f t="shared" si="317"/>
        <v>15.97031779319245</v>
      </c>
      <c r="F337" s="42">
        <f t="shared" si="317"/>
        <v>62.913373124697536</v>
      </c>
      <c r="G337" s="42">
        <f t="shared" si="317"/>
        <v>20.003226326826908</v>
      </c>
      <c r="H337" s="42">
        <f t="shared" si="317"/>
        <v>1.1130827552831102</v>
      </c>
      <c r="I337" s="42" t="str">
        <f t="shared" si="317"/>
        <v/>
      </c>
      <c r="J337" s="42">
        <f t="shared" si="308"/>
        <v>100.00000000000001</v>
      </c>
      <c r="K337" s="32"/>
      <c r="L337" s="40"/>
    </row>
    <row r="338" spans="1:12" ht="15.75" customHeight="1" x14ac:dyDescent="0.2">
      <c r="A338" s="9"/>
      <c r="B338" s="16"/>
      <c r="C338" s="30" t="s">
        <v>108</v>
      </c>
      <c r="D338" s="31"/>
      <c r="E338" s="31"/>
      <c r="F338" s="31"/>
      <c r="G338" s="31"/>
      <c r="H338" s="31"/>
      <c r="I338" s="31"/>
      <c r="J338" s="42">
        <f t="shared" si="308"/>
        <v>0</v>
      </c>
      <c r="K338" s="32"/>
      <c r="L338" s="40"/>
    </row>
    <row r="339" spans="1:12" ht="15.75" customHeight="1" x14ac:dyDescent="0.2">
      <c r="A339" s="9"/>
      <c r="B339" s="16"/>
      <c r="C339" s="33" t="s">
        <v>109</v>
      </c>
      <c r="D339" s="42" t="str">
        <f t="shared" ref="D339:I339" si="318">IF(D338&lt;=0,"",D338/$J338%)</f>
        <v/>
      </c>
      <c r="E339" s="42" t="str">
        <f t="shared" si="318"/>
        <v/>
      </c>
      <c r="F339" s="42" t="str">
        <f t="shared" si="318"/>
        <v/>
      </c>
      <c r="G339" s="42" t="str">
        <f t="shared" si="318"/>
        <v/>
      </c>
      <c r="H339" s="42" t="str">
        <f t="shared" si="318"/>
        <v/>
      </c>
      <c r="I339" s="42" t="str">
        <f t="shared" si="318"/>
        <v/>
      </c>
      <c r="J339" s="42">
        <f t="shared" si="308"/>
        <v>0</v>
      </c>
      <c r="K339" s="32"/>
      <c r="L339" s="40"/>
    </row>
    <row r="340" spans="1:12" ht="15.75" customHeight="1" x14ac:dyDescent="0.2">
      <c r="A340" s="9"/>
      <c r="B340" s="16"/>
      <c r="C340" s="30" t="s">
        <v>110</v>
      </c>
      <c r="D340" s="31">
        <f t="shared" ref="D340:I340" si="319">SUM(D336,D338)</f>
        <v>0</v>
      </c>
      <c r="E340" s="31">
        <f t="shared" si="319"/>
        <v>99</v>
      </c>
      <c r="F340" s="31">
        <f t="shared" si="319"/>
        <v>390</v>
      </c>
      <c r="G340" s="31">
        <f t="shared" si="319"/>
        <v>124</v>
      </c>
      <c r="H340" s="31">
        <f t="shared" si="319"/>
        <v>6.9</v>
      </c>
      <c r="I340" s="31">
        <f t="shared" si="319"/>
        <v>0</v>
      </c>
      <c r="J340" s="42">
        <f t="shared" si="308"/>
        <v>619.9</v>
      </c>
      <c r="K340" s="32"/>
      <c r="L340" s="40"/>
    </row>
    <row r="341" spans="1:12" ht="15.75" customHeight="1" x14ac:dyDescent="0.2">
      <c r="A341" s="12"/>
      <c r="B341" s="14"/>
      <c r="C341" s="33" t="s">
        <v>109</v>
      </c>
      <c r="D341" s="42" t="str">
        <f t="shared" ref="D341:I341" si="320">IF(D340&lt;=0,"",D340/$J340%)</f>
        <v/>
      </c>
      <c r="E341" s="42">
        <f t="shared" si="320"/>
        <v>15.97031779319245</v>
      </c>
      <c r="F341" s="42">
        <f t="shared" si="320"/>
        <v>62.913373124697536</v>
      </c>
      <c r="G341" s="42">
        <f t="shared" si="320"/>
        <v>20.003226326826908</v>
      </c>
      <c r="H341" s="42">
        <f t="shared" si="320"/>
        <v>1.1130827552831102</v>
      </c>
      <c r="I341" s="42" t="str">
        <f t="shared" si="320"/>
        <v/>
      </c>
      <c r="J341" s="42">
        <f t="shared" si="308"/>
        <v>100.00000000000001</v>
      </c>
      <c r="K341" s="32"/>
      <c r="L341" s="40"/>
    </row>
    <row r="342" spans="1:12" ht="15.75" customHeight="1" x14ac:dyDescent="0.2">
      <c r="A342" s="6" t="s">
        <v>116</v>
      </c>
      <c r="B342" s="15"/>
      <c r="C342" s="30" t="s">
        <v>106</v>
      </c>
      <c r="D342" s="31"/>
      <c r="E342" s="31">
        <v>502</v>
      </c>
      <c r="F342" s="31">
        <v>1004</v>
      </c>
      <c r="G342" s="31">
        <v>84</v>
      </c>
      <c r="H342" s="31">
        <v>84</v>
      </c>
      <c r="I342" s="31"/>
      <c r="J342" s="42">
        <f t="shared" si="308"/>
        <v>1674</v>
      </c>
      <c r="K342" s="32"/>
      <c r="L342" s="40"/>
    </row>
    <row r="343" spans="1:12" ht="15.75" customHeight="1" x14ac:dyDescent="0.2">
      <c r="A343" s="9"/>
      <c r="B343" s="16"/>
      <c r="C343" s="33" t="s">
        <v>109</v>
      </c>
      <c r="D343" s="42" t="str">
        <f t="shared" ref="D343:I343" si="321">IF(D342&lt;=0,"",D342/$J342%)</f>
        <v/>
      </c>
      <c r="E343" s="42">
        <f t="shared" si="321"/>
        <v>29.988052568697732</v>
      </c>
      <c r="F343" s="42">
        <f t="shared" si="321"/>
        <v>59.976105137395464</v>
      </c>
      <c r="G343" s="42">
        <f t="shared" si="321"/>
        <v>5.0179211469534053</v>
      </c>
      <c r="H343" s="42">
        <f t="shared" si="321"/>
        <v>5.0179211469534053</v>
      </c>
      <c r="I343" s="42" t="str">
        <f t="shared" si="321"/>
        <v/>
      </c>
      <c r="J343" s="42">
        <f t="shared" si="308"/>
        <v>100</v>
      </c>
      <c r="K343" s="32"/>
      <c r="L343" s="40"/>
    </row>
    <row r="344" spans="1:12" ht="15.75" customHeight="1" x14ac:dyDescent="0.2">
      <c r="A344" s="9"/>
      <c r="B344" s="16"/>
      <c r="C344" s="30" t="s">
        <v>108</v>
      </c>
      <c r="D344" s="31"/>
      <c r="E344" s="31"/>
      <c r="F344" s="31"/>
      <c r="G344" s="31"/>
      <c r="H344" s="31"/>
      <c r="I344" s="31"/>
      <c r="J344" s="42">
        <f t="shared" si="308"/>
        <v>0</v>
      </c>
      <c r="K344" s="32"/>
      <c r="L344" s="40"/>
    </row>
    <row r="345" spans="1:12" ht="15.75" customHeight="1" x14ac:dyDescent="0.2">
      <c r="A345" s="9"/>
      <c r="B345" s="16"/>
      <c r="C345" s="33" t="s">
        <v>109</v>
      </c>
      <c r="D345" s="42" t="str">
        <f t="shared" ref="D345:I345" si="322">IF(D344&lt;=0,"",D344/$J344%)</f>
        <v/>
      </c>
      <c r="E345" s="42" t="str">
        <f t="shared" si="322"/>
        <v/>
      </c>
      <c r="F345" s="42" t="str">
        <f t="shared" si="322"/>
        <v/>
      </c>
      <c r="G345" s="42" t="str">
        <f t="shared" si="322"/>
        <v/>
      </c>
      <c r="H345" s="42" t="str">
        <f t="shared" si="322"/>
        <v/>
      </c>
      <c r="I345" s="42" t="str">
        <f t="shared" si="322"/>
        <v/>
      </c>
      <c r="J345" s="42">
        <f t="shared" si="308"/>
        <v>0</v>
      </c>
      <c r="K345" s="32"/>
      <c r="L345" s="40"/>
    </row>
    <row r="346" spans="1:12" ht="15.75" customHeight="1" x14ac:dyDescent="0.2">
      <c r="A346" s="9"/>
      <c r="B346" s="16"/>
      <c r="C346" s="30" t="s">
        <v>110</v>
      </c>
      <c r="D346" s="31">
        <f t="shared" ref="D346:I346" si="323">SUM(D342,D344)</f>
        <v>0</v>
      </c>
      <c r="E346" s="31">
        <f t="shared" si="323"/>
        <v>502</v>
      </c>
      <c r="F346" s="31">
        <f t="shared" si="323"/>
        <v>1004</v>
      </c>
      <c r="G346" s="31">
        <f t="shared" si="323"/>
        <v>84</v>
      </c>
      <c r="H346" s="31">
        <f t="shared" si="323"/>
        <v>84</v>
      </c>
      <c r="I346" s="31">
        <f t="shared" si="323"/>
        <v>0</v>
      </c>
      <c r="J346" s="42">
        <f t="shared" si="308"/>
        <v>1674</v>
      </c>
      <c r="K346" s="32"/>
      <c r="L346" s="40"/>
    </row>
    <row r="347" spans="1:12" ht="15.75" customHeight="1" x14ac:dyDescent="0.2">
      <c r="A347" s="12"/>
      <c r="B347" s="14"/>
      <c r="C347" s="33" t="s">
        <v>109</v>
      </c>
      <c r="D347" s="42" t="str">
        <f t="shared" ref="D347:I347" si="324">IF(D346&lt;=0,"",D346/$J346%)</f>
        <v/>
      </c>
      <c r="E347" s="42">
        <f t="shared" si="324"/>
        <v>29.988052568697732</v>
      </c>
      <c r="F347" s="42">
        <f t="shared" si="324"/>
        <v>59.976105137395464</v>
      </c>
      <c r="G347" s="42">
        <f t="shared" si="324"/>
        <v>5.0179211469534053</v>
      </c>
      <c r="H347" s="42">
        <f t="shared" si="324"/>
        <v>5.0179211469534053</v>
      </c>
      <c r="I347" s="42" t="str">
        <f t="shared" si="324"/>
        <v/>
      </c>
      <c r="J347" s="42">
        <f t="shared" si="308"/>
        <v>100</v>
      </c>
      <c r="K347" s="32"/>
      <c r="L347" s="40"/>
    </row>
    <row r="348" spans="1:12" ht="16.05" customHeight="1" x14ac:dyDescent="0.2">
      <c r="A348" s="6" t="s">
        <v>67</v>
      </c>
      <c r="B348" s="15"/>
      <c r="C348" s="30" t="s">
        <v>106</v>
      </c>
      <c r="D348" s="31">
        <f>石狩5!D294+渡島・檜山5!D294+後志5!D294+空知5!D306+上川5!D294+留萌5!D294+宗谷5!D294+オホーツク5!D294+胆振5!D294+日高5!D294+十勝5!D294+釧路5!D294+根室5!D294</f>
        <v>0</v>
      </c>
      <c r="E348" s="31">
        <f>石狩5!E294+渡島・檜山5!E294+後志5!E294+空知5!E306+上川5!E294+留萌5!E294+宗谷5!E294+オホーツク5!E294+胆振5!E294+日高5!E294+十勝5!E294+釧路5!E294+根室5!E294</f>
        <v>0</v>
      </c>
      <c r="F348" s="31">
        <f>石狩5!F294+渡島・檜山5!F294+後志5!F294+空知5!F306+上川5!F294+留萌5!F294+宗谷5!F294+オホーツク5!F294+胆振5!F294+日高5!F294+十勝5!F294+釧路5!F294+根室5!F294</f>
        <v>0</v>
      </c>
      <c r="G348" s="31">
        <f>石狩5!G294+渡島・檜山5!G294+後志5!G294+空知5!G306+上川5!G294+留萌5!G294+宗谷5!G294+オホーツク5!G294+胆振5!G294+日高5!G294+十勝5!G294+釧路5!G294+根室5!G294</f>
        <v>3552761.9999999995</v>
      </c>
      <c r="H348" s="31">
        <f>石狩5!H294+渡島・檜山5!H294+後志5!H294+空知5!H306+上川5!H294+留萌5!H294+宗谷5!H294+オホーツク5!H294+胆振5!H294+日高5!H294+十勝5!H294+釧路5!H294+根室5!H294</f>
        <v>0</v>
      </c>
      <c r="I348" s="31">
        <f>石狩5!I294+渡島・檜山5!I294+後志5!I294+空知5!I306+上川5!I294+留萌5!I294+宗谷5!I294+オホーツク5!I294+胆振5!I294+日高5!I294+十勝5!I294+釧路5!I294+根室5!I294</f>
        <v>1873.2</v>
      </c>
      <c r="J348" s="42">
        <f t="shared" si="308"/>
        <v>3554635.1999999997</v>
      </c>
      <c r="K348" s="32"/>
      <c r="L348" s="40"/>
    </row>
    <row r="349" spans="1:12" ht="16.05" customHeight="1" x14ac:dyDescent="0.2">
      <c r="A349" s="9"/>
      <c r="B349" s="16"/>
      <c r="C349" s="33" t="s">
        <v>109</v>
      </c>
      <c r="D349" s="42" t="str">
        <f t="shared" ref="D349:J349" si="325">IF(D348&lt;=0,"",D348/$J348%)</f>
        <v/>
      </c>
      <c r="E349" s="42" t="str">
        <f t="shared" si="325"/>
        <v/>
      </c>
      <c r="F349" s="42" t="str">
        <f t="shared" si="325"/>
        <v/>
      </c>
      <c r="G349" s="42">
        <f t="shared" si="325"/>
        <v>99.947302609280399</v>
      </c>
      <c r="H349" s="42" t="str">
        <f t="shared" si="325"/>
        <v/>
      </c>
      <c r="I349" s="42">
        <f t="shared" si="325"/>
        <v>5.2697390719587768E-2</v>
      </c>
      <c r="J349" s="42">
        <f t="shared" si="325"/>
        <v>100</v>
      </c>
      <c r="K349" s="32"/>
      <c r="L349" s="40"/>
    </row>
    <row r="350" spans="1:12" ht="16.05" customHeight="1" x14ac:dyDescent="0.2">
      <c r="A350" s="9"/>
      <c r="B350" s="16"/>
      <c r="C350" s="30" t="s">
        <v>108</v>
      </c>
      <c r="D350" s="31">
        <f>石狩5!D296+渡島・檜山5!D296+後志5!D296+空知5!D308+上川5!D296+留萌5!D296+宗谷5!D296+オホーツク5!D296+胆振5!D296+日高5!D296+十勝5!D296+釧路5!D296+根室5!D296</f>
        <v>0</v>
      </c>
      <c r="E350" s="31">
        <f>石狩5!E296+渡島・檜山5!E296+後志5!E296+空知5!E308+上川5!E296+留萌5!E296+宗谷5!E296+オホーツク5!E296+胆振5!E296+日高5!E296+十勝5!E296+釧路5!E296+根室5!E296</f>
        <v>0</v>
      </c>
      <c r="F350" s="31">
        <f>石狩5!F296+渡島・檜山5!F296+後志5!F296+空知5!F308+上川5!F296+留萌5!F296+宗谷5!F296+オホーツク5!F296+胆振5!F296+日高5!F296+十勝5!F296+釧路5!F296+根室5!F296</f>
        <v>0</v>
      </c>
      <c r="G350" s="31">
        <f>石狩5!G296+渡島・檜山5!G296+後志5!G296+空知5!G308+上川5!G296+留萌5!G296+宗谷5!G296+オホーツク5!G296+胆振5!G296+日高5!G296+十勝5!G296+釧路5!G296+根室5!G296</f>
        <v>357012.9</v>
      </c>
      <c r="H350" s="31">
        <f>石狩5!H296+渡島・檜山5!H296+後志5!H296+空知5!H308+上川5!H296+留萌5!H296+宗谷5!H296+オホーツク5!H296+胆振5!H296+日高5!H296+十勝5!H296+釧路5!H296+根室5!H296</f>
        <v>0</v>
      </c>
      <c r="I350" s="31">
        <f>石狩5!I296+渡島・檜山5!I296+後志5!I296+空知5!I308+上川5!I296+留萌5!I296+宗谷5!I296+オホーツク5!I296+胆振5!I296+日高5!I296+十勝5!I296+釧路5!I296+根室5!I296</f>
        <v>0</v>
      </c>
      <c r="J350" s="42">
        <f>SUM(D350:I350)</f>
        <v>357012.9</v>
      </c>
      <c r="K350" s="32"/>
      <c r="L350" s="40"/>
    </row>
    <row r="351" spans="1:12" ht="16.05" customHeight="1" x14ac:dyDescent="0.2">
      <c r="A351" s="9"/>
      <c r="B351" s="16"/>
      <c r="C351" s="33" t="s">
        <v>109</v>
      </c>
      <c r="D351" s="42" t="str">
        <f t="shared" ref="D351:J351" si="326">IF(D350&lt;=0,"",D350/$J350%)</f>
        <v/>
      </c>
      <c r="E351" s="42" t="str">
        <f t="shared" si="326"/>
        <v/>
      </c>
      <c r="F351" s="42" t="str">
        <f t="shared" si="326"/>
        <v/>
      </c>
      <c r="G351" s="42">
        <f t="shared" si="326"/>
        <v>100</v>
      </c>
      <c r="H351" s="42" t="str">
        <f t="shared" si="326"/>
        <v/>
      </c>
      <c r="I351" s="42" t="str">
        <f t="shared" si="326"/>
        <v/>
      </c>
      <c r="J351" s="42">
        <f t="shared" si="326"/>
        <v>100</v>
      </c>
      <c r="K351" s="32"/>
      <c r="L351" s="40"/>
    </row>
    <row r="352" spans="1:12" ht="16.05" customHeight="1" x14ac:dyDescent="0.2">
      <c r="A352" s="9"/>
      <c r="B352" s="16"/>
      <c r="C352" s="30" t="s">
        <v>110</v>
      </c>
      <c r="D352" s="31" t="str">
        <f t="shared" ref="D352:I352" si="327">IF((D348+D350)&lt;=0,"",D348+D350)</f>
        <v/>
      </c>
      <c r="E352" s="31" t="str">
        <f t="shared" si="327"/>
        <v/>
      </c>
      <c r="F352" s="31" t="str">
        <f t="shared" si="327"/>
        <v/>
      </c>
      <c r="G352" s="31">
        <f t="shared" si="327"/>
        <v>3909774.8999999994</v>
      </c>
      <c r="H352" s="31" t="str">
        <f t="shared" si="327"/>
        <v/>
      </c>
      <c r="I352" s="31">
        <f t="shared" si="327"/>
        <v>1873.2</v>
      </c>
      <c r="J352" s="42">
        <f>SUM(D352:I352)</f>
        <v>3911648.0999999996</v>
      </c>
      <c r="K352" s="32"/>
      <c r="L352" s="40"/>
    </row>
    <row r="353" spans="1:12" ht="16.05" customHeight="1" x14ac:dyDescent="0.2">
      <c r="A353" s="12"/>
      <c r="B353" s="14"/>
      <c r="C353" s="33" t="s">
        <v>109</v>
      </c>
      <c r="D353" s="42" t="str">
        <f t="shared" ref="D353:J353" si="328">IF((D348+D350)&lt;=0,"",D352/$J352%)</f>
        <v/>
      </c>
      <c r="E353" s="42" t="str">
        <f t="shared" si="328"/>
        <v/>
      </c>
      <c r="F353" s="42" t="str">
        <f t="shared" si="328"/>
        <v/>
      </c>
      <c r="G353" s="42">
        <f t="shared" si="328"/>
        <v>99.952112256723694</v>
      </c>
      <c r="H353" s="42" t="str">
        <f t="shared" si="328"/>
        <v/>
      </c>
      <c r="I353" s="42">
        <f t="shared" si="328"/>
        <v>4.7887743276293186E-2</v>
      </c>
      <c r="J353" s="42">
        <f t="shared" si="328"/>
        <v>99.999999999999986</v>
      </c>
      <c r="K353" s="32"/>
      <c r="L353" s="40"/>
    </row>
    <row r="354" spans="1:12" ht="16.05" customHeight="1" x14ac:dyDescent="0.2">
      <c r="A354" s="9" t="s">
        <v>68</v>
      </c>
      <c r="B354" s="15"/>
      <c r="C354" s="30" t="s">
        <v>106</v>
      </c>
      <c r="D354" s="31">
        <f t="shared" ref="D354:I354" si="329">D360+D366+D372+D378+D384+D390+D396+D402+D408</f>
        <v>0</v>
      </c>
      <c r="E354" s="31">
        <f t="shared" si="329"/>
        <v>32655.6008</v>
      </c>
      <c r="F354" s="31">
        <f t="shared" si="329"/>
        <v>87599.450000000012</v>
      </c>
      <c r="G354" s="31">
        <f t="shared" si="329"/>
        <v>78210.51019999999</v>
      </c>
      <c r="H354" s="31">
        <f t="shared" si="329"/>
        <v>2050.2390000000005</v>
      </c>
      <c r="I354" s="31">
        <f t="shared" si="329"/>
        <v>1229.1999999999998</v>
      </c>
      <c r="J354" s="42">
        <f>SUM(D354:I354)</f>
        <v>201745</v>
      </c>
      <c r="K354" s="32"/>
      <c r="L354" s="40"/>
    </row>
    <row r="355" spans="1:12" ht="16.05" customHeight="1" x14ac:dyDescent="0.2">
      <c r="A355" s="9"/>
      <c r="B355" s="16"/>
      <c r="C355" s="33" t="s">
        <v>109</v>
      </c>
      <c r="D355" s="42" t="str">
        <f t="shared" ref="D355:I355" si="330">IF(D354&lt;=0,"",D354/$J354%)</f>
        <v/>
      </c>
      <c r="E355" s="42">
        <f t="shared" si="330"/>
        <v>16.186572554462316</v>
      </c>
      <c r="F355" s="42">
        <f t="shared" si="330"/>
        <v>43.420877840838685</v>
      </c>
      <c r="G355" s="42">
        <f t="shared" si="330"/>
        <v>38.76701291233983</v>
      </c>
      <c r="H355" s="42">
        <f t="shared" si="330"/>
        <v>1.0162526952340829</v>
      </c>
      <c r="I355" s="42">
        <f t="shared" si="330"/>
        <v>0.60928399712508352</v>
      </c>
      <c r="J355" s="42">
        <f>IF(J354&lt;=0,"",J354/$J354%)</f>
        <v>100</v>
      </c>
      <c r="K355" s="32"/>
      <c r="L355" s="40"/>
    </row>
    <row r="356" spans="1:12" ht="16.05" customHeight="1" x14ac:dyDescent="0.2">
      <c r="A356" s="9"/>
      <c r="B356" s="16"/>
      <c r="C356" s="30" t="s">
        <v>108</v>
      </c>
      <c r="D356" s="31">
        <f t="shared" ref="D356:I356" si="331">D362+D368+D374+D380+D386+D392+D398+D404+D410</f>
        <v>6843.2000000000007</v>
      </c>
      <c r="E356" s="31">
        <f t="shared" si="331"/>
        <v>218447.378</v>
      </c>
      <c r="F356" s="31">
        <f t="shared" si="331"/>
        <v>94892.080000000016</v>
      </c>
      <c r="G356" s="31">
        <f t="shared" si="331"/>
        <v>370119.44199999998</v>
      </c>
      <c r="H356" s="31">
        <f t="shared" si="331"/>
        <v>10462</v>
      </c>
      <c r="I356" s="31">
        <f t="shared" si="331"/>
        <v>16256.8</v>
      </c>
      <c r="J356" s="42">
        <f>SUM(D356:I356)</f>
        <v>717020.90000000014</v>
      </c>
      <c r="K356" s="32"/>
      <c r="L356" s="40"/>
    </row>
    <row r="357" spans="1:12" ht="16.05" customHeight="1" x14ac:dyDescent="0.2">
      <c r="A357" s="9"/>
      <c r="B357" s="16"/>
      <c r="C357" s="33" t="s">
        <v>109</v>
      </c>
      <c r="D357" s="42">
        <f t="shared" ref="D357:I357" si="332">IF(D356&lt;=0,"",D356/$J356%)</f>
        <v>0.95439337960720516</v>
      </c>
      <c r="E357" s="42">
        <f t="shared" si="332"/>
        <v>30.465970796667147</v>
      </c>
      <c r="F357" s="42">
        <f t="shared" si="332"/>
        <v>13.234213953874985</v>
      </c>
      <c r="G357" s="42">
        <f t="shared" si="332"/>
        <v>51.619059081820332</v>
      </c>
      <c r="H357" s="42">
        <f t="shared" si="332"/>
        <v>1.4590927544789836</v>
      </c>
      <c r="I357" s="42">
        <f t="shared" si="332"/>
        <v>2.2672700335513225</v>
      </c>
      <c r="J357" s="42">
        <f>IF(J356&lt;=0,"",J356/$J356%)</f>
        <v>100</v>
      </c>
      <c r="K357" s="32"/>
      <c r="L357" s="40"/>
    </row>
    <row r="358" spans="1:12" ht="16.05" customHeight="1" x14ac:dyDescent="0.2">
      <c r="A358" s="9"/>
      <c r="B358" s="16"/>
      <c r="C358" s="30" t="s">
        <v>110</v>
      </c>
      <c r="D358" s="31">
        <f t="shared" ref="D358:I358" si="333">IF((D354+D356)&lt;=0,"",D354+D356)</f>
        <v>6843.2000000000007</v>
      </c>
      <c r="E358" s="31">
        <f t="shared" si="333"/>
        <v>251102.97879999998</v>
      </c>
      <c r="F358" s="31">
        <f t="shared" si="333"/>
        <v>182491.53000000003</v>
      </c>
      <c r="G358" s="31">
        <f t="shared" si="333"/>
        <v>448329.95219999994</v>
      </c>
      <c r="H358" s="31">
        <f t="shared" si="333"/>
        <v>12512.239000000001</v>
      </c>
      <c r="I358" s="31">
        <f t="shared" si="333"/>
        <v>17486</v>
      </c>
      <c r="J358" s="42">
        <f>SUM(D358:I358)</f>
        <v>918765.89999999991</v>
      </c>
      <c r="K358" s="32"/>
      <c r="L358" s="40"/>
    </row>
    <row r="359" spans="1:12" ht="16.05" customHeight="1" x14ac:dyDescent="0.2">
      <c r="A359" s="9"/>
      <c r="B359" s="14"/>
      <c r="C359" s="33" t="s">
        <v>109</v>
      </c>
      <c r="D359" s="42">
        <f t="shared" ref="D359:I359" si="334">IF((D354+D356)&lt;=0,"",D358/$J358%)</f>
        <v>0.74482520520189099</v>
      </c>
      <c r="E359" s="42">
        <f t="shared" si="334"/>
        <v>27.330463483679573</v>
      </c>
      <c r="F359" s="42">
        <f t="shared" si="334"/>
        <v>19.862679927498402</v>
      </c>
      <c r="G359" s="42">
        <f t="shared" si="334"/>
        <v>48.796973440133115</v>
      </c>
      <c r="H359" s="42">
        <f t="shared" si="334"/>
        <v>1.3618527853504361</v>
      </c>
      <c r="I359" s="42">
        <f t="shared" si="334"/>
        <v>1.903205158136583</v>
      </c>
      <c r="J359" s="42">
        <f>IF((J354+J356)&lt;=0,"",J358/$J358%)</f>
        <v>100</v>
      </c>
      <c r="K359" s="32"/>
      <c r="L359" s="40"/>
    </row>
    <row r="360" spans="1:12" ht="16.05" customHeight="1" x14ac:dyDescent="0.2">
      <c r="A360" s="9"/>
      <c r="B360" s="9" t="s">
        <v>69</v>
      </c>
      <c r="C360" s="30" t="s">
        <v>106</v>
      </c>
      <c r="D360" s="31">
        <f>石狩5!D306+渡島・檜山5!D306+後志5!D306+空知5!D318+上川5!D306+留萌5!D306+宗谷5!D306+オホーツク5!D306+胆振5!D306+日高5!D306+十勝5!D306+釧路5!D306+根室5!D306</f>
        <v>0</v>
      </c>
      <c r="E360" s="31">
        <f>石狩5!E306+渡島・檜山5!E306+後志5!E306+空知5!E318+上川5!E306+留萌5!E306+宗谷5!E306+オホーツク5!E306+胆振5!E306+日高5!E306+十勝5!E306+釧路5!E306+根室5!E306</f>
        <v>61.088000000000001</v>
      </c>
      <c r="F360" s="31">
        <f>石狩5!F306+渡島・檜山5!F306+後志5!F306+空知5!F318+上川5!F306+留萌5!F306+宗谷5!F306+オホーツク5!F306+胆振5!F306+日高5!F306+十勝5!F306+釧路5!F306+根室5!F306</f>
        <v>0</v>
      </c>
      <c r="G360" s="31">
        <f>石狩5!G306+渡島・檜山5!G306+後志5!G306+空知5!G318+上川5!G306+留萌5!G306+宗谷5!G306+オホーツク5!G306+胆振5!G306+日高5!G306+十勝5!G306+釧路5!G306+根室5!G306</f>
        <v>4829.0730000000003</v>
      </c>
      <c r="H360" s="31">
        <f>石狩5!H306+渡島・檜山5!H306+後志5!H306+空知5!H318+上川5!H306+留萌5!H306+宗谷5!H306+オホーツク5!H306+胆振5!H306+日高5!H306+十勝5!H306+釧路5!H306+根室5!H306</f>
        <v>216.53900000000002</v>
      </c>
      <c r="I360" s="31">
        <f>石狩5!I306+渡島・檜山5!I306+後志5!I306+空知5!I318+上川5!I306+留萌5!I306+宗谷5!I306+オホーツク5!I306+胆振5!I306+日高5!I306+十勝5!I306+釧路5!I306+根室5!I306</f>
        <v>0.8</v>
      </c>
      <c r="J360" s="42">
        <f>SUM(D360:I360)</f>
        <v>5107.5</v>
      </c>
      <c r="K360" s="32"/>
      <c r="L360" s="40"/>
    </row>
    <row r="361" spans="1:12" ht="16.05" customHeight="1" x14ac:dyDescent="0.2">
      <c r="A361" s="9"/>
      <c r="B361" s="9"/>
      <c r="C361" s="33" t="s">
        <v>109</v>
      </c>
      <c r="D361" s="42" t="str">
        <f t="shared" ref="D361:I361" si="335">IF(D360&lt;=0,"",D360/$J360%)</f>
        <v/>
      </c>
      <c r="E361" s="42">
        <f t="shared" si="335"/>
        <v>1.1960450318159568</v>
      </c>
      <c r="F361" s="42" t="str">
        <f t="shared" si="335"/>
        <v/>
      </c>
      <c r="G361" s="42">
        <f t="shared" si="335"/>
        <v>94.548663729809107</v>
      </c>
      <c r="H361" s="42">
        <f t="shared" si="335"/>
        <v>4.2396279980420948</v>
      </c>
      <c r="I361" s="42">
        <f t="shared" si="335"/>
        <v>1.5663240332843859E-2</v>
      </c>
      <c r="J361" s="42">
        <f>IF(J360&lt;=0,"",J360/$J360%)</f>
        <v>100</v>
      </c>
      <c r="K361" s="32"/>
      <c r="L361" s="40"/>
    </row>
    <row r="362" spans="1:12" ht="16.05" customHeight="1" x14ac:dyDescent="0.2">
      <c r="A362" s="9"/>
      <c r="B362" s="9"/>
      <c r="C362" s="30" t="s">
        <v>108</v>
      </c>
      <c r="D362" s="31">
        <f>石狩5!D308+渡島・檜山5!D308+後志5!D308+空知5!D320+上川5!D308+留萌5!D308+宗谷5!D308+オホーツク5!D308+胆振5!D308+日高5!D308+十勝5!D308+釧路5!D308+根室5!D308</f>
        <v>0</v>
      </c>
      <c r="E362" s="31">
        <f>石狩5!E308+渡島・檜山5!E308+後志5!E308+空知5!E320+上川5!E308+留萌5!E308+宗谷5!E308+オホーツク5!E308+胆振5!E308+日高5!E308+十勝5!E308+釧路5!E308+根室5!E308</f>
        <v>204.92400000000001</v>
      </c>
      <c r="F362" s="31">
        <f>石狩5!F308+渡島・檜山5!F308+後志5!F308+空知5!F320+上川5!F308+留萌5!F308+宗谷5!F308+オホーツク5!F308+胆振5!F308+日高5!F308+十勝5!F308+釧路5!F308+根室5!F308</f>
        <v>0</v>
      </c>
      <c r="G362" s="31">
        <f>石狩5!G308+渡島・檜山5!G308+後志5!G308+空知5!G320+上川5!G308+留萌5!G308+宗谷5!G308+オホーツク5!G308+胆振5!G308+日高5!G308+十勝5!G308+釧路5!G308+根室5!G308</f>
        <v>146563.87599999999</v>
      </c>
      <c r="H362" s="31">
        <f>石狩5!H308+渡島・檜山5!H308+後志5!H308+空知5!H320+上川5!H308+留萌5!H308+宗谷5!H308+オホーツク5!H308+胆振5!H308+日高5!H308+十勝5!H308+釧路5!H308+根室5!H308</f>
        <v>0</v>
      </c>
      <c r="I362" s="31">
        <f>石狩5!I308+渡島・檜山5!I308+後志5!I308+空知5!I320+上川5!I308+留萌5!I308+宗谷5!I308+オホーツク5!I308+胆振5!I308+日高5!I308+十勝5!I308+釧路5!I308+根室5!I308</f>
        <v>0</v>
      </c>
      <c r="J362" s="42">
        <f>SUM(D362:I362)</f>
        <v>146768.79999999999</v>
      </c>
      <c r="K362" s="32"/>
      <c r="L362" s="40"/>
    </row>
    <row r="363" spans="1:12" ht="16.05" customHeight="1" x14ac:dyDescent="0.2">
      <c r="A363" s="9"/>
      <c r="B363" s="9"/>
      <c r="C363" s="33" t="s">
        <v>109</v>
      </c>
      <c r="D363" s="42" t="str">
        <f t="shared" ref="D363:I363" si="336">IF(D362&lt;=0,"",D362/$J362%)</f>
        <v/>
      </c>
      <c r="E363" s="42">
        <f t="shared" si="336"/>
        <v>0.13962368023721664</v>
      </c>
      <c r="F363" s="42" t="str">
        <f t="shared" si="336"/>
        <v/>
      </c>
      <c r="G363" s="42">
        <f t="shared" si="336"/>
        <v>99.860376319762779</v>
      </c>
      <c r="H363" s="42" t="str">
        <f t="shared" si="336"/>
        <v/>
      </c>
      <c r="I363" s="42" t="str">
        <f t="shared" si="336"/>
        <v/>
      </c>
      <c r="J363" s="42">
        <f>IF(J362&lt;=0,"",J362/$J362%)</f>
        <v>100</v>
      </c>
      <c r="K363" s="32"/>
      <c r="L363" s="40"/>
    </row>
    <row r="364" spans="1:12" ht="16.05" customHeight="1" x14ac:dyDescent="0.2">
      <c r="A364" s="9"/>
      <c r="B364" s="9"/>
      <c r="C364" s="30" t="s">
        <v>110</v>
      </c>
      <c r="D364" s="31" t="str">
        <f t="shared" ref="D364:I364" si="337">IF((D360+D362)&lt;=0,"",D360+D362)</f>
        <v/>
      </c>
      <c r="E364" s="31">
        <f t="shared" si="337"/>
        <v>266.012</v>
      </c>
      <c r="F364" s="31" t="str">
        <f t="shared" si="337"/>
        <v/>
      </c>
      <c r="G364" s="31">
        <f t="shared" si="337"/>
        <v>151392.94899999999</v>
      </c>
      <c r="H364" s="31">
        <f t="shared" si="337"/>
        <v>216.53900000000002</v>
      </c>
      <c r="I364" s="31">
        <f t="shared" si="337"/>
        <v>0.8</v>
      </c>
      <c r="J364" s="42">
        <f>SUM(D364:I364)</f>
        <v>151876.29999999996</v>
      </c>
      <c r="K364" s="32"/>
      <c r="L364" s="40"/>
    </row>
    <row r="365" spans="1:12" ht="16.05" customHeight="1" x14ac:dyDescent="0.2">
      <c r="A365" s="9"/>
      <c r="B365" s="12"/>
      <c r="C365" s="33" t="s">
        <v>109</v>
      </c>
      <c r="D365" s="42" t="str">
        <f t="shared" ref="D365:I365" si="338">IF((D360+D362)&lt;=0,"",D364/$J364%)</f>
        <v/>
      </c>
      <c r="E365" s="42">
        <f t="shared" si="338"/>
        <v>0.17515043492631835</v>
      </c>
      <c r="F365" s="42" t="str">
        <f t="shared" si="338"/>
        <v/>
      </c>
      <c r="G365" s="42">
        <f t="shared" si="338"/>
        <v>99.681746921672456</v>
      </c>
      <c r="H365" s="42">
        <f t="shared" si="338"/>
        <v>0.14257589893880748</v>
      </c>
      <c r="I365" s="42">
        <f t="shared" si="338"/>
        <v>5.267444624342312E-4</v>
      </c>
      <c r="J365" s="42">
        <f>IF((J360+J362)&lt;=0,"",J364/$J364%)</f>
        <v>100</v>
      </c>
      <c r="K365" s="32"/>
      <c r="L365" s="40"/>
    </row>
    <row r="366" spans="1:12" ht="16.05" customHeight="1" x14ac:dyDescent="0.2">
      <c r="A366" s="9"/>
      <c r="B366" s="9" t="s">
        <v>70</v>
      </c>
      <c r="C366" s="30" t="s">
        <v>106</v>
      </c>
      <c r="D366" s="31">
        <f>石狩5!D312+渡島・檜山5!D312+後志5!D312+空知5!D324+上川5!D312+留萌5!D312+宗谷5!D312+オホーツク5!D312+胆振5!D312+日高5!D312+十勝5!D312+釧路5!D312+根室5!D312</f>
        <v>0</v>
      </c>
      <c r="E366" s="31">
        <f>石狩5!E312+渡島・檜山5!E312+後志5!E312+空知5!E324+上川5!E312+留萌5!E312+宗谷5!E312+オホーツク5!E312+胆振5!E312+日高5!E312+十勝5!E312+釧路5!E312+根室5!E312</f>
        <v>18902.7</v>
      </c>
      <c r="F366" s="31">
        <f>石狩5!F312+渡島・檜山5!F312+後志5!F312+空知5!F324+上川5!F312+留萌5!F312+宗谷5!F312+オホーツク5!F312+胆振5!F312+日高5!F312+十勝5!F312+釧路5!F312+根室5!F312</f>
        <v>86972.85</v>
      </c>
      <c r="G366" s="31">
        <f>石狩5!G312+渡島・檜山5!G312+後志5!G312+空知5!G324+上川5!G312+留萌5!G312+宗谷5!G312+オホーツク5!G312+胆振5!G312+日高5!G312+十勝5!G312+釧路5!G312+根室5!G312</f>
        <v>3510.2500000000005</v>
      </c>
      <c r="H366" s="31">
        <f>石狩5!H312+渡島・檜山5!H312+後志5!H312+空知5!H324+上川5!H312+留萌5!H312+宗谷5!H312+オホーツク5!H312+胆振5!H312+日高5!H312+十勝5!H312+釧路5!H312+根室5!H312</f>
        <v>1772.8000000000002</v>
      </c>
      <c r="I366" s="31">
        <f>石狩5!I312+渡島・檜山5!I312+後志5!I312+空知5!I324+上川5!I312+留萌5!I312+宗谷5!I312+オホーツク5!I312+胆振5!I312+日高5!I312+十勝5!I312+釧路5!I312+根室5!I312</f>
        <v>1206.5</v>
      </c>
      <c r="J366" s="42">
        <f t="shared" ref="J366" si="339">SUM(D366:I366)</f>
        <v>112365.1</v>
      </c>
      <c r="K366" s="32"/>
      <c r="L366" s="40"/>
    </row>
    <row r="367" spans="1:12" ht="16.05" customHeight="1" x14ac:dyDescent="0.2">
      <c r="A367" s="9"/>
      <c r="B367" s="9"/>
      <c r="C367" s="33" t="s">
        <v>109</v>
      </c>
      <c r="D367" s="42" t="str">
        <f t="shared" ref="D367:J367" si="340">IF(D366&lt;=0,"",D366/$J366%)</f>
        <v/>
      </c>
      <c r="E367" s="42">
        <f t="shared" si="340"/>
        <v>16.822572133162343</v>
      </c>
      <c r="F367" s="42">
        <f t="shared" si="340"/>
        <v>77.402013614547585</v>
      </c>
      <c r="G367" s="42">
        <f t="shared" si="340"/>
        <v>3.1239682072102459</v>
      </c>
      <c r="H367" s="42">
        <f t="shared" si="340"/>
        <v>1.5777140767017517</v>
      </c>
      <c r="I367" s="42">
        <f t="shared" si="340"/>
        <v>1.0737319683780817</v>
      </c>
      <c r="J367" s="42">
        <f t="shared" si="340"/>
        <v>100</v>
      </c>
      <c r="K367" s="32"/>
      <c r="L367" s="40"/>
    </row>
    <row r="368" spans="1:12" ht="16.05" customHeight="1" x14ac:dyDescent="0.2">
      <c r="A368" s="9"/>
      <c r="B368" s="9"/>
      <c r="C368" s="30" t="s">
        <v>108</v>
      </c>
      <c r="D368" s="31">
        <f>石狩5!D314+渡島・檜山5!D314+後志5!D314+空知5!D326+上川5!D314+留萌5!D314+宗谷5!D314+オホーツク5!D314+胆振5!D314+日高5!D314+十勝5!D314+釧路5!D314+根室5!D314</f>
        <v>6813.6</v>
      </c>
      <c r="E368" s="31">
        <f>石狩5!E314+渡島・檜山5!E314+後志5!E314+空知5!E326+上川5!E314+留萌5!E314+宗谷5!E314+オホーツク5!E314+胆振5!E314+日高5!E314+十勝5!E314+釧路5!E314+根室5!E314</f>
        <v>184192.2</v>
      </c>
      <c r="F368" s="31">
        <f>石狩5!F314+渡島・檜山5!F314+後志5!F314+空知5!F326+上川5!F314+留萌5!F314+宗谷5!F314+オホーツク5!F314+胆振5!F314+日高5!F314+十勝5!F314+釧路5!F314+根室5!F314</f>
        <v>89226.58</v>
      </c>
      <c r="G368" s="31">
        <f>石狩5!G314+渡島・檜山5!G314+後志5!G314+空知5!G326+上川5!G314+留萌5!G314+宗谷5!G314+オホーツク5!G314+胆振5!G314+日高5!G314+十勝5!G314+釧路5!G314+根室5!G314</f>
        <v>23834.22</v>
      </c>
      <c r="H368" s="31">
        <f>石狩5!H314+渡島・檜山5!H314+後志5!H314+空知5!H326+上川5!H314+留萌5!H314+宗谷5!H314+オホーツク5!H314+胆振5!H314+日高5!H314+十勝5!H314+釧路5!H314+根室5!H314</f>
        <v>10243.6</v>
      </c>
      <c r="I368" s="31">
        <f>石狩5!I314+渡島・檜山5!I314+後志5!I314+空知5!I326+上川5!I314+留萌5!I314+宗谷5!I314+オホーツク5!I314+胆振5!I314+日高5!I314+十勝5!I314+釧路5!I314+根室5!I314</f>
        <v>0</v>
      </c>
      <c r="J368" s="42">
        <f t="shared" ref="J368" si="341">SUM(D368:I368)</f>
        <v>314310.19999999995</v>
      </c>
      <c r="K368" s="32"/>
      <c r="L368" s="40"/>
    </row>
    <row r="369" spans="1:12" ht="16.05" customHeight="1" x14ac:dyDescent="0.2">
      <c r="A369" s="9"/>
      <c r="B369" s="9"/>
      <c r="C369" s="33" t="s">
        <v>109</v>
      </c>
      <c r="D369" s="42">
        <f t="shared" ref="D369:J369" si="342">IF(D368&lt;=0,"",D368/$J368%)</f>
        <v>2.1677947454457418</v>
      </c>
      <c r="E369" s="42">
        <f t="shared" si="342"/>
        <v>58.602043458977803</v>
      </c>
      <c r="F369" s="42">
        <f t="shared" si="342"/>
        <v>28.388063766304757</v>
      </c>
      <c r="G369" s="42">
        <f t="shared" si="342"/>
        <v>7.5830246679872326</v>
      </c>
      <c r="H369" s="42">
        <f t="shared" si="342"/>
        <v>3.2590733612844898</v>
      </c>
      <c r="I369" s="42" t="str">
        <f t="shared" si="342"/>
        <v/>
      </c>
      <c r="J369" s="42">
        <f t="shared" si="342"/>
        <v>100</v>
      </c>
      <c r="K369" s="32"/>
      <c r="L369" s="40"/>
    </row>
    <row r="370" spans="1:12" ht="16.05" customHeight="1" x14ac:dyDescent="0.2">
      <c r="A370" s="9"/>
      <c r="B370" s="9"/>
      <c r="C370" s="30" t="s">
        <v>110</v>
      </c>
      <c r="D370" s="31">
        <f t="shared" ref="D370:I370" si="343">IF((D366+D368)&lt;=0,"",D366+D368)</f>
        <v>6813.6</v>
      </c>
      <c r="E370" s="31">
        <f t="shared" si="343"/>
        <v>203094.90000000002</v>
      </c>
      <c r="F370" s="31">
        <f t="shared" si="343"/>
        <v>176199.43</v>
      </c>
      <c r="G370" s="31">
        <f t="shared" si="343"/>
        <v>27344.47</v>
      </c>
      <c r="H370" s="31">
        <f t="shared" si="343"/>
        <v>12016.400000000001</v>
      </c>
      <c r="I370" s="31">
        <f t="shared" si="343"/>
        <v>1206.5</v>
      </c>
      <c r="J370" s="42">
        <f t="shared" ref="J370" si="344">SUM(D370:I370)</f>
        <v>426675.30000000005</v>
      </c>
      <c r="K370" s="32"/>
      <c r="L370" s="40"/>
    </row>
    <row r="371" spans="1:12" ht="16.05" customHeight="1" x14ac:dyDescent="0.2">
      <c r="A371" s="9"/>
      <c r="B371" s="12"/>
      <c r="C371" s="33" t="s">
        <v>109</v>
      </c>
      <c r="D371" s="42">
        <f t="shared" ref="D371:J371" si="345">IF((D366+D368)&lt;=0,"",D370/$J370%)</f>
        <v>1.5969051876215941</v>
      </c>
      <c r="E371" s="42">
        <f t="shared" si="345"/>
        <v>47.599404043308809</v>
      </c>
      <c r="F371" s="42">
        <f t="shared" si="345"/>
        <v>41.29590580940588</v>
      </c>
      <c r="G371" s="42">
        <f t="shared" si="345"/>
        <v>6.4087304795942011</v>
      </c>
      <c r="H371" s="42">
        <f t="shared" si="345"/>
        <v>2.8162867641975056</v>
      </c>
      <c r="I371" s="42">
        <f t="shared" si="345"/>
        <v>0.28276771587199911</v>
      </c>
      <c r="J371" s="42">
        <f t="shared" si="345"/>
        <v>100</v>
      </c>
      <c r="K371" s="32"/>
      <c r="L371" s="40"/>
    </row>
    <row r="372" spans="1:12" ht="16.05" customHeight="1" x14ac:dyDescent="0.2">
      <c r="A372" s="9"/>
      <c r="B372" s="9" t="s">
        <v>71</v>
      </c>
      <c r="C372" s="30" t="s">
        <v>106</v>
      </c>
      <c r="D372" s="31">
        <f>石狩5!D318+渡島・檜山5!D318+後志5!D318+空知5!D330+上川5!D318+留萌5!D318+宗谷5!D318+オホーツク5!D318+胆振5!D318+日高5!D318+十勝5!D318+釧路5!D318+根室5!D318</f>
        <v>0</v>
      </c>
      <c r="E372" s="31">
        <f>石狩5!E318+渡島・檜山5!E318+後志5!E318+空知5!E330+上川5!E318+留萌5!E318+宗谷5!E318+オホーツク5!E318+胆振5!E318+日高5!E318+十勝5!E318+釧路5!E318+根室5!E318</f>
        <v>38.6</v>
      </c>
      <c r="F372" s="31">
        <f>石狩5!F318+渡島・檜山5!F318+後志5!F318+空知5!F330+上川5!F318+留萌5!F318+宗谷5!F318+オホーツク5!F318+胆振5!F318+日高5!F318+十勝5!F318+釧路5!F318+根室5!F318</f>
        <v>30</v>
      </c>
      <c r="G372" s="31">
        <f>石狩5!G318+渡島・檜山5!G318+後志5!G318+空知5!G330+上川5!G318+留萌5!G318+宗谷5!G318+オホーツク5!G318+胆振5!G318+日高5!G318+十勝5!G318+釧路5!G318+根室5!G318</f>
        <v>448.4</v>
      </c>
      <c r="H372" s="31">
        <f>石狩5!H318+渡島・檜山5!H318+後志5!H318+空知5!H330+上川5!H318+留萌5!H318+宗谷5!H318+オホーツク5!H318+胆振5!H318+日高5!H318+十勝5!H318+釧路5!H318+根室5!H318</f>
        <v>60</v>
      </c>
      <c r="I372" s="31">
        <f>石狩5!I318+渡島・檜山5!I318+後志5!I318+空知5!I330+上川5!I318+留萌5!I318+宗谷5!I318+オホーツク5!I318+胆振5!I318+日高5!I318+十勝5!I318+釧路5!I318+根室5!I318</f>
        <v>0</v>
      </c>
      <c r="J372" s="42">
        <f t="shared" ref="J372" si="346">SUM(D372:I372)</f>
        <v>577</v>
      </c>
      <c r="K372" s="32"/>
      <c r="L372" s="40"/>
    </row>
    <row r="373" spans="1:12" ht="16.05" customHeight="1" x14ac:dyDescent="0.2">
      <c r="A373" s="9"/>
      <c r="B373" s="9"/>
      <c r="C373" s="33" t="s">
        <v>109</v>
      </c>
      <c r="D373" s="42" t="str">
        <f t="shared" ref="D373:J373" si="347">IF(D372&lt;=0,"",D372/$J372%)</f>
        <v/>
      </c>
      <c r="E373" s="42">
        <f t="shared" si="347"/>
        <v>6.6897746967071061</v>
      </c>
      <c r="F373" s="42">
        <f t="shared" si="347"/>
        <v>5.1993067590987874</v>
      </c>
      <c r="G373" s="42">
        <f t="shared" si="347"/>
        <v>77.712305025996542</v>
      </c>
      <c r="H373" s="42">
        <f t="shared" si="347"/>
        <v>10.398613518197575</v>
      </c>
      <c r="I373" s="42" t="str">
        <f t="shared" si="347"/>
        <v/>
      </c>
      <c r="J373" s="42">
        <f t="shared" si="347"/>
        <v>100.00000000000001</v>
      </c>
      <c r="K373" s="32"/>
      <c r="L373" s="40"/>
    </row>
    <row r="374" spans="1:12" ht="16.05" customHeight="1" x14ac:dyDescent="0.2">
      <c r="A374" s="9"/>
      <c r="B374" s="9"/>
      <c r="C374" s="30" t="s">
        <v>108</v>
      </c>
      <c r="D374" s="31">
        <f>石狩5!D320+渡島・檜山5!D320+後志5!D320+空知5!D332+上川5!D320+留萌5!D320+宗谷5!D320+オホーツク5!D320+胆振5!D320+日高5!D320+十勝5!D320+釧路5!D320+根室5!D320</f>
        <v>0</v>
      </c>
      <c r="E374" s="31">
        <f>石狩5!E320+渡島・檜山5!E320+後志5!E320+空知5!E332+上川5!E320+留萌5!E320+宗谷5!E320+オホーツク5!E320+胆振5!E320+日高5!E320+十勝5!E320+釧路5!E320+根室5!E320</f>
        <v>1853.1</v>
      </c>
      <c r="F374" s="31">
        <f>石狩5!F320+渡島・檜山5!F320+後志5!F320+空知5!F332+上川5!F320+留萌5!F320+宗谷5!F320+オホーツク5!F320+胆振5!F320+日高5!F320+十勝5!F320+釧路5!F320+根室5!F320</f>
        <v>109</v>
      </c>
      <c r="G374" s="31">
        <f>石狩5!G320+渡島・檜山5!G320+後志5!G320+空知5!G332+上川5!G320+留萌5!G320+宗谷5!G320+オホーツク5!G320+胆振5!G320+日高5!G320+十勝5!G320+釧路5!G320+根室5!G320</f>
        <v>12082</v>
      </c>
      <c r="H374" s="31">
        <f>石狩5!H320+渡島・檜山5!H320+後志5!H320+空知5!H332+上川5!H320+留萌5!H320+宗谷5!H320+オホーツク5!H320+胆振5!H320+日高5!H320+十勝5!H320+釧路5!H320+根室5!H320</f>
        <v>218</v>
      </c>
      <c r="I374" s="31">
        <f>石狩5!I320+渡島・檜山5!I320+後志5!I320+空知5!I332+上川5!I320+留萌5!I320+宗谷5!I320+オホーツク5!I320+胆振5!I320+日高5!I320+十勝5!I320+釧路5!I320+根室5!I320</f>
        <v>0</v>
      </c>
      <c r="J374" s="42">
        <f t="shared" ref="J374" si="348">SUM(D374:I374)</f>
        <v>14262.1</v>
      </c>
      <c r="K374" s="32"/>
      <c r="L374" s="40"/>
    </row>
    <row r="375" spans="1:12" ht="16.05" customHeight="1" x14ac:dyDescent="0.2">
      <c r="A375" s="9"/>
      <c r="B375" s="9"/>
      <c r="C375" s="33" t="s">
        <v>109</v>
      </c>
      <c r="D375" s="42" t="str">
        <f t="shared" ref="D375:J375" si="349">IF(D374&lt;=0,"",D374/$J374%)</f>
        <v/>
      </c>
      <c r="E375" s="42">
        <f t="shared" si="349"/>
        <v>12.993177722775746</v>
      </c>
      <c r="F375" s="42">
        <f t="shared" si="349"/>
        <v>0.7642633272799938</v>
      </c>
      <c r="G375" s="42">
        <f t="shared" si="349"/>
        <v>84.714032295384271</v>
      </c>
      <c r="H375" s="42">
        <f t="shared" si="349"/>
        <v>1.5285266545599876</v>
      </c>
      <c r="I375" s="42" t="str">
        <f t="shared" si="349"/>
        <v/>
      </c>
      <c r="J375" s="42">
        <f t="shared" si="349"/>
        <v>100</v>
      </c>
      <c r="K375" s="32"/>
      <c r="L375" s="40"/>
    </row>
    <row r="376" spans="1:12" ht="16.05" customHeight="1" x14ac:dyDescent="0.2">
      <c r="A376" s="9"/>
      <c r="B376" s="9"/>
      <c r="C376" s="30" t="s">
        <v>110</v>
      </c>
      <c r="D376" s="31" t="str">
        <f t="shared" ref="D376:I376" si="350">IF((D372+D374)&lt;=0,"",D372+D374)</f>
        <v/>
      </c>
      <c r="E376" s="31">
        <f t="shared" si="350"/>
        <v>1891.6999999999998</v>
      </c>
      <c r="F376" s="31">
        <f t="shared" si="350"/>
        <v>139</v>
      </c>
      <c r="G376" s="31">
        <f t="shared" si="350"/>
        <v>12530.4</v>
      </c>
      <c r="H376" s="31">
        <f t="shared" si="350"/>
        <v>278</v>
      </c>
      <c r="I376" s="31" t="str">
        <f t="shared" si="350"/>
        <v/>
      </c>
      <c r="J376" s="42">
        <f t="shared" ref="J376" si="351">SUM(D376:I376)</f>
        <v>14839.099999999999</v>
      </c>
      <c r="K376" s="32"/>
      <c r="L376" s="40"/>
    </row>
    <row r="377" spans="1:12" ht="16.05" customHeight="1" x14ac:dyDescent="0.2">
      <c r="A377" s="9"/>
      <c r="B377" s="12"/>
      <c r="C377" s="33" t="s">
        <v>109</v>
      </c>
      <c r="D377" s="42" t="str">
        <f t="shared" ref="D377:J377" si="352">IF((D372+D374)&lt;=0,"",D376/$J376%)</f>
        <v/>
      </c>
      <c r="E377" s="42">
        <f t="shared" si="352"/>
        <v>12.748077713607968</v>
      </c>
      <c r="F377" s="42">
        <f t="shared" si="352"/>
        <v>0.93671449077100366</v>
      </c>
      <c r="G377" s="42">
        <f t="shared" si="352"/>
        <v>84.441778814079029</v>
      </c>
      <c r="H377" s="42">
        <f t="shared" si="352"/>
        <v>1.8734289815420073</v>
      </c>
      <c r="I377" s="42" t="str">
        <f t="shared" si="352"/>
        <v/>
      </c>
      <c r="J377" s="42">
        <f t="shared" si="352"/>
        <v>100</v>
      </c>
      <c r="K377" s="32"/>
      <c r="L377" s="40"/>
    </row>
    <row r="378" spans="1:12" ht="16.05" customHeight="1" x14ac:dyDescent="0.2">
      <c r="A378" s="9"/>
      <c r="B378" s="9" t="s">
        <v>72</v>
      </c>
      <c r="C378" s="30" t="s">
        <v>106</v>
      </c>
      <c r="D378" s="31">
        <f>石狩5!D324+渡島・檜山5!D324+後志5!D324+空知5!D336+上川5!D324+留萌5!D324+宗谷5!D324+オホーツク5!D324+胆振5!D324+日高5!D324+十勝5!D324+釧路5!D324+根室5!D324</f>
        <v>0</v>
      </c>
      <c r="E378" s="31">
        <f>石狩5!E324+渡島・檜山5!E324+後志5!E324+空知5!E336+上川5!E324+留萌5!E324+宗谷5!E324+オホーツク5!E324+胆振5!E324+日高5!E324+十勝5!E324+釧路5!E324+根室5!E324</f>
        <v>435.99579999999997</v>
      </c>
      <c r="F378" s="31">
        <f>石狩5!F324+渡島・檜山5!F324+後志5!F324+空知5!F336+上川5!F324+留萌5!F324+宗谷5!F324+オホーツク5!F324+胆振5!F324+日高5!F324+十勝5!F324+釧路5!F324+根室5!F324</f>
        <v>0</v>
      </c>
      <c r="G378" s="31">
        <f>石狩5!G324+渡島・檜山5!G324+後志5!G324+空知5!G336+上川5!G324+留萌5!G324+宗谷5!G324+オホーツク5!G324+胆振5!G324+日高5!G324+十勝5!G324+釧路5!G324+根室5!G324</f>
        <v>3432.4041999999999</v>
      </c>
      <c r="H378" s="31">
        <f>石狩5!H324+渡島・檜山5!H324+後志5!H324+空知5!H336+上川5!H324+留萌5!H324+宗谷5!H324+オホーツク5!H324+胆振5!H324+日高5!H324+十勝5!H324+釧路5!H324+根室5!H324</f>
        <v>0</v>
      </c>
      <c r="I378" s="31">
        <f>石狩5!I324+渡島・檜山5!I324+後志5!I324+空知5!I336+上川5!I324+留萌5!I324+宗谷5!I324+オホーツク5!I324+胆振5!I324+日高5!I324+十勝5!I324+釧路5!I324+根室5!I324</f>
        <v>0.1</v>
      </c>
      <c r="J378" s="42">
        <f t="shared" ref="J378" si="353">SUM(D378:I378)</f>
        <v>3868.5</v>
      </c>
      <c r="K378" s="32"/>
      <c r="L378" s="40"/>
    </row>
    <row r="379" spans="1:12" ht="16.05" customHeight="1" x14ac:dyDescent="0.2">
      <c r="A379" s="9"/>
      <c r="B379" s="9"/>
      <c r="C379" s="33" t="s">
        <v>109</v>
      </c>
      <c r="D379" s="42" t="str">
        <f t="shared" ref="D379:J379" si="354">IF(D378&lt;=0,"",D378/$J378%)</f>
        <v/>
      </c>
      <c r="E379" s="42">
        <f t="shared" si="354"/>
        <v>11.270409719529532</v>
      </c>
      <c r="F379" s="42" t="str">
        <f t="shared" si="354"/>
        <v/>
      </c>
      <c r="G379" s="42">
        <f t="shared" si="354"/>
        <v>88.727005299211569</v>
      </c>
      <c r="H379" s="42" t="str">
        <f t="shared" si="354"/>
        <v/>
      </c>
      <c r="I379" s="42">
        <f t="shared" si="354"/>
        <v>2.5849812588858729E-3</v>
      </c>
      <c r="J379" s="42">
        <f t="shared" si="354"/>
        <v>100</v>
      </c>
      <c r="K379" s="32"/>
      <c r="L379" s="40"/>
    </row>
    <row r="380" spans="1:12" ht="16.05" customHeight="1" x14ac:dyDescent="0.2">
      <c r="A380" s="9"/>
      <c r="B380" s="9"/>
      <c r="C380" s="30" t="s">
        <v>108</v>
      </c>
      <c r="D380" s="31">
        <f>石狩5!D326+渡島・檜山5!D326+後志5!D326+空知5!D338+上川5!D326+留萌5!D326+宗谷5!D326+オホーツク5!D326+胆振5!D326+日高5!D326+十勝5!D326+釧路5!D326+根室5!D326</f>
        <v>29.6</v>
      </c>
      <c r="E380" s="31">
        <f>石狩5!E326+渡島・檜山5!E326+後志5!E326+空知5!E338+上川5!E326+留萌5!E326+宗谷5!E326+オホーツク5!E326+胆振5!E326+日高5!E326+十勝5!E326+釧路5!E326+根室5!E326</f>
        <v>17.701000000000001</v>
      </c>
      <c r="F380" s="31">
        <f>石狩5!F326+渡島・檜山5!F326+後志5!F326+空知5!F338+上川5!F326+留萌5!F326+宗谷5!F326+オホーツク5!F326+胆振5!F326+日高5!F326+十勝5!F326+釧路5!F326+根室5!F326</f>
        <v>3.8</v>
      </c>
      <c r="G380" s="31">
        <f>石狩5!G326+渡島・檜山5!G326+後志5!G326+空知5!G338+上川5!G326+留萌5!G326+宗谷5!G326+オホーツク5!G326+胆振5!G326+日高5!G326+十勝5!G326+釧路5!G326+根室5!G326</f>
        <v>547.29899999999998</v>
      </c>
      <c r="H380" s="31">
        <f>石狩5!H326+渡島・檜山5!H326+後志5!H326+空知5!H338+上川5!H326+留萌5!H326+宗谷5!H326+オホーツク5!H326+胆振5!H326+日高5!H326+十勝5!H326+釧路5!H326+根室5!H326</f>
        <v>0</v>
      </c>
      <c r="I380" s="31">
        <f>石狩5!I326+渡島・檜山5!I326+後志5!I326+空知5!I338+上川5!I326+留萌5!I326+宗谷5!I326+オホーツク5!I326+胆振5!I326+日高5!I326+十勝5!I326+釧路5!I326+根室5!I326</f>
        <v>0</v>
      </c>
      <c r="J380" s="42">
        <f t="shared" ref="J380" si="355">SUM(D380:I380)</f>
        <v>598.4</v>
      </c>
      <c r="K380" s="32"/>
      <c r="L380" s="40"/>
    </row>
    <row r="381" spans="1:12" ht="16.05" customHeight="1" x14ac:dyDescent="0.2">
      <c r="A381" s="9"/>
      <c r="B381" s="9"/>
      <c r="C381" s="33" t="s">
        <v>109</v>
      </c>
      <c r="D381" s="42">
        <f t="shared" ref="D381:J381" si="356">IF(D380&lt;=0,"",D380/$J380%)</f>
        <v>4.9465240641711237</v>
      </c>
      <c r="E381" s="42">
        <f t="shared" si="356"/>
        <v>2.9580548128342246</v>
      </c>
      <c r="F381" s="42">
        <f t="shared" si="356"/>
        <v>0.63502673796791442</v>
      </c>
      <c r="G381" s="42">
        <f t="shared" si="356"/>
        <v>91.460394385026731</v>
      </c>
      <c r="H381" s="42" t="str">
        <f t="shared" si="356"/>
        <v/>
      </c>
      <c r="I381" s="42" t="str">
        <f t="shared" si="356"/>
        <v/>
      </c>
      <c r="J381" s="42">
        <f t="shared" si="356"/>
        <v>100</v>
      </c>
      <c r="K381" s="32"/>
      <c r="L381" s="40"/>
    </row>
    <row r="382" spans="1:12" ht="16.05" customHeight="1" x14ac:dyDescent="0.2">
      <c r="A382" s="9"/>
      <c r="B382" s="9"/>
      <c r="C382" s="30" t="s">
        <v>110</v>
      </c>
      <c r="D382" s="31">
        <f t="shared" ref="D382:I382" si="357">IF((D378+D380)&lt;=0,"",D378+D380)</f>
        <v>29.6</v>
      </c>
      <c r="E382" s="31">
        <f t="shared" si="357"/>
        <v>453.6968</v>
      </c>
      <c r="F382" s="31">
        <f t="shared" si="357"/>
        <v>3.8</v>
      </c>
      <c r="G382" s="31">
        <f t="shared" si="357"/>
        <v>3979.7031999999999</v>
      </c>
      <c r="H382" s="31" t="str">
        <f t="shared" si="357"/>
        <v/>
      </c>
      <c r="I382" s="31">
        <f t="shared" si="357"/>
        <v>0.1</v>
      </c>
      <c r="J382" s="42">
        <f t="shared" ref="J382" si="358">SUM(D382:I382)</f>
        <v>4466.9000000000005</v>
      </c>
      <c r="K382" s="32"/>
      <c r="L382" s="40"/>
    </row>
    <row r="383" spans="1:12" ht="16.05" customHeight="1" x14ac:dyDescent="0.2">
      <c r="A383" s="9"/>
      <c r="B383" s="12"/>
      <c r="C383" s="33" t="s">
        <v>109</v>
      </c>
      <c r="D383" s="42">
        <f t="shared" ref="D383:J383" si="359">IF((D378+D380)&lt;=0,"",D382/$J382%)</f>
        <v>0.66265195101748409</v>
      </c>
      <c r="E383" s="42">
        <f t="shared" si="359"/>
        <v>10.156860462513151</v>
      </c>
      <c r="F383" s="42">
        <f t="shared" si="359"/>
        <v>8.5070182900893229E-2</v>
      </c>
      <c r="G383" s="42">
        <f t="shared" si="359"/>
        <v>89.093178714544749</v>
      </c>
      <c r="H383" s="42" t="str">
        <f t="shared" si="359"/>
        <v/>
      </c>
      <c r="I383" s="42">
        <f t="shared" si="359"/>
        <v>2.2386890237077166E-3</v>
      </c>
      <c r="J383" s="42">
        <f t="shared" si="359"/>
        <v>100</v>
      </c>
      <c r="K383" s="32"/>
      <c r="L383" s="40"/>
    </row>
    <row r="384" spans="1:12" ht="16.05" customHeight="1" x14ac:dyDescent="0.2">
      <c r="A384" s="9"/>
      <c r="B384" s="9" t="s">
        <v>73</v>
      </c>
      <c r="C384" s="30" t="s">
        <v>106</v>
      </c>
      <c r="D384" s="31">
        <f>石狩5!D330+渡島・檜山5!D330+後志5!D330+空知5!D342+上川5!D330+留萌5!D330+宗谷5!D330+オホーツク5!D330+胆振5!D330+日高5!D330+十勝5!D330+釧路5!D330+根室5!D330</f>
        <v>0</v>
      </c>
      <c r="E384" s="31">
        <f>石狩5!E330+渡島・檜山5!E330+後志5!E330+空知5!E342+上川5!E330+留萌5!E330+宗谷5!E330+オホーツク5!E330+胆振5!E330+日高5!E330+十勝5!E330+釧路5!E330+根室5!E330</f>
        <v>7219.9170000000004</v>
      </c>
      <c r="F384" s="31">
        <f>石狩5!F330+渡島・檜山5!F330+後志5!F330+空知5!F342+上川5!F330+留萌5!F330+宗谷5!F330+オホーツク5!F330+胆振5!F330+日高5!F330+十勝5!F330+釧路5!F330+根室5!F330</f>
        <v>2.6</v>
      </c>
      <c r="G384" s="31">
        <f>石狩5!G330+渡島・檜山5!G330+後志5!G330+空知5!G342+上川5!G330+留萌5!G330+宗谷5!G330+オホーツク5!G330+胆振5!G330+日高5!G330+十勝5!G330+釧路5!G330+根室5!G330</f>
        <v>37802.483</v>
      </c>
      <c r="H384" s="31">
        <f>石狩5!H330+渡島・檜山5!H330+後志5!H330+空知5!H342+上川5!H330+留萌5!H330+宗谷5!H330+オホーツク5!H330+胆振5!H330+日高5!H330+十勝5!H330+釧路5!H330+根室5!H330</f>
        <v>0</v>
      </c>
      <c r="I384" s="31">
        <f>石狩5!I330+渡島・檜山5!I330+後志5!I330+空知5!I342+上川5!I330+留萌5!I330+宗谷5!I330+オホーツク5!I330+胆振5!I330+日高5!I330+十勝5!I330+釧路5!I330+根室5!I330</f>
        <v>6.7</v>
      </c>
      <c r="J384" s="42">
        <f t="shared" ref="J384" si="360">SUM(D384:I384)</f>
        <v>45031.7</v>
      </c>
      <c r="K384" s="32"/>
      <c r="L384" s="40"/>
    </row>
    <row r="385" spans="1:12" ht="16.05" customHeight="1" x14ac:dyDescent="0.2">
      <c r="A385" s="9"/>
      <c r="B385" s="9"/>
      <c r="C385" s="33" t="s">
        <v>109</v>
      </c>
      <c r="D385" s="42" t="str">
        <f t="shared" ref="D385:J385" si="361">IF(D384&lt;=0,"",D384/$J384%)</f>
        <v/>
      </c>
      <c r="E385" s="42">
        <f t="shared" si="361"/>
        <v>16.032965666408334</v>
      </c>
      <c r="F385" s="42">
        <f t="shared" si="361"/>
        <v>5.7737105194785015E-3</v>
      </c>
      <c r="G385" s="42">
        <f t="shared" si="361"/>
        <v>83.946382215195086</v>
      </c>
      <c r="H385" s="42" t="str">
        <f t="shared" si="361"/>
        <v/>
      </c>
      <c r="I385" s="42">
        <f t="shared" si="361"/>
        <v>1.4878407877117677E-2</v>
      </c>
      <c r="J385" s="42">
        <f t="shared" si="361"/>
        <v>100</v>
      </c>
      <c r="K385" s="32"/>
      <c r="L385" s="40"/>
    </row>
    <row r="386" spans="1:12" ht="16.05" customHeight="1" x14ac:dyDescent="0.2">
      <c r="A386" s="9"/>
      <c r="B386" s="9"/>
      <c r="C386" s="30" t="s">
        <v>108</v>
      </c>
      <c r="D386" s="31">
        <f>石狩5!D332+渡島・檜山5!D332+後志5!D332+空知5!D344+上川5!D332+留萌5!D332+宗谷5!D332+オホーツク5!D332+胆振5!D332+日高5!D332+十勝5!D332+釧路5!D332+根室5!D332</f>
        <v>0</v>
      </c>
      <c r="E386" s="31">
        <f>石狩5!E332+渡島・檜山5!E332+後志5!E332+空知5!E344+上川5!E332+留萌5!E332+宗谷5!E332+オホーツク5!E332+胆振5!E332+日高5!E332+十勝5!E332+釧路5!E332+根室5!E332</f>
        <v>6917.7529999999997</v>
      </c>
      <c r="F386" s="31">
        <f>石狩5!F332+渡島・檜山5!F332+後志5!F332+空知5!F344+上川5!F332+留萌5!F332+宗谷5!F332+オホーツク5!F332+胆振5!F332+日高5!F332+十勝5!F332+釧路5!F332+根室5!F332</f>
        <v>71.599999999999994</v>
      </c>
      <c r="G386" s="31">
        <f>石狩5!G332+渡島・檜山5!G332+後志5!G332+空知5!G344+上川5!G332+留萌5!G332+宗谷5!G332+オホーツク5!G332+胆振5!G332+日高5!G332+十勝5!G332+釧路5!G332+根室5!G332</f>
        <v>56944.847000000009</v>
      </c>
      <c r="H386" s="31">
        <f>石狩5!H332+渡島・檜山5!H332+後志5!H332+空知5!H344+上川5!H332+留萌5!H332+宗谷5!H332+オホーツク5!H332+胆振5!H332+日高5!H332+十勝5!H332+釧路5!H332+根室5!H332</f>
        <v>0</v>
      </c>
      <c r="I386" s="31">
        <f>石狩5!I332+渡島・檜山5!I332+後志5!I332+空知5!I344+上川5!I332+留萌5!I332+宗谷5!I332+オホーツク5!I332+胆振5!I332+日高5!I332+十勝5!I332+釧路5!I332+根室5!I332</f>
        <v>8981.7999999999993</v>
      </c>
      <c r="J386" s="42">
        <f t="shared" ref="J386" si="362">SUM(D386:I386)</f>
        <v>72916.000000000015</v>
      </c>
      <c r="K386" s="32"/>
      <c r="L386" s="40"/>
    </row>
    <row r="387" spans="1:12" ht="16.05" customHeight="1" x14ac:dyDescent="0.2">
      <c r="A387" s="9"/>
      <c r="B387" s="9"/>
      <c r="C387" s="33" t="s">
        <v>109</v>
      </c>
      <c r="D387" s="42" t="str">
        <f t="shared" ref="D387:J387" si="363">IF(D386&lt;=0,"",D386/$J386%)</f>
        <v/>
      </c>
      <c r="E387" s="42">
        <f t="shared" si="363"/>
        <v>9.4872908552306736</v>
      </c>
      <c r="F387" s="42">
        <f t="shared" si="363"/>
        <v>9.8195183498820532E-2</v>
      </c>
      <c r="G387" s="42">
        <f t="shared" si="363"/>
        <v>78.096504196609786</v>
      </c>
      <c r="H387" s="42" t="str">
        <f t="shared" si="363"/>
        <v/>
      </c>
      <c r="I387" s="42">
        <f t="shared" si="363"/>
        <v>12.318009764660701</v>
      </c>
      <c r="J387" s="42">
        <f t="shared" si="363"/>
        <v>100</v>
      </c>
      <c r="K387" s="32"/>
      <c r="L387" s="40"/>
    </row>
    <row r="388" spans="1:12" ht="16.05" customHeight="1" x14ac:dyDescent="0.2">
      <c r="A388" s="9"/>
      <c r="B388" s="9"/>
      <c r="C388" s="30" t="s">
        <v>110</v>
      </c>
      <c r="D388" s="31" t="str">
        <f t="shared" ref="D388:I388" si="364">IF((D384+D386)&lt;=0,"",D384+D386)</f>
        <v/>
      </c>
      <c r="E388" s="31">
        <f t="shared" si="364"/>
        <v>14137.67</v>
      </c>
      <c r="F388" s="31">
        <f t="shared" si="364"/>
        <v>74.199999999999989</v>
      </c>
      <c r="G388" s="31">
        <f t="shared" si="364"/>
        <v>94747.330000000016</v>
      </c>
      <c r="H388" s="31" t="str">
        <f t="shared" si="364"/>
        <v/>
      </c>
      <c r="I388" s="31">
        <f t="shared" si="364"/>
        <v>8988.5</v>
      </c>
      <c r="J388" s="42">
        <f t="shared" ref="J388" si="365">SUM(D388:I388)</f>
        <v>117947.70000000001</v>
      </c>
      <c r="K388" s="32"/>
      <c r="L388" s="40"/>
    </row>
    <row r="389" spans="1:12" ht="16.05" customHeight="1" x14ac:dyDescent="0.2">
      <c r="A389" s="9"/>
      <c r="B389" s="12"/>
      <c r="C389" s="33" t="s">
        <v>109</v>
      </c>
      <c r="D389" s="42" t="str">
        <f t="shared" ref="D389:J389" si="366">IF((D384+D386)&lt;=0,"",D388/$J388%)</f>
        <v/>
      </c>
      <c r="E389" s="42">
        <f t="shared" si="366"/>
        <v>11.986388882530138</v>
      </c>
      <c r="F389" s="42">
        <f t="shared" si="366"/>
        <v>6.2909238586254745E-2</v>
      </c>
      <c r="G389" s="42">
        <f t="shared" si="366"/>
        <v>80.329951325884281</v>
      </c>
      <c r="H389" s="42" t="str">
        <f t="shared" si="366"/>
        <v/>
      </c>
      <c r="I389" s="42">
        <f t="shared" si="366"/>
        <v>7.6207505529993371</v>
      </c>
      <c r="J389" s="42">
        <f t="shared" si="366"/>
        <v>100</v>
      </c>
      <c r="K389" s="32"/>
      <c r="L389" s="40"/>
    </row>
    <row r="390" spans="1:12" ht="16.05" customHeight="1" x14ac:dyDescent="0.2">
      <c r="A390" s="9"/>
      <c r="B390" s="9" t="s">
        <v>74</v>
      </c>
      <c r="C390" s="30" t="s">
        <v>106</v>
      </c>
      <c r="D390" s="31">
        <f>石狩5!D336+渡島・檜山5!D336+後志5!D336+空知5!D348+上川5!D336+留萌5!D336+宗谷5!D336+オホーツク5!D336+胆振5!D336+日高5!D336+十勝5!D336+釧路5!D336+根室5!D336</f>
        <v>0</v>
      </c>
      <c r="E390" s="31">
        <f>石狩5!E336+渡島・檜山5!E336+後志5!E336+空知5!E348+上川5!E336+留萌5!E336+宗谷5!E336+オホーツク5!E336+胆振5!E336+日高5!E336+十勝5!E336+釧路5!E336+根室5!E336</f>
        <v>0</v>
      </c>
      <c r="F390" s="31">
        <f>石狩5!F336+渡島・檜山5!F336+後志5!F336+空知5!F348+上川5!F336+留萌5!F336+宗谷5!F336+オホーツク5!F336+胆振5!F336+日高5!F336+十勝5!F336+釧路5!F336+根室5!F336</f>
        <v>0</v>
      </c>
      <c r="G390" s="31">
        <f>石狩5!G336+渡島・檜山5!G336+後志5!G336+空知5!G348+上川5!G336+留萌5!G336+宗谷5!G336+オホーツク5!G336+胆振5!G336+日高5!G336+十勝5!G336+釧路5!G336+根室5!G336</f>
        <v>9893</v>
      </c>
      <c r="H390" s="31">
        <f>石狩5!H336+渡島・檜山5!H336+後志5!H336+空知5!H348+上川5!H336+留萌5!H336+宗谷5!H336+オホーツク5!H336+胆振5!H336+日高5!H336+十勝5!H336+釧路5!H336+根室5!H336</f>
        <v>0</v>
      </c>
      <c r="I390" s="31">
        <f>石狩5!I336+渡島・檜山5!I336+後志5!I336+空知5!I348+上川5!I336+留萌5!I336+宗谷5!I336+オホーツク5!I336+胆振5!I336+日高5!I336+十勝5!I336+釧路5!I336+根室5!I336</f>
        <v>0</v>
      </c>
      <c r="J390" s="42">
        <f t="shared" ref="J390" si="367">SUM(D390:I390)</f>
        <v>9893</v>
      </c>
      <c r="K390" s="32"/>
      <c r="L390" s="40"/>
    </row>
    <row r="391" spans="1:12" ht="16.05" customHeight="1" x14ac:dyDescent="0.2">
      <c r="A391" s="9"/>
      <c r="B391" s="9"/>
      <c r="C391" s="33" t="s">
        <v>109</v>
      </c>
      <c r="D391" s="42" t="str">
        <f t="shared" ref="D391:J391" si="368">IF(D390&lt;=0,"",D390/$J390%)</f>
        <v/>
      </c>
      <c r="E391" s="42" t="str">
        <f t="shared" si="368"/>
        <v/>
      </c>
      <c r="F391" s="42" t="str">
        <f t="shared" si="368"/>
        <v/>
      </c>
      <c r="G391" s="42">
        <f t="shared" si="368"/>
        <v>100</v>
      </c>
      <c r="H391" s="42" t="str">
        <f t="shared" si="368"/>
        <v/>
      </c>
      <c r="I391" s="42" t="str">
        <f t="shared" si="368"/>
        <v/>
      </c>
      <c r="J391" s="42">
        <f t="shared" si="368"/>
        <v>100</v>
      </c>
      <c r="K391" s="32"/>
      <c r="L391" s="40"/>
    </row>
    <row r="392" spans="1:12" ht="16.05" customHeight="1" x14ac:dyDescent="0.2">
      <c r="A392" s="9"/>
      <c r="B392" s="9"/>
      <c r="C392" s="30" t="s">
        <v>108</v>
      </c>
      <c r="D392" s="31">
        <f>石狩5!D338+渡島・檜山5!D338+後志5!D338+空知5!D350+上川5!D338+留萌5!D338+宗谷5!D338+オホーツク5!D338+胆振5!D338+日高5!D338+十勝5!D338+釧路5!D338+根室5!D338</f>
        <v>0</v>
      </c>
      <c r="E392" s="31">
        <f>石狩5!E338+渡島・檜山5!E338+後志5!E338+空知5!E350+上川5!E338+留萌5!E338+宗谷5!E338+オホーツク5!E338+胆振5!E338+日高5!E338+十勝5!E338+釧路5!E338+根室5!E338</f>
        <v>0</v>
      </c>
      <c r="F392" s="31">
        <f>石狩5!F338+渡島・檜山5!F338+後志5!F338+空知5!F350+上川5!F338+留萌5!F338+宗谷5!F338+オホーツク5!F338+胆振5!F338+日高5!F338+十勝5!F338+釧路5!F338+根室5!F338</f>
        <v>0</v>
      </c>
      <c r="G392" s="31">
        <f>石狩5!G338+渡島・檜山5!G338+後志5!G338+空知5!G350+上川5!G338+留萌5!G338+宗谷5!G338+オホーツク5!G338+胆振5!G338+日高5!G338+十勝5!G338+釧路5!G338+根室5!G338</f>
        <v>8513.5999999999985</v>
      </c>
      <c r="H392" s="31">
        <f>石狩5!H338+渡島・檜山5!H338+後志5!H338+空知5!H350+上川5!H338+留萌5!H338+宗谷5!H338+オホーツク5!H338+胆振5!H338+日高5!H338+十勝5!H338+釧路5!H338+根室5!H338</f>
        <v>0</v>
      </c>
      <c r="I392" s="31">
        <f>石狩5!I338+渡島・檜山5!I338+後志5!I338+空知5!I350+上川5!I338+留萌5!I338+宗谷5!I338+オホーツク5!I338+胆振5!I338+日高5!I338+十勝5!I338+釧路5!I338+根室5!I338</f>
        <v>0</v>
      </c>
      <c r="J392" s="42">
        <f t="shared" ref="J392" si="369">SUM(D392:I392)</f>
        <v>8513.5999999999985</v>
      </c>
      <c r="K392" s="32"/>
      <c r="L392" s="40"/>
    </row>
    <row r="393" spans="1:12" ht="16.05" customHeight="1" x14ac:dyDescent="0.2">
      <c r="A393" s="9"/>
      <c r="B393" s="9"/>
      <c r="C393" s="33" t="s">
        <v>109</v>
      </c>
      <c r="D393" s="42" t="str">
        <f t="shared" ref="D393:J393" si="370">IF(D392&lt;=0,"",D392/$J392%)</f>
        <v/>
      </c>
      <c r="E393" s="42" t="str">
        <f t="shared" si="370"/>
        <v/>
      </c>
      <c r="F393" s="42" t="str">
        <f t="shared" si="370"/>
        <v/>
      </c>
      <c r="G393" s="42">
        <f t="shared" si="370"/>
        <v>100</v>
      </c>
      <c r="H393" s="42" t="str">
        <f t="shared" si="370"/>
        <v/>
      </c>
      <c r="I393" s="42" t="str">
        <f t="shared" si="370"/>
        <v/>
      </c>
      <c r="J393" s="42">
        <f t="shared" si="370"/>
        <v>100</v>
      </c>
      <c r="K393" s="32"/>
      <c r="L393" s="40"/>
    </row>
    <row r="394" spans="1:12" ht="16.05" customHeight="1" x14ac:dyDescent="0.2">
      <c r="A394" s="9"/>
      <c r="B394" s="9"/>
      <c r="C394" s="30" t="s">
        <v>110</v>
      </c>
      <c r="D394" s="31" t="str">
        <f t="shared" ref="D394:I394" si="371">IF((D390+D392)&lt;=0,"",D390+D392)</f>
        <v/>
      </c>
      <c r="E394" s="31" t="str">
        <f t="shared" si="371"/>
        <v/>
      </c>
      <c r="F394" s="31" t="str">
        <f t="shared" si="371"/>
        <v/>
      </c>
      <c r="G394" s="31">
        <f t="shared" si="371"/>
        <v>18406.599999999999</v>
      </c>
      <c r="H394" s="31" t="str">
        <f t="shared" si="371"/>
        <v/>
      </c>
      <c r="I394" s="31" t="str">
        <f t="shared" si="371"/>
        <v/>
      </c>
      <c r="J394" s="42">
        <f t="shared" ref="J394" si="372">SUM(D394:I394)</f>
        <v>18406.599999999999</v>
      </c>
      <c r="K394" s="32"/>
      <c r="L394" s="40"/>
    </row>
    <row r="395" spans="1:12" ht="16.05" customHeight="1" x14ac:dyDescent="0.2">
      <c r="A395" s="9"/>
      <c r="B395" s="12"/>
      <c r="C395" s="33" t="s">
        <v>109</v>
      </c>
      <c r="D395" s="42" t="str">
        <f t="shared" ref="D395:J395" si="373">IF((D390+D392)&lt;=0,"",D394/$J394%)</f>
        <v/>
      </c>
      <c r="E395" s="42" t="str">
        <f t="shared" si="373"/>
        <v/>
      </c>
      <c r="F395" s="42" t="str">
        <f t="shared" si="373"/>
        <v/>
      </c>
      <c r="G395" s="42">
        <f t="shared" si="373"/>
        <v>100</v>
      </c>
      <c r="H395" s="42" t="str">
        <f t="shared" si="373"/>
        <v/>
      </c>
      <c r="I395" s="42" t="str">
        <f t="shared" si="373"/>
        <v/>
      </c>
      <c r="J395" s="42">
        <f t="shared" si="373"/>
        <v>100</v>
      </c>
      <c r="K395" s="32"/>
      <c r="L395" s="40"/>
    </row>
    <row r="396" spans="1:12" ht="16.05" customHeight="1" x14ac:dyDescent="0.2">
      <c r="A396" s="9"/>
      <c r="B396" s="9" t="s">
        <v>75</v>
      </c>
      <c r="C396" s="30" t="s">
        <v>106</v>
      </c>
      <c r="D396" s="31">
        <f>石狩5!D342+渡島・檜山5!D342+後志5!D342+空知5!D354+上川5!D342+留萌5!D342+宗谷5!D342+オホーツク5!D342+胆振5!D342+日高5!D342+十勝5!D342+釧路5!D342+根室5!D342</f>
        <v>0</v>
      </c>
      <c r="E396" s="31">
        <f>石狩5!E342+渡島・檜山5!E342+後志5!E342+空知5!E354+上川5!E342+留萌5!E342+宗谷5!E342+オホーツク5!E342+胆振5!E342+日高5!E342+十勝5!E342+釧路5!E342+根室5!E342</f>
        <v>5444.5999999999985</v>
      </c>
      <c r="F396" s="31">
        <f>石狩5!F342+渡島・檜山5!F342+後志5!F342+空知5!F354+上川5!F342+留萌5!F342+宗谷5!F342+オホーツク5!F342+胆振5!F342+日高5!F342+十勝5!F342+釧路5!F342+根室5!F342</f>
        <v>403.9</v>
      </c>
      <c r="G396" s="31">
        <f>石狩5!G342+渡島・檜山5!G342+後志5!G342+空知5!G354+上川5!G342+留萌5!G342+宗谷5!G342+オホーツク5!G342+胆振5!G342+日高5!G342+十勝5!G342+釧路5!G342+根室5!G342</f>
        <v>6184.9000000000005</v>
      </c>
      <c r="H396" s="31">
        <f>石狩5!H342+渡島・檜山5!H342+後志5!H342+空知5!H354+上川5!H342+留萌5!H342+宗谷5!H342+オホーツク5!H342+胆振5!H342+日高5!H342+十勝5!H342+釧路5!H342+根室5!H342</f>
        <v>0.3</v>
      </c>
      <c r="I396" s="31">
        <f>石狩5!I342+渡島・檜山5!I342+後志5!I342+空知5!I354+上川5!I342+留萌5!I342+宗谷5!I342+オホーツク5!I342+胆振5!I342+日高5!I342+十勝5!I342+釧路5!I342+根室5!I342</f>
        <v>0</v>
      </c>
      <c r="J396" s="42">
        <f>SUM(D396:I396)</f>
        <v>12033.699999999997</v>
      </c>
      <c r="K396" s="32"/>
      <c r="L396" s="40"/>
    </row>
    <row r="397" spans="1:12" ht="16.05" customHeight="1" x14ac:dyDescent="0.2">
      <c r="A397" s="9"/>
      <c r="B397" s="9"/>
      <c r="C397" s="33" t="s">
        <v>109</v>
      </c>
      <c r="D397" s="42" t="str">
        <f t="shared" ref="D397:J397" si="374">IF(D396&lt;=0,"",D396/$J396%)</f>
        <v/>
      </c>
      <c r="E397" s="42">
        <f t="shared" si="374"/>
        <v>45.244604735035772</v>
      </c>
      <c r="F397" s="42">
        <f t="shared" si="374"/>
        <v>3.3564074224885121</v>
      </c>
      <c r="G397" s="42">
        <f t="shared" si="374"/>
        <v>51.396494843647439</v>
      </c>
      <c r="H397" s="42">
        <f t="shared" si="374"/>
        <v>2.4929988282905513E-3</v>
      </c>
      <c r="I397" s="42" t="str">
        <f t="shared" si="374"/>
        <v/>
      </c>
      <c r="J397" s="42">
        <f t="shared" si="374"/>
        <v>100</v>
      </c>
      <c r="K397" s="32"/>
      <c r="L397" s="40"/>
    </row>
    <row r="398" spans="1:12" ht="16.05" customHeight="1" x14ac:dyDescent="0.2">
      <c r="A398" s="9"/>
      <c r="B398" s="9"/>
      <c r="C398" s="30" t="s">
        <v>108</v>
      </c>
      <c r="D398" s="31">
        <f>石狩5!D344+渡島・檜山5!D344+後志5!D344+空知5!D356+上川5!D344+留萌5!D344+宗谷5!D344+オホーツク5!D344+胆振5!D344+日高5!D344+十勝5!D344+釧路5!D344+根室5!D344</f>
        <v>0</v>
      </c>
      <c r="E398" s="31">
        <f>石狩5!E344+渡島・檜山5!E344+後志5!E344+空知5!E356+上川5!E344+留萌5!E344+宗谷5!E344+オホーツク5!E344+胆振5!E344+日高5!E344+十勝5!E344+釧路5!E344+根室5!E344</f>
        <v>12264.8</v>
      </c>
      <c r="F398" s="31">
        <f>石狩5!F344+渡島・檜山5!F344+後志5!F344+空知5!F356+上川5!F344+留萌5!F344+宗谷5!F344+オホーツク5!F344+胆振5!F344+日高5!F344+十勝5!F344+釧路5!F344+根室5!F344</f>
        <v>4564.2</v>
      </c>
      <c r="G398" s="31">
        <f>石狩5!G344+渡島・檜山5!G344+後志5!G344+空知5!G356+上川5!G344+留萌5!G344+宗谷5!G344+オホーツク5!G344+胆振5!G344+日高5!G344+十勝5!G344+釧路5!G344+根室5!G344</f>
        <v>18235.5</v>
      </c>
      <c r="H398" s="31">
        <f>石狩5!H344+渡島・檜山5!H344+後志5!H344+空知5!H356+上川5!H344+留萌5!H344+宗谷5!H344+オホーツク5!H344+胆振5!H344+日高5!H344+十勝5!H344+釧路5!H344+根室5!H344</f>
        <v>0</v>
      </c>
      <c r="I398" s="31">
        <f>石狩5!I344+渡島・檜山5!I344+後志5!I344+空知5!I356+上川5!I344+留萌5!I344+宗谷5!I344+オホーツク5!I344+胆振5!I344+日高5!I344+十勝5!I344+釧路5!I344+根室5!I344</f>
        <v>7258</v>
      </c>
      <c r="J398" s="42">
        <f>SUM(D398:I398)</f>
        <v>42322.5</v>
      </c>
      <c r="K398" s="32"/>
      <c r="L398" s="40"/>
    </row>
    <row r="399" spans="1:12" ht="16.05" customHeight="1" x14ac:dyDescent="0.2">
      <c r="A399" s="9"/>
      <c r="B399" s="9"/>
      <c r="C399" s="33" t="s">
        <v>109</v>
      </c>
      <c r="D399" s="42" t="str">
        <f t="shared" ref="D399:J399" si="375">IF(D398&lt;=0,"",D398/$J398%)</f>
        <v/>
      </c>
      <c r="E399" s="42">
        <f t="shared" si="375"/>
        <v>28.979384488156416</v>
      </c>
      <c r="F399" s="42">
        <f t="shared" si="375"/>
        <v>10.784334573808257</v>
      </c>
      <c r="G399" s="42">
        <f t="shared" si="375"/>
        <v>43.087010455431503</v>
      </c>
      <c r="H399" s="42" t="str">
        <f t="shared" si="375"/>
        <v/>
      </c>
      <c r="I399" s="42">
        <f t="shared" si="375"/>
        <v>17.149270482603814</v>
      </c>
      <c r="J399" s="42">
        <f t="shared" si="375"/>
        <v>100</v>
      </c>
      <c r="K399" s="32"/>
      <c r="L399" s="40"/>
    </row>
    <row r="400" spans="1:12" ht="16.05" customHeight="1" x14ac:dyDescent="0.2">
      <c r="A400" s="9"/>
      <c r="B400" s="9"/>
      <c r="C400" s="30" t="s">
        <v>110</v>
      </c>
      <c r="D400" s="31" t="str">
        <f t="shared" ref="D400:I400" si="376">IF((D396+D398)&lt;=0,"",D396+D398)</f>
        <v/>
      </c>
      <c r="E400" s="31">
        <f t="shared" si="376"/>
        <v>17709.399999999998</v>
      </c>
      <c r="F400" s="31">
        <f t="shared" si="376"/>
        <v>4968.0999999999995</v>
      </c>
      <c r="G400" s="31">
        <f t="shared" si="376"/>
        <v>24420.400000000001</v>
      </c>
      <c r="H400" s="31">
        <f t="shared" si="376"/>
        <v>0.3</v>
      </c>
      <c r="I400" s="31">
        <f t="shared" si="376"/>
        <v>7258</v>
      </c>
      <c r="J400" s="42">
        <f t="shared" ref="J400" si="377">SUM(D400:I400)</f>
        <v>54356.2</v>
      </c>
      <c r="K400" s="32"/>
      <c r="L400" s="40"/>
    </row>
    <row r="401" spans="1:12" ht="16.05" customHeight="1" x14ac:dyDescent="0.2">
      <c r="A401" s="9"/>
      <c r="B401" s="12"/>
      <c r="C401" s="33" t="s">
        <v>109</v>
      </c>
      <c r="D401" s="42" t="str">
        <f t="shared" ref="D401:J401" si="378">IF((D396+D398)&lt;=0,"",D400/$J400%)</f>
        <v/>
      </c>
      <c r="E401" s="42">
        <f t="shared" si="378"/>
        <v>32.580276031069126</v>
      </c>
      <c r="F401" s="42">
        <f t="shared" si="378"/>
        <v>9.1398957248667116</v>
      </c>
      <c r="G401" s="42">
        <f t="shared" si="378"/>
        <v>44.926613707359969</v>
      </c>
      <c r="H401" s="42">
        <f t="shared" si="378"/>
        <v>5.5191496094281786E-4</v>
      </c>
      <c r="I401" s="42">
        <f t="shared" si="378"/>
        <v>13.352662621743242</v>
      </c>
      <c r="J401" s="42">
        <f t="shared" si="378"/>
        <v>99.999999999999986</v>
      </c>
      <c r="K401" s="32"/>
      <c r="L401" s="40"/>
    </row>
    <row r="402" spans="1:12" ht="16.05" customHeight="1" x14ac:dyDescent="0.2">
      <c r="A402" s="9"/>
      <c r="B402" s="9" t="s">
        <v>76</v>
      </c>
      <c r="C402" s="30" t="s">
        <v>106</v>
      </c>
      <c r="D402" s="31">
        <f>石狩5!D348+渡島・檜山5!D348+後志5!D348+空知5!D360+上川5!D348+留萌5!D348+宗谷5!D348+オホーツク5!D348+胆振5!D348+日高5!D348+十勝5!D348+釧路5!D348+根室5!D348</f>
        <v>0</v>
      </c>
      <c r="E402" s="31">
        <f>石狩5!E348+渡島・檜山5!E348+後志5!E348+空知5!E360+上川5!E348+留萌5!E348+宗谷5!E348+オホーツク5!E348+胆振5!E348+日高5!E348+十勝5!E348+釧路5!E348+根室5!E348</f>
        <v>345.40000000000003</v>
      </c>
      <c r="F402" s="31">
        <f>石狩5!F348+渡島・檜山5!F348+後志5!F348+空知5!F360+上川5!F348+留萌5!F348+宗谷5!F348+オホーツク5!F348+胆振5!F348+日高5!F348+十勝5!F348+釧路5!F348+根室5!F348</f>
        <v>95.5</v>
      </c>
      <c r="G402" s="31">
        <f>石狩5!G348+渡島・檜山5!G348+後志5!G348+空知5!G360+上川5!G348+留萌5!G348+宗谷5!G348+オホーツク5!G348+胆振5!G348+日高5!G348+十勝5!G348+釧路5!G348+根室5!G348</f>
        <v>2377.1999999999998</v>
      </c>
      <c r="H402" s="31">
        <f>石狩5!H348+渡島・檜山5!H348+後志5!H348+空知5!H360+上川5!H348+留萌5!H348+宗谷5!H348+オホーツク5!H348+胆振5!H348+日高5!H348+十勝5!H348+釧路5!H348+根室5!H348</f>
        <v>0.3</v>
      </c>
      <c r="I402" s="31">
        <f>石狩5!I348+渡島・檜山5!I348+後志5!I348+空知5!I360+上川5!I348+留萌5!I348+宗谷5!I348+オホーツク5!I348+胆振5!I348+日高5!I348+十勝5!I348+釧路5!I348+根室5!I348</f>
        <v>15.1</v>
      </c>
      <c r="J402" s="42">
        <f t="shared" ref="J402" si="379">SUM(D402:I402)</f>
        <v>2833.5</v>
      </c>
      <c r="K402" s="32"/>
      <c r="L402" s="40"/>
    </row>
    <row r="403" spans="1:12" ht="16.05" customHeight="1" x14ac:dyDescent="0.2">
      <c r="A403" s="9"/>
      <c r="B403" s="9"/>
      <c r="C403" s="33" t="s">
        <v>109</v>
      </c>
      <c r="D403" s="42" t="str">
        <f t="shared" ref="D403:J403" si="380">IF(D402&lt;=0,"",D402/$J402%)</f>
        <v/>
      </c>
      <c r="E403" s="42">
        <f t="shared" si="380"/>
        <v>12.189871184047998</v>
      </c>
      <c r="F403" s="42">
        <f t="shared" si="380"/>
        <v>3.3703899770601726</v>
      </c>
      <c r="G403" s="42">
        <f t="shared" si="380"/>
        <v>83.896241397564836</v>
      </c>
      <c r="H403" s="42">
        <f t="shared" si="380"/>
        <v>1.0587612493382741E-2</v>
      </c>
      <c r="I403" s="42">
        <f t="shared" si="380"/>
        <v>0.53290982883359794</v>
      </c>
      <c r="J403" s="42">
        <f t="shared" si="380"/>
        <v>100</v>
      </c>
      <c r="K403" s="32"/>
      <c r="L403" s="40"/>
    </row>
    <row r="404" spans="1:12" ht="16.05" customHeight="1" x14ac:dyDescent="0.2">
      <c r="A404" s="9"/>
      <c r="B404" s="9"/>
      <c r="C404" s="30" t="s">
        <v>108</v>
      </c>
      <c r="D404" s="31">
        <f>石狩5!D350+渡島・檜山5!D350+後志5!D350+空知5!D362+上川5!D350+留萌5!D350+宗谷5!D350+オホーツク5!D350+胆振5!D350+日高5!D350+十勝5!D350+釧路5!D350+根室5!D350</f>
        <v>0</v>
      </c>
      <c r="E404" s="31">
        <f>石狩5!E350+渡島・檜山5!E350+後志5!E350+空知5!E362+上川5!E350+留萌5!E350+宗谷5!E350+オホーツク5!E350+胆振5!E350+日高5!E350+十勝5!E350+釧路5!E350+根室5!E350</f>
        <v>7081.800000000002</v>
      </c>
      <c r="F404" s="31">
        <f>石狩5!F350+渡島・檜山5!F350+後志5!F350+空知5!F362+上川5!F350+留萌5!F350+宗谷5!F350+オホーツク5!F350+胆振5!F350+日高5!F350+十勝5!F350+釧路5!F350+根室5!F350</f>
        <v>865.3</v>
      </c>
      <c r="G404" s="31">
        <f>石狩5!G350+渡島・檜山5!G350+後志5!G350+空知5!G362+上川5!G350+留萌5!G350+宗谷5!G350+オホーツク5!G350+胆振5!G350+日高5!G350+十勝5!G350+釧路5!G350+根室5!G350</f>
        <v>42034.1</v>
      </c>
      <c r="H404" s="31">
        <f>石狩5!H350+渡島・檜山5!H350+後志5!H350+空知5!H362+上川5!H350+留萌5!H350+宗谷5!H350+オホーツク5!H350+胆振5!H350+日高5!H350+十勝5!H350+釧路5!H350+根室5!H350</f>
        <v>0.4</v>
      </c>
      <c r="I404" s="31">
        <f>石狩5!I350+渡島・檜山5!I350+後志5!I350+空知5!I362+上川5!I350+留萌5!I350+宗谷5!I350+オホーツク5!I350+胆振5!I350+日高5!I350+十勝5!I350+釧路5!I350+根室5!I350</f>
        <v>17</v>
      </c>
      <c r="J404" s="42">
        <f t="shared" ref="J404" si="381">SUM(D404:I404)</f>
        <v>49998.6</v>
      </c>
      <c r="K404" s="32"/>
      <c r="L404" s="40"/>
    </row>
    <row r="405" spans="1:12" ht="16.05" customHeight="1" x14ac:dyDescent="0.2">
      <c r="A405" s="9"/>
      <c r="B405" s="9"/>
      <c r="C405" s="33" t="s">
        <v>109</v>
      </c>
      <c r="D405" s="42" t="str">
        <f t="shared" ref="D405:J405" si="382">IF(D404&lt;=0,"",D404/$J404%)</f>
        <v/>
      </c>
      <c r="E405" s="42">
        <f t="shared" si="382"/>
        <v>14.163996591904578</v>
      </c>
      <c r="F405" s="42">
        <f t="shared" si="382"/>
        <v>1.7306484581568284</v>
      </c>
      <c r="G405" s="42">
        <f t="shared" si="382"/>
        <v>84.070553975511316</v>
      </c>
      <c r="H405" s="42">
        <f t="shared" si="382"/>
        <v>8.0002240062721766E-4</v>
      </c>
      <c r="I405" s="42">
        <f t="shared" si="382"/>
        <v>3.4000952026656747E-2</v>
      </c>
      <c r="J405" s="42">
        <f t="shared" si="382"/>
        <v>100</v>
      </c>
      <c r="K405" s="32"/>
      <c r="L405" s="40"/>
    </row>
    <row r="406" spans="1:12" ht="16.05" customHeight="1" x14ac:dyDescent="0.2">
      <c r="A406" s="9"/>
      <c r="B406" s="9"/>
      <c r="C406" s="30" t="s">
        <v>110</v>
      </c>
      <c r="D406" s="31" t="str">
        <f t="shared" ref="D406:I406" si="383">IF((D402+D404)&lt;=0,"",D402+D404)</f>
        <v/>
      </c>
      <c r="E406" s="31">
        <f t="shared" si="383"/>
        <v>7427.2000000000016</v>
      </c>
      <c r="F406" s="31">
        <f t="shared" si="383"/>
        <v>960.8</v>
      </c>
      <c r="G406" s="31">
        <f t="shared" si="383"/>
        <v>44411.299999999996</v>
      </c>
      <c r="H406" s="31">
        <f t="shared" si="383"/>
        <v>0.7</v>
      </c>
      <c r="I406" s="31">
        <f t="shared" si="383"/>
        <v>32.1</v>
      </c>
      <c r="J406" s="42">
        <f t="shared" ref="J406" si="384">SUM(D406:I406)</f>
        <v>52832.099999999991</v>
      </c>
      <c r="K406" s="32"/>
      <c r="L406" s="40"/>
    </row>
    <row r="407" spans="1:12" ht="16.05" customHeight="1" x14ac:dyDescent="0.2">
      <c r="A407" s="9"/>
      <c r="B407" s="12"/>
      <c r="C407" s="33" t="s">
        <v>109</v>
      </c>
      <c r="D407" s="42" t="str">
        <f t="shared" ref="D407:J407" si="385">IF((D402+D404)&lt;=0,"",D406/$J406%)</f>
        <v/>
      </c>
      <c r="E407" s="42">
        <f t="shared" si="385"/>
        <v>14.058119968731138</v>
      </c>
      <c r="F407" s="42">
        <f t="shared" si="385"/>
        <v>1.8185913488201304</v>
      </c>
      <c r="G407" s="42">
        <f t="shared" si="385"/>
        <v>84.061205214254215</v>
      </c>
      <c r="H407" s="42">
        <f t="shared" si="385"/>
        <v>1.3249520651270725E-3</v>
      </c>
      <c r="I407" s="42">
        <f t="shared" si="385"/>
        <v>6.0758516129398615E-2</v>
      </c>
      <c r="J407" s="42">
        <f t="shared" si="385"/>
        <v>100</v>
      </c>
      <c r="K407" s="32"/>
      <c r="L407" s="40"/>
    </row>
    <row r="408" spans="1:12" ht="16.05" customHeight="1" x14ac:dyDescent="0.2">
      <c r="A408" s="9"/>
      <c r="B408" s="9" t="s">
        <v>77</v>
      </c>
      <c r="C408" s="30" t="s">
        <v>106</v>
      </c>
      <c r="D408" s="31">
        <f>石狩5!D354+渡島・檜山5!D354+後志5!D354+空知5!D366+上川5!D354+留萌5!D354+宗谷5!D354+オホーツク5!D354+胆振5!D354+日高5!D354+十勝5!D354+釧路5!D354+根室5!D354</f>
        <v>0</v>
      </c>
      <c r="E408" s="31">
        <f>石狩5!E354+渡島・檜山5!E354+後志5!E354+空知5!E366+上川5!E354+留萌5!E354+宗谷5!E354+オホーツク5!E354+胆振5!E354+日高5!E354+十勝5!E354+釧路5!E354+根室5!E354</f>
        <v>207.3</v>
      </c>
      <c r="F408" s="31">
        <f>石狩5!F354+渡島・檜山5!F354+後志5!F354+空知5!F366+上川5!F354+留萌5!F354+宗谷5!F354+オホーツク5!F354+胆振5!F354+日高5!F354+十勝5!F354+釧路5!F354+根室5!F354</f>
        <v>94.6</v>
      </c>
      <c r="G408" s="31">
        <f>石狩5!G354+渡島・檜山5!G354+後志5!G354+空知5!G366+上川5!G354+留萌5!G354+宗谷5!G354+オホーツク5!G354+胆振5!G354+日高5!G354+十勝5!G354+釧路5!G354+根室5!G354</f>
        <v>9732.7999999999993</v>
      </c>
      <c r="H408" s="31">
        <f>石狩5!H354+渡島・檜山5!H354+後志5!H354+空知5!H366+上川5!H354+留萌5!H354+宗谷5!H354+オホーツク5!H354+胆振5!H354+日高5!H354+十勝5!H354+釧路5!H354+根室5!H354</f>
        <v>0.3</v>
      </c>
      <c r="I408" s="31">
        <f>石狩5!I354+渡島・檜山5!I354+後志5!I354+空知5!I366+上川5!I354+留萌5!I354+宗谷5!I354+オホーツク5!I354+胆振5!I354+日高5!I354+十勝5!I354+釧路5!I354+根室5!I354</f>
        <v>0</v>
      </c>
      <c r="J408" s="42">
        <f t="shared" ref="J408" si="386">SUM(D408:I408)</f>
        <v>10034.999999999998</v>
      </c>
      <c r="K408" s="32"/>
      <c r="L408" s="40"/>
    </row>
    <row r="409" spans="1:12" ht="16.05" customHeight="1" x14ac:dyDescent="0.2">
      <c r="A409" s="9"/>
      <c r="B409" s="9"/>
      <c r="C409" s="33" t="s">
        <v>109</v>
      </c>
      <c r="D409" s="42" t="str">
        <f t="shared" ref="D409:J409" si="387">IF(D408&lt;=0,"",D408/$J408%)</f>
        <v/>
      </c>
      <c r="E409" s="42">
        <f t="shared" si="387"/>
        <v>2.0657698056801199</v>
      </c>
      <c r="F409" s="42">
        <f t="shared" si="387"/>
        <v>0.94270054808171411</v>
      </c>
      <c r="G409" s="42">
        <f t="shared" si="387"/>
        <v>96.988540109616352</v>
      </c>
      <c r="H409" s="42">
        <f t="shared" si="387"/>
        <v>2.9895366218236179E-3</v>
      </c>
      <c r="I409" s="42" t="str">
        <f t="shared" si="387"/>
        <v/>
      </c>
      <c r="J409" s="42">
        <f t="shared" si="387"/>
        <v>100</v>
      </c>
      <c r="K409" s="32"/>
      <c r="L409" s="40"/>
    </row>
    <row r="410" spans="1:12" ht="16.05" customHeight="1" x14ac:dyDescent="0.2">
      <c r="A410" s="9"/>
      <c r="B410" s="9"/>
      <c r="C410" s="30" t="s">
        <v>108</v>
      </c>
      <c r="D410" s="31">
        <f>石狩5!D356+渡島・檜山5!D356+後志5!D356+空知5!D368+上川5!D356+留萌5!D356+宗谷5!D356+オホーツク5!D356+胆振5!D356+日高5!D356+十勝5!D356+釧路5!D356+根室5!D356</f>
        <v>0</v>
      </c>
      <c r="E410" s="31">
        <f>石狩5!E356+渡島・檜山5!E356+後志5!E356+空知5!E368+上川5!E356+留萌5!E356+宗谷5!E356+オホーツク5!E356+胆振5!E356+日高5!E356+十勝5!E356+釧路5!E356+根室5!E356</f>
        <v>5915.1</v>
      </c>
      <c r="F410" s="31">
        <f>石狩5!F356+渡島・檜山5!F356+後志5!F356+空知5!F368+上川5!F356+留萌5!F356+宗谷5!F356+オホーツク5!F356+胆振5!F356+日高5!F356+十勝5!F356+釧路5!F356+根室5!F356</f>
        <v>51.6</v>
      </c>
      <c r="G410" s="31">
        <f>石狩5!G356+渡島・檜山5!G356+後志5!G356+空知5!G368+上川5!G356+留萌5!G356+宗谷5!G356+オホーツク5!G356+胆振5!G356+日高5!G356+十勝5!G356+釧路5!G356+根室5!G356</f>
        <v>61364</v>
      </c>
      <c r="H410" s="31">
        <f>石狩5!H356+渡島・檜山5!H356+後志5!H356+空知5!H368+上川5!H356+留萌5!H356+宗谷5!H356+オホーツク5!H356+胆振5!H356+日高5!H356+十勝5!H356+釧路5!H356+根室5!H356</f>
        <v>0</v>
      </c>
      <c r="I410" s="31">
        <f>石狩5!I356+渡島・檜山5!I356+後志5!I356+空知5!I368+上川5!I356+留萌5!I356+宗谷5!I356+オホーツク5!I356+胆振5!I356+日高5!I356+十勝5!I356+釧路5!I356+根室5!I356</f>
        <v>0</v>
      </c>
      <c r="J410" s="42">
        <f t="shared" ref="J410" si="388">SUM(D410:I410)</f>
        <v>67330.7</v>
      </c>
      <c r="K410" s="32"/>
      <c r="L410" s="40"/>
    </row>
    <row r="411" spans="1:12" ht="16.05" customHeight="1" x14ac:dyDescent="0.2">
      <c r="A411" s="9"/>
      <c r="B411" s="9"/>
      <c r="C411" s="33" t="s">
        <v>109</v>
      </c>
      <c r="D411" s="42" t="str">
        <f t="shared" ref="D411:J411" si="389">IF(D410&lt;=0,"",D410/$J410%)</f>
        <v/>
      </c>
      <c r="E411" s="42">
        <f t="shared" si="389"/>
        <v>8.7851455576728004</v>
      </c>
      <c r="F411" s="42">
        <f t="shared" si="389"/>
        <v>7.6636660542664783E-2</v>
      </c>
      <c r="G411" s="42">
        <f t="shared" si="389"/>
        <v>91.138217781784533</v>
      </c>
      <c r="H411" s="42" t="str">
        <f t="shared" si="389"/>
        <v/>
      </c>
      <c r="I411" s="42" t="str">
        <f t="shared" si="389"/>
        <v/>
      </c>
      <c r="J411" s="42">
        <f t="shared" si="389"/>
        <v>100</v>
      </c>
      <c r="K411" s="32"/>
      <c r="L411" s="40"/>
    </row>
    <row r="412" spans="1:12" ht="16.05" customHeight="1" x14ac:dyDescent="0.2">
      <c r="A412" s="9"/>
      <c r="B412" s="9"/>
      <c r="C412" s="30" t="s">
        <v>110</v>
      </c>
      <c r="D412" s="31" t="str">
        <f t="shared" ref="D412:I412" si="390">IF((D408+D410)&lt;=0,"",D408+D410)</f>
        <v/>
      </c>
      <c r="E412" s="31">
        <f t="shared" si="390"/>
        <v>6122.4000000000005</v>
      </c>
      <c r="F412" s="31">
        <f t="shared" si="390"/>
        <v>146.19999999999999</v>
      </c>
      <c r="G412" s="31">
        <f t="shared" si="390"/>
        <v>71096.800000000003</v>
      </c>
      <c r="H412" s="31">
        <f t="shared" si="390"/>
        <v>0.3</v>
      </c>
      <c r="I412" s="31" t="str">
        <f t="shared" si="390"/>
        <v/>
      </c>
      <c r="J412" s="42">
        <f t="shared" ref="J412" si="391">SUM(D412:I412)</f>
        <v>77365.700000000012</v>
      </c>
      <c r="K412" s="32"/>
      <c r="L412" s="40"/>
    </row>
    <row r="413" spans="1:12" ht="16.05" customHeight="1" x14ac:dyDescent="0.2">
      <c r="A413" s="13"/>
      <c r="B413" s="12"/>
      <c r="C413" s="33" t="s">
        <v>109</v>
      </c>
      <c r="D413" s="42" t="str">
        <f t="shared" ref="D413:J413" si="392">IF((D408+D410)&lt;=0,"",D412/$J412%)</f>
        <v/>
      </c>
      <c r="E413" s="42">
        <f t="shared" si="392"/>
        <v>7.9135844437522049</v>
      </c>
      <c r="F413" s="42">
        <f t="shared" si="392"/>
        <v>0.18897263257490071</v>
      </c>
      <c r="G413" s="42">
        <f t="shared" si="392"/>
        <v>91.897055154932985</v>
      </c>
      <c r="H413" s="42">
        <f t="shared" si="392"/>
        <v>3.8776873989377714E-4</v>
      </c>
      <c r="I413" s="42" t="str">
        <f t="shared" si="392"/>
        <v/>
      </c>
      <c r="J413" s="42">
        <f t="shared" si="392"/>
        <v>100</v>
      </c>
      <c r="K413" s="32"/>
      <c r="L413" s="40"/>
    </row>
    <row r="414" spans="1:12" ht="16.05" customHeight="1" x14ac:dyDescent="0.2">
      <c r="A414" s="9" t="s">
        <v>78</v>
      </c>
      <c r="B414" s="7"/>
      <c r="C414" s="30" t="s">
        <v>106</v>
      </c>
      <c r="D414" s="31">
        <f>石狩5!D360+渡島・檜山5!D360+後志5!D360+空知5!D372+上川5!D360+留萌5!D360+宗谷5!D360+オホーツク5!D360+胆振5!D360+日高5!D360+十勝5!D360+釧路5!D360+根室5!D360</f>
        <v>0</v>
      </c>
      <c r="E414" s="31">
        <f>石狩5!E360+渡島・檜山5!E360+後志5!E360+空知5!E372+上川5!E360+留萌5!E360+宗谷5!E360+オホーツク5!E360+胆振5!E360+日高5!E360+十勝5!E360+釧路5!E360+根室5!E360</f>
        <v>0</v>
      </c>
      <c r="F414" s="31">
        <f>石狩5!F360+渡島・檜山5!F360+後志5!F360+空知5!F372+上川5!F360+留萌5!F360+宗谷5!F360+オホーツク5!F360+胆振5!F360+日高5!F360+十勝5!F360+釧路5!F360+根室5!F360</f>
        <v>0</v>
      </c>
      <c r="G414" s="31">
        <f>石狩5!G360+渡島・檜山5!G360+後志5!G360+空知5!G372+上川5!G360+留萌5!G360+宗谷5!G360+オホーツク5!G360+胆振5!G360+日高5!G360+十勝5!G360+釧路5!G360+根室5!G360</f>
        <v>0</v>
      </c>
      <c r="H414" s="31">
        <f>石狩5!H360+渡島・檜山5!H360+後志5!H360+空知5!H372+上川5!H360+留萌5!H360+宗谷5!H360+オホーツク5!H360+胆振5!H360+日高5!H360+十勝5!H360+釧路5!H360+根室5!H360</f>
        <v>0</v>
      </c>
      <c r="I414" s="31">
        <f>石狩5!I360+渡島・檜山5!I360+後志5!I360+空知5!I372+上川5!I360+留萌5!I360+宗谷5!I360+オホーツク5!I360+胆振5!I360+日高5!I360+十勝5!I360+釧路5!I360+根室5!I360</f>
        <v>62615.299999999996</v>
      </c>
      <c r="J414" s="42">
        <f t="shared" ref="J414" si="393">SUM(D414:I414)</f>
        <v>62615.299999999996</v>
      </c>
      <c r="K414" s="32"/>
      <c r="L414" s="40"/>
    </row>
    <row r="415" spans="1:12" ht="16.05" customHeight="1" x14ac:dyDescent="0.2">
      <c r="A415" s="9"/>
      <c r="B415" s="7"/>
      <c r="C415" s="33" t="s">
        <v>109</v>
      </c>
      <c r="D415" s="42" t="str">
        <f t="shared" ref="D415:J415" si="394">IF(D414&lt;=0,"",D414/$J414%)</f>
        <v/>
      </c>
      <c r="E415" s="42" t="str">
        <f t="shared" si="394"/>
        <v/>
      </c>
      <c r="F415" s="42" t="str">
        <f t="shared" si="394"/>
        <v/>
      </c>
      <c r="G415" s="42" t="str">
        <f t="shared" si="394"/>
        <v/>
      </c>
      <c r="H415" s="42" t="str">
        <f t="shared" si="394"/>
        <v/>
      </c>
      <c r="I415" s="42">
        <f t="shared" si="394"/>
        <v>100.00000000000001</v>
      </c>
      <c r="J415" s="42">
        <f t="shared" si="394"/>
        <v>100.00000000000001</v>
      </c>
      <c r="K415" s="32"/>
      <c r="L415" s="40"/>
    </row>
    <row r="416" spans="1:12" ht="16.05" customHeight="1" x14ac:dyDescent="0.2">
      <c r="A416" s="9"/>
      <c r="B416" s="7"/>
      <c r="C416" s="30" t="s">
        <v>108</v>
      </c>
      <c r="D416" s="31">
        <f>石狩5!D362+渡島・檜山5!D362+後志5!D362+空知5!D374+上川5!D362+留萌5!D362+宗谷5!D362+オホーツク5!D362+胆振5!D362+日高5!D362+十勝5!D362+釧路5!D362+根室5!D362</f>
        <v>0</v>
      </c>
      <c r="E416" s="31">
        <f>石狩5!E362+渡島・檜山5!E362+後志5!E362+空知5!E374+上川5!E362+留萌5!E362+宗谷5!E362+オホーツク5!E362+胆振5!E362+日高5!E362+十勝5!E362+釧路5!E362+根室5!E362</f>
        <v>0</v>
      </c>
      <c r="F416" s="31">
        <f>石狩5!F362+渡島・檜山5!F362+後志5!F362+空知5!F374+上川5!F362+留萌5!F362+宗谷5!F362+オホーツク5!F362+胆振5!F362+日高5!F362+十勝5!F362+釧路5!F362+根室5!F362</f>
        <v>0</v>
      </c>
      <c r="G416" s="31">
        <f>石狩5!G362+渡島・檜山5!G362+後志5!G362+空知5!G374+上川5!G362+留萌5!G362+宗谷5!G362+オホーツク5!G362+胆振5!G362+日高5!G362+十勝5!G362+釧路5!G362+根室5!G362</f>
        <v>0</v>
      </c>
      <c r="H416" s="31">
        <f>石狩5!H362+渡島・檜山5!H362+後志5!H362+空知5!H374+上川5!H362+留萌5!H362+宗谷5!H362+オホーツク5!H362+胆振5!H362+日高5!H362+十勝5!H362+釧路5!H362+根室5!H362</f>
        <v>0</v>
      </c>
      <c r="I416" s="31">
        <f>石狩5!I362+渡島・檜山5!I362+後志5!I362+空知5!I374+上川5!I362+留萌5!I362+宗谷5!I362+オホーツク5!I362+胆振5!I362+日高5!I362+十勝5!I362+釧路5!I362+根室5!I362</f>
        <v>125577.8</v>
      </c>
      <c r="J416" s="42">
        <f t="shared" ref="J416" si="395">SUM(D416:I416)</f>
        <v>125577.8</v>
      </c>
      <c r="K416" s="32"/>
      <c r="L416" s="40"/>
    </row>
    <row r="417" spans="1:12" ht="16.05" customHeight="1" x14ac:dyDescent="0.2">
      <c r="A417" s="9"/>
      <c r="B417" s="7"/>
      <c r="C417" s="33" t="s">
        <v>109</v>
      </c>
      <c r="D417" s="42" t="str">
        <f t="shared" ref="D417:J417" si="396">IF(D416&lt;=0,"",D416/$J416%)</f>
        <v/>
      </c>
      <c r="E417" s="42" t="str">
        <f t="shared" si="396"/>
        <v/>
      </c>
      <c r="F417" s="42" t="str">
        <f t="shared" si="396"/>
        <v/>
      </c>
      <c r="G417" s="42" t="str">
        <f t="shared" si="396"/>
        <v/>
      </c>
      <c r="H417" s="42" t="str">
        <f t="shared" si="396"/>
        <v/>
      </c>
      <c r="I417" s="42">
        <f t="shared" si="396"/>
        <v>100</v>
      </c>
      <c r="J417" s="42">
        <f t="shared" si="396"/>
        <v>100</v>
      </c>
      <c r="K417" s="32"/>
      <c r="L417" s="40"/>
    </row>
    <row r="418" spans="1:12" ht="16.05" customHeight="1" x14ac:dyDescent="0.2">
      <c r="A418" s="9"/>
      <c r="B418" s="7"/>
      <c r="C418" s="30" t="s">
        <v>110</v>
      </c>
      <c r="D418" s="31" t="str">
        <f t="shared" ref="D418:I418" si="397">IF((D414+D416)&lt;=0,"",D414+D416)</f>
        <v/>
      </c>
      <c r="E418" s="31" t="str">
        <f t="shared" si="397"/>
        <v/>
      </c>
      <c r="F418" s="31" t="str">
        <f t="shared" si="397"/>
        <v/>
      </c>
      <c r="G418" s="31" t="str">
        <f t="shared" si="397"/>
        <v/>
      </c>
      <c r="H418" s="31" t="str">
        <f t="shared" si="397"/>
        <v/>
      </c>
      <c r="I418" s="31">
        <f t="shared" si="397"/>
        <v>188193.1</v>
      </c>
      <c r="J418" s="42">
        <f t="shared" ref="J418" si="398">SUM(D418:I418)</f>
        <v>188193.1</v>
      </c>
      <c r="K418" s="32"/>
      <c r="L418" s="40"/>
    </row>
    <row r="419" spans="1:12" ht="16.05" customHeight="1" x14ac:dyDescent="0.2">
      <c r="A419" s="12"/>
      <c r="B419" s="14"/>
      <c r="C419" s="33" t="s">
        <v>109</v>
      </c>
      <c r="D419" s="42" t="str">
        <f t="shared" ref="D419:J419" si="399">IF((D414+D416)&lt;=0,"",D418/$J418%)</f>
        <v/>
      </c>
      <c r="E419" s="42" t="str">
        <f t="shared" si="399"/>
        <v/>
      </c>
      <c r="F419" s="42" t="str">
        <f t="shared" si="399"/>
        <v/>
      </c>
      <c r="G419" s="42" t="str">
        <f t="shared" si="399"/>
        <v/>
      </c>
      <c r="H419" s="42" t="str">
        <f t="shared" si="399"/>
        <v/>
      </c>
      <c r="I419" s="42">
        <f t="shared" si="399"/>
        <v>100</v>
      </c>
      <c r="J419" s="42">
        <f t="shared" si="399"/>
        <v>100</v>
      </c>
      <c r="K419" s="32"/>
      <c r="L419" s="40"/>
    </row>
    <row r="420" spans="1:12" ht="16.05" customHeight="1" x14ac:dyDescent="0.2">
      <c r="A420" s="6" t="s">
        <v>79</v>
      </c>
      <c r="B420" s="7"/>
      <c r="C420" s="30" t="s">
        <v>106</v>
      </c>
      <c r="D420" s="31">
        <v>0</v>
      </c>
      <c r="E420" s="31">
        <v>28620.9</v>
      </c>
      <c r="F420" s="31">
        <v>1085.4000000000001</v>
      </c>
      <c r="G420" s="31">
        <v>23607.300000000003</v>
      </c>
      <c r="H420" s="31">
        <v>0</v>
      </c>
      <c r="I420" s="31">
        <v>0</v>
      </c>
      <c r="J420" s="42">
        <f t="shared" ref="J420:J425" si="400">SUM(D420:I420)</f>
        <v>53313.600000000006</v>
      </c>
      <c r="K420" s="32"/>
      <c r="L420" s="40"/>
    </row>
    <row r="421" spans="1:12" ht="16.05" customHeight="1" x14ac:dyDescent="0.2">
      <c r="A421" s="9"/>
      <c r="B421" s="7"/>
      <c r="C421" s="33" t="s">
        <v>109</v>
      </c>
      <c r="D421" s="42" t="str">
        <f t="shared" ref="D421:I421" si="401">IF(D420&lt;=0,"",D420/$J420%)</f>
        <v/>
      </c>
      <c r="E421" s="42">
        <f t="shared" si="401"/>
        <v>53.68405059872152</v>
      </c>
      <c r="F421" s="42">
        <f t="shared" si="401"/>
        <v>2.0358782749617359</v>
      </c>
      <c r="G421" s="42">
        <f t="shared" si="401"/>
        <v>44.280071126316734</v>
      </c>
      <c r="H421" s="42" t="str">
        <f t="shared" si="401"/>
        <v/>
      </c>
      <c r="I421" s="42" t="str">
        <f t="shared" si="401"/>
        <v/>
      </c>
      <c r="J421" s="42">
        <f t="shared" si="400"/>
        <v>100</v>
      </c>
      <c r="K421" s="32"/>
      <c r="L421" s="40"/>
    </row>
    <row r="422" spans="1:12" ht="16.05" customHeight="1" x14ac:dyDescent="0.2">
      <c r="A422" s="9"/>
      <c r="B422" s="7"/>
      <c r="C422" s="30" t="s">
        <v>108</v>
      </c>
      <c r="D422" s="31">
        <v>0</v>
      </c>
      <c r="E422" s="31">
        <v>190000.6</v>
      </c>
      <c r="F422" s="31">
        <v>182.7</v>
      </c>
      <c r="G422" s="31">
        <v>376564.9</v>
      </c>
      <c r="H422" s="31">
        <v>0</v>
      </c>
      <c r="I422" s="31">
        <v>0</v>
      </c>
      <c r="J422" s="42">
        <f t="shared" si="400"/>
        <v>566748.20000000007</v>
      </c>
      <c r="K422" s="32"/>
      <c r="L422" s="40"/>
    </row>
    <row r="423" spans="1:12" ht="16.05" customHeight="1" x14ac:dyDescent="0.2">
      <c r="A423" s="9"/>
      <c r="B423" s="7"/>
      <c r="C423" s="33" t="s">
        <v>109</v>
      </c>
      <c r="D423" s="42" t="str">
        <f t="shared" ref="D423:I423" si="402">IF(D422&lt;=0,"",D422/$J422%)</f>
        <v/>
      </c>
      <c r="E423" s="42">
        <f t="shared" si="402"/>
        <v>33.524694035199403</v>
      </c>
      <c r="F423" s="42">
        <f t="shared" si="402"/>
        <v>3.2236538201621104E-2</v>
      </c>
      <c r="G423" s="42">
        <f t="shared" si="402"/>
        <v>66.443069426598967</v>
      </c>
      <c r="H423" s="42" t="str">
        <f t="shared" si="402"/>
        <v/>
      </c>
      <c r="I423" s="42" t="str">
        <f t="shared" si="402"/>
        <v/>
      </c>
      <c r="J423" s="42">
        <f t="shared" si="400"/>
        <v>100</v>
      </c>
      <c r="K423" s="32"/>
      <c r="L423" s="40"/>
    </row>
    <row r="424" spans="1:12" ht="16.05" customHeight="1" x14ac:dyDescent="0.2">
      <c r="A424" s="9"/>
      <c r="B424" s="7"/>
      <c r="C424" s="30" t="s">
        <v>110</v>
      </c>
      <c r="D424" s="31">
        <f t="shared" ref="D424:I424" si="403">SUM(D420,D422)</f>
        <v>0</v>
      </c>
      <c r="E424" s="31">
        <f t="shared" si="403"/>
        <v>218621.5</v>
      </c>
      <c r="F424" s="31">
        <f t="shared" si="403"/>
        <v>1268.1000000000001</v>
      </c>
      <c r="G424" s="31">
        <f t="shared" si="403"/>
        <v>400172.2</v>
      </c>
      <c r="H424" s="31">
        <f t="shared" si="403"/>
        <v>0</v>
      </c>
      <c r="I424" s="31">
        <f t="shared" si="403"/>
        <v>0</v>
      </c>
      <c r="J424" s="42">
        <f t="shared" si="400"/>
        <v>620061.80000000005</v>
      </c>
      <c r="K424" s="32"/>
      <c r="L424" s="40"/>
    </row>
    <row r="425" spans="1:12" ht="16.05" customHeight="1" x14ac:dyDescent="0.2">
      <c r="A425" s="12"/>
      <c r="B425" s="11"/>
      <c r="C425" s="33" t="s">
        <v>109</v>
      </c>
      <c r="D425" s="42" t="str">
        <f t="shared" ref="D425:I425" si="404">IF(D424&lt;=0,"",D424/$J424%)</f>
        <v/>
      </c>
      <c r="E425" s="42">
        <f t="shared" si="404"/>
        <v>35.258017829835666</v>
      </c>
      <c r="F425" s="42">
        <f t="shared" si="404"/>
        <v>0.20451187284880315</v>
      </c>
      <c r="G425" s="42">
        <f t="shared" si="404"/>
        <v>64.537470297315522</v>
      </c>
      <c r="H425" s="42" t="str">
        <f t="shared" si="404"/>
        <v/>
      </c>
      <c r="I425" s="42" t="str">
        <f t="shared" si="404"/>
        <v/>
      </c>
      <c r="J425" s="42">
        <f t="shared" si="400"/>
        <v>100</v>
      </c>
      <c r="K425" s="32"/>
      <c r="L425" s="40"/>
    </row>
    <row r="426" spans="1:12" ht="16.05" customHeight="1" x14ac:dyDescent="0.2">
      <c r="A426" s="17" t="s">
        <v>80</v>
      </c>
      <c r="B426" s="34"/>
      <c r="C426" s="30" t="s">
        <v>106</v>
      </c>
      <c r="D426" s="31">
        <f>D6+D24+D30+D60+D66+D258+D324+D330+D348+D354+D414+D420</f>
        <v>154578</v>
      </c>
      <c r="E426" s="31">
        <f t="shared" ref="E426:I426" si="405">E6+E24+E30+E60+E66+E258+E324+E330+E348+E354+E414+E420</f>
        <v>221382.8008</v>
      </c>
      <c r="F426" s="31">
        <f t="shared" si="405"/>
        <v>106654.85</v>
      </c>
      <c r="G426" s="31">
        <f t="shared" si="405"/>
        <v>3888539.2101999992</v>
      </c>
      <c r="H426" s="31">
        <f t="shared" si="405"/>
        <v>2682.5390000000002</v>
      </c>
      <c r="I426" s="31">
        <f t="shared" si="405"/>
        <v>135788.69999999998</v>
      </c>
      <c r="J426" s="42">
        <f>SUM(D426:I426)</f>
        <v>4509626.0999999996</v>
      </c>
      <c r="K426" s="32"/>
      <c r="L426" s="40"/>
    </row>
    <row r="427" spans="1:12" ht="16.05" customHeight="1" x14ac:dyDescent="0.2">
      <c r="A427" s="9"/>
      <c r="B427" s="7"/>
      <c r="C427" s="33" t="s">
        <v>109</v>
      </c>
      <c r="D427" s="42">
        <f t="shared" ref="D427:J427" si="406">IF(D426&lt;=0,"",D426/$J426%)</f>
        <v>3.4277342859976798</v>
      </c>
      <c r="E427" s="42">
        <f t="shared" si="406"/>
        <v>4.9091165407260702</v>
      </c>
      <c r="F427" s="42">
        <f t="shared" si="406"/>
        <v>2.3650486234324397</v>
      </c>
      <c r="G427" s="42">
        <f t="shared" si="406"/>
        <v>86.227530264648749</v>
      </c>
      <c r="H427" s="42">
        <f t="shared" si="406"/>
        <v>5.9484732004722082E-2</v>
      </c>
      <c r="I427" s="42">
        <f t="shared" si="406"/>
        <v>3.0110855531903185</v>
      </c>
      <c r="J427" s="42">
        <f t="shared" si="406"/>
        <v>100</v>
      </c>
      <c r="K427" s="32"/>
      <c r="L427" s="40"/>
    </row>
    <row r="428" spans="1:12" ht="16.05" customHeight="1" x14ac:dyDescent="0.2">
      <c r="A428" s="9"/>
      <c r="B428" s="7"/>
      <c r="C428" s="30" t="s">
        <v>108</v>
      </c>
      <c r="D428" s="31">
        <f t="shared" ref="D428:I428" si="407">D8+D26+D32+D62+D68+D260+D326+D332+D350+D356+D416+D422</f>
        <v>689783.95999999985</v>
      </c>
      <c r="E428" s="31">
        <f t="shared" si="407"/>
        <v>818414.91800000006</v>
      </c>
      <c r="F428" s="31">
        <f t="shared" si="407"/>
        <v>107189.68000000001</v>
      </c>
      <c r="G428" s="31">
        <f t="shared" si="407"/>
        <v>1831567.9420000003</v>
      </c>
      <c r="H428" s="31">
        <f t="shared" si="407"/>
        <v>10774.2</v>
      </c>
      <c r="I428" s="31">
        <f t="shared" si="407"/>
        <v>170086.6</v>
      </c>
      <c r="J428" s="42">
        <f>SUM(D428:I428)</f>
        <v>3627817.3000000003</v>
      </c>
      <c r="K428" s="32"/>
      <c r="L428" s="40"/>
    </row>
    <row r="429" spans="1:12" ht="16.05" customHeight="1" x14ac:dyDescent="0.2">
      <c r="A429" s="9"/>
      <c r="B429" s="7"/>
      <c r="C429" s="33" t="s">
        <v>109</v>
      </c>
      <c r="D429" s="42">
        <f t="shared" ref="D429:J429" si="408">IF(D428&lt;=0,"",D428/$J428%)</f>
        <v>19.013745813495067</v>
      </c>
      <c r="E429" s="42">
        <f t="shared" si="408"/>
        <v>22.559430377047928</v>
      </c>
      <c r="F429" s="42">
        <f t="shared" si="408"/>
        <v>2.9546603683708108</v>
      </c>
      <c r="G429" s="42">
        <f t="shared" si="408"/>
        <v>50.486774568278292</v>
      </c>
      <c r="H429" s="42">
        <f t="shared" si="408"/>
        <v>0.2969884949829199</v>
      </c>
      <c r="I429" s="42">
        <f t="shared" si="408"/>
        <v>4.6884003778249799</v>
      </c>
      <c r="J429" s="42">
        <f t="shared" si="408"/>
        <v>100</v>
      </c>
      <c r="K429" s="32"/>
      <c r="L429" s="40"/>
    </row>
    <row r="430" spans="1:12" ht="16.05" customHeight="1" x14ac:dyDescent="0.2">
      <c r="A430" s="9"/>
      <c r="B430" s="7"/>
      <c r="C430" s="30" t="s">
        <v>110</v>
      </c>
      <c r="D430" s="31">
        <f t="shared" ref="D430:I430" si="409">SUM(D426,D428)</f>
        <v>844361.95999999985</v>
      </c>
      <c r="E430" s="31">
        <f t="shared" si="409"/>
        <v>1039797.7188</v>
      </c>
      <c r="F430" s="31">
        <f t="shared" si="409"/>
        <v>213844.53000000003</v>
      </c>
      <c r="G430" s="31">
        <f t="shared" si="409"/>
        <v>5720107.1521999994</v>
      </c>
      <c r="H430" s="31">
        <f t="shared" si="409"/>
        <v>13456.739000000001</v>
      </c>
      <c r="I430" s="31">
        <f t="shared" si="409"/>
        <v>305875.3</v>
      </c>
      <c r="J430" s="42">
        <f>SUM(D430:I430)</f>
        <v>8137443.3999999994</v>
      </c>
      <c r="K430" s="32"/>
      <c r="L430" s="40"/>
    </row>
    <row r="431" spans="1:12" ht="16.05" customHeight="1" x14ac:dyDescent="0.2">
      <c r="A431" s="12"/>
      <c r="B431" s="11"/>
      <c r="C431" s="33" t="s">
        <v>109</v>
      </c>
      <c r="D431" s="42">
        <f t="shared" ref="D431:J431" si="410">IF((D426+D428)&lt;=0,"",D430/$J430%)</f>
        <v>10.376256011808326</v>
      </c>
      <c r="E431" s="42">
        <f t="shared" si="410"/>
        <v>12.777941027522234</v>
      </c>
      <c r="F431" s="42">
        <f t="shared" si="410"/>
        <v>2.6279080478765611</v>
      </c>
      <c r="G431" s="42">
        <f t="shared" si="410"/>
        <v>70.293664373751582</v>
      </c>
      <c r="H431" s="42">
        <f t="shared" si="410"/>
        <v>0.16536814252987619</v>
      </c>
      <c r="I431" s="42">
        <f t="shared" si="410"/>
        <v>3.7588623965114154</v>
      </c>
      <c r="J431" s="42">
        <f t="shared" si="410"/>
        <v>100</v>
      </c>
      <c r="K431" s="32"/>
      <c r="L431" s="40"/>
    </row>
    <row r="432" spans="1:12" ht="16.05" customHeight="1" x14ac:dyDescent="0.2">
      <c r="A432" s="18" t="s">
        <v>81</v>
      </c>
      <c r="B432" s="19"/>
      <c r="C432" s="30" t="s">
        <v>106</v>
      </c>
      <c r="D432" s="31">
        <f>石狩5!D378+渡島・檜山5!D378+後志5!D378+空知5!D390+上川5!D378+留萌5!D378+宗谷5!D378+オホーツク5!D378+胆振5!D378+日高5!D378+十勝5!D378+釧路5!D378+根室5!D378</f>
        <v>14378.699999999999</v>
      </c>
      <c r="E432" s="31">
        <f>石狩5!E378+渡島・檜山5!E378+後志5!E378+空知5!E390+上川5!E378+留萌5!E378+宗谷5!E378+オホーツク5!E378+胆振5!E378+日高5!E378+十勝5!E378+釧路5!E378+根室5!E378</f>
        <v>0</v>
      </c>
      <c r="F432" s="31">
        <f>石狩5!F378+渡島・檜山5!F378+後志5!F378+空知5!F390+上川5!F378+留萌5!F378+宗谷5!F378+オホーツク5!F378+胆振5!F378+日高5!F378+十勝5!F378+釧路5!F378+根室5!F378</f>
        <v>13.5</v>
      </c>
      <c r="G432" s="31">
        <f>石狩5!G378+渡島・檜山5!G378+後志5!G378+空知5!G390+上川5!G378+留萌5!G378+宗谷5!G378+オホーツク5!G378+胆振5!G378+日高5!G378+十勝5!G378+釧路5!G378+根室5!G378</f>
        <v>0</v>
      </c>
      <c r="H432" s="31">
        <f>石狩5!H378+渡島・檜山5!H378+後志5!H378+空知5!H390+上川5!H378+留萌5!H378+宗谷5!H378+オホーツク5!H378+胆振5!H378+日高5!H378+十勝5!H378+釧路5!H378+根室5!H378</f>
        <v>0</v>
      </c>
      <c r="I432" s="31">
        <f>石狩5!I378+渡島・檜山5!I378+後志5!I378+空知5!I390+上川5!I378+留萌5!I378+宗谷5!I378+オホーツク5!I378+胆振5!I378+日高5!I378+十勝5!I378+釧路5!I378+根室5!I378</f>
        <v>185.6</v>
      </c>
      <c r="J432" s="42">
        <f>SUM(D432:I432)</f>
        <v>14577.8</v>
      </c>
      <c r="K432" s="32"/>
      <c r="L432" s="40"/>
    </row>
    <row r="433" spans="1:12" ht="16.05" customHeight="1" x14ac:dyDescent="0.2">
      <c r="A433" s="20" t="s">
        <v>82</v>
      </c>
      <c r="B433" s="21"/>
      <c r="C433" s="33" t="s">
        <v>109</v>
      </c>
      <c r="D433" s="42">
        <f t="shared" ref="D433:J433" si="411">IF(D432&lt;=0,"",D432/$J432%)</f>
        <v>98.634224642950244</v>
      </c>
      <c r="E433" s="42" t="str">
        <f t="shared" si="411"/>
        <v/>
      </c>
      <c r="F433" s="42">
        <f t="shared" si="411"/>
        <v>9.260656614852722E-2</v>
      </c>
      <c r="G433" s="42" t="str">
        <f t="shared" si="411"/>
        <v/>
      </c>
      <c r="H433" s="42" t="str">
        <f t="shared" si="411"/>
        <v/>
      </c>
      <c r="I433" s="42">
        <f t="shared" si="411"/>
        <v>1.2731687909012335</v>
      </c>
      <c r="J433" s="42">
        <f t="shared" si="411"/>
        <v>100</v>
      </c>
      <c r="K433" s="32"/>
      <c r="L433" s="40"/>
    </row>
    <row r="434" spans="1:12" ht="16.05" customHeight="1" x14ac:dyDescent="0.2">
      <c r="A434" s="9"/>
      <c r="B434" s="35"/>
      <c r="C434" s="30" t="s">
        <v>108</v>
      </c>
      <c r="D434" s="31">
        <f>石狩5!D380+渡島・檜山5!D380+後志5!D380+空知5!D392+上川5!D380+留萌5!D380+宗谷5!D380+オホーツク5!D380+胆振5!D380+日高5!D380+十勝5!D380+釧路5!D380+根室5!D380</f>
        <v>54649.000000000007</v>
      </c>
      <c r="E434" s="31">
        <f>石狩5!E380+渡島・檜山5!E380+後志5!E380+空知5!E392+上川5!E380+留萌5!E380+宗谷5!E380+オホーツク5!E380+胆振5!E380+日高5!E380+十勝5!E380+釧路5!E380+根室5!E380</f>
        <v>0</v>
      </c>
      <c r="F434" s="31">
        <f>石狩5!F380+渡島・檜山5!F380+後志5!F380+空知5!F392+上川5!F380+留萌5!F380+宗谷5!F380+オホーツク5!F380+胆振5!F380+日高5!F380+十勝5!F380+釧路5!F380+根室5!F380</f>
        <v>0</v>
      </c>
      <c r="G434" s="31">
        <f>石狩5!G380+渡島・檜山5!G380+後志5!G380+空知5!G392+上川5!G380+留萌5!G380+宗谷5!G380+オホーツク5!G380+胆振5!G380+日高5!G380+十勝5!G380+釧路5!G380+根室5!G380</f>
        <v>0</v>
      </c>
      <c r="H434" s="31">
        <f>石狩5!H380+渡島・檜山5!H380+後志5!H380+空知5!H392+上川5!H380+留萌5!H380+宗谷5!H380+オホーツク5!H380+胆振5!H380+日高5!H380+十勝5!H380+釧路5!H380+根室5!H380</f>
        <v>0</v>
      </c>
      <c r="I434" s="31">
        <f>石狩5!I380+渡島・檜山5!I380+後志5!I380+空知5!I392+上川5!I380+留萌5!I380+宗谷5!I380+オホーツク5!I380+胆振5!I380+日高5!I380+十勝5!I380+釧路5!I380+根室5!I380</f>
        <v>41.4</v>
      </c>
      <c r="J434" s="42">
        <f>SUM(D434:I434)</f>
        <v>54690.400000000009</v>
      </c>
    </row>
    <row r="435" spans="1:12" ht="16.05" customHeight="1" x14ac:dyDescent="0.2">
      <c r="A435" s="9"/>
      <c r="B435" s="35"/>
      <c r="C435" s="33" t="s">
        <v>109</v>
      </c>
      <c r="D435" s="42">
        <f t="shared" ref="D435:J435" si="412">IF(D434&lt;=0,"",D434/$J434%)</f>
        <v>99.924301157058636</v>
      </c>
      <c r="E435" s="42" t="str">
        <f t="shared" si="412"/>
        <v/>
      </c>
      <c r="F435" s="42" t="str">
        <f t="shared" si="412"/>
        <v/>
      </c>
      <c r="G435" s="42" t="str">
        <f t="shared" si="412"/>
        <v/>
      </c>
      <c r="H435" s="42" t="str">
        <f t="shared" si="412"/>
        <v/>
      </c>
      <c r="I435" s="42">
        <f t="shared" si="412"/>
        <v>7.5698842941357147E-2</v>
      </c>
      <c r="J435" s="42">
        <f t="shared" si="412"/>
        <v>100</v>
      </c>
    </row>
    <row r="436" spans="1:12" ht="16.05" customHeight="1" x14ac:dyDescent="0.2">
      <c r="A436" s="9"/>
      <c r="B436" s="35"/>
      <c r="C436" s="30" t="s">
        <v>110</v>
      </c>
      <c r="D436" s="31">
        <f t="shared" ref="D436:I436" si="413">IF((D432+D434)&lt;=0,"",D432+D434)</f>
        <v>69027.700000000012</v>
      </c>
      <c r="E436" s="31" t="str">
        <f t="shared" si="413"/>
        <v/>
      </c>
      <c r="F436" s="31">
        <f t="shared" si="413"/>
        <v>13.5</v>
      </c>
      <c r="G436" s="31" t="str">
        <f t="shared" si="413"/>
        <v/>
      </c>
      <c r="H436" s="31" t="str">
        <f t="shared" si="413"/>
        <v/>
      </c>
      <c r="I436" s="31">
        <f t="shared" si="413"/>
        <v>227</v>
      </c>
      <c r="J436" s="42">
        <f>SUM(D436:I436)</f>
        <v>69268.200000000012</v>
      </c>
    </row>
    <row r="437" spans="1:12" ht="16.05" customHeight="1" x14ac:dyDescent="0.2">
      <c r="A437" s="12"/>
      <c r="B437" s="36"/>
      <c r="C437" s="33" t="s">
        <v>109</v>
      </c>
      <c r="D437" s="42">
        <f t="shared" ref="D437:J437" si="414">IF((D432+D434)&lt;=0,"",D436/$J436%)</f>
        <v>99.652798831209708</v>
      </c>
      <c r="E437" s="42" t="str">
        <f t="shared" si="414"/>
        <v/>
      </c>
      <c r="F437" s="42">
        <f t="shared" si="414"/>
        <v>1.9489462697168395E-2</v>
      </c>
      <c r="G437" s="42" t="str">
        <f t="shared" si="414"/>
        <v/>
      </c>
      <c r="H437" s="42" t="str">
        <f t="shared" si="414"/>
        <v/>
      </c>
      <c r="I437" s="42">
        <f t="shared" si="414"/>
        <v>0.32771170609312783</v>
      </c>
      <c r="J437" s="42">
        <f t="shared" si="414"/>
        <v>100</v>
      </c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2" firstPageNumber="175" orientation="portrait" useFirstPageNumber="1" r:id="rId1"/>
  <headerFooter alignWithMargins="0"/>
  <rowBreaks count="4" manualBreakCount="4">
    <brk id="95" max="9" man="1"/>
    <brk id="185" max="9" man="1"/>
    <brk id="275" max="9" man="1"/>
    <brk id="37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FF0000"/>
  </sheetPr>
  <dimension ref="A1:L449"/>
  <sheetViews>
    <sheetView showGridLines="0" showZeros="0" view="pageBreakPreview" zoomScale="80" zoomScaleNormal="75" zoomScaleSheetLayoutView="80" workbookViewId="0">
      <pane xSplit="3" ySplit="5" topLeftCell="D6" activePane="bottomRight" state="frozen"/>
      <selection activeCell="K390" sqref="K390:L395"/>
      <selection pane="topRight" activeCell="K390" sqref="K390:L395"/>
      <selection pane="bottomLeft" activeCell="K390" sqref="K390:L395"/>
      <selection pane="bottomRight" activeCell="L6" sqref="L6"/>
    </sheetView>
  </sheetViews>
  <sheetFormatPr defaultRowHeight="13.2" x14ac:dyDescent="0.2"/>
  <cols>
    <col min="1" max="1" width="7.44140625" style="2" customWidth="1"/>
    <col min="2" max="2" width="13.88671875" style="2" customWidth="1"/>
    <col min="3" max="3" width="19.21875" style="2" customWidth="1"/>
    <col min="4" max="10" width="20.21875" style="2" customWidth="1"/>
    <col min="11" max="254" width="9" style="2"/>
    <col min="255" max="255" width="7.44140625" style="2" customWidth="1"/>
    <col min="256" max="256" width="13.88671875" style="2" customWidth="1"/>
    <col min="257" max="257" width="19.21875" style="2" customWidth="1"/>
    <col min="258" max="264" width="20.21875" style="2" customWidth="1"/>
    <col min="265" max="510" width="9" style="2"/>
    <col min="511" max="511" width="7.44140625" style="2" customWidth="1"/>
    <col min="512" max="512" width="13.88671875" style="2" customWidth="1"/>
    <col min="513" max="513" width="19.21875" style="2" customWidth="1"/>
    <col min="514" max="520" width="20.21875" style="2" customWidth="1"/>
    <col min="521" max="766" width="9" style="2"/>
    <col min="767" max="767" width="7.44140625" style="2" customWidth="1"/>
    <col min="768" max="768" width="13.88671875" style="2" customWidth="1"/>
    <col min="769" max="769" width="19.21875" style="2" customWidth="1"/>
    <col min="770" max="776" width="20.21875" style="2" customWidth="1"/>
    <col min="777" max="1022" width="9" style="2"/>
    <col min="1023" max="1023" width="7.44140625" style="2" customWidth="1"/>
    <col min="1024" max="1024" width="13.88671875" style="2" customWidth="1"/>
    <col min="1025" max="1025" width="19.21875" style="2" customWidth="1"/>
    <col min="1026" max="1032" width="20.21875" style="2" customWidth="1"/>
    <col min="1033" max="1278" width="9" style="2"/>
    <col min="1279" max="1279" width="7.44140625" style="2" customWidth="1"/>
    <col min="1280" max="1280" width="13.88671875" style="2" customWidth="1"/>
    <col min="1281" max="1281" width="19.21875" style="2" customWidth="1"/>
    <col min="1282" max="1288" width="20.21875" style="2" customWidth="1"/>
    <col min="1289" max="1534" width="9" style="2"/>
    <col min="1535" max="1535" width="7.44140625" style="2" customWidth="1"/>
    <col min="1536" max="1536" width="13.88671875" style="2" customWidth="1"/>
    <col min="1537" max="1537" width="19.21875" style="2" customWidth="1"/>
    <col min="1538" max="1544" width="20.21875" style="2" customWidth="1"/>
    <col min="1545" max="1790" width="9" style="2"/>
    <col min="1791" max="1791" width="7.44140625" style="2" customWidth="1"/>
    <col min="1792" max="1792" width="13.88671875" style="2" customWidth="1"/>
    <col min="1793" max="1793" width="19.21875" style="2" customWidth="1"/>
    <col min="1794" max="1800" width="20.21875" style="2" customWidth="1"/>
    <col min="1801" max="2046" width="9" style="2"/>
    <col min="2047" max="2047" width="7.44140625" style="2" customWidth="1"/>
    <col min="2048" max="2048" width="13.88671875" style="2" customWidth="1"/>
    <col min="2049" max="2049" width="19.21875" style="2" customWidth="1"/>
    <col min="2050" max="2056" width="20.21875" style="2" customWidth="1"/>
    <col min="2057" max="2302" width="9" style="2"/>
    <col min="2303" max="2303" width="7.44140625" style="2" customWidth="1"/>
    <col min="2304" max="2304" width="13.88671875" style="2" customWidth="1"/>
    <col min="2305" max="2305" width="19.21875" style="2" customWidth="1"/>
    <col min="2306" max="2312" width="20.21875" style="2" customWidth="1"/>
    <col min="2313" max="2558" width="9" style="2"/>
    <col min="2559" max="2559" width="7.44140625" style="2" customWidth="1"/>
    <col min="2560" max="2560" width="13.88671875" style="2" customWidth="1"/>
    <col min="2561" max="2561" width="19.21875" style="2" customWidth="1"/>
    <col min="2562" max="2568" width="20.21875" style="2" customWidth="1"/>
    <col min="2569" max="2814" width="9" style="2"/>
    <col min="2815" max="2815" width="7.44140625" style="2" customWidth="1"/>
    <col min="2816" max="2816" width="13.88671875" style="2" customWidth="1"/>
    <col min="2817" max="2817" width="19.21875" style="2" customWidth="1"/>
    <col min="2818" max="2824" width="20.21875" style="2" customWidth="1"/>
    <col min="2825" max="3070" width="9" style="2"/>
    <col min="3071" max="3071" width="7.44140625" style="2" customWidth="1"/>
    <col min="3072" max="3072" width="13.88671875" style="2" customWidth="1"/>
    <col min="3073" max="3073" width="19.21875" style="2" customWidth="1"/>
    <col min="3074" max="3080" width="20.21875" style="2" customWidth="1"/>
    <col min="3081" max="3326" width="9" style="2"/>
    <col min="3327" max="3327" width="7.44140625" style="2" customWidth="1"/>
    <col min="3328" max="3328" width="13.88671875" style="2" customWidth="1"/>
    <col min="3329" max="3329" width="19.21875" style="2" customWidth="1"/>
    <col min="3330" max="3336" width="20.21875" style="2" customWidth="1"/>
    <col min="3337" max="3582" width="9" style="2"/>
    <col min="3583" max="3583" width="7.44140625" style="2" customWidth="1"/>
    <col min="3584" max="3584" width="13.88671875" style="2" customWidth="1"/>
    <col min="3585" max="3585" width="19.21875" style="2" customWidth="1"/>
    <col min="3586" max="3592" width="20.21875" style="2" customWidth="1"/>
    <col min="3593" max="3838" width="9" style="2"/>
    <col min="3839" max="3839" width="7.44140625" style="2" customWidth="1"/>
    <col min="3840" max="3840" width="13.88671875" style="2" customWidth="1"/>
    <col min="3841" max="3841" width="19.21875" style="2" customWidth="1"/>
    <col min="3842" max="3848" width="20.21875" style="2" customWidth="1"/>
    <col min="3849" max="4094" width="9" style="2"/>
    <col min="4095" max="4095" width="7.44140625" style="2" customWidth="1"/>
    <col min="4096" max="4096" width="13.88671875" style="2" customWidth="1"/>
    <col min="4097" max="4097" width="19.21875" style="2" customWidth="1"/>
    <col min="4098" max="4104" width="20.21875" style="2" customWidth="1"/>
    <col min="4105" max="4350" width="9" style="2"/>
    <col min="4351" max="4351" width="7.44140625" style="2" customWidth="1"/>
    <col min="4352" max="4352" width="13.88671875" style="2" customWidth="1"/>
    <col min="4353" max="4353" width="19.21875" style="2" customWidth="1"/>
    <col min="4354" max="4360" width="20.21875" style="2" customWidth="1"/>
    <col min="4361" max="4606" width="9" style="2"/>
    <col min="4607" max="4607" width="7.44140625" style="2" customWidth="1"/>
    <col min="4608" max="4608" width="13.88671875" style="2" customWidth="1"/>
    <col min="4609" max="4609" width="19.21875" style="2" customWidth="1"/>
    <col min="4610" max="4616" width="20.21875" style="2" customWidth="1"/>
    <col min="4617" max="4862" width="9" style="2"/>
    <col min="4863" max="4863" width="7.44140625" style="2" customWidth="1"/>
    <col min="4864" max="4864" width="13.88671875" style="2" customWidth="1"/>
    <col min="4865" max="4865" width="19.21875" style="2" customWidth="1"/>
    <col min="4866" max="4872" width="20.21875" style="2" customWidth="1"/>
    <col min="4873" max="5118" width="9" style="2"/>
    <col min="5119" max="5119" width="7.44140625" style="2" customWidth="1"/>
    <col min="5120" max="5120" width="13.88671875" style="2" customWidth="1"/>
    <col min="5121" max="5121" width="19.21875" style="2" customWidth="1"/>
    <col min="5122" max="5128" width="20.21875" style="2" customWidth="1"/>
    <col min="5129" max="5374" width="9" style="2"/>
    <col min="5375" max="5375" width="7.44140625" style="2" customWidth="1"/>
    <col min="5376" max="5376" width="13.88671875" style="2" customWidth="1"/>
    <col min="5377" max="5377" width="19.21875" style="2" customWidth="1"/>
    <col min="5378" max="5384" width="20.21875" style="2" customWidth="1"/>
    <col min="5385" max="5630" width="9" style="2"/>
    <col min="5631" max="5631" width="7.44140625" style="2" customWidth="1"/>
    <col min="5632" max="5632" width="13.88671875" style="2" customWidth="1"/>
    <col min="5633" max="5633" width="19.21875" style="2" customWidth="1"/>
    <col min="5634" max="5640" width="20.21875" style="2" customWidth="1"/>
    <col min="5641" max="5886" width="9" style="2"/>
    <col min="5887" max="5887" width="7.44140625" style="2" customWidth="1"/>
    <col min="5888" max="5888" width="13.88671875" style="2" customWidth="1"/>
    <col min="5889" max="5889" width="19.21875" style="2" customWidth="1"/>
    <col min="5890" max="5896" width="20.21875" style="2" customWidth="1"/>
    <col min="5897" max="6142" width="9" style="2"/>
    <col min="6143" max="6143" width="7.44140625" style="2" customWidth="1"/>
    <col min="6144" max="6144" width="13.88671875" style="2" customWidth="1"/>
    <col min="6145" max="6145" width="19.21875" style="2" customWidth="1"/>
    <col min="6146" max="6152" width="20.21875" style="2" customWidth="1"/>
    <col min="6153" max="6398" width="9" style="2"/>
    <col min="6399" max="6399" width="7.44140625" style="2" customWidth="1"/>
    <col min="6400" max="6400" width="13.88671875" style="2" customWidth="1"/>
    <col min="6401" max="6401" width="19.21875" style="2" customWidth="1"/>
    <col min="6402" max="6408" width="20.21875" style="2" customWidth="1"/>
    <col min="6409" max="6654" width="9" style="2"/>
    <col min="6655" max="6655" width="7.44140625" style="2" customWidth="1"/>
    <col min="6656" max="6656" width="13.88671875" style="2" customWidth="1"/>
    <col min="6657" max="6657" width="19.21875" style="2" customWidth="1"/>
    <col min="6658" max="6664" width="20.21875" style="2" customWidth="1"/>
    <col min="6665" max="6910" width="9" style="2"/>
    <col min="6911" max="6911" width="7.44140625" style="2" customWidth="1"/>
    <col min="6912" max="6912" width="13.88671875" style="2" customWidth="1"/>
    <col min="6913" max="6913" width="19.21875" style="2" customWidth="1"/>
    <col min="6914" max="6920" width="20.21875" style="2" customWidth="1"/>
    <col min="6921" max="7166" width="9" style="2"/>
    <col min="7167" max="7167" width="7.44140625" style="2" customWidth="1"/>
    <col min="7168" max="7168" width="13.88671875" style="2" customWidth="1"/>
    <col min="7169" max="7169" width="19.21875" style="2" customWidth="1"/>
    <col min="7170" max="7176" width="20.21875" style="2" customWidth="1"/>
    <col min="7177" max="7422" width="9" style="2"/>
    <col min="7423" max="7423" width="7.44140625" style="2" customWidth="1"/>
    <col min="7424" max="7424" width="13.88671875" style="2" customWidth="1"/>
    <col min="7425" max="7425" width="19.21875" style="2" customWidth="1"/>
    <col min="7426" max="7432" width="20.21875" style="2" customWidth="1"/>
    <col min="7433" max="7678" width="9" style="2"/>
    <col min="7679" max="7679" width="7.44140625" style="2" customWidth="1"/>
    <col min="7680" max="7680" width="13.88671875" style="2" customWidth="1"/>
    <col min="7681" max="7681" width="19.21875" style="2" customWidth="1"/>
    <col min="7682" max="7688" width="20.21875" style="2" customWidth="1"/>
    <col min="7689" max="7934" width="9" style="2"/>
    <col min="7935" max="7935" width="7.44140625" style="2" customWidth="1"/>
    <col min="7936" max="7936" width="13.88671875" style="2" customWidth="1"/>
    <col min="7937" max="7937" width="19.21875" style="2" customWidth="1"/>
    <col min="7938" max="7944" width="20.21875" style="2" customWidth="1"/>
    <col min="7945" max="8190" width="9" style="2"/>
    <col min="8191" max="8191" width="7.44140625" style="2" customWidth="1"/>
    <col min="8192" max="8192" width="13.88671875" style="2" customWidth="1"/>
    <col min="8193" max="8193" width="19.21875" style="2" customWidth="1"/>
    <col min="8194" max="8200" width="20.21875" style="2" customWidth="1"/>
    <col min="8201" max="8446" width="9" style="2"/>
    <col min="8447" max="8447" width="7.44140625" style="2" customWidth="1"/>
    <col min="8448" max="8448" width="13.88671875" style="2" customWidth="1"/>
    <col min="8449" max="8449" width="19.21875" style="2" customWidth="1"/>
    <col min="8450" max="8456" width="20.21875" style="2" customWidth="1"/>
    <col min="8457" max="8702" width="9" style="2"/>
    <col min="8703" max="8703" width="7.44140625" style="2" customWidth="1"/>
    <col min="8704" max="8704" width="13.88671875" style="2" customWidth="1"/>
    <col min="8705" max="8705" width="19.21875" style="2" customWidth="1"/>
    <col min="8706" max="8712" width="20.21875" style="2" customWidth="1"/>
    <col min="8713" max="8958" width="9" style="2"/>
    <col min="8959" max="8959" width="7.44140625" style="2" customWidth="1"/>
    <col min="8960" max="8960" width="13.88671875" style="2" customWidth="1"/>
    <col min="8961" max="8961" width="19.21875" style="2" customWidth="1"/>
    <col min="8962" max="8968" width="20.21875" style="2" customWidth="1"/>
    <col min="8969" max="9214" width="9" style="2"/>
    <col min="9215" max="9215" width="7.44140625" style="2" customWidth="1"/>
    <col min="9216" max="9216" width="13.88671875" style="2" customWidth="1"/>
    <col min="9217" max="9217" width="19.21875" style="2" customWidth="1"/>
    <col min="9218" max="9224" width="20.21875" style="2" customWidth="1"/>
    <col min="9225" max="9470" width="9" style="2"/>
    <col min="9471" max="9471" width="7.44140625" style="2" customWidth="1"/>
    <col min="9472" max="9472" width="13.88671875" style="2" customWidth="1"/>
    <col min="9473" max="9473" width="19.21875" style="2" customWidth="1"/>
    <col min="9474" max="9480" width="20.21875" style="2" customWidth="1"/>
    <col min="9481" max="9726" width="9" style="2"/>
    <col min="9727" max="9727" width="7.44140625" style="2" customWidth="1"/>
    <col min="9728" max="9728" width="13.88671875" style="2" customWidth="1"/>
    <col min="9729" max="9729" width="19.21875" style="2" customWidth="1"/>
    <col min="9730" max="9736" width="20.21875" style="2" customWidth="1"/>
    <col min="9737" max="9982" width="9" style="2"/>
    <col min="9983" max="9983" width="7.44140625" style="2" customWidth="1"/>
    <col min="9984" max="9984" width="13.88671875" style="2" customWidth="1"/>
    <col min="9985" max="9985" width="19.21875" style="2" customWidth="1"/>
    <col min="9986" max="9992" width="20.21875" style="2" customWidth="1"/>
    <col min="9993" max="10238" width="9" style="2"/>
    <col min="10239" max="10239" width="7.44140625" style="2" customWidth="1"/>
    <col min="10240" max="10240" width="13.88671875" style="2" customWidth="1"/>
    <col min="10241" max="10241" width="19.21875" style="2" customWidth="1"/>
    <col min="10242" max="10248" width="20.21875" style="2" customWidth="1"/>
    <col min="10249" max="10494" width="9" style="2"/>
    <col min="10495" max="10495" width="7.44140625" style="2" customWidth="1"/>
    <col min="10496" max="10496" width="13.88671875" style="2" customWidth="1"/>
    <col min="10497" max="10497" width="19.21875" style="2" customWidth="1"/>
    <col min="10498" max="10504" width="20.21875" style="2" customWidth="1"/>
    <col min="10505" max="10750" width="9" style="2"/>
    <col min="10751" max="10751" width="7.44140625" style="2" customWidth="1"/>
    <col min="10752" max="10752" width="13.88671875" style="2" customWidth="1"/>
    <col min="10753" max="10753" width="19.21875" style="2" customWidth="1"/>
    <col min="10754" max="10760" width="20.21875" style="2" customWidth="1"/>
    <col min="10761" max="11006" width="9" style="2"/>
    <col min="11007" max="11007" width="7.44140625" style="2" customWidth="1"/>
    <col min="11008" max="11008" width="13.88671875" style="2" customWidth="1"/>
    <col min="11009" max="11009" width="19.21875" style="2" customWidth="1"/>
    <col min="11010" max="11016" width="20.21875" style="2" customWidth="1"/>
    <col min="11017" max="11262" width="9" style="2"/>
    <col min="11263" max="11263" width="7.44140625" style="2" customWidth="1"/>
    <col min="11264" max="11264" width="13.88671875" style="2" customWidth="1"/>
    <col min="11265" max="11265" width="19.21875" style="2" customWidth="1"/>
    <col min="11266" max="11272" width="20.21875" style="2" customWidth="1"/>
    <col min="11273" max="11518" width="9" style="2"/>
    <col min="11519" max="11519" width="7.44140625" style="2" customWidth="1"/>
    <col min="11520" max="11520" width="13.88671875" style="2" customWidth="1"/>
    <col min="11521" max="11521" width="19.21875" style="2" customWidth="1"/>
    <col min="11522" max="11528" width="20.21875" style="2" customWidth="1"/>
    <col min="11529" max="11774" width="9" style="2"/>
    <col min="11775" max="11775" width="7.44140625" style="2" customWidth="1"/>
    <col min="11776" max="11776" width="13.88671875" style="2" customWidth="1"/>
    <col min="11777" max="11777" width="19.21875" style="2" customWidth="1"/>
    <col min="11778" max="11784" width="20.21875" style="2" customWidth="1"/>
    <col min="11785" max="12030" width="9" style="2"/>
    <col min="12031" max="12031" width="7.44140625" style="2" customWidth="1"/>
    <col min="12032" max="12032" width="13.88671875" style="2" customWidth="1"/>
    <col min="12033" max="12033" width="19.21875" style="2" customWidth="1"/>
    <col min="12034" max="12040" width="20.21875" style="2" customWidth="1"/>
    <col min="12041" max="12286" width="9" style="2"/>
    <col min="12287" max="12287" width="7.44140625" style="2" customWidth="1"/>
    <col min="12288" max="12288" width="13.88671875" style="2" customWidth="1"/>
    <col min="12289" max="12289" width="19.21875" style="2" customWidth="1"/>
    <col min="12290" max="12296" width="20.21875" style="2" customWidth="1"/>
    <col min="12297" max="12542" width="9" style="2"/>
    <col min="12543" max="12543" width="7.44140625" style="2" customWidth="1"/>
    <col min="12544" max="12544" width="13.88671875" style="2" customWidth="1"/>
    <col min="12545" max="12545" width="19.21875" style="2" customWidth="1"/>
    <col min="12546" max="12552" width="20.21875" style="2" customWidth="1"/>
    <col min="12553" max="12798" width="9" style="2"/>
    <col min="12799" max="12799" width="7.44140625" style="2" customWidth="1"/>
    <col min="12800" max="12800" width="13.88671875" style="2" customWidth="1"/>
    <col min="12801" max="12801" width="19.21875" style="2" customWidth="1"/>
    <col min="12802" max="12808" width="20.21875" style="2" customWidth="1"/>
    <col min="12809" max="13054" width="9" style="2"/>
    <col min="13055" max="13055" width="7.44140625" style="2" customWidth="1"/>
    <col min="13056" max="13056" width="13.88671875" style="2" customWidth="1"/>
    <col min="13057" max="13057" width="19.21875" style="2" customWidth="1"/>
    <col min="13058" max="13064" width="20.21875" style="2" customWidth="1"/>
    <col min="13065" max="13310" width="9" style="2"/>
    <col min="13311" max="13311" width="7.44140625" style="2" customWidth="1"/>
    <col min="13312" max="13312" width="13.88671875" style="2" customWidth="1"/>
    <col min="13313" max="13313" width="19.21875" style="2" customWidth="1"/>
    <col min="13314" max="13320" width="20.21875" style="2" customWidth="1"/>
    <col min="13321" max="13566" width="9" style="2"/>
    <col min="13567" max="13567" width="7.44140625" style="2" customWidth="1"/>
    <col min="13568" max="13568" width="13.88671875" style="2" customWidth="1"/>
    <col min="13569" max="13569" width="19.21875" style="2" customWidth="1"/>
    <col min="13570" max="13576" width="20.21875" style="2" customWidth="1"/>
    <col min="13577" max="13822" width="9" style="2"/>
    <col min="13823" max="13823" width="7.44140625" style="2" customWidth="1"/>
    <col min="13824" max="13824" width="13.88671875" style="2" customWidth="1"/>
    <col min="13825" max="13825" width="19.21875" style="2" customWidth="1"/>
    <col min="13826" max="13832" width="20.21875" style="2" customWidth="1"/>
    <col min="13833" max="14078" width="9" style="2"/>
    <col min="14079" max="14079" width="7.44140625" style="2" customWidth="1"/>
    <col min="14080" max="14080" width="13.88671875" style="2" customWidth="1"/>
    <col min="14081" max="14081" width="19.21875" style="2" customWidth="1"/>
    <col min="14082" max="14088" width="20.21875" style="2" customWidth="1"/>
    <col min="14089" max="14334" width="9" style="2"/>
    <col min="14335" max="14335" width="7.44140625" style="2" customWidth="1"/>
    <col min="14336" max="14336" width="13.88671875" style="2" customWidth="1"/>
    <col min="14337" max="14337" width="19.21875" style="2" customWidth="1"/>
    <col min="14338" max="14344" width="20.21875" style="2" customWidth="1"/>
    <col min="14345" max="14590" width="9" style="2"/>
    <col min="14591" max="14591" width="7.44140625" style="2" customWidth="1"/>
    <col min="14592" max="14592" width="13.88671875" style="2" customWidth="1"/>
    <col min="14593" max="14593" width="19.21875" style="2" customWidth="1"/>
    <col min="14594" max="14600" width="20.21875" style="2" customWidth="1"/>
    <col min="14601" max="14846" width="9" style="2"/>
    <col min="14847" max="14847" width="7.44140625" style="2" customWidth="1"/>
    <col min="14848" max="14848" width="13.88671875" style="2" customWidth="1"/>
    <col min="14849" max="14849" width="19.21875" style="2" customWidth="1"/>
    <col min="14850" max="14856" width="20.21875" style="2" customWidth="1"/>
    <col min="14857" max="15102" width="9" style="2"/>
    <col min="15103" max="15103" width="7.44140625" style="2" customWidth="1"/>
    <col min="15104" max="15104" width="13.88671875" style="2" customWidth="1"/>
    <col min="15105" max="15105" width="19.21875" style="2" customWidth="1"/>
    <col min="15106" max="15112" width="20.21875" style="2" customWidth="1"/>
    <col min="15113" max="15358" width="9" style="2"/>
    <col min="15359" max="15359" width="7.44140625" style="2" customWidth="1"/>
    <col min="15360" max="15360" width="13.88671875" style="2" customWidth="1"/>
    <col min="15361" max="15361" width="19.21875" style="2" customWidth="1"/>
    <col min="15362" max="15368" width="20.21875" style="2" customWidth="1"/>
    <col min="15369" max="15614" width="9" style="2"/>
    <col min="15615" max="15615" width="7.44140625" style="2" customWidth="1"/>
    <col min="15616" max="15616" width="13.88671875" style="2" customWidth="1"/>
    <col min="15617" max="15617" width="19.21875" style="2" customWidth="1"/>
    <col min="15618" max="15624" width="20.21875" style="2" customWidth="1"/>
    <col min="15625" max="15870" width="9" style="2"/>
    <col min="15871" max="15871" width="7.44140625" style="2" customWidth="1"/>
    <col min="15872" max="15872" width="13.88671875" style="2" customWidth="1"/>
    <col min="15873" max="15873" width="19.21875" style="2" customWidth="1"/>
    <col min="15874" max="15880" width="20.21875" style="2" customWidth="1"/>
    <col min="15881" max="16126" width="9" style="2"/>
    <col min="16127" max="16127" width="7.44140625" style="2" customWidth="1"/>
    <col min="16128" max="16128" width="13.88671875" style="2" customWidth="1"/>
    <col min="16129" max="16129" width="19.21875" style="2" customWidth="1"/>
    <col min="16130" max="16136" width="20.21875" style="2" customWidth="1"/>
    <col min="16137" max="16384" width="9" style="2"/>
  </cols>
  <sheetData>
    <row r="1" spans="1:10" ht="16.05" customHeight="1" x14ac:dyDescent="0.2">
      <c r="A1" s="1" t="s">
        <v>0</v>
      </c>
      <c r="F1" s="1"/>
    </row>
    <row r="2" spans="1:10" ht="16.05" customHeight="1" x14ac:dyDescent="0.2">
      <c r="F2" s="1"/>
    </row>
    <row r="3" spans="1:10" ht="16.05" customHeight="1" x14ac:dyDescent="0.2">
      <c r="A3" s="3" t="s">
        <v>1</v>
      </c>
      <c r="B3" s="3" t="s">
        <v>2</v>
      </c>
    </row>
    <row r="4" spans="1:10" ht="16.05" customHeight="1" x14ac:dyDescent="0.2">
      <c r="J4" s="4" t="s">
        <v>3</v>
      </c>
    </row>
    <row r="5" spans="1:10" ht="16.05" customHeight="1" x14ac:dyDescent="0.2">
      <c r="A5" s="54" t="s">
        <v>4</v>
      </c>
      <c r="B5" s="55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0" ht="16.05" customHeight="1" x14ac:dyDescent="0.2">
      <c r="A6" s="6" t="s">
        <v>13</v>
      </c>
      <c r="B6" s="7"/>
      <c r="C6" s="8" t="s">
        <v>14</v>
      </c>
      <c r="D6" s="45">
        <f>SUM(D12,D18,D24,D30)</f>
        <v>0</v>
      </c>
      <c r="E6" s="45">
        <f t="shared" ref="E6:I10" si="0">SUM(E12,E18,E24,E30)</f>
        <v>715.5</v>
      </c>
      <c r="F6" s="45">
        <f t="shared" si="0"/>
        <v>0.9</v>
      </c>
      <c r="G6" s="45">
        <f t="shared" si="0"/>
        <v>519.4</v>
      </c>
      <c r="H6" s="45">
        <f t="shared" si="0"/>
        <v>0</v>
      </c>
      <c r="I6" s="45">
        <f t="shared" si="0"/>
        <v>0</v>
      </c>
      <c r="J6" s="43">
        <f>SUM(D6:I6)</f>
        <v>1235.8</v>
      </c>
    </row>
    <row r="7" spans="1:10" ht="16.05" customHeight="1" x14ac:dyDescent="0.2">
      <c r="A7" s="9"/>
      <c r="B7" s="7"/>
      <c r="C7" s="10" t="s">
        <v>15</v>
      </c>
      <c r="D7" s="43">
        <f t="shared" ref="D7:I7" si="1">IF($J6=0,0,D6/$J6%)</f>
        <v>0</v>
      </c>
      <c r="E7" s="43">
        <f t="shared" si="1"/>
        <v>57.897718077358803</v>
      </c>
      <c r="F7" s="43">
        <f t="shared" si="1"/>
        <v>7.2827318336300378E-2</v>
      </c>
      <c r="G7" s="43">
        <f t="shared" si="1"/>
        <v>42.02945460430491</v>
      </c>
      <c r="H7" s="43">
        <f t="shared" si="1"/>
        <v>0</v>
      </c>
      <c r="I7" s="43">
        <f t="shared" si="1"/>
        <v>0</v>
      </c>
      <c r="J7" s="43">
        <f t="shared" ref="J7:J88" si="2">SUM(D7:I7)</f>
        <v>100.00000000000001</v>
      </c>
    </row>
    <row r="8" spans="1:10" ht="16.05" customHeight="1" x14ac:dyDescent="0.2">
      <c r="A8" s="9"/>
      <c r="B8" s="7"/>
      <c r="C8" s="8" t="s">
        <v>16</v>
      </c>
      <c r="D8" s="45">
        <f>SUM(D14,D20,D26,D32)</f>
        <v>0</v>
      </c>
      <c r="E8" s="45">
        <f t="shared" si="0"/>
        <v>1519</v>
      </c>
      <c r="F8" s="45">
        <f t="shared" si="0"/>
        <v>0</v>
      </c>
      <c r="G8" s="45">
        <f t="shared" si="0"/>
        <v>149</v>
      </c>
      <c r="H8" s="45">
        <f t="shared" si="0"/>
        <v>0</v>
      </c>
      <c r="I8" s="45">
        <f t="shared" si="0"/>
        <v>0</v>
      </c>
      <c r="J8" s="43">
        <f t="shared" si="2"/>
        <v>1668</v>
      </c>
    </row>
    <row r="9" spans="1:10" ht="16.05" customHeight="1" x14ac:dyDescent="0.2">
      <c r="A9" s="9"/>
      <c r="B9" s="7"/>
      <c r="C9" s="10" t="s">
        <v>15</v>
      </c>
      <c r="D9" s="43">
        <f t="shared" ref="D9:I9" si="3">IF($J8=0,0,D8/$J8%)</f>
        <v>0</v>
      </c>
      <c r="E9" s="43">
        <f t="shared" si="3"/>
        <v>91.067146282973624</v>
      </c>
      <c r="F9" s="43">
        <f t="shared" si="3"/>
        <v>0</v>
      </c>
      <c r="G9" s="43">
        <f t="shared" si="3"/>
        <v>8.9328537170263793</v>
      </c>
      <c r="H9" s="43">
        <f t="shared" si="3"/>
        <v>0</v>
      </c>
      <c r="I9" s="43">
        <f t="shared" si="3"/>
        <v>0</v>
      </c>
      <c r="J9" s="43">
        <f t="shared" si="2"/>
        <v>100</v>
      </c>
    </row>
    <row r="10" spans="1:10" ht="16.05" customHeight="1" x14ac:dyDescent="0.2">
      <c r="A10" s="9"/>
      <c r="B10" s="7"/>
      <c r="C10" s="8" t="s">
        <v>17</v>
      </c>
      <c r="D10" s="45">
        <f>SUM(D16,D22,D28,D34)</f>
        <v>0</v>
      </c>
      <c r="E10" s="45">
        <f t="shared" si="0"/>
        <v>2234.5</v>
      </c>
      <c r="F10" s="45">
        <f t="shared" si="0"/>
        <v>0.9</v>
      </c>
      <c r="G10" s="45">
        <f t="shared" si="0"/>
        <v>668.4</v>
      </c>
      <c r="H10" s="45">
        <f t="shared" si="0"/>
        <v>0</v>
      </c>
      <c r="I10" s="45">
        <f t="shared" si="0"/>
        <v>0</v>
      </c>
      <c r="J10" s="43">
        <f t="shared" si="2"/>
        <v>2903.8</v>
      </c>
    </row>
    <row r="11" spans="1:10" ht="16.05" customHeight="1" x14ac:dyDescent="0.2">
      <c r="A11" s="9"/>
      <c r="B11" s="11"/>
      <c r="C11" s="10" t="s">
        <v>15</v>
      </c>
      <c r="D11" s="43">
        <f t="shared" ref="D11:I11" si="4">IF($J10=0,0,D10/$J10%)</f>
        <v>0</v>
      </c>
      <c r="E11" s="43">
        <f t="shared" si="4"/>
        <v>76.950891934706249</v>
      </c>
      <c r="F11" s="43">
        <f t="shared" si="4"/>
        <v>3.0993870101246643E-2</v>
      </c>
      <c r="G11" s="43">
        <f t="shared" si="4"/>
        <v>23.018114195192506</v>
      </c>
      <c r="H11" s="43">
        <f t="shared" si="4"/>
        <v>0</v>
      </c>
      <c r="I11" s="43">
        <f t="shared" si="4"/>
        <v>0</v>
      </c>
      <c r="J11" s="43">
        <f t="shared" si="2"/>
        <v>100</v>
      </c>
    </row>
    <row r="12" spans="1:10" ht="16.05" customHeight="1" x14ac:dyDescent="0.2">
      <c r="A12" s="9"/>
      <c r="B12" s="9" t="s">
        <v>18</v>
      </c>
      <c r="C12" s="8" t="s">
        <v>14</v>
      </c>
      <c r="D12" s="43">
        <v>0</v>
      </c>
      <c r="E12" s="43">
        <v>607</v>
      </c>
      <c r="F12" s="43">
        <v>0</v>
      </c>
      <c r="G12" s="43">
        <v>519.4</v>
      </c>
      <c r="H12" s="43">
        <v>0</v>
      </c>
      <c r="I12" s="43">
        <v>0</v>
      </c>
      <c r="J12" s="43">
        <f t="shared" si="2"/>
        <v>1126.4000000000001</v>
      </c>
    </row>
    <row r="13" spans="1:10" ht="16.05" customHeight="1" x14ac:dyDescent="0.2">
      <c r="A13" s="9"/>
      <c r="B13" s="9"/>
      <c r="C13" s="10" t="s">
        <v>15</v>
      </c>
      <c r="D13" s="43">
        <f t="shared" ref="D13:I13" si="5">IF($J12=0,0,D12/$J12%)</f>
        <v>0</v>
      </c>
      <c r="E13" s="43">
        <f t="shared" si="5"/>
        <v>53.888494318181813</v>
      </c>
      <c r="F13" s="43">
        <f t="shared" si="5"/>
        <v>0</v>
      </c>
      <c r="G13" s="43">
        <f t="shared" si="5"/>
        <v>46.111505681818173</v>
      </c>
      <c r="H13" s="43">
        <f t="shared" si="5"/>
        <v>0</v>
      </c>
      <c r="I13" s="43">
        <f t="shared" si="5"/>
        <v>0</v>
      </c>
      <c r="J13" s="43">
        <f t="shared" si="2"/>
        <v>99.999999999999986</v>
      </c>
    </row>
    <row r="14" spans="1:10" ht="16.05" customHeight="1" x14ac:dyDescent="0.2">
      <c r="A14" s="9"/>
      <c r="B14" s="9"/>
      <c r="C14" s="8" t="s">
        <v>16</v>
      </c>
      <c r="D14" s="43">
        <v>0</v>
      </c>
      <c r="E14" s="43">
        <v>1519</v>
      </c>
      <c r="F14" s="43">
        <v>0</v>
      </c>
      <c r="G14" s="43">
        <v>149</v>
      </c>
      <c r="H14" s="43">
        <v>0</v>
      </c>
      <c r="I14" s="43">
        <v>0</v>
      </c>
      <c r="J14" s="43">
        <f t="shared" si="2"/>
        <v>1668</v>
      </c>
    </row>
    <row r="15" spans="1:10" ht="16.05" customHeight="1" x14ac:dyDescent="0.2">
      <c r="A15" s="9"/>
      <c r="B15" s="9"/>
      <c r="C15" s="10" t="s">
        <v>15</v>
      </c>
      <c r="D15" s="43">
        <f t="shared" ref="D15:I17" si="6">IF($J14=0,0,D14/$J14%)</f>
        <v>0</v>
      </c>
      <c r="E15" s="43">
        <f t="shared" si="6"/>
        <v>91.067146282973624</v>
      </c>
      <c r="F15" s="43">
        <f t="shared" si="6"/>
        <v>0</v>
      </c>
      <c r="G15" s="43">
        <f t="shared" si="6"/>
        <v>8.9328537170263793</v>
      </c>
      <c r="H15" s="43">
        <f t="shared" si="6"/>
        <v>0</v>
      </c>
      <c r="I15" s="43">
        <f t="shared" si="6"/>
        <v>0</v>
      </c>
      <c r="J15" s="43">
        <f t="shared" si="2"/>
        <v>100</v>
      </c>
    </row>
    <row r="16" spans="1:10" ht="16.05" customHeight="1" x14ac:dyDescent="0.2">
      <c r="A16" s="9"/>
      <c r="B16" s="9"/>
      <c r="C16" s="8" t="s">
        <v>17</v>
      </c>
      <c r="D16" s="43">
        <f t="shared" ref="D16:I16" si="7">SUM(D14,D12)</f>
        <v>0</v>
      </c>
      <c r="E16" s="43">
        <f t="shared" si="7"/>
        <v>2126</v>
      </c>
      <c r="F16" s="43">
        <f t="shared" si="7"/>
        <v>0</v>
      </c>
      <c r="G16" s="43">
        <f t="shared" si="7"/>
        <v>668.4</v>
      </c>
      <c r="H16" s="43">
        <f t="shared" si="7"/>
        <v>0</v>
      </c>
      <c r="I16" s="43">
        <f t="shared" si="7"/>
        <v>0</v>
      </c>
      <c r="J16" s="43">
        <f t="shared" si="2"/>
        <v>2794.4</v>
      </c>
    </row>
    <row r="17" spans="1:10" ht="16.05" customHeight="1" x14ac:dyDescent="0.2">
      <c r="A17" s="9"/>
      <c r="B17" s="12"/>
      <c r="C17" s="10" t="s">
        <v>15</v>
      </c>
      <c r="D17" s="43">
        <f t="shared" si="6"/>
        <v>0</v>
      </c>
      <c r="E17" s="43">
        <f t="shared" si="6"/>
        <v>76.080732894360139</v>
      </c>
      <c r="F17" s="43">
        <f t="shared" si="6"/>
        <v>0</v>
      </c>
      <c r="G17" s="43">
        <f t="shared" si="6"/>
        <v>23.919267105639847</v>
      </c>
      <c r="H17" s="43">
        <f t="shared" si="6"/>
        <v>0</v>
      </c>
      <c r="I17" s="43">
        <f t="shared" si="6"/>
        <v>0</v>
      </c>
      <c r="J17" s="43">
        <f t="shared" si="2"/>
        <v>99.999999999999986</v>
      </c>
    </row>
    <row r="18" spans="1:10" ht="16.05" customHeight="1" x14ac:dyDescent="0.2">
      <c r="A18" s="9"/>
      <c r="B18" s="9" t="s">
        <v>19</v>
      </c>
      <c r="C18" s="8" t="s">
        <v>14</v>
      </c>
      <c r="D18" s="43">
        <v>0</v>
      </c>
      <c r="E18" s="43">
        <v>108.5</v>
      </c>
      <c r="F18" s="43">
        <v>0.9</v>
      </c>
      <c r="G18" s="43">
        <v>0</v>
      </c>
      <c r="H18" s="43">
        <v>0</v>
      </c>
      <c r="I18" s="43">
        <v>0</v>
      </c>
      <c r="J18" s="43">
        <f t="shared" si="2"/>
        <v>109.4</v>
      </c>
    </row>
    <row r="19" spans="1:10" ht="16.05" customHeight="1" x14ac:dyDescent="0.2">
      <c r="A19" s="9"/>
      <c r="B19" s="9"/>
      <c r="C19" s="10" t="s">
        <v>15</v>
      </c>
      <c r="D19" s="43">
        <f t="shared" ref="D19:I19" si="8">IF($J18=0,0,D18/$J18%)</f>
        <v>0</v>
      </c>
      <c r="E19" s="43">
        <f t="shared" si="8"/>
        <v>99.177330895795237</v>
      </c>
      <c r="F19" s="43">
        <f t="shared" si="8"/>
        <v>0.82266910420475314</v>
      </c>
      <c r="G19" s="43">
        <f t="shared" si="8"/>
        <v>0</v>
      </c>
      <c r="H19" s="43">
        <f t="shared" si="8"/>
        <v>0</v>
      </c>
      <c r="I19" s="43">
        <f t="shared" si="8"/>
        <v>0</v>
      </c>
      <c r="J19" s="43">
        <f t="shared" si="2"/>
        <v>99.999999999999986</v>
      </c>
    </row>
    <row r="20" spans="1:10" ht="16.05" customHeight="1" x14ac:dyDescent="0.2">
      <c r="A20" s="9"/>
      <c r="B20" s="9"/>
      <c r="C20" s="8" t="s">
        <v>16</v>
      </c>
      <c r="D20" s="43">
        <v>0</v>
      </c>
      <c r="E20" s="43"/>
      <c r="F20" s="43"/>
      <c r="G20" s="43"/>
      <c r="H20" s="43">
        <v>0</v>
      </c>
      <c r="I20" s="43">
        <v>0</v>
      </c>
      <c r="J20" s="43">
        <f t="shared" si="2"/>
        <v>0</v>
      </c>
    </row>
    <row r="21" spans="1:10" ht="16.05" customHeight="1" x14ac:dyDescent="0.2">
      <c r="A21" s="9"/>
      <c r="B21" s="9"/>
      <c r="C21" s="10" t="s">
        <v>15</v>
      </c>
      <c r="D21" s="43">
        <f t="shared" ref="D21:I21" si="9">IF($J20=0,0,D20/$J20%)</f>
        <v>0</v>
      </c>
      <c r="E21" s="43">
        <f t="shared" si="9"/>
        <v>0</v>
      </c>
      <c r="F21" s="43">
        <f t="shared" si="9"/>
        <v>0</v>
      </c>
      <c r="G21" s="43">
        <f t="shared" si="9"/>
        <v>0</v>
      </c>
      <c r="H21" s="43">
        <f t="shared" si="9"/>
        <v>0</v>
      </c>
      <c r="I21" s="43">
        <f t="shared" si="9"/>
        <v>0</v>
      </c>
      <c r="J21" s="43">
        <f t="shared" si="2"/>
        <v>0</v>
      </c>
    </row>
    <row r="22" spans="1:10" ht="16.05" customHeight="1" x14ac:dyDescent="0.2">
      <c r="A22" s="9"/>
      <c r="B22" s="9"/>
      <c r="C22" s="8" t="s">
        <v>17</v>
      </c>
      <c r="D22" s="43">
        <f t="shared" ref="D22:I22" si="10">SUM(D20,D18)</f>
        <v>0</v>
      </c>
      <c r="E22" s="43">
        <f t="shared" si="10"/>
        <v>108.5</v>
      </c>
      <c r="F22" s="43">
        <f t="shared" si="10"/>
        <v>0.9</v>
      </c>
      <c r="G22" s="43">
        <f t="shared" si="10"/>
        <v>0</v>
      </c>
      <c r="H22" s="43">
        <f t="shared" si="10"/>
        <v>0</v>
      </c>
      <c r="I22" s="43">
        <f t="shared" si="10"/>
        <v>0</v>
      </c>
      <c r="J22" s="43">
        <f t="shared" si="2"/>
        <v>109.4</v>
      </c>
    </row>
    <row r="23" spans="1:10" ht="16.05" customHeight="1" x14ac:dyDescent="0.2">
      <c r="A23" s="9"/>
      <c r="B23" s="12"/>
      <c r="C23" s="10" t="s">
        <v>15</v>
      </c>
      <c r="D23" s="43">
        <f t="shared" ref="D23:I23" si="11">IF($J22=0,0,D22/$J22%)</f>
        <v>0</v>
      </c>
      <c r="E23" s="43">
        <f t="shared" si="11"/>
        <v>99.177330895795237</v>
      </c>
      <c r="F23" s="43">
        <f t="shared" si="11"/>
        <v>0.82266910420475314</v>
      </c>
      <c r="G23" s="43">
        <f t="shared" si="11"/>
        <v>0</v>
      </c>
      <c r="H23" s="43">
        <f t="shared" si="11"/>
        <v>0</v>
      </c>
      <c r="I23" s="43">
        <f t="shared" si="11"/>
        <v>0</v>
      </c>
      <c r="J23" s="43">
        <f t="shared" si="2"/>
        <v>99.999999999999986</v>
      </c>
    </row>
    <row r="24" spans="1:10" ht="16.05" customHeight="1" x14ac:dyDescent="0.2">
      <c r="A24" s="9"/>
      <c r="B24" s="9" t="s">
        <v>20</v>
      </c>
      <c r="C24" s="8" t="s">
        <v>14</v>
      </c>
      <c r="D24" s="43"/>
      <c r="E24" s="43"/>
      <c r="F24" s="43">
        <v>0</v>
      </c>
      <c r="G24" s="43"/>
      <c r="H24" s="43"/>
      <c r="I24" s="43"/>
      <c r="J24" s="43">
        <f t="shared" si="2"/>
        <v>0</v>
      </c>
    </row>
    <row r="25" spans="1:10" ht="16.05" customHeight="1" x14ac:dyDescent="0.2">
      <c r="A25" s="9"/>
      <c r="B25" s="9"/>
      <c r="C25" s="10" t="s">
        <v>15</v>
      </c>
      <c r="D25" s="43">
        <f t="shared" ref="D25:I25" si="12">IF($J24=0,0,D24/$J24%)</f>
        <v>0</v>
      </c>
      <c r="E25" s="43">
        <f t="shared" si="12"/>
        <v>0</v>
      </c>
      <c r="F25" s="43">
        <f t="shared" si="12"/>
        <v>0</v>
      </c>
      <c r="G25" s="43">
        <f t="shared" si="12"/>
        <v>0</v>
      </c>
      <c r="H25" s="43">
        <f t="shared" si="12"/>
        <v>0</v>
      </c>
      <c r="I25" s="43">
        <f t="shared" si="12"/>
        <v>0</v>
      </c>
      <c r="J25" s="43">
        <f t="shared" si="2"/>
        <v>0</v>
      </c>
    </row>
    <row r="26" spans="1:10" ht="16.05" customHeight="1" x14ac:dyDescent="0.2">
      <c r="A26" s="9"/>
      <c r="B26" s="9"/>
      <c r="C26" s="8" t="s">
        <v>16</v>
      </c>
      <c r="D26" s="43">
        <v>0</v>
      </c>
      <c r="E26" s="43"/>
      <c r="F26" s="43">
        <v>0</v>
      </c>
      <c r="G26" s="43"/>
      <c r="H26" s="43">
        <v>0</v>
      </c>
      <c r="I26" s="43">
        <v>0</v>
      </c>
      <c r="J26" s="43">
        <f t="shared" si="2"/>
        <v>0</v>
      </c>
    </row>
    <row r="27" spans="1:10" ht="16.05" customHeight="1" x14ac:dyDescent="0.2">
      <c r="A27" s="9"/>
      <c r="B27" s="9"/>
      <c r="C27" s="10" t="s">
        <v>15</v>
      </c>
      <c r="D27" s="43">
        <f t="shared" ref="D27:I27" si="13">IF($J26=0,0,D26/$J26%)</f>
        <v>0</v>
      </c>
      <c r="E27" s="43">
        <f t="shared" si="13"/>
        <v>0</v>
      </c>
      <c r="F27" s="43">
        <f t="shared" si="13"/>
        <v>0</v>
      </c>
      <c r="G27" s="43">
        <f t="shared" si="13"/>
        <v>0</v>
      </c>
      <c r="H27" s="43">
        <f t="shared" si="13"/>
        <v>0</v>
      </c>
      <c r="I27" s="43">
        <f t="shared" si="13"/>
        <v>0</v>
      </c>
      <c r="J27" s="43">
        <f t="shared" si="2"/>
        <v>0</v>
      </c>
    </row>
    <row r="28" spans="1:10" ht="16.05" customHeight="1" x14ac:dyDescent="0.2">
      <c r="A28" s="9"/>
      <c r="B28" s="9"/>
      <c r="C28" s="8" t="s">
        <v>17</v>
      </c>
      <c r="D28" s="43">
        <f t="shared" ref="D28:I28" si="14">SUM(D26,D24)</f>
        <v>0</v>
      </c>
      <c r="E28" s="43">
        <f t="shared" si="14"/>
        <v>0</v>
      </c>
      <c r="F28" s="43">
        <f t="shared" si="14"/>
        <v>0</v>
      </c>
      <c r="G28" s="43">
        <f t="shared" si="14"/>
        <v>0</v>
      </c>
      <c r="H28" s="43">
        <f t="shared" si="14"/>
        <v>0</v>
      </c>
      <c r="I28" s="43">
        <f t="shared" si="14"/>
        <v>0</v>
      </c>
      <c r="J28" s="43">
        <f t="shared" si="2"/>
        <v>0</v>
      </c>
    </row>
    <row r="29" spans="1:10" ht="16.05" customHeight="1" x14ac:dyDescent="0.2">
      <c r="A29" s="9"/>
      <c r="B29" s="12"/>
      <c r="C29" s="10" t="s">
        <v>15</v>
      </c>
      <c r="D29" s="43">
        <f t="shared" ref="D29:I29" si="15">IF($J28=0,0,D28/$J28%)</f>
        <v>0</v>
      </c>
      <c r="E29" s="43">
        <f t="shared" si="15"/>
        <v>0</v>
      </c>
      <c r="F29" s="43">
        <f t="shared" si="15"/>
        <v>0</v>
      </c>
      <c r="G29" s="43">
        <f t="shared" si="15"/>
        <v>0</v>
      </c>
      <c r="H29" s="43">
        <f t="shared" si="15"/>
        <v>0</v>
      </c>
      <c r="I29" s="43">
        <f t="shared" si="15"/>
        <v>0</v>
      </c>
      <c r="J29" s="43">
        <f t="shared" si="2"/>
        <v>0</v>
      </c>
    </row>
    <row r="30" spans="1:10" ht="16.05" customHeight="1" x14ac:dyDescent="0.2">
      <c r="A30" s="9"/>
      <c r="B30" s="9" t="s">
        <v>21</v>
      </c>
      <c r="C30" s="8" t="s">
        <v>14</v>
      </c>
      <c r="D30" s="43">
        <v>0</v>
      </c>
      <c r="E30" s="43"/>
      <c r="F30" s="43">
        <v>0</v>
      </c>
      <c r="G30" s="43">
        <v>0</v>
      </c>
      <c r="H30" s="43">
        <v>0</v>
      </c>
      <c r="I30" s="43">
        <v>0</v>
      </c>
      <c r="J30" s="43">
        <f t="shared" si="2"/>
        <v>0</v>
      </c>
    </row>
    <row r="31" spans="1:10" ht="16.05" customHeight="1" x14ac:dyDescent="0.2">
      <c r="A31" s="9"/>
      <c r="B31" s="9"/>
      <c r="C31" s="10" t="s">
        <v>15</v>
      </c>
      <c r="D31" s="43">
        <f t="shared" ref="D31:I31" si="16">IF($J30=0,0,D30/$J30%)</f>
        <v>0</v>
      </c>
      <c r="E31" s="43">
        <f t="shared" si="16"/>
        <v>0</v>
      </c>
      <c r="F31" s="43">
        <f t="shared" si="16"/>
        <v>0</v>
      </c>
      <c r="G31" s="43">
        <f t="shared" si="16"/>
        <v>0</v>
      </c>
      <c r="H31" s="43">
        <f t="shared" si="16"/>
        <v>0</v>
      </c>
      <c r="I31" s="43">
        <f t="shared" si="16"/>
        <v>0</v>
      </c>
      <c r="J31" s="43">
        <f t="shared" si="2"/>
        <v>0</v>
      </c>
    </row>
    <row r="32" spans="1:10" ht="16.05" customHeight="1" x14ac:dyDescent="0.2">
      <c r="A32" s="9"/>
      <c r="B32" s="9"/>
      <c r="C32" s="8" t="s">
        <v>16</v>
      </c>
      <c r="D32" s="43">
        <v>0</v>
      </c>
      <c r="E32" s="43"/>
      <c r="F32" s="43">
        <v>0</v>
      </c>
      <c r="G32" s="43">
        <v>0</v>
      </c>
      <c r="H32" s="43">
        <v>0</v>
      </c>
      <c r="I32" s="43">
        <v>0</v>
      </c>
      <c r="J32" s="43">
        <f t="shared" si="2"/>
        <v>0</v>
      </c>
    </row>
    <row r="33" spans="1:10" ht="16.05" customHeight="1" x14ac:dyDescent="0.2">
      <c r="A33" s="9"/>
      <c r="B33" s="9"/>
      <c r="C33" s="10" t="s">
        <v>15</v>
      </c>
      <c r="D33" s="43">
        <f t="shared" ref="D33:I33" si="17">IF($J32=0,0,D32/$J32%)</f>
        <v>0</v>
      </c>
      <c r="E33" s="43">
        <f t="shared" si="17"/>
        <v>0</v>
      </c>
      <c r="F33" s="43">
        <f t="shared" si="17"/>
        <v>0</v>
      </c>
      <c r="G33" s="43">
        <f t="shared" si="17"/>
        <v>0</v>
      </c>
      <c r="H33" s="43">
        <f t="shared" si="17"/>
        <v>0</v>
      </c>
      <c r="I33" s="43">
        <f t="shared" si="17"/>
        <v>0</v>
      </c>
      <c r="J33" s="43">
        <f t="shared" si="2"/>
        <v>0</v>
      </c>
    </row>
    <row r="34" spans="1:10" ht="16.05" customHeight="1" x14ac:dyDescent="0.2">
      <c r="A34" s="9"/>
      <c r="B34" s="9"/>
      <c r="C34" s="8" t="s">
        <v>17</v>
      </c>
      <c r="D34" s="43">
        <f t="shared" ref="D34:I34" si="18">SUM(D32,D30)</f>
        <v>0</v>
      </c>
      <c r="E34" s="43">
        <f t="shared" si="18"/>
        <v>0</v>
      </c>
      <c r="F34" s="43">
        <f t="shared" si="18"/>
        <v>0</v>
      </c>
      <c r="G34" s="43">
        <f t="shared" si="18"/>
        <v>0</v>
      </c>
      <c r="H34" s="43">
        <f t="shared" si="18"/>
        <v>0</v>
      </c>
      <c r="I34" s="43">
        <f t="shared" si="18"/>
        <v>0</v>
      </c>
      <c r="J34" s="43">
        <f t="shared" si="2"/>
        <v>0</v>
      </c>
    </row>
    <row r="35" spans="1:10" ht="16.05" customHeight="1" x14ac:dyDescent="0.2">
      <c r="A35" s="12"/>
      <c r="B35" s="13"/>
      <c r="C35" s="10" t="s">
        <v>15</v>
      </c>
      <c r="D35" s="43">
        <f t="shared" ref="D35:I35" si="19">IF($J34=0,0,D34/$J34%)</f>
        <v>0</v>
      </c>
      <c r="E35" s="43">
        <f t="shared" si="19"/>
        <v>0</v>
      </c>
      <c r="F35" s="43">
        <f t="shared" si="19"/>
        <v>0</v>
      </c>
      <c r="G35" s="43">
        <f t="shared" si="19"/>
        <v>0</v>
      </c>
      <c r="H35" s="43">
        <f t="shared" si="19"/>
        <v>0</v>
      </c>
      <c r="I35" s="43">
        <f t="shared" si="19"/>
        <v>0</v>
      </c>
      <c r="J35" s="43">
        <f t="shared" si="2"/>
        <v>0</v>
      </c>
    </row>
    <row r="36" spans="1:10" ht="16.05" customHeight="1" x14ac:dyDescent="0.2">
      <c r="A36" s="9" t="s">
        <v>22</v>
      </c>
      <c r="B36" s="7"/>
      <c r="C36" s="8" t="s">
        <v>14</v>
      </c>
      <c r="D36" s="43">
        <f>SUMIF($C$42:$C$227,"道内",D$42:D$227)</f>
        <v>8619.7000000000007</v>
      </c>
      <c r="E36" s="43">
        <f t="shared" ref="E36:I36" si="20">SUMIF($C$42:$C$227,"道内",E$42:E$227)</f>
        <v>978.2</v>
      </c>
      <c r="F36" s="43">
        <f t="shared" si="20"/>
        <v>1173.8999999999999</v>
      </c>
      <c r="G36" s="43">
        <f t="shared" si="20"/>
        <v>3376.7000000000003</v>
      </c>
      <c r="H36" s="43">
        <f t="shared" si="20"/>
        <v>0.7</v>
      </c>
      <c r="I36" s="43">
        <f t="shared" si="20"/>
        <v>2716.1</v>
      </c>
      <c r="J36" s="43">
        <f t="shared" si="2"/>
        <v>16865.300000000003</v>
      </c>
    </row>
    <row r="37" spans="1:10" ht="16.05" customHeight="1" x14ac:dyDescent="0.2">
      <c r="A37" s="9"/>
      <c r="B37" s="7"/>
      <c r="C37" s="10" t="s">
        <v>15</v>
      </c>
      <c r="D37" s="43">
        <f t="shared" ref="D37:I37" si="21">IF($J36=0,0,D36/$J36%)</f>
        <v>51.109081961186575</v>
      </c>
      <c r="E37" s="43">
        <f t="shared" si="21"/>
        <v>5.8000747096108576</v>
      </c>
      <c r="F37" s="43">
        <f t="shared" si="21"/>
        <v>6.9604454115847316</v>
      </c>
      <c r="G37" s="43">
        <f t="shared" si="21"/>
        <v>20.02158277647003</v>
      </c>
      <c r="H37" s="43">
        <f t="shared" si="21"/>
        <v>4.1505339365442645E-3</v>
      </c>
      <c r="I37" s="43">
        <f t="shared" si="21"/>
        <v>16.104664607211255</v>
      </c>
      <c r="J37" s="43">
        <f t="shared" si="2"/>
        <v>99.999999999999972</v>
      </c>
    </row>
    <row r="38" spans="1:10" ht="16.05" customHeight="1" x14ac:dyDescent="0.2">
      <c r="A38" s="9"/>
      <c r="B38" s="7"/>
      <c r="C38" s="8" t="s">
        <v>16</v>
      </c>
      <c r="D38" s="43">
        <f>SUMIF($C$42:$C$227,"道外",D$42:D$227)</f>
        <v>42828.499999999993</v>
      </c>
      <c r="E38" s="43">
        <f t="shared" ref="E38:I38" si="22">SUMIF($C$42:$C$227,"道外",E$42:E$227)</f>
        <v>1634</v>
      </c>
      <c r="F38" s="43">
        <f t="shared" si="22"/>
        <v>6.8</v>
      </c>
      <c r="G38" s="43">
        <f t="shared" si="22"/>
        <v>642.79999999999995</v>
      </c>
      <c r="H38" s="43">
        <f t="shared" si="22"/>
        <v>0</v>
      </c>
      <c r="I38" s="43">
        <f t="shared" si="22"/>
        <v>949.30000000000007</v>
      </c>
      <c r="J38" s="43">
        <f t="shared" si="2"/>
        <v>46061.4</v>
      </c>
    </row>
    <row r="39" spans="1:10" ht="16.05" customHeight="1" x14ac:dyDescent="0.2">
      <c r="A39" s="9"/>
      <c r="B39" s="7"/>
      <c r="C39" s="10" t="s">
        <v>15</v>
      </c>
      <c r="D39" s="43">
        <f t="shared" ref="D39:I39" si="23">IF($J38=0,0,D38/$J38%)</f>
        <v>92.981324927162419</v>
      </c>
      <c r="E39" s="43">
        <f t="shared" si="23"/>
        <v>3.5474388533566064</v>
      </c>
      <c r="F39" s="43">
        <f t="shared" si="23"/>
        <v>1.4762903428901422E-2</v>
      </c>
      <c r="G39" s="43">
        <f t="shared" si="23"/>
        <v>1.3955285770732109</v>
      </c>
      <c r="H39" s="43">
        <f t="shared" si="23"/>
        <v>0</v>
      </c>
      <c r="I39" s="43">
        <f t="shared" si="23"/>
        <v>2.0609447389788413</v>
      </c>
      <c r="J39" s="43">
        <f t="shared" si="2"/>
        <v>99.999999999999986</v>
      </c>
    </row>
    <row r="40" spans="1:10" ht="16.05" customHeight="1" x14ac:dyDescent="0.2">
      <c r="A40" s="9"/>
      <c r="B40" s="7"/>
      <c r="C40" s="8" t="s">
        <v>17</v>
      </c>
      <c r="D40" s="43">
        <f t="shared" ref="D40:I40" si="24">SUM(D38,D36)</f>
        <v>51448.2</v>
      </c>
      <c r="E40" s="43">
        <f t="shared" si="24"/>
        <v>2612.1999999999998</v>
      </c>
      <c r="F40" s="43">
        <f t="shared" si="24"/>
        <v>1180.6999999999998</v>
      </c>
      <c r="G40" s="43">
        <f t="shared" si="24"/>
        <v>4019.5</v>
      </c>
      <c r="H40" s="43">
        <f t="shared" si="24"/>
        <v>0.7</v>
      </c>
      <c r="I40" s="43">
        <f t="shared" si="24"/>
        <v>3665.4</v>
      </c>
      <c r="J40" s="43">
        <f t="shared" si="2"/>
        <v>62926.69999999999</v>
      </c>
    </row>
    <row r="41" spans="1:10" ht="16.05" customHeight="1" x14ac:dyDescent="0.2">
      <c r="A41" s="9"/>
      <c r="B41" s="14"/>
      <c r="C41" s="10" t="s">
        <v>15</v>
      </c>
      <c r="D41" s="43">
        <f t="shared" ref="D41:I41" si="25">IF($J40=0,0,D40/$J40%)</f>
        <v>81.758935396262643</v>
      </c>
      <c r="E41" s="43">
        <f t="shared" si="25"/>
        <v>4.1511790702515787</v>
      </c>
      <c r="F41" s="43">
        <f t="shared" si="25"/>
        <v>1.8763100559857737</v>
      </c>
      <c r="G41" s="43">
        <f t="shared" si="25"/>
        <v>6.3875906411745733</v>
      </c>
      <c r="H41" s="43">
        <f t="shared" si="25"/>
        <v>1.1124053859490487E-3</v>
      </c>
      <c r="I41" s="43">
        <f t="shared" si="25"/>
        <v>5.8248724309394904</v>
      </c>
      <c r="J41" s="43">
        <f t="shared" si="2"/>
        <v>100</v>
      </c>
    </row>
    <row r="42" spans="1:10" ht="16.05" customHeight="1" x14ac:dyDescent="0.2">
      <c r="A42" s="9"/>
      <c r="B42" s="9" t="s">
        <v>23</v>
      </c>
      <c r="C42" s="8" t="s">
        <v>14</v>
      </c>
      <c r="D42" s="43">
        <v>10.1</v>
      </c>
      <c r="E42" s="43">
        <v>50</v>
      </c>
      <c r="F42" s="43">
        <v>11</v>
      </c>
      <c r="G42" s="43">
        <v>316.8</v>
      </c>
      <c r="H42" s="43">
        <v>0</v>
      </c>
      <c r="I42" s="43">
        <v>68.7</v>
      </c>
      <c r="J42" s="43">
        <f t="shared" si="2"/>
        <v>456.59999999999997</v>
      </c>
    </row>
    <row r="43" spans="1:10" ht="16.05" customHeight="1" x14ac:dyDescent="0.2">
      <c r="A43" s="9"/>
      <c r="B43" s="9"/>
      <c r="C43" s="10" t="s">
        <v>15</v>
      </c>
      <c r="D43" s="43">
        <f t="shared" ref="D43:I43" si="26">IF($J42=0,0,D42/$J42%)</f>
        <v>2.2120017520805959</v>
      </c>
      <c r="E43" s="43">
        <f t="shared" si="26"/>
        <v>10.950503723171266</v>
      </c>
      <c r="F43" s="43">
        <f t="shared" si="26"/>
        <v>2.4091108190976787</v>
      </c>
      <c r="G43" s="43">
        <f t="shared" si="26"/>
        <v>69.382391590013142</v>
      </c>
      <c r="H43" s="43">
        <f t="shared" si="26"/>
        <v>0</v>
      </c>
      <c r="I43" s="43">
        <f t="shared" si="26"/>
        <v>15.04599211563732</v>
      </c>
      <c r="J43" s="43">
        <f t="shared" si="2"/>
        <v>100</v>
      </c>
    </row>
    <row r="44" spans="1:10" ht="16.05" customHeight="1" x14ac:dyDescent="0.2">
      <c r="A44" s="9"/>
      <c r="B44" s="9"/>
      <c r="C44" s="8" t="s">
        <v>16</v>
      </c>
      <c r="D44" s="43">
        <v>1307.4000000000001</v>
      </c>
      <c r="E44" s="43">
        <v>763.6</v>
      </c>
      <c r="F44" s="43">
        <v>0</v>
      </c>
      <c r="G44" s="43">
        <v>0</v>
      </c>
      <c r="H44" s="43">
        <v>0</v>
      </c>
      <c r="I44" s="43">
        <v>7.6</v>
      </c>
      <c r="J44" s="43">
        <f t="shared" si="2"/>
        <v>2078.6</v>
      </c>
    </row>
    <row r="45" spans="1:10" ht="16.05" customHeight="1" x14ac:dyDescent="0.2">
      <c r="A45" s="9"/>
      <c r="B45" s="9"/>
      <c r="C45" s="10" t="s">
        <v>15</v>
      </c>
      <c r="D45" s="43">
        <f t="shared" ref="D45:I45" si="27">IF($J44=0,0,D44/$J44%)</f>
        <v>62.898104493409036</v>
      </c>
      <c r="E45" s="43">
        <f t="shared" si="27"/>
        <v>36.736264793611092</v>
      </c>
      <c r="F45" s="43">
        <f t="shared" si="27"/>
        <v>0</v>
      </c>
      <c r="G45" s="43">
        <f t="shared" si="27"/>
        <v>0</v>
      </c>
      <c r="H45" s="43">
        <f t="shared" si="27"/>
        <v>0</v>
      </c>
      <c r="I45" s="43">
        <f t="shared" si="27"/>
        <v>0.36563071297989036</v>
      </c>
      <c r="J45" s="43">
        <f t="shared" si="2"/>
        <v>100.00000000000001</v>
      </c>
    </row>
    <row r="46" spans="1:10" ht="16.05" customHeight="1" x14ac:dyDescent="0.2">
      <c r="A46" s="9"/>
      <c r="B46" s="9"/>
      <c r="C46" s="8" t="s">
        <v>17</v>
      </c>
      <c r="D46" s="43">
        <f t="shared" ref="D46:I46" si="28">SUM(D44,D42)</f>
        <v>1317.5</v>
      </c>
      <c r="E46" s="43">
        <f t="shared" si="28"/>
        <v>813.6</v>
      </c>
      <c r="F46" s="43">
        <f t="shared" si="28"/>
        <v>11</v>
      </c>
      <c r="G46" s="43">
        <f t="shared" si="28"/>
        <v>316.8</v>
      </c>
      <c r="H46" s="43">
        <f t="shared" si="28"/>
        <v>0</v>
      </c>
      <c r="I46" s="43">
        <f t="shared" si="28"/>
        <v>76.3</v>
      </c>
      <c r="J46" s="43">
        <f t="shared" si="2"/>
        <v>2535.2000000000003</v>
      </c>
    </row>
    <row r="47" spans="1:10" ht="16.05" customHeight="1" x14ac:dyDescent="0.2">
      <c r="A47" s="9"/>
      <c r="B47" s="12"/>
      <c r="C47" s="10" t="s">
        <v>15</v>
      </c>
      <c r="D47" s="43">
        <f t="shared" ref="D47:I47" si="29">IF($J46=0,0,D46/$J46%)</f>
        <v>51.968286525717886</v>
      </c>
      <c r="E47" s="43">
        <f t="shared" si="29"/>
        <v>32.092142631745027</v>
      </c>
      <c r="F47" s="43">
        <f t="shared" si="29"/>
        <v>0.43389081729252121</v>
      </c>
      <c r="G47" s="43">
        <f t="shared" si="29"/>
        <v>12.496055538024612</v>
      </c>
      <c r="H47" s="43">
        <f t="shared" si="29"/>
        <v>0</v>
      </c>
      <c r="I47" s="43">
        <f t="shared" si="29"/>
        <v>3.0096244872199427</v>
      </c>
      <c r="J47" s="43">
        <f t="shared" si="2"/>
        <v>99.999999999999986</v>
      </c>
    </row>
    <row r="48" spans="1:10" ht="16.05" customHeight="1" x14ac:dyDescent="0.2">
      <c r="A48" s="9"/>
      <c r="B48" s="9" t="s">
        <v>24</v>
      </c>
      <c r="C48" s="8" t="s">
        <v>14</v>
      </c>
      <c r="D48" s="43">
        <v>1227.7</v>
      </c>
      <c r="E48" s="43">
        <v>0</v>
      </c>
      <c r="F48" s="43">
        <v>12.9</v>
      </c>
      <c r="G48" s="43">
        <v>2820.1</v>
      </c>
      <c r="H48" s="43">
        <v>0</v>
      </c>
      <c r="I48" s="43">
        <v>2515.4</v>
      </c>
      <c r="J48" s="43">
        <f t="shared" si="2"/>
        <v>6576.1</v>
      </c>
    </row>
    <row r="49" spans="1:10" ht="16.05" customHeight="1" x14ac:dyDescent="0.2">
      <c r="A49" s="9"/>
      <c r="B49" s="9"/>
      <c r="C49" s="10" t="s">
        <v>15</v>
      </c>
      <c r="D49" s="43">
        <f t="shared" ref="D49:I49" si="30">IF($J48=0,0,D48/$J48%)</f>
        <v>18.66911999513389</v>
      </c>
      <c r="E49" s="43">
        <f t="shared" si="30"/>
        <v>0</v>
      </c>
      <c r="F49" s="43">
        <f t="shared" si="30"/>
        <v>0.19616490016879304</v>
      </c>
      <c r="G49" s="43">
        <f t="shared" si="30"/>
        <v>42.884080229923505</v>
      </c>
      <c r="H49" s="43">
        <f t="shared" si="30"/>
        <v>0</v>
      </c>
      <c r="I49" s="43">
        <f t="shared" si="30"/>
        <v>38.250634874773795</v>
      </c>
      <c r="J49" s="43">
        <f t="shared" si="2"/>
        <v>99.999999999999986</v>
      </c>
    </row>
    <row r="50" spans="1:10" ht="16.05" customHeight="1" x14ac:dyDescent="0.2">
      <c r="A50" s="9"/>
      <c r="B50" s="9"/>
      <c r="C50" s="8" t="s">
        <v>16</v>
      </c>
      <c r="D50" s="43">
        <v>33711.800000000003</v>
      </c>
      <c r="E50" s="43">
        <v>663.4</v>
      </c>
      <c r="F50" s="43">
        <v>0</v>
      </c>
      <c r="G50" s="43">
        <v>642.79999999999995</v>
      </c>
      <c r="H50" s="43">
        <v>0</v>
      </c>
      <c r="I50" s="43">
        <v>914</v>
      </c>
      <c r="J50" s="43">
        <f t="shared" si="2"/>
        <v>35932.000000000007</v>
      </c>
    </row>
    <row r="51" spans="1:10" ht="16.05" customHeight="1" x14ac:dyDescent="0.2">
      <c r="A51" s="9"/>
      <c r="B51" s="9"/>
      <c r="C51" s="10" t="s">
        <v>15</v>
      </c>
      <c r="D51" s="43">
        <f t="shared" ref="D51:I51" si="31">IF($J50=0,0,D50/$J50%)</f>
        <v>93.821106534565288</v>
      </c>
      <c r="E51" s="43">
        <f t="shared" si="31"/>
        <v>1.8462651675386839</v>
      </c>
      <c r="F51" s="43">
        <f t="shared" si="31"/>
        <v>0</v>
      </c>
      <c r="G51" s="43">
        <f t="shared" si="31"/>
        <v>1.7889346543470996</v>
      </c>
      <c r="H51" s="43">
        <f t="shared" si="31"/>
        <v>0</v>
      </c>
      <c r="I51" s="43">
        <f t="shared" si="31"/>
        <v>2.5436936435489255</v>
      </c>
      <c r="J51" s="43">
        <f t="shared" si="2"/>
        <v>100</v>
      </c>
    </row>
    <row r="52" spans="1:10" ht="16.05" customHeight="1" x14ac:dyDescent="0.2">
      <c r="A52" s="9"/>
      <c r="B52" s="9"/>
      <c r="C52" s="8" t="s">
        <v>17</v>
      </c>
      <c r="D52" s="43">
        <f t="shared" ref="D52:I52" si="32">SUM(D50,D48)</f>
        <v>34939.5</v>
      </c>
      <c r="E52" s="43">
        <f t="shared" si="32"/>
        <v>663.4</v>
      </c>
      <c r="F52" s="43">
        <f t="shared" si="32"/>
        <v>12.9</v>
      </c>
      <c r="G52" s="43">
        <f t="shared" si="32"/>
        <v>3462.8999999999996</v>
      </c>
      <c r="H52" s="43">
        <f t="shared" si="32"/>
        <v>0</v>
      </c>
      <c r="I52" s="43">
        <f t="shared" si="32"/>
        <v>3429.4</v>
      </c>
      <c r="J52" s="43">
        <f t="shared" si="2"/>
        <v>42508.100000000006</v>
      </c>
    </row>
    <row r="53" spans="1:10" ht="16.05" customHeight="1" x14ac:dyDescent="0.2">
      <c r="A53" s="9"/>
      <c r="B53" s="12"/>
      <c r="C53" s="10" t="s">
        <v>15</v>
      </c>
      <c r="D53" s="43">
        <f t="shared" ref="D53:I53" si="33">IF($J52=0,0,D52/$J52%)</f>
        <v>82.19492284999798</v>
      </c>
      <c r="E53" s="43">
        <f t="shared" si="33"/>
        <v>1.5606437361349952</v>
      </c>
      <c r="F53" s="43">
        <f t="shared" si="33"/>
        <v>3.0347157365302139E-2</v>
      </c>
      <c r="G53" s="43">
        <f t="shared" si="33"/>
        <v>8.1464473829693613</v>
      </c>
      <c r="H53" s="43">
        <f t="shared" si="33"/>
        <v>0</v>
      </c>
      <c r="I53" s="43">
        <f t="shared" si="33"/>
        <v>8.0676388735323368</v>
      </c>
      <c r="J53" s="43">
        <f t="shared" si="2"/>
        <v>99.999999999999957</v>
      </c>
    </row>
    <row r="54" spans="1:10" ht="16.05" customHeight="1" x14ac:dyDescent="0.2">
      <c r="A54" s="9"/>
      <c r="B54" s="9" t="s">
        <v>25</v>
      </c>
      <c r="C54" s="8" t="s">
        <v>14</v>
      </c>
      <c r="D54" s="43">
        <v>8.1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f t="shared" si="2"/>
        <v>8.1</v>
      </c>
    </row>
    <row r="55" spans="1:10" ht="16.05" customHeight="1" x14ac:dyDescent="0.2">
      <c r="A55" s="9"/>
      <c r="B55" s="9"/>
      <c r="C55" s="10" t="s">
        <v>15</v>
      </c>
      <c r="D55" s="43">
        <f t="shared" ref="D55:I55" si="34">IF($J54=0,0,D54/$J54%)</f>
        <v>99.999999999999986</v>
      </c>
      <c r="E55" s="43">
        <f t="shared" si="34"/>
        <v>0</v>
      </c>
      <c r="F55" s="43">
        <f t="shared" si="34"/>
        <v>0</v>
      </c>
      <c r="G55" s="43">
        <f t="shared" si="34"/>
        <v>0</v>
      </c>
      <c r="H55" s="43">
        <f t="shared" si="34"/>
        <v>0</v>
      </c>
      <c r="I55" s="43">
        <f t="shared" si="34"/>
        <v>0</v>
      </c>
      <c r="J55" s="43">
        <f t="shared" si="2"/>
        <v>99.999999999999986</v>
      </c>
    </row>
    <row r="56" spans="1:10" ht="16.05" customHeight="1" x14ac:dyDescent="0.2">
      <c r="A56" s="9"/>
      <c r="B56" s="9"/>
      <c r="C56" s="8" t="s">
        <v>16</v>
      </c>
      <c r="D56" s="43">
        <v>413.7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f t="shared" si="2"/>
        <v>413.7</v>
      </c>
    </row>
    <row r="57" spans="1:10" ht="16.05" customHeight="1" x14ac:dyDescent="0.2">
      <c r="A57" s="9"/>
      <c r="B57" s="9"/>
      <c r="C57" s="10" t="s">
        <v>15</v>
      </c>
      <c r="D57" s="43">
        <f t="shared" ref="D57:I57" si="35">IF($J56=0,0,D56/$J56%)</f>
        <v>100.00000000000001</v>
      </c>
      <c r="E57" s="43">
        <f t="shared" si="35"/>
        <v>0</v>
      </c>
      <c r="F57" s="43">
        <f t="shared" si="35"/>
        <v>0</v>
      </c>
      <c r="G57" s="43">
        <f t="shared" si="35"/>
        <v>0</v>
      </c>
      <c r="H57" s="43">
        <f t="shared" si="35"/>
        <v>0</v>
      </c>
      <c r="I57" s="43">
        <f t="shared" si="35"/>
        <v>0</v>
      </c>
      <c r="J57" s="43">
        <f t="shared" si="2"/>
        <v>100.00000000000001</v>
      </c>
    </row>
    <row r="58" spans="1:10" ht="16.05" customHeight="1" x14ac:dyDescent="0.2">
      <c r="A58" s="9"/>
      <c r="B58" s="9"/>
      <c r="C58" s="8" t="s">
        <v>17</v>
      </c>
      <c r="D58" s="43">
        <f t="shared" ref="D58:I58" si="36">SUM(D56,D54)</f>
        <v>421.8</v>
      </c>
      <c r="E58" s="43">
        <f t="shared" si="36"/>
        <v>0</v>
      </c>
      <c r="F58" s="43">
        <f t="shared" si="36"/>
        <v>0</v>
      </c>
      <c r="G58" s="43">
        <f t="shared" si="36"/>
        <v>0</v>
      </c>
      <c r="H58" s="43">
        <f t="shared" si="36"/>
        <v>0</v>
      </c>
      <c r="I58" s="43">
        <f t="shared" si="36"/>
        <v>0</v>
      </c>
      <c r="J58" s="43">
        <f t="shared" si="2"/>
        <v>421.8</v>
      </c>
    </row>
    <row r="59" spans="1:10" ht="16.05" customHeight="1" x14ac:dyDescent="0.2">
      <c r="A59" s="9"/>
      <c r="B59" s="12"/>
      <c r="C59" s="10" t="s">
        <v>15</v>
      </c>
      <c r="D59" s="43">
        <f t="shared" ref="D59:I59" si="37">IF($J58=0,0,D58/$J58%)</f>
        <v>100</v>
      </c>
      <c r="E59" s="43">
        <f t="shared" si="37"/>
        <v>0</v>
      </c>
      <c r="F59" s="43">
        <f t="shared" si="37"/>
        <v>0</v>
      </c>
      <c r="G59" s="43">
        <f t="shared" si="37"/>
        <v>0</v>
      </c>
      <c r="H59" s="43">
        <f t="shared" si="37"/>
        <v>0</v>
      </c>
      <c r="I59" s="43">
        <f t="shared" si="37"/>
        <v>0</v>
      </c>
      <c r="J59" s="43">
        <f t="shared" si="2"/>
        <v>100</v>
      </c>
    </row>
    <row r="60" spans="1:10" ht="16.05" customHeight="1" x14ac:dyDescent="0.2">
      <c r="A60" s="9"/>
      <c r="B60" s="9" t="s">
        <v>26</v>
      </c>
      <c r="C60" s="8" t="s">
        <v>14</v>
      </c>
      <c r="D60" s="43">
        <v>62.300000000000004</v>
      </c>
      <c r="E60" s="43">
        <v>11.7</v>
      </c>
      <c r="F60" s="43">
        <v>2.8000000000000003</v>
      </c>
      <c r="G60" s="43">
        <v>0</v>
      </c>
      <c r="H60" s="43">
        <v>0</v>
      </c>
      <c r="I60" s="43">
        <v>0.8</v>
      </c>
      <c r="J60" s="43">
        <f t="shared" si="2"/>
        <v>77.599999999999994</v>
      </c>
    </row>
    <row r="61" spans="1:10" ht="16.05" customHeight="1" x14ac:dyDescent="0.2">
      <c r="A61" s="9"/>
      <c r="B61" s="9"/>
      <c r="C61" s="10" t="s">
        <v>15</v>
      </c>
      <c r="D61" s="43">
        <f t="shared" ref="D61:I61" si="38">IF($J60=0,0,D60/$J60%)</f>
        <v>80.283505154639187</v>
      </c>
      <c r="E61" s="43">
        <f t="shared" si="38"/>
        <v>15.077319587628867</v>
      </c>
      <c r="F61" s="43">
        <f t="shared" si="38"/>
        <v>3.6082474226804133</v>
      </c>
      <c r="G61" s="43">
        <f t="shared" si="38"/>
        <v>0</v>
      </c>
      <c r="H61" s="43">
        <f t="shared" si="38"/>
        <v>0</v>
      </c>
      <c r="I61" s="43">
        <f t="shared" si="38"/>
        <v>1.0309278350515465</v>
      </c>
      <c r="J61" s="43">
        <f t="shared" si="2"/>
        <v>100</v>
      </c>
    </row>
    <row r="62" spans="1:10" ht="16.05" customHeight="1" x14ac:dyDescent="0.2">
      <c r="A62" s="9"/>
      <c r="B62" s="9"/>
      <c r="C62" s="8" t="s">
        <v>16</v>
      </c>
      <c r="D62" s="43">
        <v>1426.6</v>
      </c>
      <c r="E62" s="43">
        <v>200.5</v>
      </c>
      <c r="F62" s="43">
        <v>0</v>
      </c>
      <c r="G62" s="43">
        <v>0</v>
      </c>
      <c r="H62" s="43">
        <v>0</v>
      </c>
      <c r="I62" s="43">
        <v>2</v>
      </c>
      <c r="J62" s="43">
        <f t="shared" si="2"/>
        <v>1629.1</v>
      </c>
    </row>
    <row r="63" spans="1:10" ht="16.05" customHeight="1" x14ac:dyDescent="0.2">
      <c r="A63" s="9"/>
      <c r="B63" s="9"/>
      <c r="C63" s="10" t="s">
        <v>15</v>
      </c>
      <c r="D63" s="43">
        <f t="shared" ref="D63:I63" si="39">IF($J62=0,0,D62/$J62%)</f>
        <v>87.569823829108088</v>
      </c>
      <c r="E63" s="43">
        <f t="shared" si="39"/>
        <v>12.307408998833711</v>
      </c>
      <c r="F63" s="43">
        <f t="shared" si="39"/>
        <v>0</v>
      </c>
      <c r="G63" s="43">
        <f t="shared" si="39"/>
        <v>0</v>
      </c>
      <c r="H63" s="43">
        <f t="shared" si="39"/>
        <v>0</v>
      </c>
      <c r="I63" s="43">
        <f t="shared" si="39"/>
        <v>0.12276717205819164</v>
      </c>
      <c r="J63" s="43">
        <f t="shared" si="2"/>
        <v>99.999999999999986</v>
      </c>
    </row>
    <row r="64" spans="1:10" ht="16.05" customHeight="1" x14ac:dyDescent="0.2">
      <c r="A64" s="9"/>
      <c r="B64" s="9"/>
      <c r="C64" s="8" t="s">
        <v>17</v>
      </c>
      <c r="D64" s="43">
        <f t="shared" ref="D64:I64" si="40">SUM(D62,D60)</f>
        <v>1488.8999999999999</v>
      </c>
      <c r="E64" s="43">
        <f t="shared" si="40"/>
        <v>212.2</v>
      </c>
      <c r="F64" s="43">
        <f t="shared" si="40"/>
        <v>2.8000000000000003</v>
      </c>
      <c r="G64" s="43">
        <f t="shared" si="40"/>
        <v>0</v>
      </c>
      <c r="H64" s="43">
        <f t="shared" si="40"/>
        <v>0</v>
      </c>
      <c r="I64" s="43">
        <f t="shared" si="40"/>
        <v>2.8</v>
      </c>
      <c r="J64" s="43">
        <f t="shared" si="2"/>
        <v>1706.6999999999998</v>
      </c>
    </row>
    <row r="65" spans="1:10" ht="16.05" customHeight="1" x14ac:dyDescent="0.2">
      <c r="A65" s="9"/>
      <c r="B65" s="12"/>
      <c r="C65" s="10" t="s">
        <v>15</v>
      </c>
      <c r="D65" s="43">
        <f t="shared" ref="D65:I65" si="41">IF($J64=0,0,D64/$J64%)</f>
        <v>87.238530497451237</v>
      </c>
      <c r="E65" s="43">
        <f t="shared" si="41"/>
        <v>12.433350911115019</v>
      </c>
      <c r="F65" s="43">
        <f t="shared" si="41"/>
        <v>0.16405929571688058</v>
      </c>
      <c r="G65" s="43">
        <f t="shared" si="41"/>
        <v>0</v>
      </c>
      <c r="H65" s="43">
        <f t="shared" si="41"/>
        <v>0</v>
      </c>
      <c r="I65" s="43">
        <f t="shared" si="41"/>
        <v>0.16405929571688055</v>
      </c>
      <c r="J65" s="43">
        <f t="shared" si="2"/>
        <v>100.00000000000001</v>
      </c>
    </row>
    <row r="66" spans="1:10" ht="16.05" customHeight="1" x14ac:dyDescent="0.2">
      <c r="A66" s="9"/>
      <c r="B66" s="9" t="s">
        <v>27</v>
      </c>
      <c r="C66" s="8" t="s">
        <v>14</v>
      </c>
      <c r="D66" s="43">
        <v>0</v>
      </c>
      <c r="E66" s="43"/>
      <c r="F66" s="43">
        <v>0</v>
      </c>
      <c r="G66" s="43">
        <v>0</v>
      </c>
      <c r="H66" s="43">
        <v>0</v>
      </c>
      <c r="I66" s="43">
        <v>0</v>
      </c>
      <c r="J66" s="43">
        <f t="shared" si="2"/>
        <v>0</v>
      </c>
    </row>
    <row r="67" spans="1:10" ht="16.05" customHeight="1" x14ac:dyDescent="0.2">
      <c r="A67" s="9"/>
      <c r="B67" s="9"/>
      <c r="C67" s="10" t="s">
        <v>15</v>
      </c>
      <c r="D67" s="43">
        <f t="shared" ref="D67:I67" si="42">IF($J66=0,0,D66/$J66%)</f>
        <v>0</v>
      </c>
      <c r="E67" s="43">
        <f t="shared" si="42"/>
        <v>0</v>
      </c>
      <c r="F67" s="43">
        <f t="shared" si="42"/>
        <v>0</v>
      </c>
      <c r="G67" s="43">
        <f t="shared" si="42"/>
        <v>0</v>
      </c>
      <c r="H67" s="43">
        <f t="shared" si="42"/>
        <v>0</v>
      </c>
      <c r="I67" s="43">
        <f t="shared" si="42"/>
        <v>0</v>
      </c>
      <c r="J67" s="43">
        <f t="shared" si="2"/>
        <v>0</v>
      </c>
    </row>
    <row r="68" spans="1:10" ht="16.05" customHeight="1" x14ac:dyDescent="0.2">
      <c r="A68" s="9"/>
      <c r="B68" s="9"/>
      <c r="C68" s="8" t="s">
        <v>16</v>
      </c>
      <c r="D68" s="43"/>
      <c r="E68" s="43"/>
      <c r="F68" s="43"/>
      <c r="G68" s="43"/>
      <c r="H68" s="43"/>
      <c r="I68" s="43"/>
      <c r="J68" s="43">
        <f t="shared" si="2"/>
        <v>0</v>
      </c>
    </row>
    <row r="69" spans="1:10" ht="16.05" customHeight="1" x14ac:dyDescent="0.2">
      <c r="A69" s="9"/>
      <c r="B69" s="9"/>
      <c r="C69" s="10" t="s">
        <v>15</v>
      </c>
      <c r="D69" s="43">
        <f t="shared" ref="D69:I69" si="43">IF($J68=0,0,D68/$J68%)</f>
        <v>0</v>
      </c>
      <c r="E69" s="43">
        <f t="shared" si="43"/>
        <v>0</v>
      </c>
      <c r="F69" s="43">
        <f t="shared" si="43"/>
        <v>0</v>
      </c>
      <c r="G69" s="43">
        <f t="shared" si="43"/>
        <v>0</v>
      </c>
      <c r="H69" s="43">
        <f t="shared" si="43"/>
        <v>0</v>
      </c>
      <c r="I69" s="43">
        <f t="shared" si="43"/>
        <v>0</v>
      </c>
      <c r="J69" s="43">
        <f t="shared" si="2"/>
        <v>0</v>
      </c>
    </row>
    <row r="70" spans="1:10" ht="16.05" customHeight="1" x14ac:dyDescent="0.2">
      <c r="A70" s="9"/>
      <c r="B70" s="9"/>
      <c r="C70" s="8" t="s">
        <v>17</v>
      </c>
      <c r="D70" s="43">
        <f t="shared" ref="D70:I70" si="44">SUM(D68,D66)</f>
        <v>0</v>
      </c>
      <c r="E70" s="43">
        <f t="shared" si="44"/>
        <v>0</v>
      </c>
      <c r="F70" s="43">
        <f t="shared" si="44"/>
        <v>0</v>
      </c>
      <c r="G70" s="43">
        <f t="shared" si="44"/>
        <v>0</v>
      </c>
      <c r="H70" s="43">
        <f t="shared" si="44"/>
        <v>0</v>
      </c>
      <c r="I70" s="43">
        <f t="shared" si="44"/>
        <v>0</v>
      </c>
      <c r="J70" s="43">
        <f t="shared" si="2"/>
        <v>0</v>
      </c>
    </row>
    <row r="71" spans="1:10" ht="16.05" customHeight="1" x14ac:dyDescent="0.2">
      <c r="A71" s="9"/>
      <c r="B71" s="12"/>
      <c r="C71" s="10" t="s">
        <v>15</v>
      </c>
      <c r="D71" s="43">
        <f t="shared" ref="D71:I71" si="45">IF($J70=0,0,D70/$J70%)</f>
        <v>0</v>
      </c>
      <c r="E71" s="43">
        <f t="shared" si="45"/>
        <v>0</v>
      </c>
      <c r="F71" s="43">
        <f t="shared" si="45"/>
        <v>0</v>
      </c>
      <c r="G71" s="43">
        <f t="shared" si="45"/>
        <v>0</v>
      </c>
      <c r="H71" s="43">
        <f t="shared" si="45"/>
        <v>0</v>
      </c>
      <c r="I71" s="43">
        <f t="shared" si="45"/>
        <v>0</v>
      </c>
      <c r="J71" s="43">
        <f t="shared" si="2"/>
        <v>0</v>
      </c>
    </row>
    <row r="72" spans="1:10" ht="16.05" customHeight="1" x14ac:dyDescent="0.2">
      <c r="A72" s="9"/>
      <c r="B72" s="9" t="s">
        <v>28</v>
      </c>
      <c r="C72" s="8" t="s">
        <v>14</v>
      </c>
      <c r="D72" s="43">
        <v>34.4</v>
      </c>
      <c r="E72" s="43">
        <v>4</v>
      </c>
      <c r="F72" s="43">
        <v>7.1</v>
      </c>
      <c r="G72" s="43">
        <v>0</v>
      </c>
      <c r="H72" s="43">
        <v>0</v>
      </c>
      <c r="I72" s="43">
        <v>19.899999999999999</v>
      </c>
      <c r="J72" s="43">
        <f t="shared" si="2"/>
        <v>65.400000000000006</v>
      </c>
    </row>
    <row r="73" spans="1:10" ht="16.05" customHeight="1" x14ac:dyDescent="0.2">
      <c r="A73" s="9"/>
      <c r="B73" s="9"/>
      <c r="C73" s="10" t="s">
        <v>15</v>
      </c>
      <c r="D73" s="43">
        <f t="shared" ref="D73:I73" si="46">IF($J72=0,0,D72/$J72%)</f>
        <v>52.599388379204889</v>
      </c>
      <c r="E73" s="43">
        <f t="shared" si="46"/>
        <v>6.1162079510703364</v>
      </c>
      <c r="F73" s="43">
        <f t="shared" si="46"/>
        <v>10.856269113149846</v>
      </c>
      <c r="G73" s="43">
        <f t="shared" si="46"/>
        <v>0</v>
      </c>
      <c r="H73" s="43">
        <f t="shared" si="46"/>
        <v>0</v>
      </c>
      <c r="I73" s="43">
        <f t="shared" si="46"/>
        <v>30.428134556574921</v>
      </c>
      <c r="J73" s="43">
        <f t="shared" si="2"/>
        <v>99.999999999999986</v>
      </c>
    </row>
    <row r="74" spans="1:10" ht="16.05" customHeight="1" x14ac:dyDescent="0.2">
      <c r="A74" s="9"/>
      <c r="B74" s="9"/>
      <c r="C74" s="8" t="s">
        <v>16</v>
      </c>
      <c r="D74" s="43">
        <v>0</v>
      </c>
      <c r="E74" s="43">
        <v>2.1</v>
      </c>
      <c r="F74" s="43">
        <v>0</v>
      </c>
      <c r="G74" s="43">
        <v>0</v>
      </c>
      <c r="H74" s="43">
        <v>0</v>
      </c>
      <c r="I74" s="43">
        <v>0</v>
      </c>
      <c r="J74" s="43">
        <f t="shared" si="2"/>
        <v>2.1</v>
      </c>
    </row>
    <row r="75" spans="1:10" ht="16.05" customHeight="1" x14ac:dyDescent="0.2">
      <c r="A75" s="9"/>
      <c r="B75" s="9"/>
      <c r="C75" s="10" t="s">
        <v>15</v>
      </c>
      <c r="D75" s="43">
        <f t="shared" ref="D75:I75" si="47">IF($J74=0,0,D74/$J74%)</f>
        <v>0</v>
      </c>
      <c r="E75" s="43">
        <f t="shared" si="47"/>
        <v>100</v>
      </c>
      <c r="F75" s="43">
        <f t="shared" si="47"/>
        <v>0</v>
      </c>
      <c r="G75" s="43">
        <f t="shared" si="47"/>
        <v>0</v>
      </c>
      <c r="H75" s="43">
        <f t="shared" si="47"/>
        <v>0</v>
      </c>
      <c r="I75" s="43">
        <f t="shared" si="47"/>
        <v>0</v>
      </c>
      <c r="J75" s="43">
        <f t="shared" si="2"/>
        <v>100</v>
      </c>
    </row>
    <row r="76" spans="1:10" ht="16.05" customHeight="1" x14ac:dyDescent="0.2">
      <c r="A76" s="9"/>
      <c r="B76" s="9"/>
      <c r="C76" s="8" t="s">
        <v>17</v>
      </c>
      <c r="D76" s="43">
        <f t="shared" ref="D76:I76" si="48">SUM(D74,D72)</f>
        <v>34.4</v>
      </c>
      <c r="E76" s="43">
        <f t="shared" si="48"/>
        <v>6.1</v>
      </c>
      <c r="F76" s="43">
        <f t="shared" si="48"/>
        <v>7.1</v>
      </c>
      <c r="G76" s="43">
        <f t="shared" si="48"/>
        <v>0</v>
      </c>
      <c r="H76" s="43">
        <f t="shared" si="48"/>
        <v>0</v>
      </c>
      <c r="I76" s="43">
        <f t="shared" si="48"/>
        <v>19.899999999999999</v>
      </c>
      <c r="J76" s="43">
        <f t="shared" si="2"/>
        <v>67.5</v>
      </c>
    </row>
    <row r="77" spans="1:10" ht="16.05" customHeight="1" x14ac:dyDescent="0.2">
      <c r="A77" s="9"/>
      <c r="B77" s="12"/>
      <c r="C77" s="10" t="s">
        <v>15</v>
      </c>
      <c r="D77" s="43">
        <f t="shared" ref="D77:I77" si="49">IF($J76=0,0,D76/$J76%)</f>
        <v>50.962962962962955</v>
      </c>
      <c r="E77" s="43">
        <f t="shared" si="49"/>
        <v>9.0370370370370363</v>
      </c>
      <c r="F77" s="43">
        <f t="shared" si="49"/>
        <v>10.518518518518517</v>
      </c>
      <c r="G77" s="43">
        <f t="shared" si="49"/>
        <v>0</v>
      </c>
      <c r="H77" s="43">
        <f t="shared" si="49"/>
        <v>0</v>
      </c>
      <c r="I77" s="43">
        <f t="shared" si="49"/>
        <v>29.481481481481477</v>
      </c>
      <c r="J77" s="43">
        <f t="shared" si="2"/>
        <v>99.999999999999986</v>
      </c>
    </row>
    <row r="78" spans="1:10" ht="16.05" customHeight="1" x14ac:dyDescent="0.2">
      <c r="A78" s="9"/>
      <c r="B78" s="9" t="s">
        <v>29</v>
      </c>
      <c r="C78" s="8" t="s">
        <v>14</v>
      </c>
      <c r="D78" s="43">
        <v>898</v>
      </c>
      <c r="E78" s="43">
        <v>111.8</v>
      </c>
      <c r="F78" s="43">
        <v>0</v>
      </c>
      <c r="G78" s="43">
        <v>0</v>
      </c>
      <c r="H78" s="43">
        <v>0</v>
      </c>
      <c r="I78" s="43">
        <v>0</v>
      </c>
      <c r="J78" s="43">
        <f t="shared" si="2"/>
        <v>1009.8</v>
      </c>
    </row>
    <row r="79" spans="1:10" ht="16.05" customHeight="1" x14ac:dyDescent="0.2">
      <c r="A79" s="9"/>
      <c r="B79" s="9"/>
      <c r="C79" s="10" t="s">
        <v>15</v>
      </c>
      <c r="D79" s="43">
        <f t="shared" ref="D79:I79" si="50">IF($J78=0,0,D78/$J78%)</f>
        <v>88.928500693206587</v>
      </c>
      <c r="E79" s="43">
        <f t="shared" si="50"/>
        <v>11.071499306793426</v>
      </c>
      <c r="F79" s="43">
        <f t="shared" si="50"/>
        <v>0</v>
      </c>
      <c r="G79" s="43">
        <f t="shared" si="50"/>
        <v>0</v>
      </c>
      <c r="H79" s="43">
        <f t="shared" si="50"/>
        <v>0</v>
      </c>
      <c r="I79" s="43">
        <f t="shared" si="50"/>
        <v>0</v>
      </c>
      <c r="J79" s="43">
        <f t="shared" si="2"/>
        <v>100.00000000000001</v>
      </c>
    </row>
    <row r="80" spans="1:10" ht="16.05" customHeight="1" x14ac:dyDescent="0.2">
      <c r="A80" s="9"/>
      <c r="B80" s="9"/>
      <c r="C80" s="8" t="s">
        <v>16</v>
      </c>
      <c r="D80" s="43">
        <v>381.29999999999995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f t="shared" si="2"/>
        <v>381.29999999999995</v>
      </c>
    </row>
    <row r="81" spans="1:10" ht="16.05" customHeight="1" x14ac:dyDescent="0.2">
      <c r="A81" s="9"/>
      <c r="B81" s="9"/>
      <c r="C81" s="10" t="s">
        <v>15</v>
      </c>
      <c r="D81" s="43">
        <f t="shared" ref="D81:I81" si="51">IF($J80=0,0,D80/$J80%)</f>
        <v>100</v>
      </c>
      <c r="E81" s="43">
        <f t="shared" si="51"/>
        <v>0</v>
      </c>
      <c r="F81" s="43">
        <f t="shared" si="51"/>
        <v>0</v>
      </c>
      <c r="G81" s="43">
        <f t="shared" si="51"/>
        <v>0</v>
      </c>
      <c r="H81" s="43">
        <f t="shared" si="51"/>
        <v>0</v>
      </c>
      <c r="I81" s="43">
        <f t="shared" si="51"/>
        <v>0</v>
      </c>
      <c r="J81" s="43">
        <f t="shared" si="2"/>
        <v>100</v>
      </c>
    </row>
    <row r="82" spans="1:10" ht="16.05" customHeight="1" x14ac:dyDescent="0.2">
      <c r="A82" s="9"/>
      <c r="B82" s="9"/>
      <c r="C82" s="8" t="s">
        <v>17</v>
      </c>
      <c r="D82" s="43">
        <f t="shared" ref="D82:I82" si="52">SUM(D80,D78)</f>
        <v>1279.3</v>
      </c>
      <c r="E82" s="43">
        <f t="shared" si="52"/>
        <v>111.8</v>
      </c>
      <c r="F82" s="43">
        <f t="shared" si="52"/>
        <v>0</v>
      </c>
      <c r="G82" s="43">
        <f t="shared" si="52"/>
        <v>0</v>
      </c>
      <c r="H82" s="43">
        <f t="shared" si="52"/>
        <v>0</v>
      </c>
      <c r="I82" s="43">
        <f t="shared" si="52"/>
        <v>0</v>
      </c>
      <c r="J82" s="43">
        <f t="shared" si="2"/>
        <v>1391.1</v>
      </c>
    </row>
    <row r="83" spans="1:10" ht="16.05" customHeight="1" x14ac:dyDescent="0.2">
      <c r="A83" s="9"/>
      <c r="B83" s="12"/>
      <c r="C83" s="10" t="s">
        <v>15</v>
      </c>
      <c r="D83" s="43">
        <f t="shared" ref="D83:I83" si="53">IF($J82=0,0,D82/$J82%)</f>
        <v>91.96319459420603</v>
      </c>
      <c r="E83" s="43">
        <f t="shared" si="53"/>
        <v>8.0368054057939755</v>
      </c>
      <c r="F83" s="43">
        <f t="shared" si="53"/>
        <v>0</v>
      </c>
      <c r="G83" s="43">
        <f t="shared" si="53"/>
        <v>0</v>
      </c>
      <c r="H83" s="43">
        <f t="shared" si="53"/>
        <v>0</v>
      </c>
      <c r="I83" s="43">
        <f t="shared" si="53"/>
        <v>0</v>
      </c>
      <c r="J83" s="43">
        <f t="shared" si="2"/>
        <v>100</v>
      </c>
    </row>
    <row r="84" spans="1:10" ht="16.05" customHeight="1" x14ac:dyDescent="0.2">
      <c r="A84" s="9"/>
      <c r="B84" s="9" t="s">
        <v>30</v>
      </c>
      <c r="C84" s="8" t="s">
        <v>14</v>
      </c>
      <c r="D84" s="43">
        <v>42.3</v>
      </c>
      <c r="E84" s="43">
        <v>0</v>
      </c>
      <c r="F84" s="43">
        <v>4</v>
      </c>
      <c r="G84" s="43">
        <v>0</v>
      </c>
      <c r="H84" s="43">
        <v>0</v>
      </c>
      <c r="I84" s="43">
        <v>1.7</v>
      </c>
      <c r="J84" s="43">
        <f t="shared" si="2"/>
        <v>48</v>
      </c>
    </row>
    <row r="85" spans="1:10" ht="16.05" customHeight="1" x14ac:dyDescent="0.2">
      <c r="A85" s="9"/>
      <c r="B85" s="9"/>
      <c r="C85" s="10" t="s">
        <v>15</v>
      </c>
      <c r="D85" s="43">
        <f t="shared" ref="D85:I85" si="54">IF($J84=0,0,D84/$J84%)</f>
        <v>88.125</v>
      </c>
      <c r="E85" s="43">
        <f t="shared" si="54"/>
        <v>0</v>
      </c>
      <c r="F85" s="43">
        <f t="shared" si="54"/>
        <v>8.3333333333333339</v>
      </c>
      <c r="G85" s="43">
        <f t="shared" si="54"/>
        <v>0</v>
      </c>
      <c r="H85" s="43">
        <f t="shared" si="54"/>
        <v>0</v>
      </c>
      <c r="I85" s="43">
        <f t="shared" si="54"/>
        <v>3.5416666666666665</v>
      </c>
      <c r="J85" s="43">
        <f t="shared" si="2"/>
        <v>100</v>
      </c>
    </row>
    <row r="86" spans="1:10" ht="16.05" customHeight="1" x14ac:dyDescent="0.2">
      <c r="A86" s="9"/>
      <c r="B86" s="9"/>
      <c r="C86" s="8" t="s">
        <v>16</v>
      </c>
      <c r="D86" s="43"/>
      <c r="E86" s="43"/>
      <c r="F86" s="43"/>
      <c r="G86" s="43"/>
      <c r="H86" s="43"/>
      <c r="I86" s="43"/>
      <c r="J86" s="43">
        <f t="shared" si="2"/>
        <v>0</v>
      </c>
    </row>
    <row r="87" spans="1:10" ht="16.05" customHeight="1" x14ac:dyDescent="0.2">
      <c r="A87" s="9"/>
      <c r="B87" s="9"/>
      <c r="C87" s="10" t="s">
        <v>15</v>
      </c>
      <c r="D87" s="43">
        <f t="shared" ref="D87:I87" si="55">IF($J86=0,0,D86/$J86%)</f>
        <v>0</v>
      </c>
      <c r="E87" s="43">
        <f t="shared" si="55"/>
        <v>0</v>
      </c>
      <c r="F87" s="43">
        <f t="shared" si="55"/>
        <v>0</v>
      </c>
      <c r="G87" s="43">
        <f t="shared" si="55"/>
        <v>0</v>
      </c>
      <c r="H87" s="43">
        <f t="shared" si="55"/>
        <v>0</v>
      </c>
      <c r="I87" s="43">
        <f t="shared" si="55"/>
        <v>0</v>
      </c>
      <c r="J87" s="43">
        <f t="shared" si="2"/>
        <v>0</v>
      </c>
    </row>
    <row r="88" spans="1:10" ht="16.05" customHeight="1" x14ac:dyDescent="0.2">
      <c r="A88" s="9"/>
      <c r="B88" s="9"/>
      <c r="C88" s="8" t="s">
        <v>17</v>
      </c>
      <c r="D88" s="43">
        <f t="shared" ref="D88:I88" si="56">SUM(D86,D84)</f>
        <v>42.3</v>
      </c>
      <c r="E88" s="43">
        <f t="shared" si="56"/>
        <v>0</v>
      </c>
      <c r="F88" s="43">
        <f t="shared" si="56"/>
        <v>4</v>
      </c>
      <c r="G88" s="43">
        <f t="shared" si="56"/>
        <v>0</v>
      </c>
      <c r="H88" s="43">
        <f t="shared" si="56"/>
        <v>0</v>
      </c>
      <c r="I88" s="43">
        <f t="shared" si="56"/>
        <v>1.7</v>
      </c>
      <c r="J88" s="43">
        <f t="shared" si="2"/>
        <v>48</v>
      </c>
    </row>
    <row r="89" spans="1:10" ht="16.05" customHeight="1" x14ac:dyDescent="0.2">
      <c r="A89" s="9"/>
      <c r="B89" s="12"/>
      <c r="C89" s="10" t="s">
        <v>15</v>
      </c>
      <c r="D89" s="43">
        <f t="shared" ref="D89:I89" si="57">IF($J88=0,0,D88/$J88%)</f>
        <v>88.125</v>
      </c>
      <c r="E89" s="43">
        <f t="shared" si="57"/>
        <v>0</v>
      </c>
      <c r="F89" s="43">
        <f t="shared" si="57"/>
        <v>8.3333333333333339</v>
      </c>
      <c r="G89" s="43">
        <f t="shared" si="57"/>
        <v>0</v>
      </c>
      <c r="H89" s="43">
        <f t="shared" si="57"/>
        <v>0</v>
      </c>
      <c r="I89" s="43">
        <f t="shared" si="57"/>
        <v>3.5416666666666665</v>
      </c>
      <c r="J89" s="43">
        <f t="shared" ref="J89:J152" si="58">SUM(D89:I89)</f>
        <v>100</v>
      </c>
    </row>
    <row r="90" spans="1:10" ht="16.05" customHeight="1" x14ac:dyDescent="0.2">
      <c r="A90" s="9"/>
      <c r="B90" s="9" t="s">
        <v>31</v>
      </c>
      <c r="C90" s="8" t="s">
        <v>14</v>
      </c>
      <c r="D90" s="43">
        <v>19.3</v>
      </c>
      <c r="E90" s="43">
        <v>2.9</v>
      </c>
      <c r="F90" s="43">
        <v>2.4</v>
      </c>
      <c r="G90" s="43">
        <v>0</v>
      </c>
      <c r="H90" s="43">
        <v>0</v>
      </c>
      <c r="I90" s="43">
        <v>4</v>
      </c>
      <c r="J90" s="43">
        <f t="shared" si="58"/>
        <v>28.599999999999998</v>
      </c>
    </row>
    <row r="91" spans="1:10" ht="16.05" customHeight="1" x14ac:dyDescent="0.2">
      <c r="A91" s="9"/>
      <c r="B91" s="9"/>
      <c r="C91" s="10" t="s">
        <v>15</v>
      </c>
      <c r="D91" s="43">
        <f t="shared" ref="D91:I91" si="59">IF($J90=0,0,D90/$J90%)</f>
        <v>67.482517482517494</v>
      </c>
      <c r="E91" s="43">
        <f t="shared" si="59"/>
        <v>10.13986013986014</v>
      </c>
      <c r="F91" s="43">
        <f t="shared" si="59"/>
        <v>8.3916083916083917</v>
      </c>
      <c r="G91" s="43">
        <f t="shared" si="59"/>
        <v>0</v>
      </c>
      <c r="H91" s="43">
        <f t="shared" si="59"/>
        <v>0</v>
      </c>
      <c r="I91" s="43">
        <f t="shared" si="59"/>
        <v>13.986013986013987</v>
      </c>
      <c r="J91" s="43">
        <f t="shared" si="58"/>
        <v>100</v>
      </c>
    </row>
    <row r="92" spans="1:10" ht="16.05" customHeight="1" x14ac:dyDescent="0.2">
      <c r="A92" s="9"/>
      <c r="B92" s="9"/>
      <c r="C92" s="8" t="s">
        <v>16</v>
      </c>
      <c r="D92" s="43">
        <v>28.1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f t="shared" si="58"/>
        <v>28.1</v>
      </c>
    </row>
    <row r="93" spans="1:10" ht="16.05" customHeight="1" x14ac:dyDescent="0.2">
      <c r="A93" s="9"/>
      <c r="B93" s="9"/>
      <c r="C93" s="10" t="s">
        <v>15</v>
      </c>
      <c r="D93" s="43">
        <f t="shared" ref="D93:I93" si="60">IF($J92=0,0,D92/$J92%)</f>
        <v>100</v>
      </c>
      <c r="E93" s="43">
        <f t="shared" si="60"/>
        <v>0</v>
      </c>
      <c r="F93" s="43">
        <f t="shared" si="60"/>
        <v>0</v>
      </c>
      <c r="G93" s="43">
        <f t="shared" si="60"/>
        <v>0</v>
      </c>
      <c r="H93" s="43">
        <f t="shared" si="60"/>
        <v>0</v>
      </c>
      <c r="I93" s="43">
        <f t="shared" si="60"/>
        <v>0</v>
      </c>
      <c r="J93" s="43">
        <f t="shared" si="58"/>
        <v>100</v>
      </c>
    </row>
    <row r="94" spans="1:10" ht="16.05" customHeight="1" x14ac:dyDescent="0.2">
      <c r="A94" s="9"/>
      <c r="B94" s="9"/>
      <c r="C94" s="8" t="s">
        <v>17</v>
      </c>
      <c r="D94" s="43">
        <f t="shared" ref="D94:I94" si="61">SUM(D92,D90)</f>
        <v>47.400000000000006</v>
      </c>
      <c r="E94" s="43">
        <f t="shared" si="61"/>
        <v>2.9</v>
      </c>
      <c r="F94" s="43">
        <f t="shared" si="61"/>
        <v>2.4</v>
      </c>
      <c r="G94" s="43">
        <f t="shared" si="61"/>
        <v>0</v>
      </c>
      <c r="H94" s="43">
        <f t="shared" si="61"/>
        <v>0</v>
      </c>
      <c r="I94" s="43">
        <f t="shared" si="61"/>
        <v>4</v>
      </c>
      <c r="J94" s="43">
        <f t="shared" si="58"/>
        <v>56.7</v>
      </c>
    </row>
    <row r="95" spans="1:10" ht="16.05" customHeight="1" x14ac:dyDescent="0.2">
      <c r="A95" s="9"/>
      <c r="B95" s="12"/>
      <c r="C95" s="10" t="s">
        <v>15</v>
      </c>
      <c r="D95" s="43">
        <f t="shared" ref="D95:I95" si="62">IF($J94=0,0,D94/$J94%)</f>
        <v>83.597883597883595</v>
      </c>
      <c r="E95" s="43">
        <f t="shared" si="62"/>
        <v>5.1146384479717808</v>
      </c>
      <c r="F95" s="43">
        <f t="shared" si="62"/>
        <v>4.2328042328042326</v>
      </c>
      <c r="G95" s="43">
        <f t="shared" si="62"/>
        <v>0</v>
      </c>
      <c r="H95" s="43">
        <f t="shared" si="62"/>
        <v>0</v>
      </c>
      <c r="I95" s="43">
        <f t="shared" si="62"/>
        <v>7.0546737213403876</v>
      </c>
      <c r="J95" s="43">
        <f t="shared" si="58"/>
        <v>100</v>
      </c>
    </row>
    <row r="96" spans="1:10" ht="16.05" customHeight="1" x14ac:dyDescent="0.2">
      <c r="A96" s="9"/>
      <c r="B96" s="9" t="s">
        <v>32</v>
      </c>
      <c r="C96" s="8" t="s">
        <v>14</v>
      </c>
      <c r="D96" s="43">
        <v>423.8</v>
      </c>
      <c r="E96" s="43">
        <v>144.9</v>
      </c>
      <c r="F96" s="43">
        <v>0.2</v>
      </c>
      <c r="G96" s="43">
        <v>2.4</v>
      </c>
      <c r="H96" s="43">
        <v>0.7</v>
      </c>
      <c r="I96" s="43">
        <v>0</v>
      </c>
      <c r="J96" s="43">
        <f t="shared" si="58"/>
        <v>572.00000000000011</v>
      </c>
    </row>
    <row r="97" spans="1:10" ht="16.05" customHeight="1" x14ac:dyDescent="0.2">
      <c r="A97" s="9"/>
      <c r="B97" s="9"/>
      <c r="C97" s="10" t="s">
        <v>15</v>
      </c>
      <c r="D97" s="43">
        <f t="shared" ref="D97:I97" si="63">IF($J96=0,0,D96/$J96%)</f>
        <v>74.090909090909079</v>
      </c>
      <c r="E97" s="43">
        <f t="shared" si="63"/>
        <v>25.332167832167826</v>
      </c>
      <c r="F97" s="43">
        <f t="shared" si="63"/>
        <v>3.4965034965034961E-2</v>
      </c>
      <c r="G97" s="43">
        <f t="shared" si="63"/>
        <v>0.41958041958041947</v>
      </c>
      <c r="H97" s="43">
        <f t="shared" si="63"/>
        <v>0.12237762237762234</v>
      </c>
      <c r="I97" s="43">
        <f t="shared" si="63"/>
        <v>0</v>
      </c>
      <c r="J97" s="43">
        <f t="shared" si="58"/>
        <v>99.999999999999986</v>
      </c>
    </row>
    <row r="98" spans="1:10" ht="16.05" customHeight="1" x14ac:dyDescent="0.2">
      <c r="A98" s="9"/>
      <c r="B98" s="9"/>
      <c r="C98" s="8" t="s">
        <v>16</v>
      </c>
      <c r="D98" s="43">
        <v>518.90000000000009</v>
      </c>
      <c r="E98" s="43">
        <v>3</v>
      </c>
      <c r="F98" s="43">
        <v>0</v>
      </c>
      <c r="G98" s="43">
        <v>0</v>
      </c>
      <c r="H98" s="43">
        <v>0</v>
      </c>
      <c r="I98" s="43">
        <v>0</v>
      </c>
      <c r="J98" s="43">
        <f t="shared" si="58"/>
        <v>521.90000000000009</v>
      </c>
    </row>
    <row r="99" spans="1:10" ht="16.05" customHeight="1" x14ac:dyDescent="0.2">
      <c r="A99" s="9"/>
      <c r="B99" s="9"/>
      <c r="C99" s="10" t="s">
        <v>15</v>
      </c>
      <c r="D99" s="43">
        <f t="shared" ref="D99:I99" si="64">IF($J98=0,0,D98/$J98%)</f>
        <v>99.425177237018588</v>
      </c>
      <c r="E99" s="43">
        <f t="shared" si="64"/>
        <v>0.57482276298141388</v>
      </c>
      <c r="F99" s="43">
        <f t="shared" si="64"/>
        <v>0</v>
      </c>
      <c r="G99" s="43">
        <f t="shared" si="64"/>
        <v>0</v>
      </c>
      <c r="H99" s="43">
        <f t="shared" si="64"/>
        <v>0</v>
      </c>
      <c r="I99" s="43">
        <f t="shared" si="64"/>
        <v>0</v>
      </c>
      <c r="J99" s="43">
        <f t="shared" si="58"/>
        <v>100</v>
      </c>
    </row>
    <row r="100" spans="1:10" ht="16.05" customHeight="1" x14ac:dyDescent="0.2">
      <c r="A100" s="9"/>
      <c r="B100" s="9"/>
      <c r="C100" s="8" t="s">
        <v>17</v>
      </c>
      <c r="D100" s="43">
        <f t="shared" ref="D100:I100" si="65">SUM(D98,D96)</f>
        <v>942.7</v>
      </c>
      <c r="E100" s="43">
        <f t="shared" si="65"/>
        <v>147.9</v>
      </c>
      <c r="F100" s="43">
        <f t="shared" si="65"/>
        <v>0.2</v>
      </c>
      <c r="G100" s="43">
        <f t="shared" si="65"/>
        <v>2.4</v>
      </c>
      <c r="H100" s="43">
        <f t="shared" si="65"/>
        <v>0.7</v>
      </c>
      <c r="I100" s="43">
        <f t="shared" si="65"/>
        <v>0</v>
      </c>
      <c r="J100" s="43">
        <f t="shared" si="58"/>
        <v>1093.9000000000003</v>
      </c>
    </row>
    <row r="101" spans="1:10" ht="16.05" customHeight="1" x14ac:dyDescent="0.2">
      <c r="A101" s="9"/>
      <c r="B101" s="12"/>
      <c r="C101" s="10" t="s">
        <v>15</v>
      </c>
      <c r="D101" s="43">
        <f t="shared" ref="D101:I101" si="66">IF($J100=0,0,D100/$J100%)</f>
        <v>86.177895602888725</v>
      </c>
      <c r="E101" s="43">
        <f t="shared" si="66"/>
        <v>13.520431483682234</v>
      </c>
      <c r="F101" s="43">
        <f t="shared" si="66"/>
        <v>1.8283206874485779E-2</v>
      </c>
      <c r="G101" s="43">
        <f t="shared" si="66"/>
        <v>0.21939848249382934</v>
      </c>
      <c r="H101" s="43">
        <f t="shared" si="66"/>
        <v>6.3991224060700222E-2</v>
      </c>
      <c r="I101" s="43">
        <f t="shared" si="66"/>
        <v>0</v>
      </c>
      <c r="J101" s="43">
        <f t="shared" si="58"/>
        <v>99.999999999999972</v>
      </c>
    </row>
    <row r="102" spans="1:10" ht="16.05" customHeight="1" x14ac:dyDescent="0.2">
      <c r="A102" s="9"/>
      <c r="B102" s="9" t="s">
        <v>33</v>
      </c>
      <c r="C102" s="8" t="s">
        <v>14</v>
      </c>
      <c r="D102" s="43">
        <v>354.7</v>
      </c>
      <c r="E102" s="43"/>
      <c r="F102" s="43"/>
      <c r="G102" s="43"/>
      <c r="H102" s="43"/>
      <c r="I102" s="43"/>
      <c r="J102" s="43">
        <f t="shared" si="58"/>
        <v>354.7</v>
      </c>
    </row>
    <row r="103" spans="1:10" ht="16.05" customHeight="1" x14ac:dyDescent="0.2">
      <c r="A103" s="9"/>
      <c r="B103" s="9"/>
      <c r="C103" s="10" t="s">
        <v>15</v>
      </c>
      <c r="D103" s="43">
        <f t="shared" ref="D103:I103" si="67">IF($J102=0,0,D102/$J102%)</f>
        <v>100</v>
      </c>
      <c r="E103" s="43">
        <f t="shared" si="67"/>
        <v>0</v>
      </c>
      <c r="F103" s="43">
        <f t="shared" si="67"/>
        <v>0</v>
      </c>
      <c r="G103" s="43">
        <f t="shared" si="67"/>
        <v>0</v>
      </c>
      <c r="H103" s="43">
        <f t="shared" si="67"/>
        <v>0</v>
      </c>
      <c r="I103" s="43">
        <f t="shared" si="67"/>
        <v>0</v>
      </c>
      <c r="J103" s="43">
        <f t="shared" si="58"/>
        <v>100</v>
      </c>
    </row>
    <row r="104" spans="1:10" ht="16.05" customHeight="1" x14ac:dyDescent="0.2">
      <c r="A104" s="9"/>
      <c r="B104" s="9"/>
      <c r="C104" s="8" t="s">
        <v>16</v>
      </c>
      <c r="D104" s="43">
        <v>2000.1</v>
      </c>
      <c r="E104" s="43"/>
      <c r="F104" s="43"/>
      <c r="G104" s="43"/>
      <c r="H104" s="43"/>
      <c r="I104" s="43"/>
      <c r="J104" s="43">
        <f t="shared" si="58"/>
        <v>2000.1</v>
      </c>
    </row>
    <row r="105" spans="1:10" ht="16.05" customHeight="1" x14ac:dyDescent="0.2">
      <c r="A105" s="9"/>
      <c r="B105" s="9"/>
      <c r="C105" s="10" t="s">
        <v>15</v>
      </c>
      <c r="D105" s="43">
        <f t="shared" ref="D105:I105" si="68">IF($J104=0,0,D104/$J104%)</f>
        <v>100</v>
      </c>
      <c r="E105" s="43">
        <f t="shared" si="68"/>
        <v>0</v>
      </c>
      <c r="F105" s="43">
        <f t="shared" si="68"/>
        <v>0</v>
      </c>
      <c r="G105" s="43">
        <f t="shared" si="68"/>
        <v>0</v>
      </c>
      <c r="H105" s="43">
        <f t="shared" si="68"/>
        <v>0</v>
      </c>
      <c r="I105" s="43">
        <f t="shared" si="68"/>
        <v>0</v>
      </c>
      <c r="J105" s="43">
        <f t="shared" si="58"/>
        <v>100</v>
      </c>
    </row>
    <row r="106" spans="1:10" ht="16.05" customHeight="1" x14ac:dyDescent="0.2">
      <c r="A106" s="9"/>
      <c r="B106" s="9"/>
      <c r="C106" s="8" t="s">
        <v>17</v>
      </c>
      <c r="D106" s="43">
        <f t="shared" ref="D106:I106" si="69">SUM(D104,D102)</f>
        <v>2354.7999999999997</v>
      </c>
      <c r="E106" s="43">
        <f t="shared" si="69"/>
        <v>0</v>
      </c>
      <c r="F106" s="43">
        <f t="shared" si="69"/>
        <v>0</v>
      </c>
      <c r="G106" s="43">
        <f t="shared" si="69"/>
        <v>0</v>
      </c>
      <c r="H106" s="43">
        <f t="shared" si="69"/>
        <v>0</v>
      </c>
      <c r="I106" s="43">
        <f t="shared" si="69"/>
        <v>0</v>
      </c>
      <c r="J106" s="43">
        <f t="shared" si="58"/>
        <v>2354.7999999999997</v>
      </c>
    </row>
    <row r="107" spans="1:10" ht="16.05" customHeight="1" x14ac:dyDescent="0.2">
      <c r="A107" s="9"/>
      <c r="B107" s="12"/>
      <c r="C107" s="10" t="s">
        <v>15</v>
      </c>
      <c r="D107" s="43">
        <f t="shared" ref="D107:I107" si="70">IF($J106=0,0,D106/$J106%)</f>
        <v>100</v>
      </c>
      <c r="E107" s="43">
        <f t="shared" si="70"/>
        <v>0</v>
      </c>
      <c r="F107" s="43">
        <f t="shared" si="70"/>
        <v>0</v>
      </c>
      <c r="G107" s="43">
        <f t="shared" si="70"/>
        <v>0</v>
      </c>
      <c r="H107" s="43">
        <f t="shared" si="70"/>
        <v>0</v>
      </c>
      <c r="I107" s="43">
        <f t="shared" si="70"/>
        <v>0</v>
      </c>
      <c r="J107" s="43">
        <f t="shared" si="58"/>
        <v>100</v>
      </c>
    </row>
    <row r="108" spans="1:10" ht="16.05" customHeight="1" x14ac:dyDescent="0.2">
      <c r="A108" s="9"/>
      <c r="B108" s="9" t="s">
        <v>34</v>
      </c>
      <c r="C108" s="8" t="s">
        <v>14</v>
      </c>
      <c r="D108" s="43">
        <v>496.5</v>
      </c>
      <c r="E108" s="43">
        <v>191</v>
      </c>
      <c r="F108" s="43">
        <v>2.2000000000000002</v>
      </c>
      <c r="G108" s="43">
        <v>206.9</v>
      </c>
      <c r="H108" s="43">
        <v>0</v>
      </c>
      <c r="I108" s="43">
        <v>0.1</v>
      </c>
      <c r="J108" s="43">
        <f t="shared" si="58"/>
        <v>896.7</v>
      </c>
    </row>
    <row r="109" spans="1:10" ht="16.05" customHeight="1" x14ac:dyDescent="0.2">
      <c r="A109" s="9"/>
      <c r="B109" s="9"/>
      <c r="C109" s="10" t="s">
        <v>15</v>
      </c>
      <c r="D109" s="43">
        <f t="shared" ref="D109:I109" si="71">IF($J108=0,0,D108/$J108%)</f>
        <v>55.369688859150216</v>
      </c>
      <c r="E109" s="43">
        <f t="shared" si="71"/>
        <v>21.300323408051742</v>
      </c>
      <c r="F109" s="43">
        <f t="shared" si="71"/>
        <v>0.24534403925504628</v>
      </c>
      <c r="G109" s="43">
        <f t="shared" si="71"/>
        <v>23.073491691758669</v>
      </c>
      <c r="H109" s="43">
        <f t="shared" si="71"/>
        <v>0</v>
      </c>
      <c r="I109" s="43">
        <f t="shared" si="71"/>
        <v>1.1152001784320286E-2</v>
      </c>
      <c r="J109" s="43">
        <f t="shared" si="58"/>
        <v>100</v>
      </c>
    </row>
    <row r="110" spans="1:10" ht="16.05" customHeight="1" x14ac:dyDescent="0.2">
      <c r="A110" s="9"/>
      <c r="B110" s="9"/>
      <c r="C110" s="8" t="s">
        <v>16</v>
      </c>
      <c r="D110" s="43">
        <v>587.09999999999991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f t="shared" si="58"/>
        <v>587.09999999999991</v>
      </c>
    </row>
    <row r="111" spans="1:10" ht="16.05" customHeight="1" x14ac:dyDescent="0.2">
      <c r="A111" s="9"/>
      <c r="B111" s="9"/>
      <c r="C111" s="10" t="s">
        <v>15</v>
      </c>
      <c r="D111" s="43">
        <f t="shared" ref="D111:I111" si="72">IF($J110=0,0,D110/$J110%)</f>
        <v>100.00000000000001</v>
      </c>
      <c r="E111" s="43">
        <f t="shared" si="72"/>
        <v>0</v>
      </c>
      <c r="F111" s="43">
        <f t="shared" si="72"/>
        <v>0</v>
      </c>
      <c r="G111" s="43">
        <f t="shared" si="72"/>
        <v>0</v>
      </c>
      <c r="H111" s="43">
        <f t="shared" si="72"/>
        <v>0</v>
      </c>
      <c r="I111" s="43">
        <f t="shared" si="72"/>
        <v>0</v>
      </c>
      <c r="J111" s="43">
        <f t="shared" si="58"/>
        <v>100.00000000000001</v>
      </c>
    </row>
    <row r="112" spans="1:10" ht="16.05" customHeight="1" x14ac:dyDescent="0.2">
      <c r="A112" s="9"/>
      <c r="B112" s="9"/>
      <c r="C112" s="8" t="s">
        <v>17</v>
      </c>
      <c r="D112" s="43">
        <f t="shared" ref="D112:I112" si="73">SUM(D110,D108)</f>
        <v>1083.5999999999999</v>
      </c>
      <c r="E112" s="43">
        <f t="shared" si="73"/>
        <v>191</v>
      </c>
      <c r="F112" s="43">
        <f t="shared" si="73"/>
        <v>2.2000000000000002</v>
      </c>
      <c r="G112" s="43">
        <f t="shared" si="73"/>
        <v>206.9</v>
      </c>
      <c r="H112" s="43">
        <f t="shared" si="73"/>
        <v>0</v>
      </c>
      <c r="I112" s="43">
        <f t="shared" si="73"/>
        <v>0.1</v>
      </c>
      <c r="J112" s="43">
        <f t="shared" si="58"/>
        <v>1483.8</v>
      </c>
    </row>
    <row r="113" spans="1:10" ht="16.05" customHeight="1" x14ac:dyDescent="0.2">
      <c r="A113" s="9"/>
      <c r="B113" s="12"/>
      <c r="C113" s="10" t="s">
        <v>15</v>
      </c>
      <c r="D113" s="43">
        <f t="shared" ref="D113:I113" si="74">IF($J112=0,0,D112/$J112%)</f>
        <v>73.028710068742413</v>
      </c>
      <c r="E113" s="43">
        <f t="shared" si="74"/>
        <v>12.8723547647931</v>
      </c>
      <c r="F113" s="43">
        <f t="shared" si="74"/>
        <v>0.14826796064159592</v>
      </c>
      <c r="G113" s="43">
        <f t="shared" si="74"/>
        <v>13.943927753066452</v>
      </c>
      <c r="H113" s="43">
        <f t="shared" si="74"/>
        <v>0</v>
      </c>
      <c r="I113" s="43">
        <f t="shared" si="74"/>
        <v>6.7394527564361784E-3</v>
      </c>
      <c r="J113" s="43">
        <f t="shared" si="58"/>
        <v>99.999999999999986</v>
      </c>
    </row>
    <row r="114" spans="1:10" ht="16.05" customHeight="1" x14ac:dyDescent="0.2">
      <c r="A114" s="9"/>
      <c r="B114" s="9" t="s">
        <v>35</v>
      </c>
      <c r="C114" s="8" t="s">
        <v>14</v>
      </c>
      <c r="D114" s="43">
        <v>64.3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f t="shared" si="58"/>
        <v>64.3</v>
      </c>
    </row>
    <row r="115" spans="1:10" ht="16.05" customHeight="1" x14ac:dyDescent="0.2">
      <c r="A115" s="9"/>
      <c r="B115" s="9"/>
      <c r="C115" s="10" t="s">
        <v>15</v>
      </c>
      <c r="D115" s="43">
        <f t="shared" ref="D115:I115" si="75">IF($J114=0,0,D114/$J114%)</f>
        <v>100</v>
      </c>
      <c r="E115" s="43">
        <f t="shared" si="75"/>
        <v>0</v>
      </c>
      <c r="F115" s="43">
        <f t="shared" si="75"/>
        <v>0</v>
      </c>
      <c r="G115" s="43">
        <f t="shared" si="75"/>
        <v>0</v>
      </c>
      <c r="H115" s="43">
        <f t="shared" si="75"/>
        <v>0</v>
      </c>
      <c r="I115" s="43">
        <f t="shared" si="75"/>
        <v>0</v>
      </c>
      <c r="J115" s="43">
        <f t="shared" si="58"/>
        <v>100</v>
      </c>
    </row>
    <row r="116" spans="1:10" ht="16.05" customHeight="1" x14ac:dyDescent="0.2">
      <c r="A116" s="9"/>
      <c r="B116" s="9"/>
      <c r="C116" s="8" t="s">
        <v>16</v>
      </c>
      <c r="D116" s="43">
        <v>719.8</v>
      </c>
      <c r="E116" s="43"/>
      <c r="F116" s="43"/>
      <c r="G116" s="43"/>
      <c r="H116" s="43"/>
      <c r="I116" s="43"/>
      <c r="J116" s="43">
        <f t="shared" si="58"/>
        <v>719.8</v>
      </c>
    </row>
    <row r="117" spans="1:10" ht="16.05" customHeight="1" x14ac:dyDescent="0.2">
      <c r="A117" s="9"/>
      <c r="B117" s="9"/>
      <c r="C117" s="10" t="s">
        <v>15</v>
      </c>
      <c r="D117" s="43">
        <f t="shared" ref="D117:I117" si="76">IF($J116=0,0,D116/$J116%)</f>
        <v>100</v>
      </c>
      <c r="E117" s="43">
        <f t="shared" si="76"/>
        <v>0</v>
      </c>
      <c r="F117" s="43">
        <f t="shared" si="76"/>
        <v>0</v>
      </c>
      <c r="G117" s="43">
        <f t="shared" si="76"/>
        <v>0</v>
      </c>
      <c r="H117" s="43">
        <f t="shared" si="76"/>
        <v>0</v>
      </c>
      <c r="I117" s="43">
        <f t="shared" si="76"/>
        <v>0</v>
      </c>
      <c r="J117" s="43">
        <f t="shared" si="58"/>
        <v>100</v>
      </c>
    </row>
    <row r="118" spans="1:10" ht="16.05" customHeight="1" x14ac:dyDescent="0.2">
      <c r="A118" s="9"/>
      <c r="B118" s="9"/>
      <c r="C118" s="8" t="s">
        <v>17</v>
      </c>
      <c r="D118" s="43">
        <f t="shared" ref="D118:I118" si="77">SUM(D116,D114)</f>
        <v>784.09999999999991</v>
      </c>
      <c r="E118" s="43">
        <f t="shared" si="77"/>
        <v>0</v>
      </c>
      <c r="F118" s="43">
        <f t="shared" si="77"/>
        <v>0</v>
      </c>
      <c r="G118" s="43">
        <f t="shared" si="77"/>
        <v>0</v>
      </c>
      <c r="H118" s="43">
        <f t="shared" si="77"/>
        <v>0</v>
      </c>
      <c r="I118" s="43">
        <f t="shared" si="77"/>
        <v>0</v>
      </c>
      <c r="J118" s="43">
        <f t="shared" si="58"/>
        <v>784.09999999999991</v>
      </c>
    </row>
    <row r="119" spans="1:10" ht="16.05" customHeight="1" x14ac:dyDescent="0.2">
      <c r="A119" s="9"/>
      <c r="B119" s="12"/>
      <c r="C119" s="10" t="s">
        <v>15</v>
      </c>
      <c r="D119" s="43">
        <f t="shared" ref="D119:I119" si="78">IF($J118=0,0,D118/$J118%)</f>
        <v>100</v>
      </c>
      <c r="E119" s="43">
        <f t="shared" si="78"/>
        <v>0</v>
      </c>
      <c r="F119" s="43">
        <f t="shared" si="78"/>
        <v>0</v>
      </c>
      <c r="G119" s="43">
        <f t="shared" si="78"/>
        <v>0</v>
      </c>
      <c r="H119" s="43">
        <f t="shared" si="78"/>
        <v>0</v>
      </c>
      <c r="I119" s="43">
        <f t="shared" si="78"/>
        <v>0</v>
      </c>
      <c r="J119" s="43">
        <f t="shared" si="58"/>
        <v>100</v>
      </c>
    </row>
    <row r="120" spans="1:10" ht="16.05" customHeight="1" x14ac:dyDescent="0.2">
      <c r="A120" s="9"/>
      <c r="B120" s="9" t="s">
        <v>36</v>
      </c>
      <c r="C120" s="8" t="s">
        <v>14</v>
      </c>
      <c r="D120" s="43">
        <v>56</v>
      </c>
      <c r="E120" s="43">
        <v>240.6</v>
      </c>
      <c r="F120" s="43">
        <v>3.4</v>
      </c>
      <c r="G120" s="43">
        <v>0</v>
      </c>
      <c r="H120" s="43">
        <v>0</v>
      </c>
      <c r="I120" s="43">
        <v>11.9</v>
      </c>
      <c r="J120" s="43">
        <f t="shared" si="58"/>
        <v>311.89999999999998</v>
      </c>
    </row>
    <row r="121" spans="1:10" ht="16.05" customHeight="1" x14ac:dyDescent="0.2">
      <c r="A121" s="9"/>
      <c r="B121" s="9"/>
      <c r="C121" s="10" t="s">
        <v>15</v>
      </c>
      <c r="D121" s="43">
        <f t="shared" ref="D121:I121" si="79">IF($J120=0,0,D120/$J120%)</f>
        <v>17.954472587367746</v>
      </c>
      <c r="E121" s="43">
        <f t="shared" si="79"/>
        <v>77.140109009297859</v>
      </c>
      <c r="F121" s="43">
        <f t="shared" si="79"/>
        <v>1.0900929785187561</v>
      </c>
      <c r="G121" s="43">
        <f t="shared" si="79"/>
        <v>0</v>
      </c>
      <c r="H121" s="43">
        <f t="shared" si="79"/>
        <v>0</v>
      </c>
      <c r="I121" s="43">
        <f t="shared" si="79"/>
        <v>3.8153254248156463</v>
      </c>
      <c r="J121" s="43">
        <f t="shared" si="58"/>
        <v>100</v>
      </c>
    </row>
    <row r="122" spans="1:10" ht="16.05" customHeight="1" x14ac:dyDescent="0.2">
      <c r="A122" s="9"/>
      <c r="B122" s="9"/>
      <c r="C122" s="8" t="s">
        <v>16</v>
      </c>
      <c r="D122" s="43"/>
      <c r="E122" s="43"/>
      <c r="F122" s="43"/>
      <c r="G122" s="43"/>
      <c r="H122" s="43"/>
      <c r="I122" s="43"/>
      <c r="J122" s="43">
        <f t="shared" si="58"/>
        <v>0</v>
      </c>
    </row>
    <row r="123" spans="1:10" ht="16.05" customHeight="1" x14ac:dyDescent="0.2">
      <c r="A123" s="9"/>
      <c r="B123" s="9"/>
      <c r="C123" s="10" t="s">
        <v>15</v>
      </c>
      <c r="D123" s="43">
        <f t="shared" ref="D123:I123" si="80">IF($J122=0,0,D122/$J122%)</f>
        <v>0</v>
      </c>
      <c r="E123" s="43">
        <f t="shared" si="80"/>
        <v>0</v>
      </c>
      <c r="F123" s="43">
        <f t="shared" si="80"/>
        <v>0</v>
      </c>
      <c r="G123" s="43">
        <f t="shared" si="80"/>
        <v>0</v>
      </c>
      <c r="H123" s="43">
        <f t="shared" si="80"/>
        <v>0</v>
      </c>
      <c r="I123" s="43">
        <f t="shared" si="80"/>
        <v>0</v>
      </c>
      <c r="J123" s="43">
        <f t="shared" si="58"/>
        <v>0</v>
      </c>
    </row>
    <row r="124" spans="1:10" ht="16.05" customHeight="1" x14ac:dyDescent="0.2">
      <c r="A124" s="9"/>
      <c r="B124" s="9"/>
      <c r="C124" s="8" t="s">
        <v>17</v>
      </c>
      <c r="D124" s="43">
        <f t="shared" ref="D124:I124" si="81">SUM(D122,D120)</f>
        <v>56</v>
      </c>
      <c r="E124" s="43">
        <f t="shared" si="81"/>
        <v>240.6</v>
      </c>
      <c r="F124" s="43">
        <f t="shared" si="81"/>
        <v>3.4</v>
      </c>
      <c r="G124" s="43">
        <f t="shared" si="81"/>
        <v>0</v>
      </c>
      <c r="H124" s="43">
        <f t="shared" si="81"/>
        <v>0</v>
      </c>
      <c r="I124" s="43">
        <f t="shared" si="81"/>
        <v>11.9</v>
      </c>
      <c r="J124" s="43">
        <f t="shared" si="58"/>
        <v>311.89999999999998</v>
      </c>
    </row>
    <row r="125" spans="1:10" ht="16.05" customHeight="1" x14ac:dyDescent="0.2">
      <c r="A125" s="9"/>
      <c r="B125" s="12"/>
      <c r="C125" s="10" t="s">
        <v>15</v>
      </c>
      <c r="D125" s="43">
        <f t="shared" ref="D125:I125" si="82">IF($J124=0,0,D124/$J124%)</f>
        <v>17.954472587367746</v>
      </c>
      <c r="E125" s="43">
        <f t="shared" si="82"/>
        <v>77.140109009297859</v>
      </c>
      <c r="F125" s="43">
        <f t="shared" si="82"/>
        <v>1.0900929785187561</v>
      </c>
      <c r="G125" s="43">
        <f t="shared" si="82"/>
        <v>0</v>
      </c>
      <c r="H125" s="43">
        <f t="shared" si="82"/>
        <v>0</v>
      </c>
      <c r="I125" s="43">
        <f t="shared" si="82"/>
        <v>3.8153254248156463</v>
      </c>
      <c r="J125" s="43">
        <f t="shared" si="58"/>
        <v>100</v>
      </c>
    </row>
    <row r="126" spans="1:10" ht="16.05" customHeight="1" x14ac:dyDescent="0.2">
      <c r="A126" s="9"/>
      <c r="B126" s="9" t="s">
        <v>37</v>
      </c>
      <c r="C126" s="8" t="s">
        <v>14</v>
      </c>
      <c r="D126" s="43">
        <v>0.3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f t="shared" si="58"/>
        <v>0.3</v>
      </c>
    </row>
    <row r="127" spans="1:10" ht="16.05" customHeight="1" x14ac:dyDescent="0.2">
      <c r="A127" s="9"/>
      <c r="B127" s="9"/>
      <c r="C127" s="10" t="s">
        <v>15</v>
      </c>
      <c r="D127" s="43">
        <f t="shared" ref="D127:I127" si="83">IF($J126=0,0,D126/$J126%)</f>
        <v>100</v>
      </c>
      <c r="E127" s="43">
        <f t="shared" si="83"/>
        <v>0</v>
      </c>
      <c r="F127" s="43">
        <f t="shared" si="83"/>
        <v>0</v>
      </c>
      <c r="G127" s="43">
        <f t="shared" si="83"/>
        <v>0</v>
      </c>
      <c r="H127" s="43">
        <f t="shared" si="83"/>
        <v>0</v>
      </c>
      <c r="I127" s="43">
        <f t="shared" si="83"/>
        <v>0</v>
      </c>
      <c r="J127" s="43">
        <f t="shared" si="58"/>
        <v>100</v>
      </c>
    </row>
    <row r="128" spans="1:10" ht="16.05" customHeight="1" x14ac:dyDescent="0.2">
      <c r="A128" s="9"/>
      <c r="B128" s="9"/>
      <c r="C128" s="8" t="s">
        <v>16</v>
      </c>
      <c r="D128" s="43"/>
      <c r="E128" s="43"/>
      <c r="F128" s="43"/>
      <c r="G128" s="43"/>
      <c r="H128" s="43"/>
      <c r="I128" s="43"/>
      <c r="J128" s="43">
        <f t="shared" si="58"/>
        <v>0</v>
      </c>
    </row>
    <row r="129" spans="1:10" ht="16.05" customHeight="1" x14ac:dyDescent="0.2">
      <c r="A129" s="9"/>
      <c r="B129" s="9"/>
      <c r="C129" s="10" t="s">
        <v>15</v>
      </c>
      <c r="D129" s="43">
        <f t="shared" ref="D129:I129" si="84">IF($J128=0,0,D128/$J128%)</f>
        <v>0</v>
      </c>
      <c r="E129" s="43">
        <f t="shared" si="84"/>
        <v>0</v>
      </c>
      <c r="F129" s="43">
        <f t="shared" si="84"/>
        <v>0</v>
      </c>
      <c r="G129" s="43">
        <f t="shared" si="84"/>
        <v>0</v>
      </c>
      <c r="H129" s="43">
        <f t="shared" si="84"/>
        <v>0</v>
      </c>
      <c r="I129" s="43">
        <f t="shared" si="84"/>
        <v>0</v>
      </c>
      <c r="J129" s="43">
        <f t="shared" si="58"/>
        <v>0</v>
      </c>
    </row>
    <row r="130" spans="1:10" ht="16.05" customHeight="1" x14ac:dyDescent="0.2">
      <c r="A130" s="9"/>
      <c r="B130" s="9"/>
      <c r="C130" s="8" t="s">
        <v>17</v>
      </c>
      <c r="D130" s="43">
        <f t="shared" ref="D130:I130" si="85">SUM(D128,D126)</f>
        <v>0.3</v>
      </c>
      <c r="E130" s="43">
        <f t="shared" si="85"/>
        <v>0</v>
      </c>
      <c r="F130" s="43">
        <f t="shared" si="85"/>
        <v>0</v>
      </c>
      <c r="G130" s="43">
        <f t="shared" si="85"/>
        <v>0</v>
      </c>
      <c r="H130" s="43">
        <f t="shared" si="85"/>
        <v>0</v>
      </c>
      <c r="I130" s="43">
        <f t="shared" si="85"/>
        <v>0</v>
      </c>
      <c r="J130" s="43">
        <f t="shared" si="58"/>
        <v>0.3</v>
      </c>
    </row>
    <row r="131" spans="1:10" ht="16.05" customHeight="1" x14ac:dyDescent="0.2">
      <c r="A131" s="9"/>
      <c r="B131" s="12"/>
      <c r="C131" s="10" t="s">
        <v>15</v>
      </c>
      <c r="D131" s="43">
        <f t="shared" ref="D131:I131" si="86">IF($J130=0,0,D130/$J130%)</f>
        <v>100</v>
      </c>
      <c r="E131" s="43">
        <f t="shared" si="86"/>
        <v>0</v>
      </c>
      <c r="F131" s="43">
        <f t="shared" si="86"/>
        <v>0</v>
      </c>
      <c r="G131" s="43">
        <f t="shared" si="86"/>
        <v>0</v>
      </c>
      <c r="H131" s="43">
        <f t="shared" si="86"/>
        <v>0</v>
      </c>
      <c r="I131" s="43">
        <f t="shared" si="86"/>
        <v>0</v>
      </c>
      <c r="J131" s="43">
        <f t="shared" si="58"/>
        <v>100</v>
      </c>
    </row>
    <row r="132" spans="1:10" ht="16.05" customHeight="1" x14ac:dyDescent="0.2">
      <c r="A132" s="9"/>
      <c r="B132" s="9" t="s">
        <v>38</v>
      </c>
      <c r="C132" s="8" t="s">
        <v>14</v>
      </c>
      <c r="D132" s="43">
        <v>1</v>
      </c>
      <c r="E132" s="43">
        <v>0</v>
      </c>
      <c r="F132" s="43">
        <v>0</v>
      </c>
      <c r="G132" s="43">
        <v>0</v>
      </c>
      <c r="H132" s="43">
        <v>0</v>
      </c>
      <c r="I132" s="43">
        <v>0.6</v>
      </c>
      <c r="J132" s="43">
        <f t="shared" si="58"/>
        <v>1.6</v>
      </c>
    </row>
    <row r="133" spans="1:10" ht="16.05" customHeight="1" x14ac:dyDescent="0.2">
      <c r="A133" s="9"/>
      <c r="B133" s="9"/>
      <c r="C133" s="10" t="s">
        <v>15</v>
      </c>
      <c r="D133" s="43">
        <f t="shared" ref="D133:I133" si="87">IF($J132=0,0,D132/$J132%)</f>
        <v>62.5</v>
      </c>
      <c r="E133" s="43">
        <f t="shared" si="87"/>
        <v>0</v>
      </c>
      <c r="F133" s="43">
        <f t="shared" si="87"/>
        <v>0</v>
      </c>
      <c r="G133" s="43">
        <f t="shared" si="87"/>
        <v>0</v>
      </c>
      <c r="H133" s="43">
        <f t="shared" si="87"/>
        <v>0</v>
      </c>
      <c r="I133" s="43">
        <f t="shared" si="87"/>
        <v>37.5</v>
      </c>
      <c r="J133" s="43">
        <f t="shared" si="58"/>
        <v>100</v>
      </c>
    </row>
    <row r="134" spans="1:10" ht="16.05" customHeight="1" x14ac:dyDescent="0.2">
      <c r="A134" s="9"/>
      <c r="B134" s="9"/>
      <c r="C134" s="8" t="s">
        <v>16</v>
      </c>
      <c r="D134" s="43">
        <v>4.0999999999999996</v>
      </c>
      <c r="E134" s="43"/>
      <c r="F134" s="43"/>
      <c r="G134" s="43"/>
      <c r="H134" s="43"/>
      <c r="I134" s="43"/>
      <c r="J134" s="43">
        <f t="shared" si="58"/>
        <v>4.0999999999999996</v>
      </c>
    </row>
    <row r="135" spans="1:10" ht="16.05" customHeight="1" x14ac:dyDescent="0.2">
      <c r="A135" s="9"/>
      <c r="B135" s="9"/>
      <c r="C135" s="10" t="s">
        <v>15</v>
      </c>
      <c r="D135" s="43">
        <f t="shared" ref="D135:I135" si="88">IF($J134=0,0,D134/$J134%)</f>
        <v>100</v>
      </c>
      <c r="E135" s="43">
        <f t="shared" si="88"/>
        <v>0</v>
      </c>
      <c r="F135" s="43">
        <f t="shared" si="88"/>
        <v>0</v>
      </c>
      <c r="G135" s="43">
        <f t="shared" si="88"/>
        <v>0</v>
      </c>
      <c r="H135" s="43">
        <f t="shared" si="88"/>
        <v>0</v>
      </c>
      <c r="I135" s="43">
        <f t="shared" si="88"/>
        <v>0</v>
      </c>
      <c r="J135" s="43">
        <f t="shared" si="58"/>
        <v>100</v>
      </c>
    </row>
    <row r="136" spans="1:10" ht="16.05" customHeight="1" x14ac:dyDescent="0.2">
      <c r="A136" s="9"/>
      <c r="B136" s="9"/>
      <c r="C136" s="8" t="s">
        <v>17</v>
      </c>
      <c r="D136" s="43">
        <f t="shared" ref="D136:I136" si="89">SUM(D134,D132)</f>
        <v>5.0999999999999996</v>
      </c>
      <c r="E136" s="43">
        <f t="shared" si="89"/>
        <v>0</v>
      </c>
      <c r="F136" s="43">
        <f t="shared" si="89"/>
        <v>0</v>
      </c>
      <c r="G136" s="43">
        <f t="shared" si="89"/>
        <v>0</v>
      </c>
      <c r="H136" s="43">
        <f t="shared" si="89"/>
        <v>0</v>
      </c>
      <c r="I136" s="43">
        <f t="shared" si="89"/>
        <v>0.6</v>
      </c>
      <c r="J136" s="43">
        <f t="shared" si="58"/>
        <v>5.6999999999999993</v>
      </c>
    </row>
    <row r="137" spans="1:10" ht="16.05" customHeight="1" x14ac:dyDescent="0.2">
      <c r="A137" s="9"/>
      <c r="B137" s="12"/>
      <c r="C137" s="10" t="s">
        <v>15</v>
      </c>
      <c r="D137" s="43">
        <f t="shared" ref="D137:I137" si="90">IF($J136=0,0,D136/$J136%)</f>
        <v>89.473684210526315</v>
      </c>
      <c r="E137" s="43">
        <f t="shared" si="90"/>
        <v>0</v>
      </c>
      <c r="F137" s="43">
        <f t="shared" si="90"/>
        <v>0</v>
      </c>
      <c r="G137" s="43">
        <f t="shared" si="90"/>
        <v>0</v>
      </c>
      <c r="H137" s="43">
        <f t="shared" si="90"/>
        <v>0</v>
      </c>
      <c r="I137" s="43">
        <f t="shared" si="90"/>
        <v>10.526315789473685</v>
      </c>
      <c r="J137" s="43">
        <f t="shared" si="58"/>
        <v>100</v>
      </c>
    </row>
    <row r="138" spans="1:10" ht="16.05" customHeight="1" x14ac:dyDescent="0.2">
      <c r="A138" s="9"/>
      <c r="B138" s="9" t="s">
        <v>39</v>
      </c>
      <c r="C138" s="8" t="s">
        <v>14</v>
      </c>
      <c r="D138" s="43"/>
      <c r="E138" s="43"/>
      <c r="F138" s="43"/>
      <c r="G138" s="43"/>
      <c r="H138" s="43"/>
      <c r="I138" s="43"/>
      <c r="J138" s="43">
        <f t="shared" si="58"/>
        <v>0</v>
      </c>
    </row>
    <row r="139" spans="1:10" ht="16.05" customHeight="1" x14ac:dyDescent="0.2">
      <c r="A139" s="9"/>
      <c r="B139" s="9"/>
      <c r="C139" s="10" t="s">
        <v>15</v>
      </c>
      <c r="D139" s="43">
        <f t="shared" ref="D139:I139" si="91">IF($J138=0,0,D138/$J138%)</f>
        <v>0</v>
      </c>
      <c r="E139" s="43">
        <f t="shared" si="91"/>
        <v>0</v>
      </c>
      <c r="F139" s="43">
        <f t="shared" si="91"/>
        <v>0</v>
      </c>
      <c r="G139" s="43">
        <f t="shared" si="91"/>
        <v>0</v>
      </c>
      <c r="H139" s="43">
        <f t="shared" si="91"/>
        <v>0</v>
      </c>
      <c r="I139" s="43">
        <f t="shared" si="91"/>
        <v>0</v>
      </c>
      <c r="J139" s="43">
        <f t="shared" si="58"/>
        <v>0</v>
      </c>
    </row>
    <row r="140" spans="1:10" ht="16.05" customHeight="1" x14ac:dyDescent="0.2">
      <c r="A140" s="9"/>
      <c r="B140" s="9"/>
      <c r="C140" s="8" t="s">
        <v>16</v>
      </c>
      <c r="D140" s="43"/>
      <c r="E140" s="43"/>
      <c r="F140" s="43"/>
      <c r="G140" s="43"/>
      <c r="H140" s="43"/>
      <c r="I140" s="43"/>
      <c r="J140" s="43">
        <f t="shared" si="58"/>
        <v>0</v>
      </c>
    </row>
    <row r="141" spans="1:10" ht="16.05" customHeight="1" x14ac:dyDescent="0.2">
      <c r="A141" s="9"/>
      <c r="B141" s="9"/>
      <c r="C141" s="10" t="s">
        <v>15</v>
      </c>
      <c r="D141" s="43">
        <f t="shared" ref="D141:I141" si="92">IF($J140=0,0,D140/$J140%)</f>
        <v>0</v>
      </c>
      <c r="E141" s="43">
        <f t="shared" si="92"/>
        <v>0</v>
      </c>
      <c r="F141" s="43">
        <f t="shared" si="92"/>
        <v>0</v>
      </c>
      <c r="G141" s="43">
        <f t="shared" si="92"/>
        <v>0</v>
      </c>
      <c r="H141" s="43">
        <f t="shared" si="92"/>
        <v>0</v>
      </c>
      <c r="I141" s="43">
        <f t="shared" si="92"/>
        <v>0</v>
      </c>
      <c r="J141" s="43">
        <f t="shared" si="58"/>
        <v>0</v>
      </c>
    </row>
    <row r="142" spans="1:10" ht="16.05" customHeight="1" x14ac:dyDescent="0.2">
      <c r="A142" s="9"/>
      <c r="B142" s="9"/>
      <c r="C142" s="8" t="s">
        <v>17</v>
      </c>
      <c r="D142" s="43">
        <f t="shared" ref="D142:I142" si="93">SUM(D140,D138)</f>
        <v>0</v>
      </c>
      <c r="E142" s="43">
        <f t="shared" si="93"/>
        <v>0</v>
      </c>
      <c r="F142" s="43">
        <f t="shared" si="93"/>
        <v>0</v>
      </c>
      <c r="G142" s="43">
        <f t="shared" si="93"/>
        <v>0</v>
      </c>
      <c r="H142" s="43">
        <f t="shared" si="93"/>
        <v>0</v>
      </c>
      <c r="I142" s="43">
        <f t="shared" si="93"/>
        <v>0</v>
      </c>
      <c r="J142" s="43">
        <f t="shared" si="58"/>
        <v>0</v>
      </c>
    </row>
    <row r="143" spans="1:10" ht="16.05" customHeight="1" x14ac:dyDescent="0.2">
      <c r="A143" s="9"/>
      <c r="B143" s="12"/>
      <c r="C143" s="10" t="s">
        <v>15</v>
      </c>
      <c r="D143" s="43">
        <f t="shared" ref="D143:I143" si="94">IF($J142=0,0,D142/$J142%)</f>
        <v>0</v>
      </c>
      <c r="E143" s="43">
        <f t="shared" si="94"/>
        <v>0</v>
      </c>
      <c r="F143" s="43">
        <f t="shared" si="94"/>
        <v>0</v>
      </c>
      <c r="G143" s="43">
        <f t="shared" si="94"/>
        <v>0</v>
      </c>
      <c r="H143" s="43">
        <f t="shared" si="94"/>
        <v>0</v>
      </c>
      <c r="I143" s="43">
        <f t="shared" si="94"/>
        <v>0</v>
      </c>
      <c r="J143" s="43">
        <f t="shared" si="58"/>
        <v>0</v>
      </c>
    </row>
    <row r="144" spans="1:10" ht="16.05" customHeight="1" x14ac:dyDescent="0.2">
      <c r="A144" s="9"/>
      <c r="B144" s="9" t="s">
        <v>40</v>
      </c>
      <c r="C144" s="8" t="s">
        <v>14</v>
      </c>
      <c r="D144" s="43">
        <v>2323.1999999999998</v>
      </c>
      <c r="E144" s="43">
        <v>0</v>
      </c>
      <c r="F144" s="43">
        <v>0</v>
      </c>
      <c r="G144" s="43">
        <v>0</v>
      </c>
      <c r="H144" s="43">
        <v>0</v>
      </c>
      <c r="I144" s="43">
        <v>4.7</v>
      </c>
      <c r="J144" s="43">
        <f t="shared" si="58"/>
        <v>2327.8999999999996</v>
      </c>
    </row>
    <row r="145" spans="1:10" ht="16.05" customHeight="1" x14ac:dyDescent="0.2">
      <c r="A145" s="9"/>
      <c r="B145" s="9"/>
      <c r="C145" s="10" t="s">
        <v>15</v>
      </c>
      <c r="D145" s="43">
        <f t="shared" ref="D145:I145" si="95">IF($J144=0,0,D144/$J144%)</f>
        <v>99.798101293010873</v>
      </c>
      <c r="E145" s="43">
        <f t="shared" si="95"/>
        <v>0</v>
      </c>
      <c r="F145" s="43">
        <f t="shared" si="95"/>
        <v>0</v>
      </c>
      <c r="G145" s="43">
        <f t="shared" si="95"/>
        <v>0</v>
      </c>
      <c r="H145" s="43">
        <f t="shared" si="95"/>
        <v>0</v>
      </c>
      <c r="I145" s="43">
        <f t="shared" si="95"/>
        <v>0.20189870698913187</v>
      </c>
      <c r="J145" s="43">
        <f t="shared" si="58"/>
        <v>100</v>
      </c>
    </row>
    <row r="146" spans="1:10" ht="16.05" customHeight="1" x14ac:dyDescent="0.2">
      <c r="A146" s="9"/>
      <c r="B146" s="9"/>
      <c r="C146" s="8" t="s">
        <v>16</v>
      </c>
      <c r="D146" s="43">
        <v>1099.7</v>
      </c>
      <c r="E146" s="43"/>
      <c r="F146" s="43"/>
      <c r="G146" s="43"/>
      <c r="H146" s="43"/>
      <c r="I146" s="43"/>
      <c r="J146" s="43">
        <f t="shared" si="58"/>
        <v>1099.7</v>
      </c>
    </row>
    <row r="147" spans="1:10" ht="16.05" customHeight="1" x14ac:dyDescent="0.2">
      <c r="A147" s="9"/>
      <c r="B147" s="9"/>
      <c r="C147" s="10" t="s">
        <v>15</v>
      </c>
      <c r="D147" s="43">
        <f t="shared" ref="D147:I147" si="96">IF($J146=0,0,D146/$J146%)</f>
        <v>100</v>
      </c>
      <c r="E147" s="43">
        <f t="shared" si="96"/>
        <v>0</v>
      </c>
      <c r="F147" s="43">
        <f t="shared" si="96"/>
        <v>0</v>
      </c>
      <c r="G147" s="43">
        <f t="shared" si="96"/>
        <v>0</v>
      </c>
      <c r="H147" s="43">
        <f t="shared" si="96"/>
        <v>0</v>
      </c>
      <c r="I147" s="43">
        <f t="shared" si="96"/>
        <v>0</v>
      </c>
      <c r="J147" s="43">
        <f t="shared" si="58"/>
        <v>100</v>
      </c>
    </row>
    <row r="148" spans="1:10" ht="16.05" customHeight="1" x14ac:dyDescent="0.2">
      <c r="A148" s="9"/>
      <c r="B148" s="9"/>
      <c r="C148" s="8" t="s">
        <v>17</v>
      </c>
      <c r="D148" s="43">
        <f t="shared" ref="D148:I148" si="97">SUM(D146,D144)</f>
        <v>3422.8999999999996</v>
      </c>
      <c r="E148" s="43">
        <f t="shared" si="97"/>
        <v>0</v>
      </c>
      <c r="F148" s="43">
        <f t="shared" si="97"/>
        <v>0</v>
      </c>
      <c r="G148" s="43">
        <f t="shared" si="97"/>
        <v>0</v>
      </c>
      <c r="H148" s="43">
        <f t="shared" si="97"/>
        <v>0</v>
      </c>
      <c r="I148" s="43">
        <f t="shared" si="97"/>
        <v>4.7</v>
      </c>
      <c r="J148" s="43">
        <f t="shared" si="58"/>
        <v>3427.5999999999995</v>
      </c>
    </row>
    <row r="149" spans="1:10" ht="16.05" customHeight="1" x14ac:dyDescent="0.2">
      <c r="A149" s="9"/>
      <c r="B149" s="12"/>
      <c r="C149" s="10" t="s">
        <v>15</v>
      </c>
      <c r="D149" s="43">
        <f t="shared" ref="D149:I149" si="98">IF($J148=0,0,D148/$J148%)</f>
        <v>99.862877815381026</v>
      </c>
      <c r="E149" s="43">
        <f t="shared" si="98"/>
        <v>0</v>
      </c>
      <c r="F149" s="43">
        <f t="shared" si="98"/>
        <v>0</v>
      </c>
      <c r="G149" s="43">
        <f t="shared" si="98"/>
        <v>0</v>
      </c>
      <c r="H149" s="43">
        <f t="shared" si="98"/>
        <v>0</v>
      </c>
      <c r="I149" s="43">
        <f t="shared" si="98"/>
        <v>0.13712218461897541</v>
      </c>
      <c r="J149" s="43">
        <f t="shared" si="58"/>
        <v>100</v>
      </c>
    </row>
    <row r="150" spans="1:10" ht="16.05" customHeight="1" x14ac:dyDescent="0.2">
      <c r="A150" s="9"/>
      <c r="B150" s="9" t="s">
        <v>41</v>
      </c>
      <c r="C150" s="8" t="s">
        <v>14</v>
      </c>
      <c r="D150" s="43">
        <v>138.4</v>
      </c>
      <c r="E150" s="43">
        <v>33.1</v>
      </c>
      <c r="F150" s="43">
        <v>0.3</v>
      </c>
      <c r="G150" s="43">
        <v>0</v>
      </c>
      <c r="H150" s="43">
        <v>0</v>
      </c>
      <c r="I150" s="43">
        <v>0</v>
      </c>
      <c r="J150" s="43">
        <f t="shared" si="58"/>
        <v>171.8</v>
      </c>
    </row>
    <row r="151" spans="1:10" ht="16.05" customHeight="1" x14ac:dyDescent="0.2">
      <c r="A151" s="9"/>
      <c r="B151" s="9"/>
      <c r="C151" s="10" t="s">
        <v>15</v>
      </c>
      <c r="D151" s="43">
        <f t="shared" ref="D151:I151" si="99">IF($J150=0,0,D150/$J150%)</f>
        <v>80.558789289871939</v>
      </c>
      <c r="E151" s="43">
        <f t="shared" si="99"/>
        <v>19.26658905704307</v>
      </c>
      <c r="F151" s="43">
        <f t="shared" si="99"/>
        <v>0.17462165308498251</v>
      </c>
      <c r="G151" s="43">
        <f t="shared" si="99"/>
        <v>0</v>
      </c>
      <c r="H151" s="43">
        <f t="shared" si="99"/>
        <v>0</v>
      </c>
      <c r="I151" s="43">
        <f t="shared" si="99"/>
        <v>0</v>
      </c>
      <c r="J151" s="43">
        <f t="shared" si="58"/>
        <v>100</v>
      </c>
    </row>
    <row r="152" spans="1:10" ht="16.05" customHeight="1" x14ac:dyDescent="0.2">
      <c r="A152" s="9"/>
      <c r="B152" s="9"/>
      <c r="C152" s="8" t="s">
        <v>16</v>
      </c>
      <c r="D152" s="43">
        <v>285.10000000000002</v>
      </c>
      <c r="E152" s="43"/>
      <c r="F152" s="43"/>
      <c r="G152" s="43"/>
      <c r="H152" s="43"/>
      <c r="I152" s="43"/>
      <c r="J152" s="43">
        <f t="shared" si="58"/>
        <v>285.10000000000002</v>
      </c>
    </row>
    <row r="153" spans="1:10" ht="16.05" customHeight="1" x14ac:dyDescent="0.2">
      <c r="A153" s="9"/>
      <c r="B153" s="9"/>
      <c r="C153" s="10" t="s">
        <v>15</v>
      </c>
      <c r="D153" s="43">
        <f t="shared" ref="D153:I153" si="100">IF($J152=0,0,D152/$J152%)</f>
        <v>100</v>
      </c>
      <c r="E153" s="43">
        <f t="shared" si="100"/>
        <v>0</v>
      </c>
      <c r="F153" s="43">
        <f t="shared" si="100"/>
        <v>0</v>
      </c>
      <c r="G153" s="43">
        <f t="shared" si="100"/>
        <v>0</v>
      </c>
      <c r="H153" s="43">
        <f t="shared" si="100"/>
        <v>0</v>
      </c>
      <c r="I153" s="43">
        <f t="shared" si="100"/>
        <v>0</v>
      </c>
      <c r="J153" s="43">
        <f t="shared" ref="J153:J216" si="101">SUM(D153:I153)</f>
        <v>100</v>
      </c>
    </row>
    <row r="154" spans="1:10" ht="16.05" customHeight="1" x14ac:dyDescent="0.2">
      <c r="A154" s="9"/>
      <c r="B154" s="9"/>
      <c r="C154" s="8" t="s">
        <v>17</v>
      </c>
      <c r="D154" s="43">
        <f t="shared" ref="D154:I154" si="102">SUM(D152,D150)</f>
        <v>423.5</v>
      </c>
      <c r="E154" s="43">
        <f t="shared" si="102"/>
        <v>33.1</v>
      </c>
      <c r="F154" s="43">
        <f t="shared" si="102"/>
        <v>0.3</v>
      </c>
      <c r="G154" s="43">
        <f t="shared" si="102"/>
        <v>0</v>
      </c>
      <c r="H154" s="43">
        <f t="shared" si="102"/>
        <v>0</v>
      </c>
      <c r="I154" s="43">
        <f t="shared" si="102"/>
        <v>0</v>
      </c>
      <c r="J154" s="43">
        <f t="shared" si="101"/>
        <v>456.90000000000003</v>
      </c>
    </row>
    <row r="155" spans="1:10" ht="16.05" customHeight="1" x14ac:dyDescent="0.2">
      <c r="A155" s="9"/>
      <c r="B155" s="12"/>
      <c r="C155" s="10" t="s">
        <v>15</v>
      </c>
      <c r="D155" s="43">
        <f t="shared" ref="D155:I155" si="103">IF($J154=0,0,D154/$J154%)</f>
        <v>92.689866491573653</v>
      </c>
      <c r="E155" s="43">
        <f t="shared" si="103"/>
        <v>7.2444736266141394</v>
      </c>
      <c r="F155" s="43">
        <f t="shared" si="103"/>
        <v>6.5659881812212731E-2</v>
      </c>
      <c r="G155" s="43">
        <f t="shared" si="103"/>
        <v>0</v>
      </c>
      <c r="H155" s="43">
        <f t="shared" si="103"/>
        <v>0</v>
      </c>
      <c r="I155" s="43">
        <f t="shared" si="103"/>
        <v>0</v>
      </c>
      <c r="J155" s="43">
        <f t="shared" si="101"/>
        <v>100</v>
      </c>
    </row>
    <row r="156" spans="1:10" ht="16.05" customHeight="1" x14ac:dyDescent="0.2">
      <c r="A156" s="9"/>
      <c r="B156" s="9" t="s">
        <v>42</v>
      </c>
      <c r="C156" s="8" t="s">
        <v>14</v>
      </c>
      <c r="D156" s="43">
        <v>141.80000000000001</v>
      </c>
      <c r="E156" s="43">
        <v>21.9</v>
      </c>
      <c r="F156" s="43">
        <v>0</v>
      </c>
      <c r="G156" s="43">
        <v>0</v>
      </c>
      <c r="H156" s="43">
        <v>0</v>
      </c>
      <c r="I156" s="43">
        <v>1.5</v>
      </c>
      <c r="J156" s="43">
        <f t="shared" si="101"/>
        <v>165.20000000000002</v>
      </c>
    </row>
    <row r="157" spans="1:10" ht="16.05" customHeight="1" x14ac:dyDescent="0.2">
      <c r="A157" s="9"/>
      <c r="B157" s="9"/>
      <c r="C157" s="10" t="s">
        <v>15</v>
      </c>
      <c r="D157" s="43">
        <v>100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f t="shared" si="101"/>
        <v>100</v>
      </c>
    </row>
    <row r="158" spans="1:10" ht="16.05" customHeight="1" x14ac:dyDescent="0.2">
      <c r="A158" s="9"/>
      <c r="B158" s="9"/>
      <c r="C158" s="8" t="s">
        <v>16</v>
      </c>
      <c r="D158" s="43">
        <v>49.600000000000009</v>
      </c>
      <c r="E158" s="43"/>
      <c r="F158" s="43"/>
      <c r="G158" s="43"/>
      <c r="H158" s="43"/>
      <c r="I158" s="43"/>
      <c r="J158" s="43">
        <f t="shared" si="101"/>
        <v>49.600000000000009</v>
      </c>
    </row>
    <row r="159" spans="1:10" ht="16.05" customHeight="1" x14ac:dyDescent="0.2">
      <c r="A159" s="9"/>
      <c r="B159" s="9"/>
      <c r="C159" s="10" t="s">
        <v>15</v>
      </c>
      <c r="D159" s="43">
        <f t="shared" ref="D159:I159" si="104">IF($J158=0,0,D158/$J158%)</f>
        <v>100</v>
      </c>
      <c r="E159" s="43">
        <f t="shared" si="104"/>
        <v>0</v>
      </c>
      <c r="F159" s="43">
        <f t="shared" si="104"/>
        <v>0</v>
      </c>
      <c r="G159" s="43">
        <f t="shared" si="104"/>
        <v>0</v>
      </c>
      <c r="H159" s="43">
        <f t="shared" si="104"/>
        <v>0</v>
      </c>
      <c r="I159" s="43">
        <f t="shared" si="104"/>
        <v>0</v>
      </c>
      <c r="J159" s="43">
        <f t="shared" si="101"/>
        <v>100</v>
      </c>
    </row>
    <row r="160" spans="1:10" ht="16.05" customHeight="1" x14ac:dyDescent="0.2">
      <c r="A160" s="9"/>
      <c r="B160" s="9"/>
      <c r="C160" s="8" t="s">
        <v>17</v>
      </c>
      <c r="D160" s="43">
        <f t="shared" ref="D160:I160" si="105">SUM(D158,D156)</f>
        <v>191.40000000000003</v>
      </c>
      <c r="E160" s="43">
        <f t="shared" si="105"/>
        <v>21.9</v>
      </c>
      <c r="F160" s="43">
        <f t="shared" si="105"/>
        <v>0</v>
      </c>
      <c r="G160" s="43">
        <f t="shared" si="105"/>
        <v>0</v>
      </c>
      <c r="H160" s="43">
        <f t="shared" si="105"/>
        <v>0</v>
      </c>
      <c r="I160" s="43">
        <f t="shared" si="105"/>
        <v>1.5</v>
      </c>
      <c r="J160" s="43">
        <f t="shared" si="101"/>
        <v>214.80000000000004</v>
      </c>
    </row>
    <row r="161" spans="1:10" ht="16.05" customHeight="1" x14ac:dyDescent="0.2">
      <c r="A161" s="9"/>
      <c r="B161" s="12"/>
      <c r="C161" s="10" t="s">
        <v>15</v>
      </c>
      <c r="D161" s="43">
        <f t="shared" ref="D161:I161" si="106">IF($J160=0,0,D160/$J160%)</f>
        <v>89.10614525139664</v>
      </c>
      <c r="E161" s="43">
        <f t="shared" si="106"/>
        <v>10.19553072625698</v>
      </c>
      <c r="F161" s="43">
        <f t="shared" si="106"/>
        <v>0</v>
      </c>
      <c r="G161" s="43">
        <f t="shared" si="106"/>
        <v>0</v>
      </c>
      <c r="H161" s="43">
        <f t="shared" si="106"/>
        <v>0</v>
      </c>
      <c r="I161" s="43">
        <f t="shared" si="106"/>
        <v>0.69832402234636848</v>
      </c>
      <c r="J161" s="43">
        <f t="shared" si="101"/>
        <v>99.999999999999986</v>
      </c>
    </row>
    <row r="162" spans="1:10" ht="16.05" customHeight="1" x14ac:dyDescent="0.2">
      <c r="A162" s="9"/>
      <c r="B162" s="9" t="s">
        <v>43</v>
      </c>
      <c r="C162" s="8" t="s">
        <v>14</v>
      </c>
      <c r="D162" s="43">
        <v>2123.1999999999998</v>
      </c>
      <c r="E162" s="43">
        <v>0</v>
      </c>
      <c r="F162" s="43">
        <v>1125.9000000000001</v>
      </c>
      <c r="G162" s="43">
        <v>27.1</v>
      </c>
      <c r="H162" s="43">
        <v>0</v>
      </c>
      <c r="I162" s="43">
        <v>55.8</v>
      </c>
      <c r="J162" s="43">
        <f t="shared" si="101"/>
        <v>3332</v>
      </c>
    </row>
    <row r="163" spans="1:10" ht="16.05" customHeight="1" x14ac:dyDescent="0.2">
      <c r="A163" s="9"/>
      <c r="B163" s="9"/>
      <c r="C163" s="10" t="s">
        <v>15</v>
      </c>
      <c r="D163" s="43">
        <f t="shared" ref="D163:I163" si="107">IF($J162=0,0,D162/$J162%)</f>
        <v>63.721488595438167</v>
      </c>
      <c r="E163" s="43">
        <f t="shared" si="107"/>
        <v>0</v>
      </c>
      <c r="F163" s="43">
        <f t="shared" si="107"/>
        <v>33.790516206482593</v>
      </c>
      <c r="G163" s="43">
        <f t="shared" si="107"/>
        <v>0.81332533013205288</v>
      </c>
      <c r="H163" s="43">
        <f t="shared" si="107"/>
        <v>0</v>
      </c>
      <c r="I163" s="43">
        <f t="shared" si="107"/>
        <v>1.6746698679471788</v>
      </c>
      <c r="J163" s="43">
        <f t="shared" si="101"/>
        <v>100</v>
      </c>
    </row>
    <row r="164" spans="1:10" ht="16.05" customHeight="1" x14ac:dyDescent="0.2">
      <c r="A164" s="9"/>
      <c r="B164" s="9"/>
      <c r="C164" s="8" t="s">
        <v>16</v>
      </c>
      <c r="D164" s="43">
        <v>250.79999999999998</v>
      </c>
      <c r="E164" s="43">
        <v>1.4</v>
      </c>
      <c r="F164" s="43">
        <v>0</v>
      </c>
      <c r="G164" s="43">
        <v>0</v>
      </c>
      <c r="H164" s="43">
        <v>0</v>
      </c>
      <c r="I164" s="43">
        <v>25.7</v>
      </c>
      <c r="J164" s="43">
        <f t="shared" si="101"/>
        <v>277.89999999999998</v>
      </c>
    </row>
    <row r="165" spans="1:10" ht="16.05" customHeight="1" x14ac:dyDescent="0.2">
      <c r="A165" s="9"/>
      <c r="B165" s="9"/>
      <c r="C165" s="10" t="s">
        <v>15</v>
      </c>
      <c r="D165" s="43">
        <f t="shared" ref="D165:I165" si="108">IF($J164=0,0,D164/$J164%)</f>
        <v>90.248290752069082</v>
      </c>
      <c r="E165" s="43">
        <f t="shared" si="108"/>
        <v>0.50377833753148615</v>
      </c>
      <c r="F165" s="43">
        <f t="shared" si="108"/>
        <v>0</v>
      </c>
      <c r="G165" s="43">
        <f t="shared" si="108"/>
        <v>0</v>
      </c>
      <c r="H165" s="43">
        <f t="shared" si="108"/>
        <v>0</v>
      </c>
      <c r="I165" s="43">
        <f t="shared" si="108"/>
        <v>9.2479309103994236</v>
      </c>
      <c r="J165" s="43">
        <f t="shared" si="101"/>
        <v>99.999999999999986</v>
      </c>
    </row>
    <row r="166" spans="1:10" ht="16.05" customHeight="1" x14ac:dyDescent="0.2">
      <c r="A166" s="9"/>
      <c r="B166" s="9"/>
      <c r="C166" s="8" t="s">
        <v>17</v>
      </c>
      <c r="D166" s="43">
        <f t="shared" ref="D166:I166" si="109">SUM(D164,D162)</f>
        <v>2374</v>
      </c>
      <c r="E166" s="43">
        <f t="shared" si="109"/>
        <v>1.4</v>
      </c>
      <c r="F166" s="43">
        <f t="shared" si="109"/>
        <v>1125.9000000000001</v>
      </c>
      <c r="G166" s="43">
        <f t="shared" si="109"/>
        <v>27.1</v>
      </c>
      <c r="H166" s="43">
        <f t="shared" si="109"/>
        <v>0</v>
      </c>
      <c r="I166" s="43">
        <f t="shared" si="109"/>
        <v>81.5</v>
      </c>
      <c r="J166" s="43">
        <f t="shared" si="101"/>
        <v>3609.9</v>
      </c>
    </row>
    <row r="167" spans="1:10" ht="16.05" customHeight="1" x14ac:dyDescent="0.2">
      <c r="A167" s="9"/>
      <c r="B167" s="12"/>
      <c r="C167" s="10" t="s">
        <v>15</v>
      </c>
      <c r="D167" s="43">
        <f t="shared" ref="D167:I167" si="110">IF($J166=0,0,D166/$J166%)</f>
        <v>65.763594559406073</v>
      </c>
      <c r="E167" s="43">
        <f t="shared" si="110"/>
        <v>3.8782237735117311E-2</v>
      </c>
      <c r="F167" s="43">
        <f t="shared" si="110"/>
        <v>31.189229618548989</v>
      </c>
      <c r="G167" s="43">
        <f t="shared" si="110"/>
        <v>0.75071331615834225</v>
      </c>
      <c r="H167" s="43">
        <f t="shared" si="110"/>
        <v>0</v>
      </c>
      <c r="I167" s="43">
        <f t="shared" si="110"/>
        <v>2.2576802681514723</v>
      </c>
      <c r="J167" s="43">
        <f t="shared" si="101"/>
        <v>100</v>
      </c>
    </row>
    <row r="168" spans="1:10" ht="16.05" customHeight="1" x14ac:dyDescent="0.2">
      <c r="A168" s="9"/>
      <c r="B168" s="9" t="s">
        <v>44</v>
      </c>
      <c r="C168" s="8" t="s">
        <v>14</v>
      </c>
      <c r="D168" s="43">
        <v>175.7</v>
      </c>
      <c r="E168" s="43">
        <v>0</v>
      </c>
      <c r="F168" s="43">
        <v>1.6</v>
      </c>
      <c r="G168" s="43">
        <v>0</v>
      </c>
      <c r="H168" s="43">
        <v>0</v>
      </c>
      <c r="I168" s="43">
        <v>30.4</v>
      </c>
      <c r="J168" s="43">
        <f t="shared" si="101"/>
        <v>207.7</v>
      </c>
    </row>
    <row r="169" spans="1:10" ht="16.05" customHeight="1" x14ac:dyDescent="0.2">
      <c r="A169" s="9"/>
      <c r="B169" s="9"/>
      <c r="C169" s="10" t="s">
        <v>15</v>
      </c>
      <c r="D169" s="43">
        <f t="shared" ref="D169:I169" si="111">IF($J168=0,0,D168/$J168%)</f>
        <v>84.593163216177174</v>
      </c>
      <c r="E169" s="43">
        <f t="shared" si="111"/>
        <v>0</v>
      </c>
      <c r="F169" s="43">
        <f t="shared" si="111"/>
        <v>0.77034183919114108</v>
      </c>
      <c r="G169" s="43">
        <f t="shared" si="111"/>
        <v>0</v>
      </c>
      <c r="H169" s="43">
        <f t="shared" si="111"/>
        <v>0</v>
      </c>
      <c r="I169" s="43">
        <f t="shared" si="111"/>
        <v>14.63649494463168</v>
      </c>
      <c r="J169" s="43">
        <f t="shared" si="101"/>
        <v>100</v>
      </c>
    </row>
    <row r="170" spans="1:10" ht="16.05" customHeight="1" x14ac:dyDescent="0.2">
      <c r="A170" s="9"/>
      <c r="B170" s="9"/>
      <c r="C170" s="8" t="s">
        <v>16</v>
      </c>
      <c r="D170" s="43">
        <v>11.6</v>
      </c>
      <c r="E170" s="43">
        <v>0</v>
      </c>
      <c r="F170" s="43">
        <v>6.8</v>
      </c>
      <c r="G170" s="43">
        <v>0</v>
      </c>
      <c r="H170" s="43">
        <v>0</v>
      </c>
      <c r="I170" s="43">
        <v>0</v>
      </c>
      <c r="J170" s="43">
        <f t="shared" si="101"/>
        <v>18.399999999999999</v>
      </c>
    </row>
    <row r="171" spans="1:10" ht="16.05" customHeight="1" x14ac:dyDescent="0.2">
      <c r="A171" s="9"/>
      <c r="B171" s="9"/>
      <c r="C171" s="10" t="s">
        <v>15</v>
      </c>
      <c r="D171" s="43">
        <f t="shared" ref="D171:I171" si="112">IF($J170=0,0,D170/$J170%)</f>
        <v>63.043478260869563</v>
      </c>
      <c r="E171" s="43">
        <f t="shared" si="112"/>
        <v>0</v>
      </c>
      <c r="F171" s="43">
        <f t="shared" si="112"/>
        <v>36.956521739130437</v>
      </c>
      <c r="G171" s="43">
        <f t="shared" si="112"/>
        <v>0</v>
      </c>
      <c r="H171" s="43">
        <f t="shared" si="112"/>
        <v>0</v>
      </c>
      <c r="I171" s="43">
        <f t="shared" si="112"/>
        <v>0</v>
      </c>
      <c r="J171" s="43">
        <f t="shared" si="101"/>
        <v>100</v>
      </c>
    </row>
    <row r="172" spans="1:10" ht="16.05" customHeight="1" x14ac:dyDescent="0.2">
      <c r="A172" s="9"/>
      <c r="B172" s="9"/>
      <c r="C172" s="8" t="s">
        <v>17</v>
      </c>
      <c r="D172" s="43">
        <f t="shared" ref="D172:I172" si="113">SUM(D170,D168)</f>
        <v>187.29999999999998</v>
      </c>
      <c r="E172" s="43">
        <f t="shared" si="113"/>
        <v>0</v>
      </c>
      <c r="F172" s="43">
        <f t="shared" si="113"/>
        <v>8.4</v>
      </c>
      <c r="G172" s="43">
        <f t="shared" si="113"/>
        <v>0</v>
      </c>
      <c r="H172" s="43">
        <f t="shared" si="113"/>
        <v>0</v>
      </c>
      <c r="I172" s="43">
        <f t="shared" si="113"/>
        <v>30.4</v>
      </c>
      <c r="J172" s="43">
        <f t="shared" si="101"/>
        <v>226.1</v>
      </c>
    </row>
    <row r="173" spans="1:10" ht="16.05" customHeight="1" x14ac:dyDescent="0.2">
      <c r="A173" s="9"/>
      <c r="B173" s="12"/>
      <c r="C173" s="10" t="s">
        <v>15</v>
      </c>
      <c r="D173" s="43">
        <f t="shared" ref="D173:I173" si="114">IF($J172=0,0,D172/$J172%)</f>
        <v>82.839451570101716</v>
      </c>
      <c r="E173" s="43">
        <f t="shared" si="114"/>
        <v>0</v>
      </c>
      <c r="F173" s="43">
        <f t="shared" si="114"/>
        <v>3.7151702786377707</v>
      </c>
      <c r="G173" s="43">
        <f t="shared" si="114"/>
        <v>0</v>
      </c>
      <c r="H173" s="43">
        <f t="shared" si="114"/>
        <v>0</v>
      </c>
      <c r="I173" s="43">
        <f t="shared" si="114"/>
        <v>13.445378151260503</v>
      </c>
      <c r="J173" s="43">
        <f t="shared" si="101"/>
        <v>99.999999999999986</v>
      </c>
    </row>
    <row r="174" spans="1:10" ht="16.05" customHeight="1" x14ac:dyDescent="0.2">
      <c r="A174" s="9"/>
      <c r="B174" s="9" t="s">
        <v>45</v>
      </c>
      <c r="C174" s="8" t="s">
        <v>14</v>
      </c>
      <c r="D174" s="43">
        <v>10.7</v>
      </c>
      <c r="E174" s="43">
        <v>0</v>
      </c>
      <c r="F174" s="43">
        <v>0</v>
      </c>
      <c r="G174" s="43">
        <v>3.4</v>
      </c>
      <c r="H174" s="43">
        <v>0</v>
      </c>
      <c r="I174" s="43">
        <v>0.5</v>
      </c>
      <c r="J174" s="43">
        <f t="shared" si="101"/>
        <v>14.6</v>
      </c>
    </row>
    <row r="175" spans="1:10" ht="16.05" customHeight="1" x14ac:dyDescent="0.2">
      <c r="A175" s="9"/>
      <c r="B175" s="9"/>
      <c r="C175" s="10" t="s">
        <v>15</v>
      </c>
      <c r="D175" s="43">
        <f t="shared" ref="D175:I175" si="115">IF($J174=0,0,D174/$J174%)</f>
        <v>73.287671232876718</v>
      </c>
      <c r="E175" s="43">
        <f t="shared" si="115"/>
        <v>0</v>
      </c>
      <c r="F175" s="43">
        <f t="shared" si="115"/>
        <v>0</v>
      </c>
      <c r="G175" s="43">
        <f t="shared" si="115"/>
        <v>23.287671232876715</v>
      </c>
      <c r="H175" s="43">
        <f t="shared" si="115"/>
        <v>0</v>
      </c>
      <c r="I175" s="43">
        <f t="shared" si="115"/>
        <v>3.4246575342465757</v>
      </c>
      <c r="J175" s="43">
        <f t="shared" si="101"/>
        <v>100.00000000000001</v>
      </c>
    </row>
    <row r="176" spans="1:10" ht="16.05" customHeight="1" x14ac:dyDescent="0.2">
      <c r="A176" s="9"/>
      <c r="B176" s="9"/>
      <c r="C176" s="8" t="s">
        <v>16</v>
      </c>
      <c r="D176" s="43">
        <v>9.6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f t="shared" si="101"/>
        <v>9.6</v>
      </c>
    </row>
    <row r="177" spans="1:10" ht="16.05" customHeight="1" x14ac:dyDescent="0.2">
      <c r="A177" s="9"/>
      <c r="B177" s="9"/>
      <c r="C177" s="10" t="s">
        <v>15</v>
      </c>
      <c r="D177" s="43">
        <f t="shared" ref="D177:I177" si="116">IF($J176=0,0,D176/$J176%)</f>
        <v>100</v>
      </c>
      <c r="E177" s="43">
        <f t="shared" si="116"/>
        <v>0</v>
      </c>
      <c r="F177" s="43">
        <f t="shared" si="116"/>
        <v>0</v>
      </c>
      <c r="G177" s="43">
        <f t="shared" si="116"/>
        <v>0</v>
      </c>
      <c r="H177" s="43">
        <f t="shared" si="116"/>
        <v>0</v>
      </c>
      <c r="I177" s="43">
        <f t="shared" si="116"/>
        <v>0</v>
      </c>
      <c r="J177" s="43">
        <f t="shared" si="101"/>
        <v>100</v>
      </c>
    </row>
    <row r="178" spans="1:10" ht="16.05" customHeight="1" x14ac:dyDescent="0.2">
      <c r="A178" s="9"/>
      <c r="B178" s="9"/>
      <c r="C178" s="8" t="s">
        <v>17</v>
      </c>
      <c r="D178" s="43">
        <f t="shared" ref="D178:I178" si="117">SUM(D176,D174)</f>
        <v>20.299999999999997</v>
      </c>
      <c r="E178" s="43">
        <f t="shared" si="117"/>
        <v>0</v>
      </c>
      <c r="F178" s="43">
        <f t="shared" si="117"/>
        <v>0</v>
      </c>
      <c r="G178" s="43">
        <f t="shared" si="117"/>
        <v>3.4</v>
      </c>
      <c r="H178" s="43">
        <f t="shared" si="117"/>
        <v>0</v>
      </c>
      <c r="I178" s="43">
        <f t="shared" si="117"/>
        <v>0.5</v>
      </c>
      <c r="J178" s="43">
        <f t="shared" si="101"/>
        <v>24.199999999999996</v>
      </c>
    </row>
    <row r="179" spans="1:10" ht="16.05" customHeight="1" x14ac:dyDescent="0.2">
      <c r="A179" s="9"/>
      <c r="B179" s="12"/>
      <c r="C179" s="10" t="s">
        <v>15</v>
      </c>
      <c r="D179" s="43">
        <f t="shared" ref="D179:I179" si="118">IF($J178=0,0,D178/$J178%)</f>
        <v>83.884297520661164</v>
      </c>
      <c r="E179" s="43">
        <f t="shared" si="118"/>
        <v>0</v>
      </c>
      <c r="F179" s="43">
        <f t="shared" si="118"/>
        <v>0</v>
      </c>
      <c r="G179" s="43">
        <f t="shared" si="118"/>
        <v>14.049586776859506</v>
      </c>
      <c r="H179" s="43">
        <f t="shared" si="118"/>
        <v>0</v>
      </c>
      <c r="I179" s="43">
        <f t="shared" si="118"/>
        <v>2.0661157024793391</v>
      </c>
      <c r="J179" s="43">
        <f t="shared" si="101"/>
        <v>100.00000000000001</v>
      </c>
    </row>
    <row r="180" spans="1:10" ht="16.05" customHeight="1" x14ac:dyDescent="0.2">
      <c r="A180" s="9"/>
      <c r="B180" s="9" t="s">
        <v>46</v>
      </c>
      <c r="C180" s="8" t="s">
        <v>14</v>
      </c>
      <c r="D180" s="43"/>
      <c r="E180" s="43"/>
      <c r="F180" s="43"/>
      <c r="G180" s="43"/>
      <c r="H180" s="43"/>
      <c r="I180" s="43"/>
      <c r="J180" s="43">
        <f t="shared" si="101"/>
        <v>0</v>
      </c>
    </row>
    <row r="181" spans="1:10" ht="16.05" customHeight="1" x14ac:dyDescent="0.2">
      <c r="A181" s="9"/>
      <c r="B181" s="9"/>
      <c r="C181" s="10" t="s">
        <v>15</v>
      </c>
      <c r="D181" s="43">
        <f t="shared" ref="D181:I181" si="119">IF($J180=0,0,D180/$J180%)</f>
        <v>0</v>
      </c>
      <c r="E181" s="43">
        <f t="shared" si="119"/>
        <v>0</v>
      </c>
      <c r="F181" s="43">
        <f t="shared" si="119"/>
        <v>0</v>
      </c>
      <c r="G181" s="43">
        <f t="shared" si="119"/>
        <v>0</v>
      </c>
      <c r="H181" s="43">
        <f t="shared" si="119"/>
        <v>0</v>
      </c>
      <c r="I181" s="43">
        <f t="shared" si="119"/>
        <v>0</v>
      </c>
      <c r="J181" s="43">
        <f t="shared" si="101"/>
        <v>0</v>
      </c>
    </row>
    <row r="182" spans="1:10" ht="16.05" customHeight="1" x14ac:dyDescent="0.2">
      <c r="A182" s="9"/>
      <c r="B182" s="9"/>
      <c r="C182" s="8" t="s">
        <v>16</v>
      </c>
      <c r="D182" s="43"/>
      <c r="E182" s="43"/>
      <c r="F182" s="43"/>
      <c r="G182" s="43"/>
      <c r="H182" s="43"/>
      <c r="I182" s="43"/>
      <c r="J182" s="43">
        <f t="shared" si="101"/>
        <v>0</v>
      </c>
    </row>
    <row r="183" spans="1:10" ht="16.05" customHeight="1" x14ac:dyDescent="0.2">
      <c r="A183" s="9"/>
      <c r="B183" s="9"/>
      <c r="C183" s="10" t="s">
        <v>15</v>
      </c>
      <c r="D183" s="43">
        <f t="shared" ref="D183:I183" si="120">IF($J182=0,0,D182/$J182%)</f>
        <v>0</v>
      </c>
      <c r="E183" s="43">
        <f t="shared" si="120"/>
        <v>0</v>
      </c>
      <c r="F183" s="43">
        <f t="shared" si="120"/>
        <v>0</v>
      </c>
      <c r="G183" s="43">
        <f t="shared" si="120"/>
        <v>0</v>
      </c>
      <c r="H183" s="43">
        <f t="shared" si="120"/>
        <v>0</v>
      </c>
      <c r="I183" s="43">
        <f t="shared" si="120"/>
        <v>0</v>
      </c>
      <c r="J183" s="43">
        <f t="shared" si="101"/>
        <v>0</v>
      </c>
    </row>
    <row r="184" spans="1:10" ht="16.05" customHeight="1" x14ac:dyDescent="0.2">
      <c r="A184" s="9"/>
      <c r="B184" s="9"/>
      <c r="C184" s="8" t="s">
        <v>17</v>
      </c>
      <c r="D184" s="43">
        <f t="shared" ref="D184:I184" si="121">SUM(D182,D180)</f>
        <v>0</v>
      </c>
      <c r="E184" s="43">
        <f t="shared" si="121"/>
        <v>0</v>
      </c>
      <c r="F184" s="43">
        <f t="shared" si="121"/>
        <v>0</v>
      </c>
      <c r="G184" s="43">
        <f t="shared" si="121"/>
        <v>0</v>
      </c>
      <c r="H184" s="43">
        <f t="shared" si="121"/>
        <v>0</v>
      </c>
      <c r="I184" s="43">
        <f t="shared" si="121"/>
        <v>0</v>
      </c>
      <c r="J184" s="43">
        <f t="shared" si="101"/>
        <v>0</v>
      </c>
    </row>
    <row r="185" spans="1:10" ht="16.05" customHeight="1" x14ac:dyDescent="0.2">
      <c r="A185" s="9"/>
      <c r="B185" s="12"/>
      <c r="C185" s="10" t="s">
        <v>15</v>
      </c>
      <c r="D185" s="43">
        <f t="shared" ref="D185:I185" si="122">IF($J184=0,0,D184/$J184%)</f>
        <v>0</v>
      </c>
      <c r="E185" s="43">
        <f t="shared" si="122"/>
        <v>0</v>
      </c>
      <c r="F185" s="43">
        <f t="shared" si="122"/>
        <v>0</v>
      </c>
      <c r="G185" s="43">
        <f t="shared" si="122"/>
        <v>0</v>
      </c>
      <c r="H185" s="43">
        <f t="shared" si="122"/>
        <v>0</v>
      </c>
      <c r="I185" s="43">
        <f t="shared" si="122"/>
        <v>0</v>
      </c>
      <c r="J185" s="43">
        <f t="shared" si="101"/>
        <v>0</v>
      </c>
    </row>
    <row r="186" spans="1:10" ht="16.05" customHeight="1" x14ac:dyDescent="0.2">
      <c r="A186" s="9"/>
      <c r="B186" s="9" t="s">
        <v>47</v>
      </c>
      <c r="C186" s="8" t="s">
        <v>14</v>
      </c>
      <c r="D186" s="43"/>
      <c r="E186" s="43"/>
      <c r="F186" s="43"/>
      <c r="G186" s="43"/>
      <c r="H186" s="43"/>
      <c r="I186" s="43"/>
      <c r="J186" s="43">
        <f t="shared" si="101"/>
        <v>0</v>
      </c>
    </row>
    <row r="187" spans="1:10" ht="16.05" customHeight="1" x14ac:dyDescent="0.2">
      <c r="A187" s="9"/>
      <c r="B187" s="9"/>
      <c r="C187" s="10" t="s">
        <v>15</v>
      </c>
      <c r="D187" s="43">
        <f t="shared" ref="D187:I187" si="123">IF($J186=0,0,D186/$J186%)</f>
        <v>0</v>
      </c>
      <c r="E187" s="43">
        <f t="shared" si="123"/>
        <v>0</v>
      </c>
      <c r="F187" s="43">
        <f t="shared" si="123"/>
        <v>0</v>
      </c>
      <c r="G187" s="43">
        <f t="shared" si="123"/>
        <v>0</v>
      </c>
      <c r="H187" s="43">
        <f t="shared" si="123"/>
        <v>0</v>
      </c>
      <c r="I187" s="43">
        <f t="shared" si="123"/>
        <v>0</v>
      </c>
      <c r="J187" s="43">
        <f t="shared" si="101"/>
        <v>0</v>
      </c>
    </row>
    <row r="188" spans="1:10" ht="16.05" customHeight="1" x14ac:dyDescent="0.2">
      <c r="A188" s="9"/>
      <c r="B188" s="9"/>
      <c r="C188" s="8" t="s">
        <v>16</v>
      </c>
      <c r="D188" s="43"/>
      <c r="E188" s="43"/>
      <c r="F188" s="43"/>
      <c r="G188" s="43"/>
      <c r="H188" s="43"/>
      <c r="I188" s="43"/>
      <c r="J188" s="43">
        <f t="shared" si="101"/>
        <v>0</v>
      </c>
    </row>
    <row r="189" spans="1:10" ht="16.05" customHeight="1" x14ac:dyDescent="0.2">
      <c r="A189" s="9"/>
      <c r="B189" s="9"/>
      <c r="C189" s="10" t="s">
        <v>15</v>
      </c>
      <c r="D189" s="43">
        <f t="shared" ref="D189:I189" si="124">IF($J188=0,0,D188/$J188%)</f>
        <v>0</v>
      </c>
      <c r="E189" s="43">
        <f t="shared" si="124"/>
        <v>0</v>
      </c>
      <c r="F189" s="43">
        <f t="shared" si="124"/>
        <v>0</v>
      </c>
      <c r="G189" s="43">
        <f t="shared" si="124"/>
        <v>0</v>
      </c>
      <c r="H189" s="43">
        <f t="shared" si="124"/>
        <v>0</v>
      </c>
      <c r="I189" s="43">
        <f t="shared" si="124"/>
        <v>0</v>
      </c>
      <c r="J189" s="43">
        <f t="shared" si="101"/>
        <v>0</v>
      </c>
    </row>
    <row r="190" spans="1:10" ht="16.05" customHeight="1" x14ac:dyDescent="0.2">
      <c r="A190" s="9"/>
      <c r="B190" s="9"/>
      <c r="C190" s="8" t="s">
        <v>17</v>
      </c>
      <c r="D190" s="43">
        <f t="shared" ref="D190:I190" si="125">SUM(D188,D186)</f>
        <v>0</v>
      </c>
      <c r="E190" s="43">
        <f t="shared" si="125"/>
        <v>0</v>
      </c>
      <c r="F190" s="43">
        <f t="shared" si="125"/>
        <v>0</v>
      </c>
      <c r="G190" s="43">
        <f t="shared" si="125"/>
        <v>0</v>
      </c>
      <c r="H190" s="43">
        <f t="shared" si="125"/>
        <v>0</v>
      </c>
      <c r="I190" s="43">
        <f t="shared" si="125"/>
        <v>0</v>
      </c>
      <c r="J190" s="43">
        <f t="shared" si="101"/>
        <v>0</v>
      </c>
    </row>
    <row r="191" spans="1:10" ht="16.05" customHeight="1" x14ac:dyDescent="0.2">
      <c r="A191" s="9"/>
      <c r="B191" s="12"/>
      <c r="C191" s="10" t="s">
        <v>15</v>
      </c>
      <c r="D191" s="43">
        <f t="shared" ref="D191:I191" si="126">IF($J190=0,0,D190/$J190%)</f>
        <v>0</v>
      </c>
      <c r="E191" s="43">
        <f t="shared" si="126"/>
        <v>0</v>
      </c>
      <c r="F191" s="43">
        <f t="shared" si="126"/>
        <v>0</v>
      </c>
      <c r="G191" s="43">
        <f t="shared" si="126"/>
        <v>0</v>
      </c>
      <c r="H191" s="43">
        <f t="shared" si="126"/>
        <v>0</v>
      </c>
      <c r="I191" s="43">
        <f t="shared" si="126"/>
        <v>0</v>
      </c>
      <c r="J191" s="43">
        <f t="shared" si="101"/>
        <v>0</v>
      </c>
    </row>
    <row r="192" spans="1:10" ht="16.05" customHeight="1" x14ac:dyDescent="0.2">
      <c r="A192" s="9"/>
      <c r="B192" s="9" t="s">
        <v>48</v>
      </c>
      <c r="C192" s="8" t="s">
        <v>14</v>
      </c>
      <c r="D192" s="43"/>
      <c r="E192" s="43"/>
      <c r="F192" s="43"/>
      <c r="G192" s="43"/>
      <c r="H192" s="43"/>
      <c r="I192" s="43"/>
      <c r="J192" s="43">
        <f t="shared" si="101"/>
        <v>0</v>
      </c>
    </row>
    <row r="193" spans="1:10" ht="16.05" customHeight="1" x14ac:dyDescent="0.2">
      <c r="A193" s="9"/>
      <c r="B193" s="9"/>
      <c r="C193" s="10" t="s">
        <v>15</v>
      </c>
      <c r="D193" s="43">
        <f t="shared" ref="D193:I193" si="127">IF($J192=0,0,D192/$J192%)</f>
        <v>0</v>
      </c>
      <c r="E193" s="43">
        <f t="shared" si="127"/>
        <v>0</v>
      </c>
      <c r="F193" s="43">
        <f t="shared" si="127"/>
        <v>0</v>
      </c>
      <c r="G193" s="43">
        <f t="shared" si="127"/>
        <v>0</v>
      </c>
      <c r="H193" s="43">
        <f t="shared" si="127"/>
        <v>0</v>
      </c>
      <c r="I193" s="43">
        <f t="shared" si="127"/>
        <v>0</v>
      </c>
      <c r="J193" s="43">
        <f t="shared" si="101"/>
        <v>0</v>
      </c>
    </row>
    <row r="194" spans="1:10" ht="16.05" customHeight="1" x14ac:dyDescent="0.2">
      <c r="A194" s="9"/>
      <c r="B194" s="9"/>
      <c r="C194" s="8" t="s">
        <v>16</v>
      </c>
      <c r="D194" s="43"/>
      <c r="E194" s="43"/>
      <c r="F194" s="43"/>
      <c r="G194" s="43"/>
      <c r="H194" s="43"/>
      <c r="I194" s="43"/>
      <c r="J194" s="43">
        <f t="shared" si="101"/>
        <v>0</v>
      </c>
    </row>
    <row r="195" spans="1:10" ht="16.05" customHeight="1" x14ac:dyDescent="0.2">
      <c r="A195" s="9"/>
      <c r="B195" s="9"/>
      <c r="C195" s="10" t="s">
        <v>15</v>
      </c>
      <c r="D195" s="43">
        <f t="shared" ref="D195:I195" si="128">IF($J194=0,0,D194/$J194%)</f>
        <v>0</v>
      </c>
      <c r="E195" s="43">
        <f t="shared" si="128"/>
        <v>0</v>
      </c>
      <c r="F195" s="43">
        <f t="shared" si="128"/>
        <v>0</v>
      </c>
      <c r="G195" s="43">
        <f t="shared" si="128"/>
        <v>0</v>
      </c>
      <c r="H195" s="43">
        <f t="shared" si="128"/>
        <v>0</v>
      </c>
      <c r="I195" s="43">
        <f t="shared" si="128"/>
        <v>0</v>
      </c>
      <c r="J195" s="43">
        <f t="shared" si="101"/>
        <v>0</v>
      </c>
    </row>
    <row r="196" spans="1:10" ht="16.05" customHeight="1" x14ac:dyDescent="0.2">
      <c r="A196" s="9"/>
      <c r="B196" s="9"/>
      <c r="C196" s="8" t="s">
        <v>17</v>
      </c>
      <c r="D196" s="43">
        <f t="shared" ref="D196:I196" si="129">SUM(D194,D192)</f>
        <v>0</v>
      </c>
      <c r="E196" s="43">
        <f t="shared" si="129"/>
        <v>0</v>
      </c>
      <c r="F196" s="43">
        <f t="shared" si="129"/>
        <v>0</v>
      </c>
      <c r="G196" s="43">
        <f t="shared" si="129"/>
        <v>0</v>
      </c>
      <c r="H196" s="43">
        <f t="shared" si="129"/>
        <v>0</v>
      </c>
      <c r="I196" s="43">
        <f t="shared" si="129"/>
        <v>0</v>
      </c>
      <c r="J196" s="43">
        <f t="shared" si="101"/>
        <v>0</v>
      </c>
    </row>
    <row r="197" spans="1:10" ht="16.05" customHeight="1" x14ac:dyDescent="0.2">
      <c r="A197" s="9"/>
      <c r="B197" s="12"/>
      <c r="C197" s="10" t="s">
        <v>15</v>
      </c>
      <c r="D197" s="43">
        <f t="shared" ref="D197:I197" si="130">IF($J196=0,0,D196/$J196%)</f>
        <v>0</v>
      </c>
      <c r="E197" s="43">
        <f t="shared" si="130"/>
        <v>0</v>
      </c>
      <c r="F197" s="43">
        <f t="shared" si="130"/>
        <v>0</v>
      </c>
      <c r="G197" s="43">
        <f t="shared" si="130"/>
        <v>0</v>
      </c>
      <c r="H197" s="43">
        <f t="shared" si="130"/>
        <v>0</v>
      </c>
      <c r="I197" s="43">
        <f t="shared" si="130"/>
        <v>0</v>
      </c>
      <c r="J197" s="43">
        <f t="shared" si="101"/>
        <v>0</v>
      </c>
    </row>
    <row r="198" spans="1:10" ht="16.05" customHeight="1" x14ac:dyDescent="0.2">
      <c r="A198" s="9"/>
      <c r="B198" s="9" t="s">
        <v>49</v>
      </c>
      <c r="C198" s="8" t="s">
        <v>14</v>
      </c>
      <c r="D198" s="43">
        <v>7.9</v>
      </c>
      <c r="E198" s="43">
        <v>0</v>
      </c>
      <c r="F198" s="43">
        <v>0.1</v>
      </c>
      <c r="G198" s="43">
        <v>0</v>
      </c>
      <c r="H198" s="43">
        <v>0</v>
      </c>
      <c r="I198" s="43">
        <v>0.1</v>
      </c>
      <c r="J198" s="43">
        <f t="shared" si="101"/>
        <v>8.1</v>
      </c>
    </row>
    <row r="199" spans="1:10" ht="16.05" customHeight="1" x14ac:dyDescent="0.2">
      <c r="A199" s="9"/>
      <c r="B199" s="9"/>
      <c r="C199" s="10" t="s">
        <v>15</v>
      </c>
      <c r="D199" s="43">
        <f t="shared" ref="D199:I199" si="131">IF($J198=0,0,D198/$J198%)</f>
        <v>97.53086419753086</v>
      </c>
      <c r="E199" s="43">
        <f t="shared" si="131"/>
        <v>0</v>
      </c>
      <c r="F199" s="43">
        <f t="shared" si="131"/>
        <v>1.2345679012345678</v>
      </c>
      <c r="G199" s="43">
        <f t="shared" si="131"/>
        <v>0</v>
      </c>
      <c r="H199" s="43">
        <f t="shared" si="131"/>
        <v>0</v>
      </c>
      <c r="I199" s="43">
        <f t="shared" si="131"/>
        <v>1.2345679012345678</v>
      </c>
      <c r="J199" s="43">
        <f t="shared" si="101"/>
        <v>100</v>
      </c>
    </row>
    <row r="200" spans="1:10" ht="16.05" customHeight="1" x14ac:dyDescent="0.2">
      <c r="A200" s="9"/>
      <c r="B200" s="9"/>
      <c r="C200" s="8" t="s">
        <v>16</v>
      </c>
      <c r="D200" s="43">
        <v>23.2</v>
      </c>
      <c r="E200" s="43"/>
      <c r="F200" s="43"/>
      <c r="G200" s="43"/>
      <c r="H200" s="43"/>
      <c r="I200" s="43"/>
      <c r="J200" s="43">
        <f t="shared" si="101"/>
        <v>23.2</v>
      </c>
    </row>
    <row r="201" spans="1:10" ht="16.05" customHeight="1" x14ac:dyDescent="0.2">
      <c r="A201" s="9"/>
      <c r="B201" s="9"/>
      <c r="C201" s="10" t="s">
        <v>15</v>
      </c>
      <c r="D201" s="43">
        <f t="shared" ref="D201:I201" si="132">IF($J200=0,0,D200/$J200%)</f>
        <v>100</v>
      </c>
      <c r="E201" s="43">
        <f t="shared" si="132"/>
        <v>0</v>
      </c>
      <c r="F201" s="43">
        <f t="shared" si="132"/>
        <v>0</v>
      </c>
      <c r="G201" s="43">
        <f t="shared" si="132"/>
        <v>0</v>
      </c>
      <c r="H201" s="43">
        <f t="shared" si="132"/>
        <v>0</v>
      </c>
      <c r="I201" s="43">
        <f t="shared" si="132"/>
        <v>0</v>
      </c>
      <c r="J201" s="43">
        <f t="shared" si="101"/>
        <v>100</v>
      </c>
    </row>
    <row r="202" spans="1:10" ht="16.05" customHeight="1" x14ac:dyDescent="0.2">
      <c r="A202" s="9"/>
      <c r="B202" s="9"/>
      <c r="C202" s="8" t="s">
        <v>17</v>
      </c>
      <c r="D202" s="43">
        <f t="shared" ref="D202:I202" si="133">SUM(D200,D198)</f>
        <v>31.1</v>
      </c>
      <c r="E202" s="43">
        <f t="shared" si="133"/>
        <v>0</v>
      </c>
      <c r="F202" s="43">
        <f t="shared" si="133"/>
        <v>0.1</v>
      </c>
      <c r="G202" s="43">
        <f t="shared" si="133"/>
        <v>0</v>
      </c>
      <c r="H202" s="43">
        <f t="shared" si="133"/>
        <v>0</v>
      </c>
      <c r="I202" s="43">
        <f t="shared" si="133"/>
        <v>0.1</v>
      </c>
      <c r="J202" s="43">
        <f t="shared" si="101"/>
        <v>31.300000000000004</v>
      </c>
    </row>
    <row r="203" spans="1:10" ht="16.05" customHeight="1" x14ac:dyDescent="0.2">
      <c r="A203" s="9"/>
      <c r="B203" s="12"/>
      <c r="C203" s="10" t="s">
        <v>15</v>
      </c>
      <c r="D203" s="43">
        <f t="shared" ref="D203:I203" si="134">IF($J202=0,0,D202/$J202%)</f>
        <v>99.361022364217234</v>
      </c>
      <c r="E203" s="43">
        <f t="shared" si="134"/>
        <v>0</v>
      </c>
      <c r="F203" s="43">
        <f t="shared" si="134"/>
        <v>0.31948881789137379</v>
      </c>
      <c r="G203" s="43">
        <f t="shared" si="134"/>
        <v>0</v>
      </c>
      <c r="H203" s="43">
        <f t="shared" si="134"/>
        <v>0</v>
      </c>
      <c r="I203" s="43">
        <f t="shared" si="134"/>
        <v>0.31948881789137379</v>
      </c>
      <c r="J203" s="43">
        <f t="shared" si="101"/>
        <v>99.999999999999972</v>
      </c>
    </row>
    <row r="204" spans="1:10" ht="16.05" customHeight="1" x14ac:dyDescent="0.2">
      <c r="A204" s="9"/>
      <c r="B204" s="9" t="s">
        <v>50</v>
      </c>
      <c r="C204" s="8" t="s">
        <v>14</v>
      </c>
      <c r="D204" s="43"/>
      <c r="E204" s="43"/>
      <c r="F204" s="43"/>
      <c r="G204" s="43"/>
      <c r="H204" s="43"/>
      <c r="I204" s="43"/>
      <c r="J204" s="43">
        <f t="shared" si="101"/>
        <v>0</v>
      </c>
    </row>
    <row r="205" spans="1:10" ht="16.05" customHeight="1" x14ac:dyDescent="0.2">
      <c r="A205" s="9"/>
      <c r="B205" s="9"/>
      <c r="C205" s="10" t="s">
        <v>15</v>
      </c>
      <c r="D205" s="43">
        <f t="shared" ref="D205:I205" si="135">IF($J204=0,0,D204/$J204%)</f>
        <v>0</v>
      </c>
      <c r="E205" s="43">
        <f t="shared" si="135"/>
        <v>0</v>
      </c>
      <c r="F205" s="43">
        <f t="shared" si="135"/>
        <v>0</v>
      </c>
      <c r="G205" s="43">
        <f t="shared" si="135"/>
        <v>0</v>
      </c>
      <c r="H205" s="43">
        <f t="shared" si="135"/>
        <v>0</v>
      </c>
      <c r="I205" s="43">
        <f t="shared" si="135"/>
        <v>0</v>
      </c>
      <c r="J205" s="43">
        <f t="shared" si="101"/>
        <v>0</v>
      </c>
    </row>
    <row r="206" spans="1:10" ht="16.05" customHeight="1" x14ac:dyDescent="0.2">
      <c r="A206" s="9"/>
      <c r="B206" s="9"/>
      <c r="C206" s="8" t="s">
        <v>16</v>
      </c>
      <c r="D206" s="43"/>
      <c r="E206" s="43"/>
      <c r="F206" s="43"/>
      <c r="G206" s="43"/>
      <c r="H206" s="43"/>
      <c r="I206" s="43"/>
      <c r="J206" s="43">
        <f t="shared" si="101"/>
        <v>0</v>
      </c>
    </row>
    <row r="207" spans="1:10" ht="16.05" customHeight="1" x14ac:dyDescent="0.2">
      <c r="A207" s="9"/>
      <c r="B207" s="9"/>
      <c r="C207" s="10" t="s">
        <v>15</v>
      </c>
      <c r="D207" s="43">
        <f t="shared" ref="D207:I207" si="136">IF($J206=0,0,D206/$J206%)</f>
        <v>0</v>
      </c>
      <c r="E207" s="43">
        <f t="shared" si="136"/>
        <v>0</v>
      </c>
      <c r="F207" s="43">
        <f t="shared" si="136"/>
        <v>0</v>
      </c>
      <c r="G207" s="43">
        <f t="shared" si="136"/>
        <v>0</v>
      </c>
      <c r="H207" s="43">
        <f t="shared" si="136"/>
        <v>0</v>
      </c>
      <c r="I207" s="43">
        <f t="shared" si="136"/>
        <v>0</v>
      </c>
      <c r="J207" s="43">
        <f t="shared" si="101"/>
        <v>0</v>
      </c>
    </row>
    <row r="208" spans="1:10" ht="16.05" customHeight="1" x14ac:dyDescent="0.2">
      <c r="A208" s="9"/>
      <c r="B208" s="9"/>
      <c r="C208" s="8" t="s">
        <v>17</v>
      </c>
      <c r="D208" s="43">
        <f t="shared" ref="D208:I208" si="137">SUM(D206,D204)</f>
        <v>0</v>
      </c>
      <c r="E208" s="43">
        <f t="shared" si="137"/>
        <v>0</v>
      </c>
      <c r="F208" s="43">
        <f t="shared" si="137"/>
        <v>0</v>
      </c>
      <c r="G208" s="43">
        <f t="shared" si="137"/>
        <v>0</v>
      </c>
      <c r="H208" s="43">
        <f t="shared" si="137"/>
        <v>0</v>
      </c>
      <c r="I208" s="43">
        <f t="shared" si="137"/>
        <v>0</v>
      </c>
      <c r="J208" s="43">
        <f t="shared" si="101"/>
        <v>0</v>
      </c>
    </row>
    <row r="209" spans="1:10" ht="16.05" customHeight="1" x14ac:dyDescent="0.2">
      <c r="A209" s="9"/>
      <c r="B209" s="12"/>
      <c r="C209" s="10" t="s">
        <v>15</v>
      </c>
      <c r="D209" s="43">
        <f t="shared" ref="D209:I209" si="138">IF($J208=0,0,D208/$J208%)</f>
        <v>0</v>
      </c>
      <c r="E209" s="43">
        <f t="shared" si="138"/>
        <v>0</v>
      </c>
      <c r="F209" s="43">
        <f t="shared" si="138"/>
        <v>0</v>
      </c>
      <c r="G209" s="43">
        <f t="shared" si="138"/>
        <v>0</v>
      </c>
      <c r="H209" s="43">
        <f t="shared" si="138"/>
        <v>0</v>
      </c>
      <c r="I209" s="43">
        <f t="shared" si="138"/>
        <v>0</v>
      </c>
      <c r="J209" s="43">
        <f t="shared" si="101"/>
        <v>0</v>
      </c>
    </row>
    <row r="210" spans="1:10" ht="16.05" customHeight="1" x14ac:dyDescent="0.2">
      <c r="A210" s="9"/>
      <c r="B210" s="9" t="s">
        <v>51</v>
      </c>
      <c r="C210" s="8" t="s">
        <v>14</v>
      </c>
      <c r="D210" s="43"/>
      <c r="E210" s="43"/>
      <c r="F210" s="43"/>
      <c r="G210" s="43"/>
      <c r="H210" s="43"/>
      <c r="I210" s="43"/>
      <c r="J210" s="43">
        <f t="shared" si="101"/>
        <v>0</v>
      </c>
    </row>
    <row r="211" spans="1:10" ht="16.05" customHeight="1" x14ac:dyDescent="0.2">
      <c r="A211" s="9"/>
      <c r="B211" s="9"/>
      <c r="C211" s="10" t="s">
        <v>15</v>
      </c>
      <c r="D211" s="43">
        <f t="shared" ref="D211:I211" si="139">IF($J210=0,0,D210/$J210%)</f>
        <v>0</v>
      </c>
      <c r="E211" s="43">
        <f t="shared" si="139"/>
        <v>0</v>
      </c>
      <c r="F211" s="43">
        <f t="shared" si="139"/>
        <v>0</v>
      </c>
      <c r="G211" s="43">
        <f t="shared" si="139"/>
        <v>0</v>
      </c>
      <c r="H211" s="43">
        <f t="shared" si="139"/>
        <v>0</v>
      </c>
      <c r="I211" s="43">
        <f t="shared" si="139"/>
        <v>0</v>
      </c>
      <c r="J211" s="43">
        <f t="shared" si="101"/>
        <v>0</v>
      </c>
    </row>
    <row r="212" spans="1:10" ht="16.05" customHeight="1" x14ac:dyDescent="0.2">
      <c r="A212" s="9"/>
      <c r="B212" s="9"/>
      <c r="C212" s="8" t="s">
        <v>16</v>
      </c>
      <c r="D212" s="43"/>
      <c r="E212" s="43"/>
      <c r="F212" s="43"/>
      <c r="G212" s="43"/>
      <c r="H212" s="43"/>
      <c r="I212" s="43"/>
      <c r="J212" s="43">
        <f t="shared" si="101"/>
        <v>0</v>
      </c>
    </row>
    <row r="213" spans="1:10" ht="16.05" customHeight="1" x14ac:dyDescent="0.2">
      <c r="A213" s="9"/>
      <c r="B213" s="9"/>
      <c r="C213" s="10" t="s">
        <v>15</v>
      </c>
      <c r="D213" s="43">
        <f t="shared" ref="D213:I213" si="140">IF($J212=0,0,D212/$J212%)</f>
        <v>0</v>
      </c>
      <c r="E213" s="43">
        <f t="shared" si="140"/>
        <v>0</v>
      </c>
      <c r="F213" s="43">
        <f t="shared" si="140"/>
        <v>0</v>
      </c>
      <c r="G213" s="43">
        <f t="shared" si="140"/>
        <v>0</v>
      </c>
      <c r="H213" s="43">
        <f t="shared" si="140"/>
        <v>0</v>
      </c>
      <c r="I213" s="43">
        <f t="shared" si="140"/>
        <v>0</v>
      </c>
      <c r="J213" s="43">
        <f t="shared" si="101"/>
        <v>0</v>
      </c>
    </row>
    <row r="214" spans="1:10" ht="16.05" customHeight="1" x14ac:dyDescent="0.2">
      <c r="A214" s="9"/>
      <c r="B214" s="9"/>
      <c r="C214" s="8" t="s">
        <v>17</v>
      </c>
      <c r="D214" s="43">
        <f t="shared" ref="D214:I214" si="141">SUM(D212,D210)</f>
        <v>0</v>
      </c>
      <c r="E214" s="43">
        <f t="shared" si="141"/>
        <v>0</v>
      </c>
      <c r="F214" s="43">
        <f t="shared" si="141"/>
        <v>0</v>
      </c>
      <c r="G214" s="43">
        <f t="shared" si="141"/>
        <v>0</v>
      </c>
      <c r="H214" s="43">
        <f t="shared" si="141"/>
        <v>0</v>
      </c>
      <c r="I214" s="43">
        <f t="shared" si="141"/>
        <v>0</v>
      </c>
      <c r="J214" s="43">
        <f t="shared" si="101"/>
        <v>0</v>
      </c>
    </row>
    <row r="215" spans="1:10" ht="16.05" customHeight="1" x14ac:dyDescent="0.2">
      <c r="A215" s="9"/>
      <c r="B215" s="12"/>
      <c r="C215" s="10" t="s">
        <v>15</v>
      </c>
      <c r="D215" s="43">
        <f t="shared" ref="D215:I215" si="142">IF($J214=0,0,D214/$J214%)</f>
        <v>0</v>
      </c>
      <c r="E215" s="43">
        <f t="shared" si="142"/>
        <v>0</v>
      </c>
      <c r="F215" s="43">
        <f t="shared" si="142"/>
        <v>0</v>
      </c>
      <c r="G215" s="43">
        <f t="shared" si="142"/>
        <v>0</v>
      </c>
      <c r="H215" s="43">
        <f t="shared" si="142"/>
        <v>0</v>
      </c>
      <c r="I215" s="43">
        <f t="shared" si="142"/>
        <v>0</v>
      </c>
      <c r="J215" s="43">
        <f t="shared" si="101"/>
        <v>0</v>
      </c>
    </row>
    <row r="216" spans="1:10" ht="16.05" customHeight="1" x14ac:dyDescent="0.2">
      <c r="A216" s="9"/>
      <c r="B216" s="9" t="s">
        <v>52</v>
      </c>
      <c r="C216" s="8" t="s">
        <v>14</v>
      </c>
      <c r="D216" s="43"/>
      <c r="E216" s="43"/>
      <c r="F216" s="43"/>
      <c r="G216" s="43"/>
      <c r="H216" s="43"/>
      <c r="I216" s="43"/>
      <c r="J216" s="43">
        <f t="shared" si="101"/>
        <v>0</v>
      </c>
    </row>
    <row r="217" spans="1:10" ht="16.05" customHeight="1" x14ac:dyDescent="0.2">
      <c r="A217" s="9"/>
      <c r="B217" s="9"/>
      <c r="C217" s="10" t="s">
        <v>15</v>
      </c>
      <c r="D217" s="43">
        <f t="shared" ref="D217:I217" si="143">IF($J216=0,0,D216/$J216%)</f>
        <v>0</v>
      </c>
      <c r="E217" s="43">
        <f t="shared" si="143"/>
        <v>0</v>
      </c>
      <c r="F217" s="43">
        <f t="shared" si="143"/>
        <v>0</v>
      </c>
      <c r="G217" s="43">
        <f t="shared" si="143"/>
        <v>0</v>
      </c>
      <c r="H217" s="43">
        <f t="shared" si="143"/>
        <v>0</v>
      </c>
      <c r="I217" s="43">
        <f t="shared" si="143"/>
        <v>0</v>
      </c>
      <c r="J217" s="43">
        <f t="shared" ref="J217:J268" si="144">SUM(D217:I217)</f>
        <v>0</v>
      </c>
    </row>
    <row r="218" spans="1:10" ht="16.05" customHeight="1" x14ac:dyDescent="0.2">
      <c r="A218" s="9"/>
      <c r="B218" s="9"/>
      <c r="C218" s="8" t="s">
        <v>16</v>
      </c>
      <c r="D218" s="43"/>
      <c r="E218" s="43"/>
      <c r="F218" s="43"/>
      <c r="G218" s="43"/>
      <c r="H218" s="43"/>
      <c r="I218" s="43"/>
      <c r="J218" s="43">
        <f t="shared" si="144"/>
        <v>0</v>
      </c>
    </row>
    <row r="219" spans="1:10" ht="16.05" customHeight="1" x14ac:dyDescent="0.2">
      <c r="A219" s="9"/>
      <c r="B219" s="9"/>
      <c r="C219" s="10" t="s">
        <v>15</v>
      </c>
      <c r="D219" s="43">
        <f t="shared" ref="D219:I219" si="145">IF($J218=0,0,D218/$J218%)</f>
        <v>0</v>
      </c>
      <c r="E219" s="43">
        <f t="shared" si="145"/>
        <v>0</v>
      </c>
      <c r="F219" s="43">
        <f t="shared" si="145"/>
        <v>0</v>
      </c>
      <c r="G219" s="43">
        <f t="shared" si="145"/>
        <v>0</v>
      </c>
      <c r="H219" s="43">
        <f t="shared" si="145"/>
        <v>0</v>
      </c>
      <c r="I219" s="43">
        <f t="shared" si="145"/>
        <v>0</v>
      </c>
      <c r="J219" s="43">
        <f t="shared" si="144"/>
        <v>0</v>
      </c>
    </row>
    <row r="220" spans="1:10" ht="16.05" customHeight="1" x14ac:dyDescent="0.2">
      <c r="A220" s="9"/>
      <c r="B220" s="9"/>
      <c r="C220" s="8" t="s">
        <v>17</v>
      </c>
      <c r="D220" s="43">
        <f t="shared" ref="D220:I220" si="146">SUM(D218,D216)</f>
        <v>0</v>
      </c>
      <c r="E220" s="43">
        <f t="shared" si="146"/>
        <v>0</v>
      </c>
      <c r="F220" s="43">
        <f t="shared" si="146"/>
        <v>0</v>
      </c>
      <c r="G220" s="43">
        <f t="shared" si="146"/>
        <v>0</v>
      </c>
      <c r="H220" s="43">
        <f t="shared" si="146"/>
        <v>0</v>
      </c>
      <c r="I220" s="43">
        <f t="shared" si="146"/>
        <v>0</v>
      </c>
      <c r="J220" s="43">
        <f t="shared" si="144"/>
        <v>0</v>
      </c>
    </row>
    <row r="221" spans="1:10" ht="16.05" customHeight="1" x14ac:dyDescent="0.2">
      <c r="A221" s="9"/>
      <c r="B221" s="12"/>
      <c r="C221" s="10" t="s">
        <v>15</v>
      </c>
      <c r="D221" s="43">
        <f t="shared" ref="D221:I221" si="147">IF($J220=0,0,D220/$J220%)</f>
        <v>0</v>
      </c>
      <c r="E221" s="43">
        <f t="shared" si="147"/>
        <v>0</v>
      </c>
      <c r="F221" s="43">
        <f t="shared" si="147"/>
        <v>0</v>
      </c>
      <c r="G221" s="43">
        <f t="shared" si="147"/>
        <v>0</v>
      </c>
      <c r="H221" s="43">
        <f t="shared" si="147"/>
        <v>0</v>
      </c>
      <c r="I221" s="43">
        <f t="shared" si="147"/>
        <v>0</v>
      </c>
      <c r="J221" s="43">
        <f t="shared" si="144"/>
        <v>0</v>
      </c>
    </row>
    <row r="222" spans="1:10" ht="16.05" customHeight="1" x14ac:dyDescent="0.2">
      <c r="A222" s="9"/>
      <c r="B222" s="9" t="s">
        <v>53</v>
      </c>
      <c r="C222" s="8" t="s">
        <v>14</v>
      </c>
      <c r="D222" s="43">
        <v>0</v>
      </c>
      <c r="E222" s="43">
        <v>166.3</v>
      </c>
      <c r="F222" s="43">
        <v>0</v>
      </c>
      <c r="G222" s="43">
        <v>0</v>
      </c>
      <c r="H222" s="43">
        <v>0</v>
      </c>
      <c r="I222" s="43">
        <v>0</v>
      </c>
      <c r="J222" s="43">
        <f t="shared" si="144"/>
        <v>166.3</v>
      </c>
    </row>
    <row r="223" spans="1:10" ht="16.05" customHeight="1" x14ac:dyDescent="0.2">
      <c r="A223" s="9"/>
      <c r="B223" s="9"/>
      <c r="C223" s="10" t="s">
        <v>15</v>
      </c>
      <c r="D223" s="43">
        <f t="shared" ref="D223:I223" si="148">IF($J222=0,0,D222/$J222%)</f>
        <v>0</v>
      </c>
      <c r="E223" s="43">
        <f t="shared" si="148"/>
        <v>100</v>
      </c>
      <c r="F223" s="43">
        <f t="shared" si="148"/>
        <v>0</v>
      </c>
      <c r="G223" s="43">
        <f t="shared" si="148"/>
        <v>0</v>
      </c>
      <c r="H223" s="43">
        <f t="shared" si="148"/>
        <v>0</v>
      </c>
      <c r="I223" s="43">
        <f t="shared" si="148"/>
        <v>0</v>
      </c>
      <c r="J223" s="43">
        <f t="shared" si="144"/>
        <v>100</v>
      </c>
    </row>
    <row r="224" spans="1:10" ht="16.05" customHeight="1" x14ac:dyDescent="0.2">
      <c r="A224" s="9"/>
      <c r="B224" s="9"/>
      <c r="C224" s="8" t="s">
        <v>16</v>
      </c>
      <c r="D224" s="43"/>
      <c r="E224" s="43"/>
      <c r="F224" s="43"/>
      <c r="G224" s="43"/>
      <c r="H224" s="43"/>
      <c r="I224" s="43"/>
      <c r="J224" s="43">
        <f t="shared" si="144"/>
        <v>0</v>
      </c>
    </row>
    <row r="225" spans="1:10" ht="16.05" customHeight="1" x14ac:dyDescent="0.2">
      <c r="A225" s="9"/>
      <c r="B225" s="9"/>
      <c r="C225" s="10" t="s">
        <v>15</v>
      </c>
      <c r="D225" s="43">
        <f t="shared" ref="D225:I225" si="149">IF($J224=0,0,D224/$J224%)</f>
        <v>0</v>
      </c>
      <c r="E225" s="43">
        <f t="shared" si="149"/>
        <v>0</v>
      </c>
      <c r="F225" s="43">
        <f t="shared" si="149"/>
        <v>0</v>
      </c>
      <c r="G225" s="43">
        <f t="shared" si="149"/>
        <v>0</v>
      </c>
      <c r="H225" s="43">
        <f t="shared" si="149"/>
        <v>0</v>
      </c>
      <c r="I225" s="43">
        <f t="shared" si="149"/>
        <v>0</v>
      </c>
      <c r="J225" s="43">
        <f t="shared" si="144"/>
        <v>0</v>
      </c>
    </row>
    <row r="226" spans="1:10" ht="16.05" customHeight="1" x14ac:dyDescent="0.2">
      <c r="A226" s="9"/>
      <c r="B226" s="9"/>
      <c r="C226" s="8" t="s">
        <v>17</v>
      </c>
      <c r="D226" s="43">
        <f t="shared" ref="D226:I226" si="150">SUM(D224,D222)</f>
        <v>0</v>
      </c>
      <c r="E226" s="43">
        <f t="shared" si="150"/>
        <v>166.3</v>
      </c>
      <c r="F226" s="43">
        <f t="shared" si="150"/>
        <v>0</v>
      </c>
      <c r="G226" s="43">
        <f t="shared" si="150"/>
        <v>0</v>
      </c>
      <c r="H226" s="43">
        <f t="shared" si="150"/>
        <v>0</v>
      </c>
      <c r="I226" s="43">
        <f t="shared" si="150"/>
        <v>0</v>
      </c>
      <c r="J226" s="43">
        <f t="shared" si="144"/>
        <v>166.3</v>
      </c>
    </row>
    <row r="227" spans="1:10" ht="16.05" customHeight="1" x14ac:dyDescent="0.2">
      <c r="A227" s="13"/>
      <c r="B227" s="12"/>
      <c r="C227" s="10" t="s">
        <v>15</v>
      </c>
      <c r="D227" s="43">
        <f t="shared" ref="D227:I227" si="151">IF($J226=0,0,D226/$J226%)</f>
        <v>0</v>
      </c>
      <c r="E227" s="43">
        <f t="shared" si="151"/>
        <v>100</v>
      </c>
      <c r="F227" s="43">
        <f t="shared" si="151"/>
        <v>0</v>
      </c>
      <c r="G227" s="43">
        <f t="shared" si="151"/>
        <v>0</v>
      </c>
      <c r="H227" s="43">
        <f t="shared" si="151"/>
        <v>0</v>
      </c>
      <c r="I227" s="43">
        <f t="shared" si="151"/>
        <v>0</v>
      </c>
      <c r="J227" s="43">
        <f t="shared" si="144"/>
        <v>100</v>
      </c>
    </row>
    <row r="228" spans="1:10" ht="16.05" customHeight="1" x14ac:dyDescent="0.2">
      <c r="A228" s="9" t="s">
        <v>54</v>
      </c>
      <c r="B228" s="7"/>
      <c r="C228" s="8" t="s">
        <v>14</v>
      </c>
      <c r="D228" s="43">
        <f t="shared" ref="D228:I230" si="152">SUM(D234,D240,D246,D252,D258,D264,D270,D276,D282,D288)</f>
        <v>26.7</v>
      </c>
      <c r="E228" s="43">
        <f t="shared" si="152"/>
        <v>0</v>
      </c>
      <c r="F228" s="43">
        <f t="shared" si="152"/>
        <v>0.7</v>
      </c>
      <c r="G228" s="43">
        <f t="shared" si="152"/>
        <v>48.9</v>
      </c>
      <c r="H228" s="43">
        <f t="shared" si="152"/>
        <v>0</v>
      </c>
      <c r="I228" s="43">
        <f t="shared" si="152"/>
        <v>21.8</v>
      </c>
      <c r="J228" s="43">
        <f t="shared" si="144"/>
        <v>98.1</v>
      </c>
    </row>
    <row r="229" spans="1:10" ht="16.05" customHeight="1" x14ac:dyDescent="0.2">
      <c r="A229" s="9"/>
      <c r="B229" s="7"/>
      <c r="C229" s="10" t="s">
        <v>15</v>
      </c>
      <c r="D229" s="43">
        <f t="shared" ref="D229:I229" si="153">IF($J228=0,0,D228/$J228%)</f>
        <v>27.217125382262996</v>
      </c>
      <c r="E229" s="43">
        <f t="shared" si="153"/>
        <v>0</v>
      </c>
      <c r="F229" s="43">
        <f t="shared" si="153"/>
        <v>0.7135575942915392</v>
      </c>
      <c r="G229" s="43">
        <f t="shared" si="153"/>
        <v>49.847094801223243</v>
      </c>
      <c r="H229" s="43">
        <f t="shared" si="153"/>
        <v>0</v>
      </c>
      <c r="I229" s="43">
        <f t="shared" si="153"/>
        <v>22.222222222222225</v>
      </c>
      <c r="J229" s="43">
        <f t="shared" si="144"/>
        <v>100</v>
      </c>
    </row>
    <row r="230" spans="1:10" ht="16.05" customHeight="1" x14ac:dyDescent="0.2">
      <c r="A230" s="9"/>
      <c r="B230" s="7"/>
      <c r="C230" s="8" t="s">
        <v>16</v>
      </c>
      <c r="D230" s="43">
        <f t="shared" si="152"/>
        <v>2.7</v>
      </c>
      <c r="E230" s="43">
        <f t="shared" si="152"/>
        <v>0</v>
      </c>
      <c r="F230" s="43">
        <f t="shared" si="152"/>
        <v>0</v>
      </c>
      <c r="G230" s="43">
        <f t="shared" si="152"/>
        <v>0</v>
      </c>
      <c r="H230" s="43">
        <f t="shared" si="152"/>
        <v>0</v>
      </c>
      <c r="I230" s="43">
        <f t="shared" si="152"/>
        <v>0</v>
      </c>
      <c r="J230" s="43">
        <f t="shared" si="144"/>
        <v>2.7</v>
      </c>
    </row>
    <row r="231" spans="1:10" ht="16.05" customHeight="1" x14ac:dyDescent="0.2">
      <c r="A231" s="9"/>
      <c r="B231" s="7"/>
      <c r="C231" s="10" t="s">
        <v>15</v>
      </c>
      <c r="D231" s="43">
        <f t="shared" ref="D231:I231" si="154">IF($J230=0,0,D230/$J230%)</f>
        <v>100</v>
      </c>
      <c r="E231" s="43">
        <f t="shared" si="154"/>
        <v>0</v>
      </c>
      <c r="F231" s="43">
        <f t="shared" si="154"/>
        <v>0</v>
      </c>
      <c r="G231" s="43">
        <f t="shared" si="154"/>
        <v>0</v>
      </c>
      <c r="H231" s="43">
        <f t="shared" si="154"/>
        <v>0</v>
      </c>
      <c r="I231" s="43">
        <f t="shared" si="154"/>
        <v>0</v>
      </c>
      <c r="J231" s="43">
        <f t="shared" si="144"/>
        <v>100</v>
      </c>
    </row>
    <row r="232" spans="1:10" ht="16.05" customHeight="1" x14ac:dyDescent="0.2">
      <c r="A232" s="9"/>
      <c r="B232" s="7"/>
      <c r="C232" s="8" t="s">
        <v>17</v>
      </c>
      <c r="D232" s="43">
        <f t="shared" ref="D232:I232" si="155">SUM(D238,D244,D250,D256,D262,D268,D274,D280,D286,D292)</f>
        <v>29.4</v>
      </c>
      <c r="E232" s="43">
        <f t="shared" si="155"/>
        <v>0</v>
      </c>
      <c r="F232" s="43">
        <f t="shared" si="155"/>
        <v>0.7</v>
      </c>
      <c r="G232" s="43">
        <f t="shared" si="155"/>
        <v>48.9</v>
      </c>
      <c r="H232" s="43">
        <f t="shared" si="155"/>
        <v>0</v>
      </c>
      <c r="I232" s="43">
        <f t="shared" si="155"/>
        <v>21.8</v>
      </c>
      <c r="J232" s="43">
        <f t="shared" si="144"/>
        <v>100.8</v>
      </c>
    </row>
    <row r="233" spans="1:10" ht="16.05" customHeight="1" x14ac:dyDescent="0.2">
      <c r="A233" s="9"/>
      <c r="B233" s="14"/>
      <c r="C233" s="10" t="s">
        <v>15</v>
      </c>
      <c r="D233" s="43">
        <f t="shared" ref="D233:I233" si="156">IF($J232=0,0,D232/$J232%)</f>
        <v>29.166666666666664</v>
      </c>
      <c r="E233" s="43">
        <f t="shared" si="156"/>
        <v>0</v>
      </c>
      <c r="F233" s="43">
        <f t="shared" si="156"/>
        <v>0.69444444444444442</v>
      </c>
      <c r="G233" s="43">
        <f t="shared" si="156"/>
        <v>48.511904761904759</v>
      </c>
      <c r="H233" s="43">
        <f t="shared" si="156"/>
        <v>0</v>
      </c>
      <c r="I233" s="43">
        <f t="shared" si="156"/>
        <v>21.626984126984127</v>
      </c>
      <c r="J233" s="43">
        <f t="shared" si="144"/>
        <v>100</v>
      </c>
    </row>
    <row r="234" spans="1:10" ht="16.05" customHeight="1" x14ac:dyDescent="0.2">
      <c r="A234" s="9"/>
      <c r="B234" s="9" t="s">
        <v>57</v>
      </c>
      <c r="C234" s="8" t="s">
        <v>14</v>
      </c>
      <c r="D234" s="43">
        <v>8.4</v>
      </c>
      <c r="E234" s="43">
        <v>0</v>
      </c>
      <c r="F234" s="43">
        <v>0.7</v>
      </c>
      <c r="G234" s="43">
        <v>32.700000000000003</v>
      </c>
      <c r="H234" s="43">
        <v>0</v>
      </c>
      <c r="I234" s="43">
        <v>20.7</v>
      </c>
      <c r="J234" s="43">
        <f t="shared" si="144"/>
        <v>62.5</v>
      </c>
    </row>
    <row r="235" spans="1:10" ht="16.05" customHeight="1" x14ac:dyDescent="0.2">
      <c r="A235" s="9"/>
      <c r="B235" s="9"/>
      <c r="C235" s="10" t="s">
        <v>15</v>
      </c>
      <c r="D235" s="43">
        <f t="shared" ref="D235:I235" si="157">IF($J234=0,0,D234/$J234%)</f>
        <v>13.440000000000001</v>
      </c>
      <c r="E235" s="43">
        <f t="shared" si="157"/>
        <v>0</v>
      </c>
      <c r="F235" s="43">
        <f t="shared" si="157"/>
        <v>1.1199999999999999</v>
      </c>
      <c r="G235" s="43">
        <f t="shared" si="157"/>
        <v>52.320000000000007</v>
      </c>
      <c r="H235" s="43">
        <f t="shared" si="157"/>
        <v>0</v>
      </c>
      <c r="I235" s="43">
        <f t="shared" si="157"/>
        <v>33.119999999999997</v>
      </c>
      <c r="J235" s="43">
        <f t="shared" si="144"/>
        <v>100</v>
      </c>
    </row>
    <row r="236" spans="1:10" ht="16.05" customHeight="1" x14ac:dyDescent="0.2">
      <c r="A236" s="9"/>
      <c r="B236" s="9"/>
      <c r="C236" s="8" t="s">
        <v>16</v>
      </c>
      <c r="D236" s="43"/>
      <c r="E236" s="43"/>
      <c r="F236" s="43"/>
      <c r="G236" s="43"/>
      <c r="H236" s="43"/>
      <c r="I236" s="43"/>
      <c r="J236" s="43">
        <f t="shared" si="144"/>
        <v>0</v>
      </c>
    </row>
    <row r="237" spans="1:10" ht="16.05" customHeight="1" x14ac:dyDescent="0.2">
      <c r="A237" s="9"/>
      <c r="B237" s="9"/>
      <c r="C237" s="10" t="s">
        <v>15</v>
      </c>
      <c r="D237" s="43">
        <f t="shared" ref="D237:I237" si="158">IF($J236=0,0,D236/$J236%)</f>
        <v>0</v>
      </c>
      <c r="E237" s="43">
        <f t="shared" si="158"/>
        <v>0</v>
      </c>
      <c r="F237" s="43">
        <f t="shared" si="158"/>
        <v>0</v>
      </c>
      <c r="G237" s="43">
        <f t="shared" si="158"/>
        <v>0</v>
      </c>
      <c r="H237" s="43">
        <f t="shared" si="158"/>
        <v>0</v>
      </c>
      <c r="I237" s="43">
        <f t="shared" si="158"/>
        <v>0</v>
      </c>
      <c r="J237" s="43">
        <f t="shared" si="144"/>
        <v>0</v>
      </c>
    </row>
    <row r="238" spans="1:10" ht="16.05" customHeight="1" x14ac:dyDescent="0.2">
      <c r="A238" s="9"/>
      <c r="B238" s="9"/>
      <c r="C238" s="8" t="s">
        <v>17</v>
      </c>
      <c r="D238" s="43">
        <f t="shared" ref="D238:I238" si="159">SUM(D236,D234)</f>
        <v>8.4</v>
      </c>
      <c r="E238" s="43">
        <f t="shared" si="159"/>
        <v>0</v>
      </c>
      <c r="F238" s="43">
        <f t="shared" si="159"/>
        <v>0.7</v>
      </c>
      <c r="G238" s="43">
        <f t="shared" si="159"/>
        <v>32.700000000000003</v>
      </c>
      <c r="H238" s="43">
        <f t="shared" si="159"/>
        <v>0</v>
      </c>
      <c r="I238" s="43">
        <f t="shared" si="159"/>
        <v>20.7</v>
      </c>
      <c r="J238" s="43">
        <f t="shared" si="144"/>
        <v>62.5</v>
      </c>
    </row>
    <row r="239" spans="1:10" ht="16.05" customHeight="1" x14ac:dyDescent="0.2">
      <c r="A239" s="9"/>
      <c r="B239" s="12"/>
      <c r="C239" s="10" t="s">
        <v>15</v>
      </c>
      <c r="D239" s="43">
        <f t="shared" ref="D239:I239" si="160">IF($J238=0,0,D238/$J238%)</f>
        <v>13.440000000000001</v>
      </c>
      <c r="E239" s="43">
        <f t="shared" si="160"/>
        <v>0</v>
      </c>
      <c r="F239" s="43">
        <f t="shared" si="160"/>
        <v>1.1199999999999999</v>
      </c>
      <c r="G239" s="43">
        <f t="shared" si="160"/>
        <v>52.320000000000007</v>
      </c>
      <c r="H239" s="43">
        <f t="shared" si="160"/>
        <v>0</v>
      </c>
      <c r="I239" s="43">
        <f t="shared" si="160"/>
        <v>33.119999999999997</v>
      </c>
      <c r="J239" s="43">
        <f t="shared" si="144"/>
        <v>100</v>
      </c>
    </row>
    <row r="240" spans="1:10" ht="16.05" customHeight="1" x14ac:dyDescent="0.2">
      <c r="A240" s="9"/>
      <c r="B240" s="9" t="s">
        <v>58</v>
      </c>
      <c r="C240" s="8" t="s">
        <v>14</v>
      </c>
      <c r="D240" s="43">
        <v>0</v>
      </c>
      <c r="E240" s="43">
        <v>0</v>
      </c>
      <c r="F240" s="43">
        <v>0</v>
      </c>
      <c r="G240" s="43">
        <v>14.3</v>
      </c>
      <c r="H240" s="43">
        <v>0</v>
      </c>
      <c r="I240" s="43">
        <v>0</v>
      </c>
      <c r="J240" s="43">
        <f t="shared" si="144"/>
        <v>14.3</v>
      </c>
    </row>
    <row r="241" spans="1:10" ht="16.05" customHeight="1" x14ac:dyDescent="0.2">
      <c r="A241" s="9"/>
      <c r="B241" s="9"/>
      <c r="C241" s="10" t="s">
        <v>15</v>
      </c>
      <c r="D241" s="43">
        <f t="shared" ref="D241:I241" si="161">IF($J240=0,0,D240/$J240%)</f>
        <v>0</v>
      </c>
      <c r="E241" s="43">
        <f t="shared" si="161"/>
        <v>0</v>
      </c>
      <c r="F241" s="43">
        <f t="shared" si="161"/>
        <v>0</v>
      </c>
      <c r="G241" s="43">
        <f t="shared" si="161"/>
        <v>100</v>
      </c>
      <c r="H241" s="43">
        <f t="shared" si="161"/>
        <v>0</v>
      </c>
      <c r="I241" s="43">
        <f t="shared" si="161"/>
        <v>0</v>
      </c>
      <c r="J241" s="43">
        <f t="shared" si="144"/>
        <v>100</v>
      </c>
    </row>
    <row r="242" spans="1:10" ht="16.05" customHeight="1" x14ac:dyDescent="0.2">
      <c r="A242" s="9"/>
      <c r="B242" s="9"/>
      <c r="C242" s="8" t="s">
        <v>16</v>
      </c>
      <c r="D242" s="43"/>
      <c r="E242" s="43"/>
      <c r="F242" s="43"/>
      <c r="G242" s="43"/>
      <c r="H242" s="43"/>
      <c r="I242" s="43"/>
      <c r="J242" s="43">
        <f t="shared" si="144"/>
        <v>0</v>
      </c>
    </row>
    <row r="243" spans="1:10" ht="16.05" customHeight="1" x14ac:dyDescent="0.2">
      <c r="A243" s="9"/>
      <c r="B243" s="9"/>
      <c r="C243" s="10" t="s">
        <v>15</v>
      </c>
      <c r="D243" s="43">
        <f t="shared" ref="D243:I243" si="162">IF($J242=0,0,D242/$J242%)</f>
        <v>0</v>
      </c>
      <c r="E243" s="43">
        <f t="shared" si="162"/>
        <v>0</v>
      </c>
      <c r="F243" s="43">
        <f t="shared" si="162"/>
        <v>0</v>
      </c>
      <c r="G243" s="43">
        <f t="shared" si="162"/>
        <v>0</v>
      </c>
      <c r="H243" s="43">
        <f t="shared" si="162"/>
        <v>0</v>
      </c>
      <c r="I243" s="43">
        <f t="shared" si="162"/>
        <v>0</v>
      </c>
      <c r="J243" s="43">
        <f t="shared" si="144"/>
        <v>0</v>
      </c>
    </row>
    <row r="244" spans="1:10" ht="16.05" customHeight="1" x14ac:dyDescent="0.2">
      <c r="A244" s="9"/>
      <c r="B244" s="9"/>
      <c r="C244" s="8" t="s">
        <v>17</v>
      </c>
      <c r="D244" s="43">
        <f t="shared" ref="D244:I244" si="163">SUM(D242,D240)</f>
        <v>0</v>
      </c>
      <c r="E244" s="43">
        <f t="shared" si="163"/>
        <v>0</v>
      </c>
      <c r="F244" s="43">
        <f t="shared" si="163"/>
        <v>0</v>
      </c>
      <c r="G244" s="43">
        <f t="shared" si="163"/>
        <v>14.3</v>
      </c>
      <c r="H244" s="43">
        <f t="shared" si="163"/>
        <v>0</v>
      </c>
      <c r="I244" s="43">
        <f t="shared" si="163"/>
        <v>0</v>
      </c>
      <c r="J244" s="43">
        <f t="shared" si="144"/>
        <v>14.3</v>
      </c>
    </row>
    <row r="245" spans="1:10" ht="16.05" customHeight="1" x14ac:dyDescent="0.2">
      <c r="A245" s="9"/>
      <c r="B245" s="12"/>
      <c r="C245" s="10" t="s">
        <v>15</v>
      </c>
      <c r="D245" s="43">
        <f t="shared" ref="D245:I245" si="164">IF($J244=0,0,D244/$J244%)</f>
        <v>0</v>
      </c>
      <c r="E245" s="43">
        <f t="shared" si="164"/>
        <v>0</v>
      </c>
      <c r="F245" s="43">
        <f t="shared" si="164"/>
        <v>0</v>
      </c>
      <c r="G245" s="43">
        <f t="shared" si="164"/>
        <v>100</v>
      </c>
      <c r="H245" s="43">
        <f t="shared" si="164"/>
        <v>0</v>
      </c>
      <c r="I245" s="43">
        <f t="shared" si="164"/>
        <v>0</v>
      </c>
      <c r="J245" s="43">
        <f t="shared" si="144"/>
        <v>100</v>
      </c>
    </row>
    <row r="246" spans="1:10" ht="16.05" customHeight="1" x14ac:dyDescent="0.2">
      <c r="A246" s="9"/>
      <c r="B246" s="9" t="s">
        <v>59</v>
      </c>
      <c r="C246" s="8" t="s">
        <v>14</v>
      </c>
      <c r="D246" s="43">
        <v>6.8</v>
      </c>
      <c r="E246" s="43">
        <v>0</v>
      </c>
      <c r="F246" s="43">
        <v>0</v>
      </c>
      <c r="G246" s="43">
        <v>1.9</v>
      </c>
      <c r="H246" s="43">
        <v>0</v>
      </c>
      <c r="I246" s="43">
        <v>0</v>
      </c>
      <c r="J246" s="43">
        <f t="shared" si="144"/>
        <v>8.6999999999999993</v>
      </c>
    </row>
    <row r="247" spans="1:10" ht="16.05" customHeight="1" x14ac:dyDescent="0.2">
      <c r="A247" s="9"/>
      <c r="B247" s="9"/>
      <c r="C247" s="10" t="s">
        <v>15</v>
      </c>
      <c r="D247" s="43">
        <f t="shared" ref="D247:I247" si="165">IF($J246=0,0,D246/$J246%)</f>
        <v>78.160919540229884</v>
      </c>
      <c r="E247" s="43">
        <f t="shared" si="165"/>
        <v>0</v>
      </c>
      <c r="F247" s="43">
        <f t="shared" si="165"/>
        <v>0</v>
      </c>
      <c r="G247" s="43">
        <f t="shared" si="165"/>
        <v>21.839080459770116</v>
      </c>
      <c r="H247" s="43">
        <f t="shared" si="165"/>
        <v>0</v>
      </c>
      <c r="I247" s="43">
        <f t="shared" si="165"/>
        <v>0</v>
      </c>
      <c r="J247" s="43">
        <f t="shared" si="144"/>
        <v>100</v>
      </c>
    </row>
    <row r="248" spans="1:10" ht="16.05" customHeight="1" x14ac:dyDescent="0.2">
      <c r="A248" s="9"/>
      <c r="B248" s="9"/>
      <c r="C248" s="8" t="s">
        <v>16</v>
      </c>
      <c r="D248" s="43">
        <v>0.8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f t="shared" si="144"/>
        <v>0.8</v>
      </c>
    </row>
    <row r="249" spans="1:10" ht="16.05" customHeight="1" x14ac:dyDescent="0.2">
      <c r="A249" s="9"/>
      <c r="B249" s="9"/>
      <c r="C249" s="10" t="s">
        <v>15</v>
      </c>
      <c r="D249" s="43">
        <f t="shared" ref="D249:I249" si="166">IF($J248=0,0,D248/$J248%)</f>
        <v>100</v>
      </c>
      <c r="E249" s="43">
        <f t="shared" si="166"/>
        <v>0</v>
      </c>
      <c r="F249" s="43">
        <f t="shared" si="166"/>
        <v>0</v>
      </c>
      <c r="G249" s="43">
        <f t="shared" si="166"/>
        <v>0</v>
      </c>
      <c r="H249" s="43">
        <f t="shared" si="166"/>
        <v>0</v>
      </c>
      <c r="I249" s="43">
        <f t="shared" si="166"/>
        <v>0</v>
      </c>
      <c r="J249" s="43">
        <f t="shared" si="144"/>
        <v>100</v>
      </c>
    </row>
    <row r="250" spans="1:10" ht="16.05" customHeight="1" x14ac:dyDescent="0.2">
      <c r="A250" s="9"/>
      <c r="B250" s="9"/>
      <c r="C250" s="8" t="s">
        <v>17</v>
      </c>
      <c r="D250" s="43">
        <f t="shared" ref="D250:I250" si="167">SUM(D248,D246)</f>
        <v>7.6</v>
      </c>
      <c r="E250" s="43">
        <f t="shared" si="167"/>
        <v>0</v>
      </c>
      <c r="F250" s="43">
        <f t="shared" si="167"/>
        <v>0</v>
      </c>
      <c r="G250" s="43">
        <f t="shared" si="167"/>
        <v>1.9</v>
      </c>
      <c r="H250" s="43">
        <f t="shared" si="167"/>
        <v>0</v>
      </c>
      <c r="I250" s="43">
        <f t="shared" si="167"/>
        <v>0</v>
      </c>
      <c r="J250" s="43">
        <f t="shared" si="144"/>
        <v>9.5</v>
      </c>
    </row>
    <row r="251" spans="1:10" ht="16.05" customHeight="1" x14ac:dyDescent="0.2">
      <c r="A251" s="9"/>
      <c r="B251" s="12"/>
      <c r="C251" s="10" t="s">
        <v>15</v>
      </c>
      <c r="D251" s="43">
        <f t="shared" ref="D251:I251" si="168">IF($J250=0,0,D250/$J250%)</f>
        <v>80</v>
      </c>
      <c r="E251" s="43">
        <f t="shared" si="168"/>
        <v>0</v>
      </c>
      <c r="F251" s="43">
        <f t="shared" si="168"/>
        <v>0</v>
      </c>
      <c r="G251" s="43">
        <f t="shared" si="168"/>
        <v>20</v>
      </c>
      <c r="H251" s="43">
        <f t="shared" si="168"/>
        <v>0</v>
      </c>
      <c r="I251" s="43">
        <f t="shared" si="168"/>
        <v>0</v>
      </c>
      <c r="J251" s="43">
        <f t="shared" si="144"/>
        <v>100</v>
      </c>
    </row>
    <row r="252" spans="1:10" ht="16.05" customHeight="1" x14ac:dyDescent="0.2">
      <c r="A252" s="9"/>
      <c r="B252" s="9" t="s">
        <v>60</v>
      </c>
      <c r="C252" s="8" t="s">
        <v>14</v>
      </c>
      <c r="D252" s="43">
        <v>11.5</v>
      </c>
      <c r="E252" s="43">
        <v>0</v>
      </c>
      <c r="F252" s="43">
        <v>0</v>
      </c>
      <c r="G252" s="43">
        <v>0</v>
      </c>
      <c r="H252" s="43">
        <v>0</v>
      </c>
      <c r="I252" s="43">
        <v>1.1000000000000001</v>
      </c>
      <c r="J252" s="43">
        <f t="shared" si="144"/>
        <v>12.6</v>
      </c>
    </row>
    <row r="253" spans="1:10" ht="16.05" customHeight="1" x14ac:dyDescent="0.2">
      <c r="A253" s="9"/>
      <c r="B253" s="9"/>
      <c r="C253" s="10" t="s">
        <v>15</v>
      </c>
      <c r="D253" s="43">
        <f t="shared" ref="D253:I253" si="169">IF($J252=0,0,D252/$J252%)</f>
        <v>91.269841269841265</v>
      </c>
      <c r="E253" s="43">
        <f t="shared" si="169"/>
        <v>0</v>
      </c>
      <c r="F253" s="43">
        <f t="shared" si="169"/>
        <v>0</v>
      </c>
      <c r="G253" s="43">
        <f t="shared" si="169"/>
        <v>0</v>
      </c>
      <c r="H253" s="43">
        <f t="shared" si="169"/>
        <v>0</v>
      </c>
      <c r="I253" s="43">
        <f t="shared" si="169"/>
        <v>8.7301587301587311</v>
      </c>
      <c r="J253" s="43">
        <f t="shared" si="144"/>
        <v>100</v>
      </c>
    </row>
    <row r="254" spans="1:10" ht="16.05" customHeight="1" x14ac:dyDescent="0.2">
      <c r="A254" s="9"/>
      <c r="B254" s="9"/>
      <c r="C254" s="8" t="s">
        <v>16</v>
      </c>
      <c r="D254" s="43">
        <v>1.9</v>
      </c>
      <c r="E254" s="43">
        <v>0</v>
      </c>
      <c r="F254" s="43">
        <v>0</v>
      </c>
      <c r="G254" s="43">
        <v>0</v>
      </c>
      <c r="H254" s="43">
        <v>0</v>
      </c>
      <c r="I254" s="43">
        <v>0</v>
      </c>
      <c r="J254" s="43">
        <f t="shared" si="144"/>
        <v>1.9</v>
      </c>
    </row>
    <row r="255" spans="1:10" ht="16.05" customHeight="1" x14ac:dyDescent="0.2">
      <c r="A255" s="9"/>
      <c r="B255" s="9"/>
      <c r="C255" s="10" t="s">
        <v>15</v>
      </c>
      <c r="D255" s="43">
        <f t="shared" ref="D255:I255" si="170">IF($J254=0,0,D254/$J254%)</f>
        <v>100</v>
      </c>
      <c r="E255" s="43">
        <f t="shared" si="170"/>
        <v>0</v>
      </c>
      <c r="F255" s="43">
        <f t="shared" si="170"/>
        <v>0</v>
      </c>
      <c r="G255" s="43">
        <f t="shared" si="170"/>
        <v>0</v>
      </c>
      <c r="H255" s="43">
        <f t="shared" si="170"/>
        <v>0</v>
      </c>
      <c r="I255" s="43">
        <f t="shared" si="170"/>
        <v>0</v>
      </c>
      <c r="J255" s="43">
        <f t="shared" si="144"/>
        <v>100</v>
      </c>
    </row>
    <row r="256" spans="1:10" ht="16.05" customHeight="1" x14ac:dyDescent="0.2">
      <c r="A256" s="9"/>
      <c r="B256" s="9"/>
      <c r="C256" s="8" t="s">
        <v>17</v>
      </c>
      <c r="D256" s="43">
        <f t="shared" ref="D256:I256" si="171">SUM(D254,D252)</f>
        <v>13.4</v>
      </c>
      <c r="E256" s="43">
        <f t="shared" si="171"/>
        <v>0</v>
      </c>
      <c r="F256" s="43">
        <f t="shared" si="171"/>
        <v>0</v>
      </c>
      <c r="G256" s="43">
        <f t="shared" si="171"/>
        <v>0</v>
      </c>
      <c r="H256" s="43">
        <f t="shared" si="171"/>
        <v>0</v>
      </c>
      <c r="I256" s="43">
        <f t="shared" si="171"/>
        <v>1.1000000000000001</v>
      </c>
      <c r="J256" s="43">
        <f t="shared" si="144"/>
        <v>14.5</v>
      </c>
    </row>
    <row r="257" spans="1:10" ht="16.05" customHeight="1" x14ac:dyDescent="0.2">
      <c r="A257" s="9"/>
      <c r="B257" s="12"/>
      <c r="C257" s="10" t="s">
        <v>15</v>
      </c>
      <c r="D257" s="43">
        <f t="shared" ref="D257:I257" si="172">IF($J256=0,0,D256/$J256%)</f>
        <v>92.413793103448285</v>
      </c>
      <c r="E257" s="43">
        <f t="shared" si="172"/>
        <v>0</v>
      </c>
      <c r="F257" s="43">
        <f t="shared" si="172"/>
        <v>0</v>
      </c>
      <c r="G257" s="43">
        <f t="shared" si="172"/>
        <v>0</v>
      </c>
      <c r="H257" s="43">
        <f t="shared" si="172"/>
        <v>0</v>
      </c>
      <c r="I257" s="43">
        <f t="shared" si="172"/>
        <v>7.5862068965517251</v>
      </c>
      <c r="J257" s="43">
        <f t="shared" si="144"/>
        <v>100.00000000000001</v>
      </c>
    </row>
    <row r="258" spans="1:10" ht="16.05" customHeight="1" x14ac:dyDescent="0.2">
      <c r="A258" s="9"/>
      <c r="B258" s="9" t="s">
        <v>61</v>
      </c>
      <c r="C258" s="8" t="s">
        <v>14</v>
      </c>
      <c r="D258" s="43"/>
      <c r="E258" s="43"/>
      <c r="F258" s="43"/>
      <c r="G258" s="43"/>
      <c r="H258" s="43"/>
      <c r="I258" s="43"/>
      <c r="J258" s="43">
        <f t="shared" si="144"/>
        <v>0</v>
      </c>
    </row>
    <row r="259" spans="1:10" ht="16.05" customHeight="1" x14ac:dyDescent="0.2">
      <c r="A259" s="9"/>
      <c r="B259" s="9"/>
      <c r="C259" s="10" t="s">
        <v>15</v>
      </c>
      <c r="D259" s="43">
        <f t="shared" ref="D259:I259" si="173">IF($J258=0,0,D258/$J258%)</f>
        <v>0</v>
      </c>
      <c r="E259" s="43">
        <f t="shared" si="173"/>
        <v>0</v>
      </c>
      <c r="F259" s="43">
        <f t="shared" si="173"/>
        <v>0</v>
      </c>
      <c r="G259" s="43">
        <f t="shared" si="173"/>
        <v>0</v>
      </c>
      <c r="H259" s="43">
        <f t="shared" si="173"/>
        <v>0</v>
      </c>
      <c r="I259" s="43">
        <f t="shared" si="173"/>
        <v>0</v>
      </c>
      <c r="J259" s="43">
        <f t="shared" si="144"/>
        <v>0</v>
      </c>
    </row>
    <row r="260" spans="1:10" ht="16.05" customHeight="1" x14ac:dyDescent="0.2">
      <c r="A260" s="9"/>
      <c r="B260" s="9"/>
      <c r="C260" s="8" t="s">
        <v>16</v>
      </c>
      <c r="D260" s="43"/>
      <c r="E260" s="43"/>
      <c r="F260" s="43"/>
      <c r="G260" s="43"/>
      <c r="H260" s="43"/>
      <c r="I260" s="43"/>
      <c r="J260" s="43">
        <f t="shared" si="144"/>
        <v>0</v>
      </c>
    </row>
    <row r="261" spans="1:10" ht="16.05" customHeight="1" x14ac:dyDescent="0.2">
      <c r="A261" s="9"/>
      <c r="B261" s="9"/>
      <c r="C261" s="10" t="s">
        <v>15</v>
      </c>
      <c r="D261" s="43">
        <f t="shared" ref="D261:I261" si="174">IF($J260=0,0,D260/$J260%)</f>
        <v>0</v>
      </c>
      <c r="E261" s="43">
        <f t="shared" si="174"/>
        <v>0</v>
      </c>
      <c r="F261" s="43">
        <f t="shared" si="174"/>
        <v>0</v>
      </c>
      <c r="G261" s="43">
        <f t="shared" si="174"/>
        <v>0</v>
      </c>
      <c r="H261" s="43">
        <f t="shared" si="174"/>
        <v>0</v>
      </c>
      <c r="I261" s="43">
        <f t="shared" si="174"/>
        <v>0</v>
      </c>
      <c r="J261" s="43">
        <f t="shared" si="144"/>
        <v>0</v>
      </c>
    </row>
    <row r="262" spans="1:10" ht="16.05" customHeight="1" x14ac:dyDescent="0.2">
      <c r="A262" s="9"/>
      <c r="B262" s="9"/>
      <c r="C262" s="8" t="s">
        <v>17</v>
      </c>
      <c r="D262" s="43">
        <f t="shared" ref="D262:I262" si="175">SUM(D260,D258)</f>
        <v>0</v>
      </c>
      <c r="E262" s="43">
        <f t="shared" si="175"/>
        <v>0</v>
      </c>
      <c r="F262" s="43">
        <f t="shared" si="175"/>
        <v>0</v>
      </c>
      <c r="G262" s="43">
        <f t="shared" si="175"/>
        <v>0</v>
      </c>
      <c r="H262" s="43">
        <f t="shared" si="175"/>
        <v>0</v>
      </c>
      <c r="I262" s="43">
        <f t="shared" si="175"/>
        <v>0</v>
      </c>
      <c r="J262" s="43">
        <f t="shared" si="144"/>
        <v>0</v>
      </c>
    </row>
    <row r="263" spans="1:10" ht="16.05" customHeight="1" x14ac:dyDescent="0.2">
      <c r="A263" s="9"/>
      <c r="B263" s="12"/>
      <c r="C263" s="10" t="s">
        <v>15</v>
      </c>
      <c r="D263" s="43">
        <f t="shared" ref="D263:I263" si="176">IF($J262=0,0,D262/$J262%)</f>
        <v>0</v>
      </c>
      <c r="E263" s="43">
        <f t="shared" si="176"/>
        <v>0</v>
      </c>
      <c r="F263" s="43">
        <f t="shared" si="176"/>
        <v>0</v>
      </c>
      <c r="G263" s="43">
        <f t="shared" si="176"/>
        <v>0</v>
      </c>
      <c r="H263" s="43">
        <f t="shared" si="176"/>
        <v>0</v>
      </c>
      <c r="I263" s="43">
        <f t="shared" si="176"/>
        <v>0</v>
      </c>
      <c r="J263" s="43">
        <f t="shared" si="144"/>
        <v>0</v>
      </c>
    </row>
    <row r="264" spans="1:10" ht="16.05" customHeight="1" x14ac:dyDescent="0.2">
      <c r="A264" s="9"/>
      <c r="B264" s="9" t="s">
        <v>62</v>
      </c>
      <c r="C264" s="8" t="s">
        <v>14</v>
      </c>
      <c r="D264" s="43"/>
      <c r="E264" s="43"/>
      <c r="F264" s="43"/>
      <c r="G264" s="43"/>
      <c r="H264" s="43"/>
      <c r="I264" s="43"/>
      <c r="J264" s="43">
        <f t="shared" si="144"/>
        <v>0</v>
      </c>
    </row>
    <row r="265" spans="1:10" ht="16.05" customHeight="1" x14ac:dyDescent="0.2">
      <c r="A265" s="9"/>
      <c r="B265" s="9"/>
      <c r="C265" s="10" t="s">
        <v>15</v>
      </c>
      <c r="D265" s="43">
        <f t="shared" ref="D265:I265" si="177">IF($J264=0,0,D264/$J264%)</f>
        <v>0</v>
      </c>
      <c r="E265" s="43">
        <f t="shared" si="177"/>
        <v>0</v>
      </c>
      <c r="F265" s="43">
        <f t="shared" si="177"/>
        <v>0</v>
      </c>
      <c r="G265" s="43">
        <f t="shared" si="177"/>
        <v>0</v>
      </c>
      <c r="H265" s="43">
        <f t="shared" si="177"/>
        <v>0</v>
      </c>
      <c r="I265" s="43">
        <f t="shared" si="177"/>
        <v>0</v>
      </c>
      <c r="J265" s="43">
        <f t="shared" si="144"/>
        <v>0</v>
      </c>
    </row>
    <row r="266" spans="1:10" ht="16.05" customHeight="1" x14ac:dyDescent="0.2">
      <c r="A266" s="9"/>
      <c r="B266" s="9"/>
      <c r="C266" s="8" t="s">
        <v>16</v>
      </c>
      <c r="D266" s="43"/>
      <c r="E266" s="43"/>
      <c r="F266" s="43"/>
      <c r="G266" s="43"/>
      <c r="H266" s="43"/>
      <c r="I266" s="43"/>
      <c r="J266" s="43">
        <f t="shared" si="144"/>
        <v>0</v>
      </c>
    </row>
    <row r="267" spans="1:10" ht="16.05" customHeight="1" x14ac:dyDescent="0.2">
      <c r="A267" s="9"/>
      <c r="B267" s="9"/>
      <c r="C267" s="10" t="s">
        <v>15</v>
      </c>
      <c r="D267" s="43">
        <f t="shared" ref="D267:I267" si="178">IF($J266=0,0,D266/$J266%)</f>
        <v>0</v>
      </c>
      <c r="E267" s="43">
        <f t="shared" si="178"/>
        <v>0</v>
      </c>
      <c r="F267" s="43">
        <f t="shared" si="178"/>
        <v>0</v>
      </c>
      <c r="G267" s="43">
        <f t="shared" si="178"/>
        <v>0</v>
      </c>
      <c r="H267" s="43">
        <f t="shared" si="178"/>
        <v>0</v>
      </c>
      <c r="I267" s="43">
        <f t="shared" si="178"/>
        <v>0</v>
      </c>
      <c r="J267" s="43">
        <f t="shared" si="144"/>
        <v>0</v>
      </c>
    </row>
    <row r="268" spans="1:10" ht="16.05" customHeight="1" x14ac:dyDescent="0.2">
      <c r="A268" s="9"/>
      <c r="B268" s="9"/>
      <c r="C268" s="8" t="s">
        <v>17</v>
      </c>
      <c r="D268" s="43">
        <f t="shared" ref="D268:I268" si="179">SUM(D266,D264)</f>
        <v>0</v>
      </c>
      <c r="E268" s="43">
        <f t="shared" si="179"/>
        <v>0</v>
      </c>
      <c r="F268" s="43">
        <f t="shared" si="179"/>
        <v>0</v>
      </c>
      <c r="G268" s="43">
        <f t="shared" si="179"/>
        <v>0</v>
      </c>
      <c r="H268" s="43">
        <f t="shared" si="179"/>
        <v>0</v>
      </c>
      <c r="I268" s="43">
        <f t="shared" si="179"/>
        <v>0</v>
      </c>
      <c r="J268" s="43">
        <f t="shared" si="144"/>
        <v>0</v>
      </c>
    </row>
    <row r="269" spans="1:10" ht="16.05" customHeight="1" x14ac:dyDescent="0.2">
      <c r="A269" s="9"/>
      <c r="B269" s="12"/>
      <c r="C269" s="10" t="s">
        <v>15</v>
      </c>
      <c r="D269" s="43">
        <f t="shared" ref="D269:I269" si="180">IF($J268=0,0,D268/$J268%)</f>
        <v>0</v>
      </c>
      <c r="E269" s="43">
        <f t="shared" si="180"/>
        <v>0</v>
      </c>
      <c r="F269" s="43">
        <f t="shared" si="180"/>
        <v>0</v>
      </c>
      <c r="G269" s="43">
        <f t="shared" si="180"/>
        <v>0</v>
      </c>
      <c r="H269" s="43">
        <f t="shared" si="180"/>
        <v>0</v>
      </c>
      <c r="I269" s="43">
        <f t="shared" si="180"/>
        <v>0</v>
      </c>
      <c r="J269" s="43">
        <f t="shared" ref="J269:J344" si="181">SUM(D269:I269)</f>
        <v>0</v>
      </c>
    </row>
    <row r="270" spans="1:10" ht="16.05" customHeight="1" x14ac:dyDescent="0.2">
      <c r="A270" s="9"/>
      <c r="B270" s="9" t="s">
        <v>63</v>
      </c>
      <c r="C270" s="8" t="s">
        <v>14</v>
      </c>
      <c r="D270" s="43"/>
      <c r="E270" s="43"/>
      <c r="F270" s="43"/>
      <c r="G270" s="43"/>
      <c r="H270" s="43"/>
      <c r="I270" s="43"/>
      <c r="J270" s="43">
        <f t="shared" si="181"/>
        <v>0</v>
      </c>
    </row>
    <row r="271" spans="1:10" ht="16.05" customHeight="1" x14ac:dyDescent="0.2">
      <c r="A271" s="9"/>
      <c r="B271" s="9"/>
      <c r="C271" s="10" t="s">
        <v>15</v>
      </c>
      <c r="D271" s="43">
        <f t="shared" ref="D271:I271" si="182">IF($J270=0,0,D270/$J270%)</f>
        <v>0</v>
      </c>
      <c r="E271" s="43">
        <f t="shared" si="182"/>
        <v>0</v>
      </c>
      <c r="F271" s="43">
        <f t="shared" si="182"/>
        <v>0</v>
      </c>
      <c r="G271" s="43">
        <f t="shared" si="182"/>
        <v>0</v>
      </c>
      <c r="H271" s="43">
        <f t="shared" si="182"/>
        <v>0</v>
      </c>
      <c r="I271" s="43">
        <f t="shared" si="182"/>
        <v>0</v>
      </c>
      <c r="J271" s="43">
        <f t="shared" si="181"/>
        <v>0</v>
      </c>
    </row>
    <row r="272" spans="1:10" ht="16.05" customHeight="1" x14ac:dyDescent="0.2">
      <c r="A272" s="9"/>
      <c r="B272" s="9"/>
      <c r="C272" s="8" t="s">
        <v>16</v>
      </c>
      <c r="D272" s="43"/>
      <c r="E272" s="43"/>
      <c r="F272" s="43"/>
      <c r="G272" s="43"/>
      <c r="H272" s="43"/>
      <c r="I272" s="43"/>
      <c r="J272" s="43">
        <f t="shared" si="181"/>
        <v>0</v>
      </c>
    </row>
    <row r="273" spans="1:10" ht="16.05" customHeight="1" x14ac:dyDescent="0.2">
      <c r="A273" s="9"/>
      <c r="B273" s="9"/>
      <c r="C273" s="10" t="s">
        <v>15</v>
      </c>
      <c r="D273" s="43">
        <f t="shared" ref="D273:I273" si="183">IF($J272=0,0,D272/$J272%)</f>
        <v>0</v>
      </c>
      <c r="E273" s="43">
        <f t="shared" si="183"/>
        <v>0</v>
      </c>
      <c r="F273" s="43">
        <f t="shared" si="183"/>
        <v>0</v>
      </c>
      <c r="G273" s="43">
        <f t="shared" si="183"/>
        <v>0</v>
      </c>
      <c r="H273" s="43">
        <f t="shared" si="183"/>
        <v>0</v>
      </c>
      <c r="I273" s="43">
        <f t="shared" si="183"/>
        <v>0</v>
      </c>
      <c r="J273" s="43">
        <f t="shared" si="181"/>
        <v>0</v>
      </c>
    </row>
    <row r="274" spans="1:10" ht="16.05" customHeight="1" x14ac:dyDescent="0.2">
      <c r="A274" s="9"/>
      <c r="B274" s="9"/>
      <c r="C274" s="8" t="s">
        <v>17</v>
      </c>
      <c r="D274" s="43">
        <f t="shared" ref="D274:I274" si="184">SUM(D272,D270)</f>
        <v>0</v>
      </c>
      <c r="E274" s="43">
        <f t="shared" si="184"/>
        <v>0</v>
      </c>
      <c r="F274" s="43">
        <f t="shared" si="184"/>
        <v>0</v>
      </c>
      <c r="G274" s="43">
        <f t="shared" si="184"/>
        <v>0</v>
      </c>
      <c r="H274" s="43">
        <f t="shared" si="184"/>
        <v>0</v>
      </c>
      <c r="I274" s="43">
        <f t="shared" si="184"/>
        <v>0</v>
      </c>
      <c r="J274" s="43">
        <f t="shared" si="181"/>
        <v>0</v>
      </c>
    </row>
    <row r="275" spans="1:10" ht="16.05" customHeight="1" x14ac:dyDescent="0.2">
      <c r="A275" s="9"/>
      <c r="B275" s="12"/>
      <c r="C275" s="10" t="s">
        <v>15</v>
      </c>
      <c r="D275" s="43">
        <f t="shared" ref="D275:I275" si="185">IF($J274=0,0,D274/$J274%)</f>
        <v>0</v>
      </c>
      <c r="E275" s="43">
        <f t="shared" si="185"/>
        <v>0</v>
      </c>
      <c r="F275" s="43">
        <f t="shared" si="185"/>
        <v>0</v>
      </c>
      <c r="G275" s="43">
        <f t="shared" si="185"/>
        <v>0</v>
      </c>
      <c r="H275" s="43">
        <f t="shared" si="185"/>
        <v>0</v>
      </c>
      <c r="I275" s="43">
        <f t="shared" si="185"/>
        <v>0</v>
      </c>
      <c r="J275" s="43">
        <f t="shared" si="181"/>
        <v>0</v>
      </c>
    </row>
    <row r="276" spans="1:10" ht="16.05" customHeight="1" x14ac:dyDescent="0.2">
      <c r="A276" s="9"/>
      <c r="B276" s="9" t="s">
        <v>64</v>
      </c>
      <c r="C276" s="8" t="s">
        <v>14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/>
      <c r="J276" s="43">
        <f t="shared" si="181"/>
        <v>0</v>
      </c>
    </row>
    <row r="277" spans="1:10" ht="16.05" customHeight="1" x14ac:dyDescent="0.2">
      <c r="A277" s="9"/>
      <c r="B277" s="9"/>
      <c r="C277" s="10" t="s">
        <v>15</v>
      </c>
      <c r="D277" s="43">
        <f t="shared" ref="D277:I277" si="186">IF($J276=0,0,D276/$J276%)</f>
        <v>0</v>
      </c>
      <c r="E277" s="43">
        <f t="shared" si="186"/>
        <v>0</v>
      </c>
      <c r="F277" s="43">
        <f t="shared" si="186"/>
        <v>0</v>
      </c>
      <c r="G277" s="43">
        <f t="shared" si="186"/>
        <v>0</v>
      </c>
      <c r="H277" s="43">
        <f t="shared" si="186"/>
        <v>0</v>
      </c>
      <c r="I277" s="43">
        <f t="shared" si="186"/>
        <v>0</v>
      </c>
      <c r="J277" s="43">
        <f t="shared" si="181"/>
        <v>0</v>
      </c>
    </row>
    <row r="278" spans="1:10" ht="16.05" customHeight="1" x14ac:dyDescent="0.2">
      <c r="A278" s="9"/>
      <c r="B278" s="9"/>
      <c r="C278" s="8" t="s">
        <v>16</v>
      </c>
      <c r="D278" s="43"/>
      <c r="E278" s="43"/>
      <c r="F278" s="43"/>
      <c r="G278" s="43"/>
      <c r="H278" s="43"/>
      <c r="I278" s="43"/>
      <c r="J278" s="43">
        <f t="shared" si="181"/>
        <v>0</v>
      </c>
    </row>
    <row r="279" spans="1:10" ht="16.05" customHeight="1" x14ac:dyDescent="0.2">
      <c r="A279" s="9"/>
      <c r="B279" s="9"/>
      <c r="C279" s="10" t="s">
        <v>15</v>
      </c>
      <c r="D279" s="43">
        <f t="shared" ref="D279:I279" si="187">IF($J278=0,0,D278/$J278%)</f>
        <v>0</v>
      </c>
      <c r="E279" s="43">
        <f t="shared" si="187"/>
        <v>0</v>
      </c>
      <c r="F279" s="43">
        <f t="shared" si="187"/>
        <v>0</v>
      </c>
      <c r="G279" s="43">
        <f t="shared" si="187"/>
        <v>0</v>
      </c>
      <c r="H279" s="43">
        <f t="shared" si="187"/>
        <v>0</v>
      </c>
      <c r="I279" s="43">
        <f t="shared" si="187"/>
        <v>0</v>
      </c>
      <c r="J279" s="43">
        <f t="shared" si="181"/>
        <v>0</v>
      </c>
    </row>
    <row r="280" spans="1:10" ht="16.05" customHeight="1" x14ac:dyDescent="0.2">
      <c r="A280" s="9"/>
      <c r="B280" s="9"/>
      <c r="C280" s="8" t="s">
        <v>17</v>
      </c>
      <c r="D280" s="43">
        <f t="shared" ref="D280:I280" si="188">SUM(D278,D276)</f>
        <v>0</v>
      </c>
      <c r="E280" s="43">
        <f t="shared" si="188"/>
        <v>0</v>
      </c>
      <c r="F280" s="43">
        <f t="shared" si="188"/>
        <v>0</v>
      </c>
      <c r="G280" s="43">
        <f t="shared" si="188"/>
        <v>0</v>
      </c>
      <c r="H280" s="43">
        <f t="shared" si="188"/>
        <v>0</v>
      </c>
      <c r="I280" s="43">
        <f t="shared" si="188"/>
        <v>0</v>
      </c>
      <c r="J280" s="43">
        <f t="shared" si="181"/>
        <v>0</v>
      </c>
    </row>
    <row r="281" spans="1:10" ht="16.05" customHeight="1" x14ac:dyDescent="0.2">
      <c r="A281" s="9"/>
      <c r="B281" s="12"/>
      <c r="C281" s="10" t="s">
        <v>15</v>
      </c>
      <c r="D281" s="43">
        <f t="shared" ref="D281:I281" si="189">IF($J280=0,0,D280/$J280%)</f>
        <v>0</v>
      </c>
      <c r="E281" s="43">
        <f t="shared" si="189"/>
        <v>0</v>
      </c>
      <c r="F281" s="43">
        <f t="shared" si="189"/>
        <v>0</v>
      </c>
      <c r="G281" s="43">
        <f t="shared" si="189"/>
        <v>0</v>
      </c>
      <c r="H281" s="43">
        <f t="shared" si="189"/>
        <v>0</v>
      </c>
      <c r="I281" s="43">
        <f t="shared" si="189"/>
        <v>0</v>
      </c>
      <c r="J281" s="43">
        <f t="shared" si="181"/>
        <v>0</v>
      </c>
    </row>
    <row r="282" spans="1:10" ht="16.05" customHeight="1" x14ac:dyDescent="0.2">
      <c r="A282" s="9"/>
      <c r="B282" s="9" t="s">
        <v>65</v>
      </c>
      <c r="C282" s="8" t="s">
        <v>14</v>
      </c>
      <c r="D282" s="43"/>
      <c r="E282" s="43"/>
      <c r="F282" s="43"/>
      <c r="G282" s="43"/>
      <c r="H282" s="43"/>
      <c r="I282" s="43"/>
      <c r="J282" s="43">
        <f t="shared" si="181"/>
        <v>0</v>
      </c>
    </row>
    <row r="283" spans="1:10" ht="16.05" customHeight="1" x14ac:dyDescent="0.2">
      <c r="A283" s="9"/>
      <c r="B283" s="9"/>
      <c r="C283" s="10" t="s">
        <v>15</v>
      </c>
      <c r="D283" s="43">
        <f t="shared" ref="D283:I283" si="190">IF($J282=0,0,D282/$J282%)</f>
        <v>0</v>
      </c>
      <c r="E283" s="43">
        <f t="shared" si="190"/>
        <v>0</v>
      </c>
      <c r="F283" s="43">
        <f t="shared" si="190"/>
        <v>0</v>
      </c>
      <c r="G283" s="43">
        <f t="shared" si="190"/>
        <v>0</v>
      </c>
      <c r="H283" s="43">
        <f t="shared" si="190"/>
        <v>0</v>
      </c>
      <c r="I283" s="43">
        <f t="shared" si="190"/>
        <v>0</v>
      </c>
      <c r="J283" s="43">
        <f t="shared" si="181"/>
        <v>0</v>
      </c>
    </row>
    <row r="284" spans="1:10" ht="16.05" customHeight="1" x14ac:dyDescent="0.2">
      <c r="A284" s="9"/>
      <c r="B284" s="9"/>
      <c r="C284" s="8" t="s">
        <v>16</v>
      </c>
      <c r="D284" s="43"/>
      <c r="E284" s="43"/>
      <c r="F284" s="43"/>
      <c r="G284" s="43"/>
      <c r="H284" s="43"/>
      <c r="I284" s="43"/>
      <c r="J284" s="43">
        <f t="shared" si="181"/>
        <v>0</v>
      </c>
    </row>
    <row r="285" spans="1:10" ht="16.05" customHeight="1" x14ac:dyDescent="0.2">
      <c r="A285" s="9"/>
      <c r="B285" s="9"/>
      <c r="C285" s="10" t="s">
        <v>15</v>
      </c>
      <c r="D285" s="43">
        <f t="shared" ref="D285:I285" si="191">IF($J284=0,0,D284/$J284%)</f>
        <v>0</v>
      </c>
      <c r="E285" s="43">
        <f t="shared" si="191"/>
        <v>0</v>
      </c>
      <c r="F285" s="43">
        <f t="shared" si="191"/>
        <v>0</v>
      </c>
      <c r="G285" s="43">
        <f t="shared" si="191"/>
        <v>0</v>
      </c>
      <c r="H285" s="43">
        <f t="shared" si="191"/>
        <v>0</v>
      </c>
      <c r="I285" s="43">
        <f t="shared" si="191"/>
        <v>0</v>
      </c>
      <c r="J285" s="43">
        <f t="shared" si="181"/>
        <v>0</v>
      </c>
    </row>
    <row r="286" spans="1:10" ht="16.05" customHeight="1" x14ac:dyDescent="0.2">
      <c r="A286" s="9"/>
      <c r="B286" s="9"/>
      <c r="C286" s="8" t="s">
        <v>17</v>
      </c>
      <c r="D286" s="43">
        <f t="shared" ref="D286:I286" si="192">SUM(D284,D282)</f>
        <v>0</v>
      </c>
      <c r="E286" s="43">
        <f t="shared" si="192"/>
        <v>0</v>
      </c>
      <c r="F286" s="43">
        <f t="shared" si="192"/>
        <v>0</v>
      </c>
      <c r="G286" s="43">
        <f t="shared" si="192"/>
        <v>0</v>
      </c>
      <c r="H286" s="43">
        <f t="shared" si="192"/>
        <v>0</v>
      </c>
      <c r="I286" s="43">
        <f t="shared" si="192"/>
        <v>0</v>
      </c>
      <c r="J286" s="43">
        <f t="shared" si="181"/>
        <v>0</v>
      </c>
    </row>
    <row r="287" spans="1:10" ht="16.05" customHeight="1" x14ac:dyDescent="0.2">
      <c r="A287" s="9"/>
      <c r="B287" s="12"/>
      <c r="C287" s="10" t="s">
        <v>15</v>
      </c>
      <c r="D287" s="43">
        <f t="shared" ref="D287:I287" si="193">IF($J286=0,0,D286/$J286%)</f>
        <v>0</v>
      </c>
      <c r="E287" s="43">
        <f t="shared" si="193"/>
        <v>0</v>
      </c>
      <c r="F287" s="43">
        <f t="shared" si="193"/>
        <v>0</v>
      </c>
      <c r="G287" s="43">
        <f t="shared" si="193"/>
        <v>0</v>
      </c>
      <c r="H287" s="43">
        <f t="shared" si="193"/>
        <v>0</v>
      </c>
      <c r="I287" s="43">
        <f t="shared" si="193"/>
        <v>0</v>
      </c>
      <c r="J287" s="43">
        <f t="shared" si="181"/>
        <v>0</v>
      </c>
    </row>
    <row r="288" spans="1:10" ht="16.05" customHeight="1" x14ac:dyDescent="0.2">
      <c r="A288" s="9"/>
      <c r="B288" s="9" t="s">
        <v>66</v>
      </c>
      <c r="C288" s="8" t="s">
        <v>14</v>
      </c>
      <c r="D288" s="43"/>
      <c r="E288" s="43"/>
      <c r="F288" s="43"/>
      <c r="G288" s="43"/>
      <c r="H288" s="43">
        <v>0</v>
      </c>
      <c r="I288" s="43">
        <v>0</v>
      </c>
      <c r="J288" s="43">
        <f t="shared" si="181"/>
        <v>0</v>
      </c>
    </row>
    <row r="289" spans="1:10" ht="16.05" customHeight="1" x14ac:dyDescent="0.2">
      <c r="A289" s="9"/>
      <c r="B289" s="9"/>
      <c r="C289" s="10" t="s">
        <v>15</v>
      </c>
      <c r="D289" s="43">
        <f t="shared" ref="D289:I289" si="194">IF($J288=0,0,D288/$J288%)</f>
        <v>0</v>
      </c>
      <c r="E289" s="43">
        <f t="shared" si="194"/>
        <v>0</v>
      </c>
      <c r="F289" s="43">
        <f t="shared" si="194"/>
        <v>0</v>
      </c>
      <c r="G289" s="43">
        <f t="shared" si="194"/>
        <v>0</v>
      </c>
      <c r="H289" s="43">
        <f t="shared" si="194"/>
        <v>0</v>
      </c>
      <c r="I289" s="43">
        <f t="shared" si="194"/>
        <v>0</v>
      </c>
      <c r="J289" s="43">
        <f t="shared" si="181"/>
        <v>0</v>
      </c>
    </row>
    <row r="290" spans="1:10" ht="16.05" customHeight="1" x14ac:dyDescent="0.2">
      <c r="A290" s="9"/>
      <c r="B290" s="9"/>
      <c r="C290" s="8" t="s">
        <v>16</v>
      </c>
      <c r="D290" s="43"/>
      <c r="E290" s="43"/>
      <c r="F290" s="43"/>
      <c r="G290" s="43"/>
      <c r="H290" s="43"/>
      <c r="I290" s="43"/>
      <c r="J290" s="43">
        <f t="shared" si="181"/>
        <v>0</v>
      </c>
    </row>
    <row r="291" spans="1:10" ht="16.05" customHeight="1" x14ac:dyDescent="0.2">
      <c r="A291" s="9"/>
      <c r="B291" s="9"/>
      <c r="C291" s="10" t="s">
        <v>15</v>
      </c>
      <c r="D291" s="43">
        <f t="shared" ref="D291:I291" si="195">IF($J290=0,0,D290/$J290%)</f>
        <v>0</v>
      </c>
      <c r="E291" s="43">
        <f t="shared" si="195"/>
        <v>0</v>
      </c>
      <c r="F291" s="43">
        <f t="shared" si="195"/>
        <v>0</v>
      </c>
      <c r="G291" s="43">
        <f t="shared" si="195"/>
        <v>0</v>
      </c>
      <c r="H291" s="43">
        <f t="shared" si="195"/>
        <v>0</v>
      </c>
      <c r="I291" s="43">
        <f t="shared" si="195"/>
        <v>0</v>
      </c>
      <c r="J291" s="43">
        <f t="shared" si="181"/>
        <v>0</v>
      </c>
    </row>
    <row r="292" spans="1:10" ht="16.05" customHeight="1" x14ac:dyDescent="0.2">
      <c r="A292" s="9"/>
      <c r="B292" s="9"/>
      <c r="C292" s="8" t="s">
        <v>17</v>
      </c>
      <c r="D292" s="43">
        <f t="shared" ref="D292:I292" si="196">SUM(D290,D288)</f>
        <v>0</v>
      </c>
      <c r="E292" s="43">
        <f t="shared" si="196"/>
        <v>0</v>
      </c>
      <c r="F292" s="43">
        <f t="shared" si="196"/>
        <v>0</v>
      </c>
      <c r="G292" s="43">
        <f t="shared" si="196"/>
        <v>0</v>
      </c>
      <c r="H292" s="43">
        <f t="shared" si="196"/>
        <v>0</v>
      </c>
      <c r="I292" s="43">
        <f t="shared" si="196"/>
        <v>0</v>
      </c>
      <c r="J292" s="43">
        <f t="shared" si="181"/>
        <v>0</v>
      </c>
    </row>
    <row r="293" spans="1:10" ht="16.05" customHeight="1" x14ac:dyDescent="0.2">
      <c r="A293" s="9"/>
      <c r="B293" s="12"/>
      <c r="C293" s="10" t="s">
        <v>15</v>
      </c>
      <c r="D293" s="43">
        <f t="shared" ref="D293:I293" si="197">IF($J292=0,0,D292/$J292%)</f>
        <v>0</v>
      </c>
      <c r="E293" s="43">
        <f t="shared" si="197"/>
        <v>0</v>
      </c>
      <c r="F293" s="43">
        <f t="shared" si="197"/>
        <v>0</v>
      </c>
      <c r="G293" s="43">
        <f t="shared" si="197"/>
        <v>0</v>
      </c>
      <c r="H293" s="43">
        <f t="shared" si="197"/>
        <v>0</v>
      </c>
      <c r="I293" s="43">
        <f t="shared" si="197"/>
        <v>0</v>
      </c>
      <c r="J293" s="43">
        <f t="shared" si="181"/>
        <v>0</v>
      </c>
    </row>
    <row r="294" spans="1:10" ht="16.05" hidden="1" customHeight="1" x14ac:dyDescent="0.2">
      <c r="A294" s="47" t="s">
        <v>55</v>
      </c>
      <c r="B294" s="48"/>
      <c r="C294" s="43" t="s">
        <v>14</v>
      </c>
      <c r="D294" s="45"/>
      <c r="E294" s="45"/>
      <c r="F294" s="45"/>
      <c r="G294" s="45">
        <f t="shared" ref="G294:G305" si="198">SUM(D294:F294)</f>
        <v>0</v>
      </c>
      <c r="I294" s="38"/>
    </row>
    <row r="295" spans="1:10" ht="16.05" hidden="1" customHeight="1" x14ac:dyDescent="0.2">
      <c r="A295" s="47"/>
      <c r="B295" s="49"/>
      <c r="C295" s="50" t="s">
        <v>15</v>
      </c>
      <c r="D295" s="43"/>
      <c r="E295" s="43"/>
      <c r="F295" s="43"/>
      <c r="G295" s="45">
        <f t="shared" si="198"/>
        <v>0</v>
      </c>
      <c r="I295" s="38"/>
    </row>
    <row r="296" spans="1:10" ht="16.05" hidden="1" customHeight="1" x14ac:dyDescent="0.2">
      <c r="A296" s="47"/>
      <c r="B296" s="49"/>
      <c r="C296" s="43" t="s">
        <v>16</v>
      </c>
      <c r="D296" s="45"/>
      <c r="E296" s="45"/>
      <c r="F296" s="45"/>
      <c r="G296" s="45">
        <f t="shared" si="198"/>
        <v>0</v>
      </c>
      <c r="I296" s="38"/>
    </row>
    <row r="297" spans="1:10" ht="16.05" hidden="1" customHeight="1" x14ac:dyDescent="0.2">
      <c r="A297" s="47"/>
      <c r="B297" s="49"/>
      <c r="C297" s="50" t="s">
        <v>15</v>
      </c>
      <c r="D297" s="43"/>
      <c r="E297" s="43"/>
      <c r="F297" s="43"/>
      <c r="G297" s="45">
        <f t="shared" si="198"/>
        <v>0</v>
      </c>
      <c r="I297" s="38"/>
    </row>
    <row r="298" spans="1:10" ht="16.05" hidden="1" customHeight="1" x14ac:dyDescent="0.2">
      <c r="A298" s="47"/>
      <c r="B298" s="49"/>
      <c r="C298" s="43" t="s">
        <v>17</v>
      </c>
      <c r="D298" s="31"/>
      <c r="E298" s="31"/>
      <c r="F298" s="31"/>
      <c r="G298" s="45">
        <f t="shared" si="198"/>
        <v>0</v>
      </c>
      <c r="I298" s="38"/>
    </row>
    <row r="299" spans="1:10" ht="16.05" hidden="1" customHeight="1" x14ac:dyDescent="0.2">
      <c r="A299" s="51"/>
      <c r="B299" s="52"/>
      <c r="C299" s="50" t="s">
        <v>15</v>
      </c>
      <c r="D299" s="43"/>
      <c r="E299" s="43"/>
      <c r="F299" s="43"/>
      <c r="G299" s="45">
        <f t="shared" si="198"/>
        <v>0</v>
      </c>
      <c r="I299" s="38"/>
    </row>
    <row r="300" spans="1:10" ht="16.05" hidden="1" customHeight="1" x14ac:dyDescent="0.2">
      <c r="A300" s="53" t="s">
        <v>56</v>
      </c>
      <c r="B300" s="48"/>
      <c r="C300" s="43" t="s">
        <v>14</v>
      </c>
      <c r="D300" s="45"/>
      <c r="E300" s="45"/>
      <c r="F300" s="45"/>
      <c r="G300" s="45">
        <f t="shared" si="198"/>
        <v>0</v>
      </c>
      <c r="I300" s="38"/>
    </row>
    <row r="301" spans="1:10" ht="16.05" hidden="1" customHeight="1" x14ac:dyDescent="0.2">
      <c r="A301" s="47"/>
      <c r="B301" s="49"/>
      <c r="C301" s="50" t="s">
        <v>15</v>
      </c>
      <c r="D301" s="43"/>
      <c r="E301" s="43"/>
      <c r="F301" s="43"/>
      <c r="G301" s="45">
        <f t="shared" si="198"/>
        <v>0</v>
      </c>
      <c r="I301" s="38"/>
    </row>
    <row r="302" spans="1:10" ht="16.05" hidden="1" customHeight="1" x14ac:dyDescent="0.2">
      <c r="A302" s="47"/>
      <c r="B302" s="49"/>
      <c r="C302" s="43" t="s">
        <v>16</v>
      </c>
      <c r="D302" s="45"/>
      <c r="E302" s="45"/>
      <c r="F302" s="45"/>
      <c r="G302" s="45">
        <f t="shared" si="198"/>
        <v>0</v>
      </c>
      <c r="I302" s="38"/>
    </row>
    <row r="303" spans="1:10" ht="16.05" hidden="1" customHeight="1" x14ac:dyDescent="0.2">
      <c r="A303" s="47"/>
      <c r="B303" s="49"/>
      <c r="C303" s="50" t="s">
        <v>15</v>
      </c>
      <c r="D303" s="43"/>
      <c r="E303" s="43"/>
      <c r="F303" s="43"/>
      <c r="G303" s="45">
        <f t="shared" si="198"/>
        <v>0</v>
      </c>
      <c r="I303" s="38"/>
    </row>
    <row r="304" spans="1:10" ht="16.05" hidden="1" customHeight="1" x14ac:dyDescent="0.2">
      <c r="A304" s="47"/>
      <c r="B304" s="49"/>
      <c r="C304" s="43" t="s">
        <v>17</v>
      </c>
      <c r="D304" s="31"/>
      <c r="E304" s="31"/>
      <c r="F304" s="31"/>
      <c r="G304" s="45">
        <f t="shared" si="198"/>
        <v>0</v>
      </c>
      <c r="I304" s="38"/>
    </row>
    <row r="305" spans="1:10" ht="16.05" hidden="1" customHeight="1" x14ac:dyDescent="0.2">
      <c r="A305" s="51"/>
      <c r="B305" s="52"/>
      <c r="C305" s="50" t="s">
        <v>15</v>
      </c>
      <c r="D305" s="43"/>
      <c r="E305" s="43"/>
      <c r="F305" s="43"/>
      <c r="G305" s="45">
        <f t="shared" si="198"/>
        <v>0</v>
      </c>
      <c r="I305" s="38"/>
    </row>
    <row r="306" spans="1:10" ht="16.05" customHeight="1" x14ac:dyDescent="0.2">
      <c r="A306" s="6" t="s">
        <v>67</v>
      </c>
      <c r="B306" s="15"/>
      <c r="C306" s="8" t="s">
        <v>14</v>
      </c>
      <c r="D306" s="43">
        <v>0</v>
      </c>
      <c r="E306" s="43">
        <v>0</v>
      </c>
      <c r="F306" s="43">
        <v>0</v>
      </c>
      <c r="G306" s="43">
        <v>2074.1999999999998</v>
      </c>
      <c r="H306" s="43">
        <v>0</v>
      </c>
      <c r="I306" s="43">
        <v>0</v>
      </c>
      <c r="J306" s="43">
        <f t="shared" si="181"/>
        <v>2074.1999999999998</v>
      </c>
    </row>
    <row r="307" spans="1:10" ht="16.05" customHeight="1" x14ac:dyDescent="0.2">
      <c r="A307" s="9"/>
      <c r="B307" s="16"/>
      <c r="C307" s="10" t="s">
        <v>15</v>
      </c>
      <c r="D307" s="43">
        <f t="shared" ref="D307:I307" si="199">IF($J306=0,0,D306/$J306%)</f>
        <v>0</v>
      </c>
      <c r="E307" s="43">
        <f t="shared" si="199"/>
        <v>0</v>
      </c>
      <c r="F307" s="43">
        <f t="shared" si="199"/>
        <v>0</v>
      </c>
      <c r="G307" s="43">
        <f t="shared" si="199"/>
        <v>100</v>
      </c>
      <c r="H307" s="43">
        <f t="shared" si="199"/>
        <v>0</v>
      </c>
      <c r="I307" s="43">
        <f t="shared" si="199"/>
        <v>0</v>
      </c>
      <c r="J307" s="43">
        <f t="shared" si="181"/>
        <v>100</v>
      </c>
    </row>
    <row r="308" spans="1:10" ht="16.05" customHeight="1" x14ac:dyDescent="0.2">
      <c r="A308" s="9"/>
      <c r="B308" s="16"/>
      <c r="C308" s="8" t="s">
        <v>16</v>
      </c>
      <c r="D308" s="43"/>
      <c r="E308" s="43"/>
      <c r="F308" s="43"/>
      <c r="G308" s="43"/>
      <c r="H308" s="43"/>
      <c r="I308" s="43"/>
      <c r="J308" s="43">
        <f t="shared" si="181"/>
        <v>0</v>
      </c>
    </row>
    <row r="309" spans="1:10" ht="16.05" customHeight="1" x14ac:dyDescent="0.2">
      <c r="A309" s="9"/>
      <c r="B309" s="16"/>
      <c r="C309" s="10" t="s">
        <v>15</v>
      </c>
      <c r="D309" s="43">
        <f t="shared" ref="D309:I309" si="200">IF($J308=0,0,D308/$J308%)</f>
        <v>0</v>
      </c>
      <c r="E309" s="43">
        <f t="shared" si="200"/>
        <v>0</v>
      </c>
      <c r="F309" s="43">
        <f t="shared" si="200"/>
        <v>0</v>
      </c>
      <c r="G309" s="43">
        <f t="shared" si="200"/>
        <v>0</v>
      </c>
      <c r="H309" s="43">
        <f t="shared" si="200"/>
        <v>0</v>
      </c>
      <c r="I309" s="43">
        <f t="shared" si="200"/>
        <v>0</v>
      </c>
      <c r="J309" s="43">
        <f t="shared" si="181"/>
        <v>0</v>
      </c>
    </row>
    <row r="310" spans="1:10" ht="16.05" customHeight="1" x14ac:dyDescent="0.2">
      <c r="A310" s="9"/>
      <c r="B310" s="16"/>
      <c r="C310" s="8" t="s">
        <v>17</v>
      </c>
      <c r="D310" s="43">
        <f t="shared" ref="D310:I310" si="201">SUM(D308,D306)</f>
        <v>0</v>
      </c>
      <c r="E310" s="43">
        <f t="shared" si="201"/>
        <v>0</v>
      </c>
      <c r="F310" s="43">
        <f t="shared" si="201"/>
        <v>0</v>
      </c>
      <c r="G310" s="43">
        <f t="shared" si="201"/>
        <v>2074.1999999999998</v>
      </c>
      <c r="H310" s="43">
        <f t="shared" si="201"/>
        <v>0</v>
      </c>
      <c r="I310" s="43">
        <f t="shared" si="201"/>
        <v>0</v>
      </c>
      <c r="J310" s="43">
        <f t="shared" si="181"/>
        <v>2074.1999999999998</v>
      </c>
    </row>
    <row r="311" spans="1:10" ht="16.05" customHeight="1" x14ac:dyDescent="0.2">
      <c r="A311" s="12"/>
      <c r="B311" s="14"/>
      <c r="C311" s="10" t="s">
        <v>15</v>
      </c>
      <c r="D311" s="43">
        <f t="shared" ref="D311:I311" si="202">IF($J310=0,0,D310/$J310%)</f>
        <v>0</v>
      </c>
      <c r="E311" s="43">
        <f t="shared" si="202"/>
        <v>0</v>
      </c>
      <c r="F311" s="43">
        <f t="shared" si="202"/>
        <v>0</v>
      </c>
      <c r="G311" s="43">
        <f t="shared" si="202"/>
        <v>100</v>
      </c>
      <c r="H311" s="43">
        <f t="shared" si="202"/>
        <v>0</v>
      </c>
      <c r="I311" s="43">
        <f t="shared" si="202"/>
        <v>0</v>
      </c>
      <c r="J311" s="43">
        <f t="shared" si="181"/>
        <v>100</v>
      </c>
    </row>
    <row r="312" spans="1:10" ht="16.05" customHeight="1" x14ac:dyDescent="0.2">
      <c r="A312" s="9" t="s">
        <v>68</v>
      </c>
      <c r="B312" s="15"/>
      <c r="C312" s="8" t="s">
        <v>14</v>
      </c>
      <c r="D312" s="43">
        <f t="shared" ref="D312:I312" si="203">SUM(D318,D324,D330,D336,D342,D348,D354,D360,D366)</f>
        <v>0</v>
      </c>
      <c r="E312" s="43">
        <f t="shared" si="203"/>
        <v>0</v>
      </c>
      <c r="F312" s="43">
        <f t="shared" si="203"/>
        <v>0</v>
      </c>
      <c r="G312" s="43">
        <f t="shared" si="203"/>
        <v>0</v>
      </c>
      <c r="H312" s="43">
        <f t="shared" si="203"/>
        <v>0</v>
      </c>
      <c r="I312" s="43">
        <f t="shared" si="203"/>
        <v>0</v>
      </c>
      <c r="J312" s="43">
        <f t="shared" si="181"/>
        <v>0</v>
      </c>
    </row>
    <row r="313" spans="1:10" ht="16.05" customHeight="1" x14ac:dyDescent="0.2">
      <c r="A313" s="9"/>
      <c r="B313" s="16"/>
      <c r="C313" s="10" t="s">
        <v>15</v>
      </c>
      <c r="D313" s="43">
        <f t="shared" ref="D313:I313" si="204">IF($J312=0,0,D312/$J312%)</f>
        <v>0</v>
      </c>
      <c r="E313" s="43">
        <f t="shared" si="204"/>
        <v>0</v>
      </c>
      <c r="F313" s="43">
        <f t="shared" si="204"/>
        <v>0</v>
      </c>
      <c r="G313" s="43">
        <f t="shared" si="204"/>
        <v>0</v>
      </c>
      <c r="H313" s="43">
        <f t="shared" si="204"/>
        <v>0</v>
      </c>
      <c r="I313" s="43">
        <f t="shared" si="204"/>
        <v>0</v>
      </c>
      <c r="J313" s="43">
        <f t="shared" si="181"/>
        <v>0</v>
      </c>
    </row>
    <row r="314" spans="1:10" ht="16.05" customHeight="1" x14ac:dyDescent="0.2">
      <c r="A314" s="9"/>
      <c r="B314" s="16"/>
      <c r="C314" s="8" t="s">
        <v>16</v>
      </c>
      <c r="D314" s="43">
        <f t="shared" ref="D314:I314" si="205">SUM(D320,D326,D332,D338,D344,D350,D356,D362,D368)</f>
        <v>0</v>
      </c>
      <c r="E314" s="43">
        <f t="shared" si="205"/>
        <v>0</v>
      </c>
      <c r="F314" s="43">
        <f t="shared" si="205"/>
        <v>0</v>
      </c>
      <c r="G314" s="43">
        <f t="shared" si="205"/>
        <v>0</v>
      </c>
      <c r="H314" s="43">
        <f t="shared" si="205"/>
        <v>0</v>
      </c>
      <c r="I314" s="43">
        <f t="shared" si="205"/>
        <v>0</v>
      </c>
      <c r="J314" s="43">
        <f t="shared" si="181"/>
        <v>0</v>
      </c>
    </row>
    <row r="315" spans="1:10" ht="16.05" customHeight="1" x14ac:dyDescent="0.2">
      <c r="A315" s="9"/>
      <c r="B315" s="16"/>
      <c r="C315" s="10" t="s">
        <v>15</v>
      </c>
      <c r="D315" s="43">
        <f t="shared" ref="D315:I315" si="206">IF($J314=0,0,D314/$J314%)</f>
        <v>0</v>
      </c>
      <c r="E315" s="43">
        <f t="shared" si="206"/>
        <v>0</v>
      </c>
      <c r="F315" s="43">
        <f t="shared" si="206"/>
        <v>0</v>
      </c>
      <c r="G315" s="43">
        <f t="shared" si="206"/>
        <v>0</v>
      </c>
      <c r="H315" s="43">
        <f t="shared" si="206"/>
        <v>0</v>
      </c>
      <c r="I315" s="43">
        <f t="shared" si="206"/>
        <v>0</v>
      </c>
      <c r="J315" s="43">
        <f t="shared" si="181"/>
        <v>0</v>
      </c>
    </row>
    <row r="316" spans="1:10" ht="16.05" customHeight="1" x14ac:dyDescent="0.2">
      <c r="B316" s="16"/>
      <c r="C316" s="8" t="s">
        <v>17</v>
      </c>
      <c r="D316" s="43">
        <f t="shared" ref="D316:I316" si="207">SUM(D322,D328,D334,D340,D346,D352,D358,D364,D370)</f>
        <v>0</v>
      </c>
      <c r="E316" s="43">
        <f t="shared" si="207"/>
        <v>0</v>
      </c>
      <c r="F316" s="43">
        <f t="shared" si="207"/>
        <v>0</v>
      </c>
      <c r="G316" s="43">
        <f t="shared" si="207"/>
        <v>0</v>
      </c>
      <c r="H316" s="43">
        <f t="shared" si="207"/>
        <v>0</v>
      </c>
      <c r="I316" s="43">
        <f t="shared" si="207"/>
        <v>0</v>
      </c>
      <c r="J316" s="43">
        <f t="shared" si="181"/>
        <v>0</v>
      </c>
    </row>
    <row r="317" spans="1:10" ht="16.05" customHeight="1" x14ac:dyDescent="0.2">
      <c r="A317" s="9"/>
      <c r="B317" s="14"/>
      <c r="C317" s="10" t="s">
        <v>15</v>
      </c>
      <c r="D317" s="43">
        <f t="shared" ref="D317:I317" si="208">IF($J316=0,0,D316/$J316%)</f>
        <v>0</v>
      </c>
      <c r="E317" s="43">
        <f t="shared" si="208"/>
        <v>0</v>
      </c>
      <c r="F317" s="43">
        <f t="shared" si="208"/>
        <v>0</v>
      </c>
      <c r="G317" s="43">
        <f t="shared" si="208"/>
        <v>0</v>
      </c>
      <c r="H317" s="43">
        <f t="shared" si="208"/>
        <v>0</v>
      </c>
      <c r="I317" s="43">
        <f t="shared" si="208"/>
        <v>0</v>
      </c>
      <c r="J317" s="43">
        <f t="shared" si="181"/>
        <v>0</v>
      </c>
    </row>
    <row r="318" spans="1:10" ht="16.05" customHeight="1" x14ac:dyDescent="0.2">
      <c r="A318" s="9"/>
      <c r="B318" s="9" t="s">
        <v>69</v>
      </c>
      <c r="C318" s="8" t="s">
        <v>14</v>
      </c>
      <c r="D318" s="43"/>
      <c r="E318" s="43"/>
      <c r="F318" s="43"/>
      <c r="G318" s="43"/>
      <c r="H318" s="43"/>
      <c r="I318" s="43"/>
      <c r="J318" s="43">
        <f t="shared" si="181"/>
        <v>0</v>
      </c>
    </row>
    <row r="319" spans="1:10" ht="16.05" customHeight="1" x14ac:dyDescent="0.2">
      <c r="A319" s="9"/>
      <c r="B319" s="9"/>
      <c r="C319" s="10" t="s">
        <v>15</v>
      </c>
      <c r="D319" s="43">
        <f t="shared" ref="D319:I319" si="209">IF($J318=0,0,D318/$J318%)</f>
        <v>0</v>
      </c>
      <c r="E319" s="43">
        <f t="shared" si="209"/>
        <v>0</v>
      </c>
      <c r="F319" s="43">
        <f t="shared" si="209"/>
        <v>0</v>
      </c>
      <c r="G319" s="43">
        <f t="shared" si="209"/>
        <v>0</v>
      </c>
      <c r="H319" s="43">
        <f t="shared" si="209"/>
        <v>0</v>
      </c>
      <c r="I319" s="43">
        <f t="shared" si="209"/>
        <v>0</v>
      </c>
      <c r="J319" s="43">
        <f t="shared" si="181"/>
        <v>0</v>
      </c>
    </row>
    <row r="320" spans="1:10" ht="16.05" customHeight="1" x14ac:dyDescent="0.2">
      <c r="A320" s="9"/>
      <c r="B320" s="9"/>
      <c r="C320" s="8" t="s">
        <v>16</v>
      </c>
      <c r="D320" s="43"/>
      <c r="E320" s="43"/>
      <c r="F320" s="43"/>
      <c r="G320" s="43"/>
      <c r="H320" s="43"/>
      <c r="I320" s="43"/>
      <c r="J320" s="43">
        <f t="shared" si="181"/>
        <v>0</v>
      </c>
    </row>
    <row r="321" spans="1:10" ht="16.05" customHeight="1" x14ac:dyDescent="0.2">
      <c r="A321" s="9"/>
      <c r="B321" s="9"/>
      <c r="C321" s="10" t="s">
        <v>15</v>
      </c>
      <c r="D321" s="43">
        <f t="shared" ref="D321:I321" si="210">IF($J320=0,0,D320/$J320%)</f>
        <v>0</v>
      </c>
      <c r="E321" s="43">
        <f t="shared" si="210"/>
        <v>0</v>
      </c>
      <c r="F321" s="43">
        <f t="shared" si="210"/>
        <v>0</v>
      </c>
      <c r="G321" s="43">
        <f t="shared" si="210"/>
        <v>0</v>
      </c>
      <c r="H321" s="43">
        <f t="shared" si="210"/>
        <v>0</v>
      </c>
      <c r="I321" s="43">
        <f t="shared" si="210"/>
        <v>0</v>
      </c>
      <c r="J321" s="43">
        <f t="shared" si="181"/>
        <v>0</v>
      </c>
    </row>
    <row r="322" spans="1:10" ht="16.05" customHeight="1" x14ac:dyDescent="0.2">
      <c r="A322" s="9"/>
      <c r="B322" s="9"/>
      <c r="C322" s="8" t="s">
        <v>17</v>
      </c>
      <c r="D322" s="43">
        <f t="shared" ref="D322:I322" si="211">SUM(D320,D318)</f>
        <v>0</v>
      </c>
      <c r="E322" s="43">
        <f t="shared" si="211"/>
        <v>0</v>
      </c>
      <c r="F322" s="43">
        <f t="shared" si="211"/>
        <v>0</v>
      </c>
      <c r="G322" s="43">
        <f t="shared" si="211"/>
        <v>0</v>
      </c>
      <c r="H322" s="43">
        <f t="shared" si="211"/>
        <v>0</v>
      </c>
      <c r="I322" s="43">
        <f t="shared" si="211"/>
        <v>0</v>
      </c>
      <c r="J322" s="43">
        <f t="shared" si="181"/>
        <v>0</v>
      </c>
    </row>
    <row r="323" spans="1:10" ht="16.05" customHeight="1" x14ac:dyDescent="0.2">
      <c r="A323" s="9"/>
      <c r="B323" s="12"/>
      <c r="C323" s="10" t="s">
        <v>15</v>
      </c>
      <c r="D323" s="43">
        <f t="shared" ref="D323:I323" si="212">IF($J322=0,0,D322/$J322%)</f>
        <v>0</v>
      </c>
      <c r="E323" s="43">
        <f t="shared" si="212"/>
        <v>0</v>
      </c>
      <c r="F323" s="43">
        <f t="shared" si="212"/>
        <v>0</v>
      </c>
      <c r="G323" s="43">
        <f t="shared" si="212"/>
        <v>0</v>
      </c>
      <c r="H323" s="43">
        <f t="shared" si="212"/>
        <v>0</v>
      </c>
      <c r="I323" s="43">
        <f t="shared" si="212"/>
        <v>0</v>
      </c>
      <c r="J323" s="43">
        <f t="shared" si="181"/>
        <v>0</v>
      </c>
    </row>
    <row r="324" spans="1:10" ht="16.05" customHeight="1" x14ac:dyDescent="0.2">
      <c r="A324" s="9"/>
      <c r="B324" s="9" t="s">
        <v>118</v>
      </c>
      <c r="C324" s="8" t="s">
        <v>14</v>
      </c>
      <c r="D324" s="43"/>
      <c r="E324" s="43"/>
      <c r="F324" s="43"/>
      <c r="G324" s="43"/>
      <c r="H324" s="43"/>
      <c r="I324" s="43"/>
      <c r="J324" s="43">
        <f t="shared" si="181"/>
        <v>0</v>
      </c>
    </row>
    <row r="325" spans="1:10" ht="16.05" customHeight="1" x14ac:dyDescent="0.2">
      <c r="A325" s="9"/>
      <c r="B325" s="9"/>
      <c r="C325" s="10" t="s">
        <v>15</v>
      </c>
      <c r="D325" s="43">
        <f t="shared" ref="D325:I325" si="213">IF($J324=0,0,D324/$J324%)</f>
        <v>0</v>
      </c>
      <c r="E325" s="43">
        <f t="shared" si="213"/>
        <v>0</v>
      </c>
      <c r="F325" s="43">
        <f t="shared" si="213"/>
        <v>0</v>
      </c>
      <c r="G325" s="43">
        <f t="shared" si="213"/>
        <v>0</v>
      </c>
      <c r="H325" s="43">
        <f t="shared" si="213"/>
        <v>0</v>
      </c>
      <c r="I325" s="43">
        <f t="shared" si="213"/>
        <v>0</v>
      </c>
      <c r="J325" s="43">
        <f t="shared" si="181"/>
        <v>0</v>
      </c>
    </row>
    <row r="326" spans="1:10" ht="16.05" customHeight="1" x14ac:dyDescent="0.2">
      <c r="A326" s="9"/>
      <c r="B326" s="9"/>
      <c r="C326" s="8" t="s">
        <v>16</v>
      </c>
      <c r="D326" s="43"/>
      <c r="E326" s="43"/>
      <c r="F326" s="43"/>
      <c r="G326" s="43"/>
      <c r="H326" s="43"/>
      <c r="I326" s="43"/>
      <c r="J326" s="43">
        <f t="shared" si="181"/>
        <v>0</v>
      </c>
    </row>
    <row r="327" spans="1:10" ht="16.05" customHeight="1" x14ac:dyDescent="0.2">
      <c r="A327" s="9"/>
      <c r="B327" s="9"/>
      <c r="C327" s="10" t="s">
        <v>15</v>
      </c>
      <c r="D327" s="43">
        <f t="shared" ref="D327:I327" si="214">IF($J326=0,0,D326/$J326%)</f>
        <v>0</v>
      </c>
      <c r="E327" s="43">
        <f t="shared" si="214"/>
        <v>0</v>
      </c>
      <c r="F327" s="43">
        <f t="shared" si="214"/>
        <v>0</v>
      </c>
      <c r="G327" s="43">
        <f t="shared" si="214"/>
        <v>0</v>
      </c>
      <c r="H327" s="43">
        <f t="shared" si="214"/>
        <v>0</v>
      </c>
      <c r="I327" s="43">
        <f t="shared" si="214"/>
        <v>0</v>
      </c>
      <c r="J327" s="43">
        <f t="shared" si="181"/>
        <v>0</v>
      </c>
    </row>
    <row r="328" spans="1:10" ht="16.05" customHeight="1" x14ac:dyDescent="0.2">
      <c r="A328" s="9"/>
      <c r="B328" s="9"/>
      <c r="C328" s="8" t="s">
        <v>17</v>
      </c>
      <c r="D328" s="43">
        <f t="shared" ref="D328:I328" si="215">SUM(D326,D324)</f>
        <v>0</v>
      </c>
      <c r="E328" s="43">
        <f t="shared" si="215"/>
        <v>0</v>
      </c>
      <c r="F328" s="43">
        <f t="shared" si="215"/>
        <v>0</v>
      </c>
      <c r="G328" s="43">
        <f t="shared" si="215"/>
        <v>0</v>
      </c>
      <c r="H328" s="43">
        <f t="shared" si="215"/>
        <v>0</v>
      </c>
      <c r="I328" s="43">
        <f t="shared" si="215"/>
        <v>0</v>
      </c>
      <c r="J328" s="43">
        <f t="shared" si="181"/>
        <v>0</v>
      </c>
    </row>
    <row r="329" spans="1:10" ht="16.05" customHeight="1" x14ac:dyDescent="0.2">
      <c r="A329" s="9"/>
      <c r="B329" s="12"/>
      <c r="C329" s="10" t="s">
        <v>15</v>
      </c>
      <c r="D329" s="43">
        <f t="shared" ref="D329:I329" si="216">IF($J328=0,0,D328/$J328%)</f>
        <v>0</v>
      </c>
      <c r="E329" s="43">
        <f t="shared" si="216"/>
        <v>0</v>
      </c>
      <c r="F329" s="43">
        <f t="shared" si="216"/>
        <v>0</v>
      </c>
      <c r="G329" s="43">
        <f t="shared" si="216"/>
        <v>0</v>
      </c>
      <c r="H329" s="43">
        <f t="shared" si="216"/>
        <v>0</v>
      </c>
      <c r="I329" s="43">
        <f t="shared" si="216"/>
        <v>0</v>
      </c>
      <c r="J329" s="43">
        <f t="shared" si="181"/>
        <v>0</v>
      </c>
    </row>
    <row r="330" spans="1:10" ht="16.05" customHeight="1" x14ac:dyDescent="0.2">
      <c r="A330" s="9"/>
      <c r="B330" s="9" t="s">
        <v>71</v>
      </c>
      <c r="C330" s="8" t="s">
        <v>14</v>
      </c>
      <c r="D330" s="43"/>
      <c r="E330" s="43"/>
      <c r="F330" s="43"/>
      <c r="G330" s="43"/>
      <c r="H330" s="43"/>
      <c r="I330" s="43"/>
      <c r="J330" s="43">
        <f t="shared" si="181"/>
        <v>0</v>
      </c>
    </row>
    <row r="331" spans="1:10" ht="16.05" customHeight="1" x14ac:dyDescent="0.2">
      <c r="A331" s="9"/>
      <c r="B331" s="9"/>
      <c r="C331" s="10" t="s">
        <v>15</v>
      </c>
      <c r="D331" s="43">
        <f t="shared" ref="D331:I331" si="217">IF($J330=0,0,D330/$J330%)</f>
        <v>0</v>
      </c>
      <c r="E331" s="43">
        <f t="shared" si="217"/>
        <v>0</v>
      </c>
      <c r="F331" s="43">
        <f t="shared" si="217"/>
        <v>0</v>
      </c>
      <c r="G331" s="43">
        <f t="shared" si="217"/>
        <v>0</v>
      </c>
      <c r="H331" s="43">
        <f t="shared" si="217"/>
        <v>0</v>
      </c>
      <c r="I331" s="43">
        <f t="shared" si="217"/>
        <v>0</v>
      </c>
      <c r="J331" s="43">
        <f t="shared" si="181"/>
        <v>0</v>
      </c>
    </row>
    <row r="332" spans="1:10" ht="16.05" customHeight="1" x14ac:dyDescent="0.2">
      <c r="A332" s="9"/>
      <c r="B332" s="9"/>
      <c r="C332" s="8" t="s">
        <v>16</v>
      </c>
      <c r="D332" s="43"/>
      <c r="E332" s="43"/>
      <c r="F332" s="43"/>
      <c r="G332" s="43"/>
      <c r="H332" s="43"/>
      <c r="I332" s="43"/>
      <c r="J332" s="43">
        <f t="shared" si="181"/>
        <v>0</v>
      </c>
    </row>
    <row r="333" spans="1:10" ht="16.05" customHeight="1" x14ac:dyDescent="0.2">
      <c r="A333" s="9"/>
      <c r="B333" s="9"/>
      <c r="C333" s="10" t="s">
        <v>15</v>
      </c>
      <c r="D333" s="43">
        <f t="shared" ref="D333:I333" si="218">IF($J332=0,0,D332/$J332%)</f>
        <v>0</v>
      </c>
      <c r="E333" s="43">
        <f t="shared" si="218"/>
        <v>0</v>
      </c>
      <c r="F333" s="43">
        <f t="shared" si="218"/>
        <v>0</v>
      </c>
      <c r="G333" s="43">
        <f t="shared" si="218"/>
        <v>0</v>
      </c>
      <c r="H333" s="43">
        <f t="shared" si="218"/>
        <v>0</v>
      </c>
      <c r="I333" s="43">
        <f t="shared" si="218"/>
        <v>0</v>
      </c>
      <c r="J333" s="43">
        <f t="shared" si="181"/>
        <v>0</v>
      </c>
    </row>
    <row r="334" spans="1:10" ht="16.05" customHeight="1" x14ac:dyDescent="0.2">
      <c r="A334" s="9"/>
      <c r="B334" s="9"/>
      <c r="C334" s="8" t="s">
        <v>17</v>
      </c>
      <c r="D334" s="43">
        <f t="shared" ref="D334:I334" si="219">SUM(D332,D330)</f>
        <v>0</v>
      </c>
      <c r="E334" s="43">
        <f t="shared" si="219"/>
        <v>0</v>
      </c>
      <c r="F334" s="43">
        <f t="shared" si="219"/>
        <v>0</v>
      </c>
      <c r="G334" s="43">
        <f t="shared" si="219"/>
        <v>0</v>
      </c>
      <c r="H334" s="43">
        <f t="shared" si="219"/>
        <v>0</v>
      </c>
      <c r="I334" s="43">
        <f t="shared" si="219"/>
        <v>0</v>
      </c>
      <c r="J334" s="43">
        <f t="shared" si="181"/>
        <v>0</v>
      </c>
    </row>
    <row r="335" spans="1:10" ht="16.05" customHeight="1" x14ac:dyDescent="0.2">
      <c r="A335" s="9"/>
      <c r="B335" s="12"/>
      <c r="C335" s="10" t="s">
        <v>15</v>
      </c>
      <c r="D335" s="43">
        <f t="shared" ref="D335:I335" si="220">IF($J334=0,0,D334/$J334%)</f>
        <v>0</v>
      </c>
      <c r="E335" s="43">
        <f t="shared" si="220"/>
        <v>0</v>
      </c>
      <c r="F335" s="43">
        <f t="shared" si="220"/>
        <v>0</v>
      </c>
      <c r="G335" s="43">
        <f t="shared" si="220"/>
        <v>0</v>
      </c>
      <c r="H335" s="43">
        <f t="shared" si="220"/>
        <v>0</v>
      </c>
      <c r="I335" s="43">
        <f t="shared" si="220"/>
        <v>0</v>
      </c>
      <c r="J335" s="43">
        <f t="shared" si="181"/>
        <v>0</v>
      </c>
    </row>
    <row r="336" spans="1:10" ht="16.05" customHeight="1" x14ac:dyDescent="0.2">
      <c r="A336" s="9"/>
      <c r="B336" s="9" t="s">
        <v>72</v>
      </c>
      <c r="C336" s="8" t="s">
        <v>14</v>
      </c>
      <c r="D336" s="43"/>
      <c r="E336" s="43"/>
      <c r="F336" s="43"/>
      <c r="G336" s="43"/>
      <c r="H336" s="43"/>
      <c r="I336" s="43"/>
      <c r="J336" s="43">
        <f t="shared" si="181"/>
        <v>0</v>
      </c>
    </row>
    <row r="337" spans="1:10" ht="16.05" customHeight="1" x14ac:dyDescent="0.2">
      <c r="A337" s="9"/>
      <c r="B337" s="9"/>
      <c r="C337" s="10" t="s">
        <v>15</v>
      </c>
      <c r="D337" s="43">
        <f t="shared" ref="D337:I337" si="221">IF($J336=0,0,D336/$J336%)</f>
        <v>0</v>
      </c>
      <c r="E337" s="43">
        <f t="shared" si="221"/>
        <v>0</v>
      </c>
      <c r="F337" s="43">
        <f t="shared" si="221"/>
        <v>0</v>
      </c>
      <c r="G337" s="43">
        <f t="shared" si="221"/>
        <v>0</v>
      </c>
      <c r="H337" s="43">
        <f t="shared" si="221"/>
        <v>0</v>
      </c>
      <c r="I337" s="43">
        <f t="shared" si="221"/>
        <v>0</v>
      </c>
      <c r="J337" s="43">
        <f t="shared" si="181"/>
        <v>0</v>
      </c>
    </row>
    <row r="338" spans="1:10" ht="16.05" customHeight="1" x14ac:dyDescent="0.2">
      <c r="A338" s="9"/>
      <c r="B338" s="9"/>
      <c r="C338" s="8" t="s">
        <v>16</v>
      </c>
      <c r="D338" s="43"/>
      <c r="E338" s="43"/>
      <c r="F338" s="43"/>
      <c r="G338" s="43"/>
      <c r="H338" s="43"/>
      <c r="I338" s="43"/>
      <c r="J338" s="43">
        <f t="shared" si="181"/>
        <v>0</v>
      </c>
    </row>
    <row r="339" spans="1:10" ht="16.05" customHeight="1" x14ac:dyDescent="0.2">
      <c r="A339" s="9"/>
      <c r="B339" s="9"/>
      <c r="C339" s="10" t="s">
        <v>15</v>
      </c>
      <c r="D339" s="43">
        <f t="shared" ref="D339:I339" si="222">IF($J338=0,0,D338/$J338%)</f>
        <v>0</v>
      </c>
      <c r="E339" s="43">
        <f t="shared" si="222"/>
        <v>0</v>
      </c>
      <c r="F339" s="43">
        <f t="shared" si="222"/>
        <v>0</v>
      </c>
      <c r="G339" s="43">
        <f t="shared" si="222"/>
        <v>0</v>
      </c>
      <c r="H339" s="43">
        <f t="shared" si="222"/>
        <v>0</v>
      </c>
      <c r="I339" s="43">
        <f t="shared" si="222"/>
        <v>0</v>
      </c>
      <c r="J339" s="43">
        <f t="shared" si="181"/>
        <v>0</v>
      </c>
    </row>
    <row r="340" spans="1:10" ht="16.05" customHeight="1" x14ac:dyDescent="0.2">
      <c r="A340" s="9"/>
      <c r="B340" s="9"/>
      <c r="C340" s="8" t="s">
        <v>17</v>
      </c>
      <c r="D340" s="43">
        <f t="shared" ref="D340:I340" si="223">SUM(D338,D336)</f>
        <v>0</v>
      </c>
      <c r="E340" s="43">
        <f t="shared" si="223"/>
        <v>0</v>
      </c>
      <c r="F340" s="43">
        <f t="shared" si="223"/>
        <v>0</v>
      </c>
      <c r="G340" s="43">
        <f t="shared" si="223"/>
        <v>0</v>
      </c>
      <c r="H340" s="43">
        <f t="shared" si="223"/>
        <v>0</v>
      </c>
      <c r="I340" s="43">
        <f t="shared" si="223"/>
        <v>0</v>
      </c>
      <c r="J340" s="43">
        <f t="shared" si="181"/>
        <v>0</v>
      </c>
    </row>
    <row r="341" spans="1:10" ht="16.05" customHeight="1" x14ac:dyDescent="0.2">
      <c r="A341" s="9"/>
      <c r="B341" s="12"/>
      <c r="C341" s="10" t="s">
        <v>15</v>
      </c>
      <c r="D341" s="43">
        <f t="shared" ref="D341:I341" si="224">IF($J340=0,0,D340/$J340%)</f>
        <v>0</v>
      </c>
      <c r="E341" s="43">
        <f t="shared" si="224"/>
        <v>0</v>
      </c>
      <c r="F341" s="43">
        <f t="shared" si="224"/>
        <v>0</v>
      </c>
      <c r="G341" s="43">
        <f t="shared" si="224"/>
        <v>0</v>
      </c>
      <c r="H341" s="43">
        <f t="shared" si="224"/>
        <v>0</v>
      </c>
      <c r="I341" s="43">
        <f t="shared" si="224"/>
        <v>0</v>
      </c>
      <c r="J341" s="43">
        <f t="shared" si="181"/>
        <v>0</v>
      </c>
    </row>
    <row r="342" spans="1:10" ht="16.05" customHeight="1" x14ac:dyDescent="0.2">
      <c r="A342" s="9"/>
      <c r="B342" s="9" t="s">
        <v>73</v>
      </c>
      <c r="C342" s="8" t="s">
        <v>14</v>
      </c>
      <c r="D342" s="43"/>
      <c r="E342" s="43"/>
      <c r="F342" s="43"/>
      <c r="G342" s="43"/>
      <c r="H342" s="43"/>
      <c r="I342" s="43"/>
      <c r="J342" s="43">
        <f t="shared" si="181"/>
        <v>0</v>
      </c>
    </row>
    <row r="343" spans="1:10" ht="16.05" customHeight="1" x14ac:dyDescent="0.2">
      <c r="A343" s="9"/>
      <c r="B343" s="9"/>
      <c r="C343" s="10" t="s">
        <v>15</v>
      </c>
      <c r="D343" s="43">
        <f t="shared" ref="D343:I343" si="225">IF($J342=0,0,D342/$J342%)</f>
        <v>0</v>
      </c>
      <c r="E343" s="43">
        <f t="shared" si="225"/>
        <v>0</v>
      </c>
      <c r="F343" s="43">
        <f t="shared" si="225"/>
        <v>0</v>
      </c>
      <c r="G343" s="43">
        <f t="shared" si="225"/>
        <v>0</v>
      </c>
      <c r="H343" s="43">
        <f t="shared" si="225"/>
        <v>0</v>
      </c>
      <c r="I343" s="43">
        <f t="shared" si="225"/>
        <v>0</v>
      </c>
      <c r="J343" s="43">
        <f t="shared" si="181"/>
        <v>0</v>
      </c>
    </row>
    <row r="344" spans="1:10" ht="16.05" customHeight="1" x14ac:dyDescent="0.2">
      <c r="A344" s="9"/>
      <c r="B344" s="9"/>
      <c r="C344" s="8" t="s">
        <v>16</v>
      </c>
      <c r="D344" s="43"/>
      <c r="E344" s="43"/>
      <c r="F344" s="43"/>
      <c r="G344" s="43"/>
      <c r="H344" s="43"/>
      <c r="I344" s="43"/>
      <c r="J344" s="43">
        <f t="shared" si="181"/>
        <v>0</v>
      </c>
    </row>
    <row r="345" spans="1:10" ht="16.05" customHeight="1" x14ac:dyDescent="0.2">
      <c r="A345" s="9"/>
      <c r="B345" s="9"/>
      <c r="C345" s="10" t="s">
        <v>15</v>
      </c>
      <c r="D345" s="43">
        <f t="shared" ref="D345:I345" si="226">IF($J344=0,0,D344/$J344%)</f>
        <v>0</v>
      </c>
      <c r="E345" s="43">
        <f t="shared" si="226"/>
        <v>0</v>
      </c>
      <c r="F345" s="43">
        <f t="shared" si="226"/>
        <v>0</v>
      </c>
      <c r="G345" s="43">
        <f t="shared" si="226"/>
        <v>0</v>
      </c>
      <c r="H345" s="43">
        <f t="shared" si="226"/>
        <v>0</v>
      </c>
      <c r="I345" s="43">
        <f t="shared" si="226"/>
        <v>0</v>
      </c>
      <c r="J345" s="43">
        <f t="shared" ref="J345:J395" si="227">SUM(D345:I345)</f>
        <v>0</v>
      </c>
    </row>
    <row r="346" spans="1:10" ht="16.05" customHeight="1" x14ac:dyDescent="0.2">
      <c r="A346" s="9"/>
      <c r="B346" s="9"/>
      <c r="C346" s="8" t="s">
        <v>17</v>
      </c>
      <c r="D346" s="43">
        <f t="shared" ref="D346:I346" si="228">SUM(D344,D342)</f>
        <v>0</v>
      </c>
      <c r="E346" s="43">
        <f t="shared" si="228"/>
        <v>0</v>
      </c>
      <c r="F346" s="43">
        <f t="shared" si="228"/>
        <v>0</v>
      </c>
      <c r="G346" s="43">
        <f t="shared" si="228"/>
        <v>0</v>
      </c>
      <c r="H346" s="43">
        <f t="shared" si="228"/>
        <v>0</v>
      </c>
      <c r="I346" s="43">
        <f t="shared" si="228"/>
        <v>0</v>
      </c>
      <c r="J346" s="43">
        <f t="shared" si="227"/>
        <v>0</v>
      </c>
    </row>
    <row r="347" spans="1:10" ht="16.05" customHeight="1" x14ac:dyDescent="0.2">
      <c r="A347" s="9"/>
      <c r="B347" s="12"/>
      <c r="C347" s="10" t="s">
        <v>15</v>
      </c>
      <c r="D347" s="43">
        <f t="shared" ref="D347:I347" si="229">IF($J346=0,0,D346/$J346%)</f>
        <v>0</v>
      </c>
      <c r="E347" s="43">
        <f t="shared" si="229"/>
        <v>0</v>
      </c>
      <c r="F347" s="43">
        <f t="shared" si="229"/>
        <v>0</v>
      </c>
      <c r="G347" s="43">
        <f t="shared" si="229"/>
        <v>0</v>
      </c>
      <c r="H347" s="43">
        <f t="shared" si="229"/>
        <v>0</v>
      </c>
      <c r="I347" s="43">
        <f t="shared" si="229"/>
        <v>0</v>
      </c>
      <c r="J347" s="43">
        <f t="shared" si="227"/>
        <v>0</v>
      </c>
    </row>
    <row r="348" spans="1:10" ht="16.05" customHeight="1" x14ac:dyDescent="0.2">
      <c r="A348" s="9"/>
      <c r="B348" s="9" t="s">
        <v>74</v>
      </c>
      <c r="C348" s="8" t="s">
        <v>14</v>
      </c>
      <c r="D348" s="43"/>
      <c r="E348" s="43"/>
      <c r="F348" s="43"/>
      <c r="G348" s="43"/>
      <c r="H348" s="43"/>
      <c r="I348" s="43"/>
      <c r="J348" s="43">
        <f t="shared" si="227"/>
        <v>0</v>
      </c>
    </row>
    <row r="349" spans="1:10" ht="16.05" customHeight="1" x14ac:dyDescent="0.2">
      <c r="A349" s="9"/>
      <c r="B349" s="9"/>
      <c r="C349" s="10" t="s">
        <v>15</v>
      </c>
      <c r="D349" s="43">
        <f t="shared" ref="D349:I349" si="230">IF($J348=0,0,D348/$J348%)</f>
        <v>0</v>
      </c>
      <c r="E349" s="43">
        <f t="shared" si="230"/>
        <v>0</v>
      </c>
      <c r="F349" s="43">
        <f t="shared" si="230"/>
        <v>0</v>
      </c>
      <c r="G349" s="43">
        <f t="shared" si="230"/>
        <v>0</v>
      </c>
      <c r="H349" s="43">
        <f t="shared" si="230"/>
        <v>0</v>
      </c>
      <c r="I349" s="43">
        <f t="shared" si="230"/>
        <v>0</v>
      </c>
      <c r="J349" s="43">
        <f t="shared" si="227"/>
        <v>0</v>
      </c>
    </row>
    <row r="350" spans="1:10" ht="16.05" customHeight="1" x14ac:dyDescent="0.2">
      <c r="A350" s="9"/>
      <c r="B350" s="9"/>
      <c r="C350" s="8" t="s">
        <v>16</v>
      </c>
      <c r="D350" s="43"/>
      <c r="E350" s="43"/>
      <c r="F350" s="43"/>
      <c r="G350" s="43"/>
      <c r="H350" s="43"/>
      <c r="I350" s="43"/>
      <c r="J350" s="43">
        <f t="shared" si="227"/>
        <v>0</v>
      </c>
    </row>
    <row r="351" spans="1:10" ht="16.05" customHeight="1" x14ac:dyDescent="0.2">
      <c r="A351" s="9"/>
      <c r="B351" s="9"/>
      <c r="C351" s="10" t="s">
        <v>15</v>
      </c>
      <c r="D351" s="43">
        <f t="shared" ref="D351:I351" si="231">IF($J350=0,0,D350/$J350%)</f>
        <v>0</v>
      </c>
      <c r="E351" s="43">
        <f t="shared" si="231"/>
        <v>0</v>
      </c>
      <c r="F351" s="43">
        <f t="shared" si="231"/>
        <v>0</v>
      </c>
      <c r="G351" s="43">
        <f t="shared" si="231"/>
        <v>0</v>
      </c>
      <c r="H351" s="43">
        <f t="shared" si="231"/>
        <v>0</v>
      </c>
      <c r="I351" s="43">
        <f t="shared" si="231"/>
        <v>0</v>
      </c>
      <c r="J351" s="43">
        <f t="shared" si="227"/>
        <v>0</v>
      </c>
    </row>
    <row r="352" spans="1:10" ht="16.05" customHeight="1" x14ac:dyDescent="0.2">
      <c r="A352" s="9"/>
      <c r="B352" s="9"/>
      <c r="C352" s="8" t="s">
        <v>17</v>
      </c>
      <c r="D352" s="43">
        <f t="shared" ref="D352:I352" si="232">SUM(D350,D348)</f>
        <v>0</v>
      </c>
      <c r="E352" s="43">
        <f t="shared" si="232"/>
        <v>0</v>
      </c>
      <c r="F352" s="43">
        <f t="shared" si="232"/>
        <v>0</v>
      </c>
      <c r="G352" s="43">
        <f t="shared" si="232"/>
        <v>0</v>
      </c>
      <c r="H352" s="43">
        <f t="shared" si="232"/>
        <v>0</v>
      </c>
      <c r="I352" s="43">
        <f t="shared" si="232"/>
        <v>0</v>
      </c>
      <c r="J352" s="43">
        <f t="shared" si="227"/>
        <v>0</v>
      </c>
    </row>
    <row r="353" spans="1:10" ht="16.05" customHeight="1" x14ac:dyDescent="0.2">
      <c r="A353" s="9"/>
      <c r="B353" s="12"/>
      <c r="C353" s="10" t="s">
        <v>15</v>
      </c>
      <c r="D353" s="43">
        <f t="shared" ref="D353:I353" si="233">IF($J352=0,0,D352/$J352%)</f>
        <v>0</v>
      </c>
      <c r="E353" s="43">
        <f t="shared" si="233"/>
        <v>0</v>
      </c>
      <c r="F353" s="43">
        <f t="shared" si="233"/>
        <v>0</v>
      </c>
      <c r="G353" s="43">
        <f t="shared" si="233"/>
        <v>0</v>
      </c>
      <c r="H353" s="43">
        <f t="shared" si="233"/>
        <v>0</v>
      </c>
      <c r="I353" s="43">
        <f t="shared" si="233"/>
        <v>0</v>
      </c>
      <c r="J353" s="43">
        <f t="shared" si="227"/>
        <v>0</v>
      </c>
    </row>
    <row r="354" spans="1:10" ht="16.05" customHeight="1" x14ac:dyDescent="0.2">
      <c r="A354" s="9"/>
      <c r="B354" s="9" t="s">
        <v>75</v>
      </c>
      <c r="C354" s="8" t="s">
        <v>14</v>
      </c>
      <c r="D354" s="43"/>
      <c r="E354" s="43"/>
      <c r="F354" s="43"/>
      <c r="G354" s="43"/>
      <c r="H354" s="43"/>
      <c r="I354" s="43"/>
      <c r="J354" s="43">
        <f t="shared" si="227"/>
        <v>0</v>
      </c>
    </row>
    <row r="355" spans="1:10" ht="16.05" customHeight="1" x14ac:dyDescent="0.2">
      <c r="A355" s="9"/>
      <c r="B355" s="9"/>
      <c r="C355" s="10" t="s">
        <v>15</v>
      </c>
      <c r="D355" s="43">
        <f t="shared" ref="D355:I355" si="234">IF($J354=0,0,D354/$J354%)</f>
        <v>0</v>
      </c>
      <c r="E355" s="43">
        <f t="shared" si="234"/>
        <v>0</v>
      </c>
      <c r="F355" s="43">
        <f t="shared" si="234"/>
        <v>0</v>
      </c>
      <c r="G355" s="43">
        <f t="shared" si="234"/>
        <v>0</v>
      </c>
      <c r="H355" s="43">
        <f t="shared" si="234"/>
        <v>0</v>
      </c>
      <c r="I355" s="43">
        <f t="shared" si="234"/>
        <v>0</v>
      </c>
      <c r="J355" s="43">
        <f t="shared" si="227"/>
        <v>0</v>
      </c>
    </row>
    <row r="356" spans="1:10" ht="16.05" customHeight="1" x14ac:dyDescent="0.2">
      <c r="A356" s="9"/>
      <c r="B356" s="9"/>
      <c r="C356" s="8" t="s">
        <v>16</v>
      </c>
      <c r="D356" s="43"/>
      <c r="E356" s="43"/>
      <c r="F356" s="43"/>
      <c r="G356" s="43"/>
      <c r="H356" s="43"/>
      <c r="I356" s="43"/>
      <c r="J356" s="43">
        <f t="shared" si="227"/>
        <v>0</v>
      </c>
    </row>
    <row r="357" spans="1:10" ht="16.05" customHeight="1" x14ac:dyDescent="0.2">
      <c r="A357" s="9"/>
      <c r="B357" s="9"/>
      <c r="C357" s="10" t="s">
        <v>15</v>
      </c>
      <c r="D357" s="43">
        <f t="shared" ref="D357:I357" si="235">IF($J356=0,0,D356/$J356%)</f>
        <v>0</v>
      </c>
      <c r="E357" s="43">
        <f t="shared" si="235"/>
        <v>0</v>
      </c>
      <c r="F357" s="43">
        <f t="shared" si="235"/>
        <v>0</v>
      </c>
      <c r="G357" s="43">
        <f t="shared" si="235"/>
        <v>0</v>
      </c>
      <c r="H357" s="43">
        <f t="shared" si="235"/>
        <v>0</v>
      </c>
      <c r="I357" s="43">
        <f t="shared" si="235"/>
        <v>0</v>
      </c>
      <c r="J357" s="43">
        <f t="shared" si="227"/>
        <v>0</v>
      </c>
    </row>
    <row r="358" spans="1:10" ht="16.05" customHeight="1" x14ac:dyDescent="0.2">
      <c r="A358" s="9"/>
      <c r="B358" s="9"/>
      <c r="C358" s="8" t="s">
        <v>17</v>
      </c>
      <c r="D358" s="43">
        <f t="shared" ref="D358:I358" si="236">SUM(D356,D354)</f>
        <v>0</v>
      </c>
      <c r="E358" s="43">
        <f t="shared" si="236"/>
        <v>0</v>
      </c>
      <c r="F358" s="43">
        <f t="shared" si="236"/>
        <v>0</v>
      </c>
      <c r="G358" s="43">
        <f t="shared" si="236"/>
        <v>0</v>
      </c>
      <c r="H358" s="43">
        <f t="shared" si="236"/>
        <v>0</v>
      </c>
      <c r="I358" s="43">
        <f t="shared" si="236"/>
        <v>0</v>
      </c>
      <c r="J358" s="43">
        <f t="shared" si="227"/>
        <v>0</v>
      </c>
    </row>
    <row r="359" spans="1:10" ht="16.05" customHeight="1" x14ac:dyDescent="0.2">
      <c r="A359" s="9"/>
      <c r="B359" s="12"/>
      <c r="C359" s="10" t="s">
        <v>15</v>
      </c>
      <c r="D359" s="43">
        <f t="shared" ref="D359:I359" si="237">IF($J358=0,0,D358/$J358%)</f>
        <v>0</v>
      </c>
      <c r="E359" s="43">
        <f t="shared" si="237"/>
        <v>0</v>
      </c>
      <c r="F359" s="43">
        <f t="shared" si="237"/>
        <v>0</v>
      </c>
      <c r="G359" s="43">
        <f t="shared" si="237"/>
        <v>0</v>
      </c>
      <c r="H359" s="43">
        <f t="shared" si="237"/>
        <v>0</v>
      </c>
      <c r="I359" s="43">
        <f t="shared" si="237"/>
        <v>0</v>
      </c>
      <c r="J359" s="43">
        <f t="shared" si="227"/>
        <v>0</v>
      </c>
    </row>
    <row r="360" spans="1:10" ht="16.05" customHeight="1" x14ac:dyDescent="0.2">
      <c r="A360" s="9"/>
      <c r="B360" s="9" t="s">
        <v>76</v>
      </c>
      <c r="C360" s="8" t="s">
        <v>14</v>
      </c>
      <c r="D360" s="43"/>
      <c r="E360" s="43"/>
      <c r="F360" s="43"/>
      <c r="G360" s="43"/>
      <c r="H360" s="43"/>
      <c r="I360" s="43"/>
      <c r="J360" s="43">
        <f t="shared" si="227"/>
        <v>0</v>
      </c>
    </row>
    <row r="361" spans="1:10" ht="16.05" customHeight="1" x14ac:dyDescent="0.2">
      <c r="A361" s="9"/>
      <c r="B361" s="9"/>
      <c r="C361" s="10" t="s">
        <v>15</v>
      </c>
      <c r="D361" s="43">
        <f t="shared" ref="D361:I361" si="238">IF($J360=0,0,D360/$J360%)</f>
        <v>0</v>
      </c>
      <c r="E361" s="43">
        <f t="shared" si="238"/>
        <v>0</v>
      </c>
      <c r="F361" s="43">
        <f t="shared" si="238"/>
        <v>0</v>
      </c>
      <c r="G361" s="43">
        <f t="shared" si="238"/>
        <v>0</v>
      </c>
      <c r="H361" s="43">
        <f t="shared" si="238"/>
        <v>0</v>
      </c>
      <c r="I361" s="43">
        <f t="shared" si="238"/>
        <v>0</v>
      </c>
      <c r="J361" s="43">
        <f t="shared" si="227"/>
        <v>0</v>
      </c>
    </row>
    <row r="362" spans="1:10" ht="16.05" customHeight="1" x14ac:dyDescent="0.2">
      <c r="A362" s="9"/>
      <c r="B362" s="9"/>
      <c r="C362" s="8" t="s">
        <v>16</v>
      </c>
      <c r="D362" s="43"/>
      <c r="E362" s="43"/>
      <c r="F362" s="43"/>
      <c r="G362" s="43"/>
      <c r="H362" s="43"/>
      <c r="I362" s="43"/>
      <c r="J362" s="43">
        <f t="shared" si="227"/>
        <v>0</v>
      </c>
    </row>
    <row r="363" spans="1:10" ht="16.05" customHeight="1" x14ac:dyDescent="0.2">
      <c r="A363" s="9"/>
      <c r="B363" s="9"/>
      <c r="C363" s="10" t="s">
        <v>15</v>
      </c>
      <c r="D363" s="43">
        <f t="shared" ref="D363:I363" si="239">IF($J362=0,0,D362/$J362%)</f>
        <v>0</v>
      </c>
      <c r="E363" s="43">
        <f t="shared" si="239"/>
        <v>0</v>
      </c>
      <c r="F363" s="43">
        <f t="shared" si="239"/>
        <v>0</v>
      </c>
      <c r="G363" s="43">
        <f t="shared" si="239"/>
        <v>0</v>
      </c>
      <c r="H363" s="43">
        <f t="shared" si="239"/>
        <v>0</v>
      </c>
      <c r="I363" s="43">
        <f t="shared" si="239"/>
        <v>0</v>
      </c>
      <c r="J363" s="43">
        <f t="shared" si="227"/>
        <v>0</v>
      </c>
    </row>
    <row r="364" spans="1:10" ht="16.05" customHeight="1" x14ac:dyDescent="0.2">
      <c r="A364" s="9"/>
      <c r="B364" s="9"/>
      <c r="C364" s="8" t="s">
        <v>17</v>
      </c>
      <c r="D364" s="43">
        <f t="shared" ref="D364:I364" si="240">SUM(D362,D360)</f>
        <v>0</v>
      </c>
      <c r="E364" s="43">
        <f t="shared" si="240"/>
        <v>0</v>
      </c>
      <c r="F364" s="43">
        <f t="shared" si="240"/>
        <v>0</v>
      </c>
      <c r="G364" s="43">
        <f t="shared" si="240"/>
        <v>0</v>
      </c>
      <c r="H364" s="43">
        <f t="shared" si="240"/>
        <v>0</v>
      </c>
      <c r="I364" s="43">
        <f t="shared" si="240"/>
        <v>0</v>
      </c>
      <c r="J364" s="43">
        <f t="shared" si="227"/>
        <v>0</v>
      </c>
    </row>
    <row r="365" spans="1:10" ht="16.05" customHeight="1" x14ac:dyDescent="0.2">
      <c r="A365" s="9"/>
      <c r="B365" s="12"/>
      <c r="C365" s="10" t="s">
        <v>15</v>
      </c>
      <c r="D365" s="43">
        <f t="shared" ref="D365:I365" si="241">IF($J364=0,0,D364/$J364%)</f>
        <v>0</v>
      </c>
      <c r="E365" s="43">
        <f t="shared" si="241"/>
        <v>0</v>
      </c>
      <c r="F365" s="43">
        <f t="shared" si="241"/>
        <v>0</v>
      </c>
      <c r="G365" s="43">
        <f t="shared" si="241"/>
        <v>0</v>
      </c>
      <c r="H365" s="43">
        <f t="shared" si="241"/>
        <v>0</v>
      </c>
      <c r="I365" s="43">
        <f t="shared" si="241"/>
        <v>0</v>
      </c>
      <c r="J365" s="43">
        <f t="shared" si="227"/>
        <v>0</v>
      </c>
    </row>
    <row r="366" spans="1:10" ht="16.05" customHeight="1" x14ac:dyDescent="0.2">
      <c r="A366" s="9"/>
      <c r="B366" s="9" t="s">
        <v>77</v>
      </c>
      <c r="C366" s="8" t="s">
        <v>14</v>
      </c>
      <c r="D366" s="43"/>
      <c r="E366" s="43"/>
      <c r="F366" s="43"/>
      <c r="G366" s="43"/>
      <c r="H366" s="43"/>
      <c r="I366" s="43"/>
      <c r="J366" s="43">
        <f t="shared" si="227"/>
        <v>0</v>
      </c>
    </row>
    <row r="367" spans="1:10" ht="16.05" customHeight="1" x14ac:dyDescent="0.2">
      <c r="A367" s="9"/>
      <c r="B367" s="9"/>
      <c r="C367" s="10" t="s">
        <v>15</v>
      </c>
      <c r="D367" s="43">
        <f t="shared" ref="D367:I367" si="242">IF($J366=0,0,D366/$J366%)</f>
        <v>0</v>
      </c>
      <c r="E367" s="43">
        <f t="shared" si="242"/>
        <v>0</v>
      </c>
      <c r="F367" s="43">
        <f t="shared" si="242"/>
        <v>0</v>
      </c>
      <c r="G367" s="43">
        <f t="shared" si="242"/>
        <v>0</v>
      </c>
      <c r="H367" s="43">
        <f t="shared" si="242"/>
        <v>0</v>
      </c>
      <c r="I367" s="43">
        <f t="shared" si="242"/>
        <v>0</v>
      </c>
      <c r="J367" s="43">
        <f t="shared" si="227"/>
        <v>0</v>
      </c>
    </row>
    <row r="368" spans="1:10" ht="16.05" customHeight="1" x14ac:dyDescent="0.2">
      <c r="A368" s="9"/>
      <c r="B368" s="9"/>
      <c r="C368" s="8" t="s">
        <v>16</v>
      </c>
      <c r="D368" s="43"/>
      <c r="E368" s="43"/>
      <c r="F368" s="43"/>
      <c r="G368" s="43"/>
      <c r="H368" s="43"/>
      <c r="I368" s="43"/>
      <c r="J368" s="43">
        <f t="shared" si="227"/>
        <v>0</v>
      </c>
    </row>
    <row r="369" spans="1:10" ht="16.05" customHeight="1" x14ac:dyDescent="0.2">
      <c r="A369" s="9"/>
      <c r="B369" s="9"/>
      <c r="C369" s="10" t="s">
        <v>15</v>
      </c>
      <c r="D369" s="43">
        <f t="shared" ref="D369:I369" si="243">IF($J368=0,0,D368/$J368%)</f>
        <v>0</v>
      </c>
      <c r="E369" s="43">
        <f t="shared" si="243"/>
        <v>0</v>
      </c>
      <c r="F369" s="43">
        <f t="shared" si="243"/>
        <v>0</v>
      </c>
      <c r="G369" s="43">
        <f t="shared" si="243"/>
        <v>0</v>
      </c>
      <c r="H369" s="43">
        <f t="shared" si="243"/>
        <v>0</v>
      </c>
      <c r="I369" s="43">
        <f t="shared" si="243"/>
        <v>0</v>
      </c>
      <c r="J369" s="43">
        <f t="shared" si="227"/>
        <v>0</v>
      </c>
    </row>
    <row r="370" spans="1:10" ht="16.05" customHeight="1" x14ac:dyDescent="0.2">
      <c r="A370" s="9"/>
      <c r="B370" s="9"/>
      <c r="C370" s="8" t="s">
        <v>17</v>
      </c>
      <c r="D370" s="43">
        <f t="shared" ref="D370:I370" si="244">SUM(D368,D366)</f>
        <v>0</v>
      </c>
      <c r="E370" s="43">
        <f t="shared" si="244"/>
        <v>0</v>
      </c>
      <c r="F370" s="43">
        <f t="shared" si="244"/>
        <v>0</v>
      </c>
      <c r="G370" s="43">
        <f t="shared" si="244"/>
        <v>0</v>
      </c>
      <c r="H370" s="43">
        <f t="shared" si="244"/>
        <v>0</v>
      </c>
      <c r="I370" s="43">
        <f t="shared" si="244"/>
        <v>0</v>
      </c>
      <c r="J370" s="43">
        <f t="shared" si="227"/>
        <v>0</v>
      </c>
    </row>
    <row r="371" spans="1:10" ht="16.05" customHeight="1" x14ac:dyDescent="0.2">
      <c r="A371" s="13"/>
      <c r="B371" s="12"/>
      <c r="C371" s="10" t="s">
        <v>15</v>
      </c>
      <c r="D371" s="43">
        <f t="shared" ref="D371:I371" si="245">IF($J370=0,0,D370/$J370%)</f>
        <v>0</v>
      </c>
      <c r="E371" s="43">
        <f t="shared" si="245"/>
        <v>0</v>
      </c>
      <c r="F371" s="43">
        <f t="shared" si="245"/>
        <v>0</v>
      </c>
      <c r="G371" s="43">
        <f t="shared" si="245"/>
        <v>0</v>
      </c>
      <c r="H371" s="43">
        <f t="shared" si="245"/>
        <v>0</v>
      </c>
      <c r="I371" s="43">
        <f t="shared" si="245"/>
        <v>0</v>
      </c>
      <c r="J371" s="43">
        <f t="shared" si="227"/>
        <v>0</v>
      </c>
    </row>
    <row r="372" spans="1:10" ht="16.05" customHeight="1" x14ac:dyDescent="0.2">
      <c r="A372" s="6" t="s">
        <v>78</v>
      </c>
      <c r="B372" s="15"/>
      <c r="C372" s="8" t="s">
        <v>14</v>
      </c>
      <c r="D372" s="43"/>
      <c r="E372" s="43"/>
      <c r="F372" s="43"/>
      <c r="G372" s="43"/>
      <c r="H372" s="43"/>
      <c r="I372" s="43"/>
      <c r="J372" s="43">
        <f t="shared" si="227"/>
        <v>0</v>
      </c>
    </row>
    <row r="373" spans="1:10" ht="16.05" customHeight="1" x14ac:dyDescent="0.2">
      <c r="A373" s="9"/>
      <c r="B373" s="16"/>
      <c r="C373" s="10" t="s">
        <v>15</v>
      </c>
      <c r="D373" s="43">
        <f t="shared" ref="D373:I373" si="246">IF($J372=0,0,D372/$J372%)</f>
        <v>0</v>
      </c>
      <c r="E373" s="43">
        <f t="shared" si="246"/>
        <v>0</v>
      </c>
      <c r="F373" s="43">
        <f t="shared" si="246"/>
        <v>0</v>
      </c>
      <c r="G373" s="43">
        <f t="shared" si="246"/>
        <v>0</v>
      </c>
      <c r="H373" s="43">
        <f t="shared" si="246"/>
        <v>0</v>
      </c>
      <c r="I373" s="43">
        <f t="shared" si="246"/>
        <v>0</v>
      </c>
      <c r="J373" s="43">
        <f t="shared" si="227"/>
        <v>0</v>
      </c>
    </row>
    <row r="374" spans="1:10" ht="16.05" customHeight="1" x14ac:dyDescent="0.2">
      <c r="A374" s="9"/>
      <c r="B374" s="16"/>
      <c r="C374" s="8" t="s">
        <v>16</v>
      </c>
      <c r="D374" s="43"/>
      <c r="E374" s="43"/>
      <c r="F374" s="43"/>
      <c r="G374" s="43"/>
      <c r="H374" s="43"/>
      <c r="I374" s="43"/>
      <c r="J374" s="43">
        <f t="shared" si="227"/>
        <v>0</v>
      </c>
    </row>
    <row r="375" spans="1:10" ht="16.05" customHeight="1" x14ac:dyDescent="0.2">
      <c r="A375" s="9"/>
      <c r="B375" s="16"/>
      <c r="C375" s="10" t="s">
        <v>15</v>
      </c>
      <c r="D375" s="43">
        <f t="shared" ref="D375:I375" si="247">IF($J374=0,0,D374/$J374%)</f>
        <v>0</v>
      </c>
      <c r="E375" s="43">
        <f t="shared" si="247"/>
        <v>0</v>
      </c>
      <c r="F375" s="43">
        <f t="shared" si="247"/>
        <v>0</v>
      </c>
      <c r="G375" s="43">
        <f t="shared" si="247"/>
        <v>0</v>
      </c>
      <c r="H375" s="43">
        <f t="shared" si="247"/>
        <v>0</v>
      </c>
      <c r="I375" s="43">
        <f t="shared" si="247"/>
        <v>0</v>
      </c>
      <c r="J375" s="43">
        <f t="shared" si="227"/>
        <v>0</v>
      </c>
    </row>
    <row r="376" spans="1:10" ht="16.05" customHeight="1" x14ac:dyDescent="0.2">
      <c r="A376" s="9"/>
      <c r="B376" s="16"/>
      <c r="C376" s="8" t="s">
        <v>17</v>
      </c>
      <c r="D376" s="43">
        <f t="shared" ref="D376:I376" si="248">SUM(D374,D372)</f>
        <v>0</v>
      </c>
      <c r="E376" s="43">
        <f t="shared" si="248"/>
        <v>0</v>
      </c>
      <c r="F376" s="43">
        <f t="shared" si="248"/>
        <v>0</v>
      </c>
      <c r="G376" s="43">
        <f t="shared" si="248"/>
        <v>0</v>
      </c>
      <c r="H376" s="43">
        <f t="shared" si="248"/>
        <v>0</v>
      </c>
      <c r="I376" s="43">
        <f t="shared" si="248"/>
        <v>0</v>
      </c>
      <c r="J376" s="43">
        <f t="shared" si="227"/>
        <v>0</v>
      </c>
    </row>
    <row r="377" spans="1:10" ht="16.05" customHeight="1" x14ac:dyDescent="0.2">
      <c r="A377" s="12"/>
      <c r="B377" s="14"/>
      <c r="C377" s="10" t="s">
        <v>15</v>
      </c>
      <c r="D377" s="43">
        <f t="shared" ref="D377:I389" si="249">IF($J376=0,0,D376/$J376%)</f>
        <v>0</v>
      </c>
      <c r="E377" s="43">
        <f t="shared" si="249"/>
        <v>0</v>
      </c>
      <c r="F377" s="43">
        <f t="shared" si="249"/>
        <v>0</v>
      </c>
      <c r="G377" s="43">
        <f t="shared" si="249"/>
        <v>0</v>
      </c>
      <c r="H377" s="43">
        <f t="shared" si="249"/>
        <v>0</v>
      </c>
      <c r="I377" s="43">
        <f t="shared" si="249"/>
        <v>0</v>
      </c>
      <c r="J377" s="43">
        <f t="shared" si="227"/>
        <v>0</v>
      </c>
    </row>
    <row r="378" spans="1:10" ht="16.05" hidden="1" customHeight="1" x14ac:dyDescent="0.2">
      <c r="A378" s="6" t="s">
        <v>79</v>
      </c>
      <c r="B378" s="16"/>
      <c r="C378" s="8" t="s">
        <v>14</v>
      </c>
      <c r="D378" s="43">
        <f t="shared" si="249"/>
        <v>0</v>
      </c>
      <c r="E378" s="43">
        <f t="shared" si="249"/>
        <v>0</v>
      </c>
      <c r="F378" s="43">
        <f t="shared" si="249"/>
        <v>0</v>
      </c>
      <c r="G378" s="43">
        <f t="shared" si="249"/>
        <v>0</v>
      </c>
      <c r="H378" s="43">
        <f t="shared" si="249"/>
        <v>0</v>
      </c>
      <c r="I378" s="43">
        <f t="shared" si="249"/>
        <v>0</v>
      </c>
      <c r="J378" s="43">
        <f t="shared" si="227"/>
        <v>0</v>
      </c>
    </row>
    <row r="379" spans="1:10" ht="16.05" hidden="1" customHeight="1" x14ac:dyDescent="0.2">
      <c r="A379" s="9"/>
      <c r="B379" s="16"/>
      <c r="C379" s="10" t="s">
        <v>15</v>
      </c>
      <c r="D379" s="43">
        <f t="shared" si="249"/>
        <v>0</v>
      </c>
      <c r="E379" s="43">
        <f t="shared" si="249"/>
        <v>0</v>
      </c>
      <c r="F379" s="43">
        <f t="shared" si="249"/>
        <v>0</v>
      </c>
      <c r="G379" s="43">
        <f t="shared" si="249"/>
        <v>0</v>
      </c>
      <c r="H379" s="43">
        <f t="shared" si="249"/>
        <v>0</v>
      </c>
      <c r="I379" s="43">
        <f t="shared" si="249"/>
        <v>0</v>
      </c>
      <c r="J379" s="43">
        <f t="shared" si="227"/>
        <v>0</v>
      </c>
    </row>
    <row r="380" spans="1:10" ht="16.05" hidden="1" customHeight="1" x14ac:dyDescent="0.2">
      <c r="A380" s="9"/>
      <c r="B380" s="16"/>
      <c r="C380" s="8" t="s">
        <v>16</v>
      </c>
      <c r="D380" s="43"/>
      <c r="E380" s="43"/>
      <c r="F380" s="43"/>
      <c r="G380" s="43"/>
      <c r="H380" s="43"/>
      <c r="I380" s="43"/>
      <c r="J380" s="43">
        <f t="shared" si="227"/>
        <v>0</v>
      </c>
    </row>
    <row r="381" spans="1:10" ht="16.05" hidden="1" customHeight="1" x14ac:dyDescent="0.2">
      <c r="A381" s="9"/>
      <c r="B381" s="16"/>
      <c r="C381" s="10" t="s">
        <v>15</v>
      </c>
      <c r="D381" s="43">
        <f t="shared" si="249"/>
        <v>0</v>
      </c>
      <c r="E381" s="43">
        <f t="shared" si="249"/>
        <v>0</v>
      </c>
      <c r="F381" s="43">
        <f t="shared" si="249"/>
        <v>0</v>
      </c>
      <c r="G381" s="43">
        <f t="shared" si="249"/>
        <v>0</v>
      </c>
      <c r="H381" s="43">
        <f t="shared" si="249"/>
        <v>0</v>
      </c>
      <c r="I381" s="43">
        <f t="shared" si="249"/>
        <v>0</v>
      </c>
      <c r="J381" s="43">
        <f t="shared" si="227"/>
        <v>0</v>
      </c>
    </row>
    <row r="382" spans="1:10" ht="16.05" hidden="1" customHeight="1" x14ac:dyDescent="0.2">
      <c r="A382" s="9"/>
      <c r="B382" s="16"/>
      <c r="C382" s="8" t="s">
        <v>17</v>
      </c>
      <c r="D382" s="43">
        <f t="shared" si="249"/>
        <v>0</v>
      </c>
      <c r="E382" s="43">
        <f t="shared" si="249"/>
        <v>0</v>
      </c>
      <c r="F382" s="43">
        <f t="shared" si="249"/>
        <v>0</v>
      </c>
      <c r="G382" s="43">
        <f t="shared" si="249"/>
        <v>0</v>
      </c>
      <c r="H382" s="43">
        <f t="shared" si="249"/>
        <v>0</v>
      </c>
      <c r="I382" s="43">
        <f t="shared" si="249"/>
        <v>0</v>
      </c>
      <c r="J382" s="43">
        <f t="shared" si="227"/>
        <v>0</v>
      </c>
    </row>
    <row r="383" spans="1:10" ht="16.05" hidden="1" customHeight="1" x14ac:dyDescent="0.2">
      <c r="A383" s="12"/>
      <c r="B383" s="14"/>
      <c r="C383" s="10" t="s">
        <v>15</v>
      </c>
      <c r="D383" s="43">
        <f t="shared" si="249"/>
        <v>0</v>
      </c>
      <c r="E383" s="43">
        <f t="shared" si="249"/>
        <v>0</v>
      </c>
      <c r="F383" s="43">
        <f t="shared" si="249"/>
        <v>0</v>
      </c>
      <c r="G383" s="43">
        <f t="shared" si="249"/>
        <v>0</v>
      </c>
      <c r="H383" s="43">
        <f t="shared" si="249"/>
        <v>0</v>
      </c>
      <c r="I383" s="43">
        <f t="shared" si="249"/>
        <v>0</v>
      </c>
      <c r="J383" s="43">
        <f t="shared" si="227"/>
        <v>0</v>
      </c>
    </row>
    <row r="384" spans="1:10" ht="16.05" customHeight="1" x14ac:dyDescent="0.2">
      <c r="A384" s="17" t="s">
        <v>80</v>
      </c>
      <c r="B384" s="16"/>
      <c r="C384" s="8" t="s">
        <v>14</v>
      </c>
      <c r="D384" s="43">
        <f t="shared" ref="D384:I384" si="250">SUM(D372,D312,D306,D228,D36,D6)</f>
        <v>8646.4000000000015</v>
      </c>
      <c r="E384" s="43">
        <f t="shared" si="250"/>
        <v>1693.7</v>
      </c>
      <c r="F384" s="43">
        <f t="shared" si="250"/>
        <v>1175.5</v>
      </c>
      <c r="G384" s="43">
        <f t="shared" si="250"/>
        <v>6019.2</v>
      </c>
      <c r="H384" s="43">
        <f t="shared" si="250"/>
        <v>0.7</v>
      </c>
      <c r="I384" s="43">
        <f t="shared" si="250"/>
        <v>2737.9</v>
      </c>
      <c r="J384" s="43">
        <f t="shared" si="227"/>
        <v>20273.400000000005</v>
      </c>
    </row>
    <row r="385" spans="1:12" ht="16.05" customHeight="1" x14ac:dyDescent="0.2">
      <c r="A385" s="9"/>
      <c r="B385" s="16"/>
      <c r="C385" s="10" t="s">
        <v>15</v>
      </c>
      <c r="D385" s="43">
        <f t="shared" si="249"/>
        <v>42.64898832953525</v>
      </c>
      <c r="E385" s="43">
        <f t="shared" si="249"/>
        <v>8.3542967632464205</v>
      </c>
      <c r="F385" s="43">
        <f t="shared" si="249"/>
        <v>5.7982380853729509</v>
      </c>
      <c r="G385" s="43">
        <f t="shared" si="249"/>
        <v>29.690135843025832</v>
      </c>
      <c r="H385" s="43">
        <f t="shared" si="249"/>
        <v>3.4528002209792135E-3</v>
      </c>
      <c r="I385" s="43">
        <f t="shared" si="249"/>
        <v>13.504888178598556</v>
      </c>
      <c r="J385" s="43">
        <f t="shared" si="227"/>
        <v>100</v>
      </c>
    </row>
    <row r="386" spans="1:12" ht="16.05" customHeight="1" x14ac:dyDescent="0.2">
      <c r="A386" s="9"/>
      <c r="B386" s="16"/>
      <c r="C386" s="8" t="s">
        <v>16</v>
      </c>
      <c r="D386" s="43">
        <f t="shared" ref="D386:I386" si="251">SUM(D374,D314,D308,D230,D38,D8)</f>
        <v>42831.19999999999</v>
      </c>
      <c r="E386" s="43">
        <f t="shared" si="251"/>
        <v>3153</v>
      </c>
      <c r="F386" s="43">
        <f t="shared" si="251"/>
        <v>6.8</v>
      </c>
      <c r="G386" s="43">
        <f t="shared" si="251"/>
        <v>791.8</v>
      </c>
      <c r="H386" s="43">
        <f t="shared" si="251"/>
        <v>0</v>
      </c>
      <c r="I386" s="43">
        <f t="shared" si="251"/>
        <v>949.30000000000007</v>
      </c>
      <c r="J386" s="43">
        <f t="shared" si="227"/>
        <v>47732.1</v>
      </c>
    </row>
    <row r="387" spans="1:12" ht="16.05" customHeight="1" x14ac:dyDescent="0.2">
      <c r="A387" s="9"/>
      <c r="B387" s="16"/>
      <c r="C387" s="10" t="s">
        <v>15</v>
      </c>
      <c r="D387" s="43">
        <f t="shared" si="249"/>
        <v>89.732486104738726</v>
      </c>
      <c r="E387" s="43">
        <f t="shared" si="249"/>
        <v>6.6056176032481293</v>
      </c>
      <c r="F387" s="43">
        <f t="shared" si="249"/>
        <v>1.4246178148457748E-2</v>
      </c>
      <c r="G387" s="43">
        <f t="shared" si="249"/>
        <v>1.6588417438160064</v>
      </c>
      <c r="H387" s="43">
        <f t="shared" si="249"/>
        <v>0</v>
      </c>
      <c r="I387" s="43">
        <f t="shared" si="249"/>
        <v>1.9888083700486676</v>
      </c>
      <c r="J387" s="43">
        <f t="shared" si="227"/>
        <v>100</v>
      </c>
    </row>
    <row r="388" spans="1:12" ht="16.05" customHeight="1" x14ac:dyDescent="0.2">
      <c r="A388" s="9"/>
      <c r="B388" s="16"/>
      <c r="C388" s="8" t="s">
        <v>17</v>
      </c>
      <c r="D388" s="43">
        <f t="shared" ref="D388:I388" si="252">SUM(D376,D316,D310,D232,D40,D10)</f>
        <v>51477.599999999999</v>
      </c>
      <c r="E388" s="43">
        <f t="shared" si="252"/>
        <v>4846.7</v>
      </c>
      <c r="F388" s="43">
        <f t="shared" si="252"/>
        <v>1182.3</v>
      </c>
      <c r="G388" s="43">
        <f t="shared" si="252"/>
        <v>6811</v>
      </c>
      <c r="H388" s="43">
        <f t="shared" si="252"/>
        <v>0.7</v>
      </c>
      <c r="I388" s="43">
        <f t="shared" si="252"/>
        <v>3687.2000000000003</v>
      </c>
      <c r="J388" s="43">
        <f t="shared" si="227"/>
        <v>68005.5</v>
      </c>
    </row>
    <row r="389" spans="1:12" ht="16.05" customHeight="1" x14ac:dyDescent="0.2">
      <c r="A389" s="12"/>
      <c r="B389" s="14"/>
      <c r="C389" s="10" t="s">
        <v>15</v>
      </c>
      <c r="D389" s="43">
        <f t="shared" si="249"/>
        <v>75.696230451948736</v>
      </c>
      <c r="E389" s="43">
        <f t="shared" si="249"/>
        <v>7.1269235576534253</v>
      </c>
      <c r="F389" s="43">
        <f t="shared" si="249"/>
        <v>1.738535853717714</v>
      </c>
      <c r="G389" s="43">
        <f t="shared" si="249"/>
        <v>10.015366404187898</v>
      </c>
      <c r="H389" s="43">
        <f t="shared" si="249"/>
        <v>1.0293285101940284E-3</v>
      </c>
      <c r="I389" s="43">
        <f t="shared" si="249"/>
        <v>5.4219144039820319</v>
      </c>
      <c r="J389" s="43">
        <f t="shared" si="227"/>
        <v>100.00000000000001</v>
      </c>
    </row>
    <row r="390" spans="1:12" ht="16.05" customHeight="1" x14ac:dyDescent="0.2">
      <c r="A390" s="18" t="s">
        <v>81</v>
      </c>
      <c r="B390" s="19"/>
      <c r="C390" s="8" t="s">
        <v>14</v>
      </c>
      <c r="D390" s="43">
        <v>4955.8</v>
      </c>
      <c r="E390" s="43">
        <v>0</v>
      </c>
      <c r="F390" s="43">
        <v>13.5</v>
      </c>
      <c r="G390" s="43">
        <v>0</v>
      </c>
      <c r="H390" s="43">
        <v>0</v>
      </c>
      <c r="I390" s="43">
        <v>0</v>
      </c>
      <c r="J390" s="43">
        <f t="shared" si="227"/>
        <v>4969.3</v>
      </c>
      <c r="L390" s="38"/>
    </row>
    <row r="391" spans="1:12" ht="16.05" customHeight="1" x14ac:dyDescent="0.2">
      <c r="A391" s="20" t="s">
        <v>82</v>
      </c>
      <c r="B391" s="21"/>
      <c r="C391" s="10" t="s">
        <v>15</v>
      </c>
      <c r="D391" s="43">
        <f t="shared" ref="D391:I391" si="253">IF($J390=0,0,D390/$J390%)</f>
        <v>99.728331958223492</v>
      </c>
      <c r="E391" s="43">
        <f t="shared" si="253"/>
        <v>0</v>
      </c>
      <c r="F391" s="43">
        <f t="shared" si="253"/>
        <v>0.27166804177650772</v>
      </c>
      <c r="G391" s="43">
        <f t="shared" si="253"/>
        <v>0</v>
      </c>
      <c r="H391" s="43">
        <f t="shared" si="253"/>
        <v>0</v>
      </c>
      <c r="I391" s="43">
        <f t="shared" si="253"/>
        <v>0</v>
      </c>
      <c r="J391" s="43">
        <f t="shared" si="227"/>
        <v>100</v>
      </c>
      <c r="L391" s="38"/>
    </row>
    <row r="392" spans="1:12" ht="16.05" customHeight="1" x14ac:dyDescent="0.2">
      <c r="A392" s="9"/>
      <c r="B392" s="22"/>
      <c r="C392" s="8" t="s">
        <v>16</v>
      </c>
      <c r="D392" s="43">
        <v>34429.800000000003</v>
      </c>
      <c r="E392" s="43">
        <v>0</v>
      </c>
      <c r="F392" s="43">
        <v>0</v>
      </c>
      <c r="G392" s="43">
        <v>0</v>
      </c>
      <c r="H392" s="43">
        <v>0</v>
      </c>
      <c r="I392" s="43">
        <v>0</v>
      </c>
      <c r="J392" s="43">
        <f t="shared" si="227"/>
        <v>34429.800000000003</v>
      </c>
      <c r="L392" s="38"/>
    </row>
    <row r="393" spans="1:12" ht="16.05" customHeight="1" x14ac:dyDescent="0.2">
      <c r="A393" s="9"/>
      <c r="B393" s="22"/>
      <c r="C393" s="10" t="s">
        <v>15</v>
      </c>
      <c r="D393" s="43">
        <f t="shared" ref="D393:I393" si="254">IF($J392=0,0,D392/$J392%)</f>
        <v>100.00000000000001</v>
      </c>
      <c r="E393" s="43">
        <f t="shared" si="254"/>
        <v>0</v>
      </c>
      <c r="F393" s="43">
        <f t="shared" si="254"/>
        <v>0</v>
      </c>
      <c r="G393" s="43">
        <f t="shared" si="254"/>
        <v>0</v>
      </c>
      <c r="H393" s="43">
        <f t="shared" si="254"/>
        <v>0</v>
      </c>
      <c r="I393" s="43">
        <f t="shared" si="254"/>
        <v>0</v>
      </c>
      <c r="J393" s="43">
        <f t="shared" si="227"/>
        <v>100.00000000000001</v>
      </c>
      <c r="L393" s="38"/>
    </row>
    <row r="394" spans="1:12" ht="16.05" customHeight="1" x14ac:dyDescent="0.2">
      <c r="A394" s="9"/>
      <c r="B394" s="22"/>
      <c r="C394" s="8" t="s">
        <v>17</v>
      </c>
      <c r="D394" s="43">
        <f t="shared" ref="D394:I394" si="255">SUM(D392,D390)</f>
        <v>39385.600000000006</v>
      </c>
      <c r="E394" s="43">
        <f t="shared" si="255"/>
        <v>0</v>
      </c>
      <c r="F394" s="43">
        <f t="shared" si="255"/>
        <v>13.5</v>
      </c>
      <c r="G394" s="43">
        <f t="shared" si="255"/>
        <v>0</v>
      </c>
      <c r="H394" s="43">
        <f t="shared" si="255"/>
        <v>0</v>
      </c>
      <c r="I394" s="43">
        <f t="shared" si="255"/>
        <v>0</v>
      </c>
      <c r="J394" s="43">
        <f t="shared" si="227"/>
        <v>39399.100000000006</v>
      </c>
      <c r="L394" s="38"/>
    </row>
    <row r="395" spans="1:12" ht="16.05" customHeight="1" x14ac:dyDescent="0.2">
      <c r="A395" s="12"/>
      <c r="B395" s="23"/>
      <c r="C395" s="10" t="s">
        <v>15</v>
      </c>
      <c r="D395" s="43">
        <f t="shared" ref="D395:I395" si="256">IF($J394=0,0,D394/$J394%)</f>
        <v>99.965735257911987</v>
      </c>
      <c r="E395" s="43">
        <f t="shared" si="256"/>
        <v>0</v>
      </c>
      <c r="F395" s="43">
        <f t="shared" si="256"/>
        <v>3.4264742088017233E-2</v>
      </c>
      <c r="G395" s="43">
        <f t="shared" si="256"/>
        <v>0</v>
      </c>
      <c r="H395" s="43">
        <f t="shared" si="256"/>
        <v>0</v>
      </c>
      <c r="I395" s="43">
        <f t="shared" si="256"/>
        <v>0</v>
      </c>
      <c r="J395" s="43">
        <f t="shared" si="227"/>
        <v>100</v>
      </c>
      <c r="L395" s="38"/>
    </row>
    <row r="396" spans="1:12" ht="13.5" customHeight="1" x14ac:dyDescent="0.2">
      <c r="D396" s="38"/>
      <c r="E396" s="38"/>
      <c r="F396" s="38"/>
      <c r="G396" s="38"/>
      <c r="H396" s="38"/>
      <c r="I396" s="38"/>
      <c r="J396" s="38"/>
    </row>
    <row r="397" spans="1:12" ht="13.5" customHeight="1" x14ac:dyDescent="0.2">
      <c r="D397" s="38"/>
      <c r="E397" s="38"/>
      <c r="F397" s="38"/>
      <c r="G397" s="38"/>
      <c r="H397" s="38"/>
      <c r="I397" s="38"/>
      <c r="J397" s="38"/>
    </row>
    <row r="398" spans="1:12" ht="13.5" customHeight="1" x14ac:dyDescent="0.2">
      <c r="D398" s="38"/>
      <c r="E398" s="38"/>
      <c r="F398" s="38"/>
      <c r="G398" s="38"/>
      <c r="H398" s="38"/>
      <c r="I398" s="38"/>
      <c r="J398" s="38"/>
    </row>
    <row r="399" spans="1:12" ht="13.5" customHeight="1" x14ac:dyDescent="0.2">
      <c r="D399" s="38"/>
      <c r="E399" s="38"/>
      <c r="F399" s="38"/>
      <c r="G399" s="38"/>
      <c r="H399" s="38"/>
      <c r="I399" s="38"/>
      <c r="J399" s="38"/>
    </row>
    <row r="400" spans="1:12" ht="13.5" customHeight="1" x14ac:dyDescent="0.2">
      <c r="D400" s="38"/>
      <c r="E400" s="38"/>
      <c r="F400" s="38"/>
      <c r="G400" s="38"/>
      <c r="H400" s="38"/>
      <c r="I400" s="38"/>
      <c r="J400" s="38"/>
    </row>
    <row r="401" spans="4:10" ht="13.5" customHeight="1" x14ac:dyDescent="0.2">
      <c r="D401" s="38"/>
      <c r="E401" s="38"/>
      <c r="F401" s="38"/>
      <c r="G401" s="38"/>
      <c r="H401" s="38"/>
      <c r="I401" s="38"/>
      <c r="J401" s="38"/>
    </row>
    <row r="402" spans="4:10" ht="13.5" customHeight="1" x14ac:dyDescent="0.2">
      <c r="D402" s="38"/>
      <c r="E402" s="38"/>
      <c r="F402" s="38"/>
      <c r="G402" s="38"/>
      <c r="H402" s="38"/>
      <c r="I402" s="38"/>
      <c r="J402" s="38"/>
    </row>
    <row r="403" spans="4:10" ht="13.5" customHeight="1" x14ac:dyDescent="0.2">
      <c r="D403" s="38"/>
      <c r="E403" s="38"/>
      <c r="F403" s="38"/>
      <c r="G403" s="38"/>
      <c r="H403" s="38"/>
      <c r="I403" s="38"/>
      <c r="J403" s="38"/>
    </row>
    <row r="404" spans="4:10" ht="13.5" customHeight="1" x14ac:dyDescent="0.2">
      <c r="D404" s="38"/>
      <c r="E404" s="38"/>
      <c r="F404" s="38"/>
      <c r="G404" s="38"/>
      <c r="H404" s="38"/>
      <c r="I404" s="38"/>
      <c r="J404" s="38"/>
    </row>
    <row r="405" spans="4:10" ht="13.5" customHeight="1" x14ac:dyDescent="0.2">
      <c r="D405" s="38"/>
      <c r="E405" s="38"/>
      <c r="F405" s="38"/>
      <c r="G405" s="38"/>
      <c r="H405" s="38"/>
      <c r="I405" s="38"/>
      <c r="J405" s="38"/>
    </row>
    <row r="406" spans="4:10" ht="13.5" customHeight="1" x14ac:dyDescent="0.2">
      <c r="D406" s="38"/>
      <c r="E406" s="38"/>
      <c r="F406" s="38"/>
      <c r="G406" s="38"/>
      <c r="H406" s="38"/>
      <c r="I406" s="38"/>
      <c r="J406" s="38"/>
    </row>
    <row r="407" spans="4:10" ht="13.5" customHeight="1" x14ac:dyDescent="0.2">
      <c r="D407" s="38"/>
      <c r="E407" s="38"/>
      <c r="F407" s="38"/>
      <c r="G407" s="38"/>
      <c r="H407" s="38"/>
      <c r="I407" s="38"/>
      <c r="J407" s="38"/>
    </row>
    <row r="408" spans="4:10" ht="13.5" customHeight="1" x14ac:dyDescent="0.2">
      <c r="D408" s="38"/>
      <c r="E408" s="38"/>
      <c r="F408" s="38"/>
      <c r="G408" s="38"/>
      <c r="H408" s="38"/>
      <c r="I408" s="38"/>
      <c r="J408" s="38"/>
    </row>
    <row r="409" spans="4:10" ht="13.5" customHeight="1" x14ac:dyDescent="0.2">
      <c r="D409" s="38"/>
      <c r="E409" s="38"/>
      <c r="F409" s="38"/>
      <c r="G409" s="38"/>
      <c r="H409" s="38"/>
      <c r="I409" s="38"/>
      <c r="J409" s="38"/>
    </row>
    <row r="410" spans="4:10" ht="13.5" customHeight="1" x14ac:dyDescent="0.2">
      <c r="D410" s="38"/>
      <c r="E410" s="38"/>
      <c r="F410" s="38"/>
      <c r="G410" s="38"/>
      <c r="H410" s="38"/>
      <c r="I410" s="38"/>
      <c r="J410" s="38"/>
    </row>
    <row r="411" spans="4:10" ht="13.5" customHeight="1" x14ac:dyDescent="0.2">
      <c r="D411" s="38"/>
      <c r="E411" s="38"/>
      <c r="F411" s="38"/>
      <c r="G411" s="38"/>
      <c r="H411" s="38"/>
      <c r="I411" s="38"/>
      <c r="J411" s="38"/>
    </row>
    <row r="412" spans="4:10" ht="13.5" customHeight="1" x14ac:dyDescent="0.2">
      <c r="D412" s="38"/>
      <c r="E412" s="38"/>
      <c r="F412" s="38"/>
      <c r="G412" s="38"/>
      <c r="H412" s="38"/>
      <c r="I412" s="38"/>
      <c r="J412" s="38"/>
    </row>
    <row r="413" spans="4:10" ht="13.5" customHeight="1" x14ac:dyDescent="0.2">
      <c r="D413" s="38"/>
      <c r="E413" s="38"/>
      <c r="F413" s="38"/>
      <c r="G413" s="38"/>
      <c r="H413" s="38"/>
      <c r="I413" s="38"/>
      <c r="J413" s="38"/>
    </row>
    <row r="414" spans="4:10" ht="13.5" customHeight="1" x14ac:dyDescent="0.2">
      <c r="D414" s="38"/>
      <c r="E414" s="38"/>
      <c r="F414" s="38"/>
      <c r="G414" s="38"/>
      <c r="H414" s="38"/>
      <c r="I414" s="38"/>
      <c r="J414" s="38"/>
    </row>
    <row r="415" spans="4:10" ht="13.5" customHeight="1" x14ac:dyDescent="0.2">
      <c r="D415" s="38"/>
      <c r="E415" s="38"/>
      <c r="F415" s="38"/>
      <c r="G415" s="38"/>
      <c r="H415" s="38"/>
      <c r="I415" s="38"/>
      <c r="J415" s="38"/>
    </row>
    <row r="416" spans="4:10" ht="13.5" customHeight="1" x14ac:dyDescent="0.2">
      <c r="D416" s="38"/>
      <c r="E416" s="38"/>
      <c r="F416" s="38"/>
      <c r="G416" s="38"/>
      <c r="H416" s="38"/>
      <c r="I416" s="38"/>
      <c r="J416" s="38"/>
    </row>
    <row r="417" spans="4:10" ht="13.5" customHeight="1" x14ac:dyDescent="0.2">
      <c r="D417" s="38"/>
      <c r="E417" s="38"/>
      <c r="F417" s="38"/>
      <c r="G417" s="38"/>
      <c r="H417" s="38"/>
      <c r="I417" s="38"/>
      <c r="J417" s="38"/>
    </row>
    <row r="418" spans="4:10" ht="13.5" customHeight="1" x14ac:dyDescent="0.2">
      <c r="D418" s="38"/>
      <c r="E418" s="38"/>
      <c r="F418" s="38"/>
      <c r="G418" s="38"/>
      <c r="H418" s="38"/>
      <c r="I418" s="38"/>
      <c r="J418" s="38"/>
    </row>
    <row r="419" spans="4:10" ht="13.5" customHeight="1" x14ac:dyDescent="0.2">
      <c r="D419" s="38"/>
      <c r="E419" s="38"/>
      <c r="F419" s="38"/>
      <c r="G419" s="38"/>
      <c r="H419" s="38"/>
      <c r="I419" s="38"/>
      <c r="J419" s="38"/>
    </row>
    <row r="420" spans="4:10" ht="13.5" customHeight="1" x14ac:dyDescent="0.2">
      <c r="D420" s="38"/>
      <c r="E420" s="38"/>
      <c r="F420" s="38"/>
      <c r="G420" s="38"/>
      <c r="H420" s="38"/>
      <c r="I420" s="38"/>
      <c r="J420" s="38"/>
    </row>
    <row r="421" spans="4:10" ht="13.5" customHeight="1" x14ac:dyDescent="0.2">
      <c r="D421" s="38"/>
      <c r="E421" s="38"/>
      <c r="F421" s="38"/>
      <c r="G421" s="38"/>
      <c r="H421" s="38"/>
      <c r="I421" s="38"/>
      <c r="J421" s="38"/>
    </row>
    <row r="422" spans="4:10" ht="13.5" customHeight="1" x14ac:dyDescent="0.2">
      <c r="D422" s="38"/>
      <c r="E422" s="38"/>
      <c r="F422" s="38"/>
      <c r="G422" s="38"/>
      <c r="H422" s="38"/>
      <c r="I422" s="38"/>
      <c r="J422" s="38"/>
    </row>
    <row r="423" spans="4:10" ht="13.5" customHeight="1" x14ac:dyDescent="0.2">
      <c r="D423" s="38"/>
      <c r="E423" s="38"/>
      <c r="F423" s="38"/>
      <c r="G423" s="38"/>
      <c r="H423" s="38"/>
      <c r="I423" s="38"/>
      <c r="J423" s="38"/>
    </row>
    <row r="424" spans="4:10" ht="13.5" customHeight="1" x14ac:dyDescent="0.2">
      <c r="D424" s="38"/>
      <c r="E424" s="38"/>
      <c r="F424" s="38"/>
      <c r="G424" s="38"/>
      <c r="H424" s="38"/>
      <c r="I424" s="38"/>
      <c r="J424" s="38"/>
    </row>
    <row r="425" spans="4:10" ht="13.5" customHeight="1" x14ac:dyDescent="0.2">
      <c r="D425" s="38"/>
      <c r="E425" s="38"/>
      <c r="F425" s="38"/>
      <c r="G425" s="38"/>
      <c r="H425" s="38"/>
      <c r="I425" s="38"/>
      <c r="J425" s="38"/>
    </row>
    <row r="426" spans="4:10" ht="13.5" customHeight="1" x14ac:dyDescent="0.2">
      <c r="D426" s="38"/>
      <c r="E426" s="38"/>
      <c r="F426" s="38"/>
      <c r="G426" s="38"/>
      <c r="H426" s="38"/>
      <c r="I426" s="38"/>
      <c r="J426" s="38"/>
    </row>
    <row r="427" spans="4:10" ht="13.5" customHeight="1" x14ac:dyDescent="0.2">
      <c r="D427" s="38"/>
      <c r="E427" s="38"/>
      <c r="F427" s="38"/>
      <c r="G427" s="38"/>
      <c r="H427" s="38"/>
      <c r="I427" s="38"/>
      <c r="J427" s="38"/>
    </row>
    <row r="428" spans="4:10" ht="13.5" customHeight="1" x14ac:dyDescent="0.2">
      <c r="D428" s="38"/>
      <c r="E428" s="38"/>
      <c r="F428" s="38"/>
      <c r="G428" s="38"/>
      <c r="H428" s="38"/>
      <c r="I428" s="38"/>
      <c r="J428" s="38"/>
    </row>
    <row r="429" spans="4:10" ht="13.5" customHeight="1" x14ac:dyDescent="0.2">
      <c r="D429" s="38"/>
      <c r="E429" s="38"/>
      <c r="F429" s="38"/>
      <c r="G429" s="38"/>
      <c r="H429" s="38"/>
      <c r="I429" s="38"/>
      <c r="J429" s="38"/>
    </row>
    <row r="430" spans="4:10" ht="13.5" customHeight="1" x14ac:dyDescent="0.2">
      <c r="D430" s="38"/>
      <c r="E430" s="38"/>
      <c r="F430" s="38"/>
      <c r="G430" s="38"/>
      <c r="H430" s="38"/>
      <c r="I430" s="38"/>
      <c r="J430" s="38"/>
    </row>
    <row r="431" spans="4:10" ht="13.5" customHeight="1" x14ac:dyDescent="0.2">
      <c r="D431" s="38"/>
      <c r="E431" s="38"/>
      <c r="F431" s="38"/>
      <c r="G431" s="38"/>
      <c r="H431" s="38"/>
      <c r="I431" s="38"/>
      <c r="J431" s="38"/>
    </row>
    <row r="432" spans="4:10" ht="13.5" customHeight="1" x14ac:dyDescent="0.2">
      <c r="D432" s="38"/>
      <c r="E432" s="38"/>
      <c r="F432" s="38"/>
      <c r="G432" s="38"/>
      <c r="H432" s="38"/>
      <c r="I432" s="38"/>
      <c r="J432" s="38"/>
    </row>
    <row r="433" spans="4:10" ht="13.5" customHeight="1" x14ac:dyDescent="0.2">
      <c r="D433" s="38"/>
      <c r="E433" s="38"/>
      <c r="F433" s="38"/>
      <c r="G433" s="38"/>
      <c r="H433" s="38"/>
      <c r="I433" s="38"/>
      <c r="J433" s="38"/>
    </row>
    <row r="434" spans="4:10" ht="13.5" customHeight="1" x14ac:dyDescent="0.2">
      <c r="D434" s="38"/>
      <c r="E434" s="38"/>
      <c r="F434" s="38"/>
      <c r="G434" s="38"/>
      <c r="H434" s="38"/>
      <c r="I434" s="38"/>
      <c r="J434" s="38"/>
    </row>
    <row r="435" spans="4:10" ht="13.5" customHeight="1" x14ac:dyDescent="0.2">
      <c r="D435" s="38"/>
      <c r="E435" s="38"/>
      <c r="F435" s="38"/>
      <c r="G435" s="38"/>
      <c r="H435" s="38"/>
      <c r="I435" s="38"/>
      <c r="J435" s="38"/>
    </row>
    <row r="436" spans="4:10" ht="13.5" customHeight="1" x14ac:dyDescent="0.2">
      <c r="D436" s="38"/>
      <c r="E436" s="38"/>
      <c r="F436" s="38"/>
      <c r="G436" s="38"/>
      <c r="H436" s="38"/>
      <c r="I436" s="38"/>
      <c r="J436" s="38"/>
    </row>
    <row r="437" spans="4:10" ht="13.5" customHeight="1" x14ac:dyDescent="0.2">
      <c r="D437" s="38"/>
      <c r="E437" s="38"/>
      <c r="F437" s="38"/>
      <c r="G437" s="38"/>
      <c r="H437" s="38"/>
      <c r="I437" s="38"/>
      <c r="J437" s="38"/>
    </row>
    <row r="438" spans="4:10" ht="13.5" customHeight="1" x14ac:dyDescent="0.2">
      <c r="D438" s="38"/>
      <c r="E438" s="38"/>
      <c r="F438" s="38"/>
      <c r="G438" s="38"/>
      <c r="H438" s="38"/>
      <c r="I438" s="38"/>
      <c r="J438" s="38"/>
    </row>
    <row r="439" spans="4:10" x14ac:dyDescent="0.2">
      <c r="D439" s="38"/>
      <c r="E439" s="38"/>
      <c r="F439" s="38"/>
      <c r="G439" s="38"/>
      <c r="H439" s="38"/>
      <c r="I439" s="38"/>
      <c r="J439" s="38"/>
    </row>
    <row r="440" spans="4:10" x14ac:dyDescent="0.2">
      <c r="D440" s="38"/>
      <c r="E440" s="38"/>
      <c r="F440" s="38"/>
      <c r="G440" s="38"/>
      <c r="H440" s="38"/>
      <c r="I440" s="38"/>
      <c r="J440" s="38"/>
    </row>
    <row r="441" spans="4:10" x14ac:dyDescent="0.2">
      <c r="D441" s="38"/>
      <c r="E441" s="38"/>
      <c r="F441" s="38"/>
      <c r="G441" s="38"/>
      <c r="H441" s="38"/>
      <c r="I441" s="38"/>
      <c r="J441" s="38"/>
    </row>
    <row r="442" spans="4:10" x14ac:dyDescent="0.2">
      <c r="D442" s="38"/>
      <c r="E442" s="38"/>
      <c r="F442" s="38"/>
      <c r="G442" s="38"/>
      <c r="H442" s="38"/>
      <c r="I442" s="38"/>
      <c r="J442" s="38"/>
    </row>
    <row r="443" spans="4:10" x14ac:dyDescent="0.2">
      <c r="D443" s="38"/>
      <c r="E443" s="38"/>
      <c r="F443" s="38"/>
      <c r="G443" s="38"/>
      <c r="H443" s="38"/>
      <c r="I443" s="38"/>
      <c r="J443" s="38"/>
    </row>
    <row r="444" spans="4:10" x14ac:dyDescent="0.2">
      <c r="D444" s="38"/>
      <c r="E444" s="38"/>
      <c r="F444" s="38"/>
      <c r="G444" s="38"/>
      <c r="H444" s="38"/>
      <c r="I444" s="38"/>
      <c r="J444" s="38"/>
    </row>
    <row r="445" spans="4:10" x14ac:dyDescent="0.2">
      <c r="D445" s="38"/>
      <c r="E445" s="38"/>
      <c r="F445" s="38"/>
      <c r="G445" s="38"/>
      <c r="H445" s="38"/>
      <c r="I445" s="38"/>
      <c r="J445" s="38"/>
    </row>
    <row r="446" spans="4:10" x14ac:dyDescent="0.2">
      <c r="D446" s="38"/>
      <c r="E446" s="38"/>
      <c r="F446" s="38"/>
      <c r="G446" s="38"/>
      <c r="H446" s="38"/>
      <c r="I446" s="38"/>
      <c r="J446" s="38"/>
    </row>
    <row r="447" spans="4:10" x14ac:dyDescent="0.2">
      <c r="D447" s="38"/>
      <c r="E447" s="38"/>
      <c r="F447" s="38"/>
      <c r="G447" s="38"/>
      <c r="H447" s="38"/>
      <c r="I447" s="38"/>
      <c r="J447" s="38"/>
    </row>
    <row r="448" spans="4:10" x14ac:dyDescent="0.2">
      <c r="D448" s="38"/>
      <c r="E448" s="38"/>
      <c r="F448" s="38"/>
      <c r="G448" s="38"/>
      <c r="H448" s="38"/>
      <c r="I448" s="38"/>
      <c r="J448" s="38"/>
    </row>
    <row r="449" spans="4:10" x14ac:dyDescent="0.2">
      <c r="D449" s="38"/>
      <c r="E449" s="38"/>
      <c r="F449" s="38"/>
      <c r="G449" s="38"/>
      <c r="H449" s="38"/>
      <c r="I449" s="38"/>
      <c r="J449" s="38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51181102362204722"/>
  <pageSetup paperSize="9" scale="47" fitToHeight="2" orientation="portrait" r:id="rId1"/>
  <headerFooter alignWithMargins="0"/>
  <rowBreaks count="3" manualBreakCount="3">
    <brk id="95" max="9" man="1"/>
    <brk id="191" max="9" man="1"/>
    <brk id="28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rgb="FFFF0000"/>
  </sheetPr>
  <dimension ref="A1:L437"/>
  <sheetViews>
    <sheetView showGridLines="0" showZeros="0" view="pageBreakPreview" zoomScale="80" zoomScaleNormal="75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L6" sqref="L6"/>
    </sheetView>
  </sheetViews>
  <sheetFormatPr defaultRowHeight="13.2" x14ac:dyDescent="0.2"/>
  <cols>
    <col min="1" max="1" width="7.44140625" style="2" customWidth="1"/>
    <col min="2" max="2" width="13.88671875" style="2" customWidth="1"/>
    <col min="3" max="3" width="19.21875" style="2" customWidth="1"/>
    <col min="4" max="10" width="20.21875" style="2" customWidth="1"/>
    <col min="11" max="254" width="9" style="2"/>
    <col min="255" max="255" width="7.44140625" style="2" customWidth="1"/>
    <col min="256" max="256" width="13.88671875" style="2" customWidth="1"/>
    <col min="257" max="257" width="19.21875" style="2" customWidth="1"/>
    <col min="258" max="264" width="20.21875" style="2" customWidth="1"/>
    <col min="265" max="510" width="9" style="2"/>
    <col min="511" max="511" width="7.44140625" style="2" customWidth="1"/>
    <col min="512" max="512" width="13.88671875" style="2" customWidth="1"/>
    <col min="513" max="513" width="19.21875" style="2" customWidth="1"/>
    <col min="514" max="520" width="20.21875" style="2" customWidth="1"/>
    <col min="521" max="766" width="9" style="2"/>
    <col min="767" max="767" width="7.44140625" style="2" customWidth="1"/>
    <col min="768" max="768" width="13.88671875" style="2" customWidth="1"/>
    <col min="769" max="769" width="19.21875" style="2" customWidth="1"/>
    <col min="770" max="776" width="20.21875" style="2" customWidth="1"/>
    <col min="777" max="1022" width="9" style="2"/>
    <col min="1023" max="1023" width="7.44140625" style="2" customWidth="1"/>
    <col min="1024" max="1024" width="13.88671875" style="2" customWidth="1"/>
    <col min="1025" max="1025" width="19.21875" style="2" customWidth="1"/>
    <col min="1026" max="1032" width="20.21875" style="2" customWidth="1"/>
    <col min="1033" max="1278" width="9" style="2"/>
    <col min="1279" max="1279" width="7.44140625" style="2" customWidth="1"/>
    <col min="1280" max="1280" width="13.88671875" style="2" customWidth="1"/>
    <col min="1281" max="1281" width="19.21875" style="2" customWidth="1"/>
    <col min="1282" max="1288" width="20.21875" style="2" customWidth="1"/>
    <col min="1289" max="1534" width="9" style="2"/>
    <col min="1535" max="1535" width="7.44140625" style="2" customWidth="1"/>
    <col min="1536" max="1536" width="13.88671875" style="2" customWidth="1"/>
    <col min="1537" max="1537" width="19.21875" style="2" customWidth="1"/>
    <col min="1538" max="1544" width="20.21875" style="2" customWidth="1"/>
    <col min="1545" max="1790" width="9" style="2"/>
    <col min="1791" max="1791" width="7.44140625" style="2" customWidth="1"/>
    <col min="1792" max="1792" width="13.88671875" style="2" customWidth="1"/>
    <col min="1793" max="1793" width="19.21875" style="2" customWidth="1"/>
    <col min="1794" max="1800" width="20.21875" style="2" customWidth="1"/>
    <col min="1801" max="2046" width="9" style="2"/>
    <col min="2047" max="2047" width="7.44140625" style="2" customWidth="1"/>
    <col min="2048" max="2048" width="13.88671875" style="2" customWidth="1"/>
    <col min="2049" max="2049" width="19.21875" style="2" customWidth="1"/>
    <col min="2050" max="2056" width="20.21875" style="2" customWidth="1"/>
    <col min="2057" max="2302" width="9" style="2"/>
    <col min="2303" max="2303" width="7.44140625" style="2" customWidth="1"/>
    <col min="2304" max="2304" width="13.88671875" style="2" customWidth="1"/>
    <col min="2305" max="2305" width="19.21875" style="2" customWidth="1"/>
    <col min="2306" max="2312" width="20.21875" style="2" customWidth="1"/>
    <col min="2313" max="2558" width="9" style="2"/>
    <col min="2559" max="2559" width="7.44140625" style="2" customWidth="1"/>
    <col min="2560" max="2560" width="13.88671875" style="2" customWidth="1"/>
    <col min="2561" max="2561" width="19.21875" style="2" customWidth="1"/>
    <col min="2562" max="2568" width="20.21875" style="2" customWidth="1"/>
    <col min="2569" max="2814" width="9" style="2"/>
    <col min="2815" max="2815" width="7.44140625" style="2" customWidth="1"/>
    <col min="2816" max="2816" width="13.88671875" style="2" customWidth="1"/>
    <col min="2817" max="2817" width="19.21875" style="2" customWidth="1"/>
    <col min="2818" max="2824" width="20.21875" style="2" customWidth="1"/>
    <col min="2825" max="3070" width="9" style="2"/>
    <col min="3071" max="3071" width="7.44140625" style="2" customWidth="1"/>
    <col min="3072" max="3072" width="13.88671875" style="2" customWidth="1"/>
    <col min="3073" max="3073" width="19.21875" style="2" customWidth="1"/>
    <col min="3074" max="3080" width="20.21875" style="2" customWidth="1"/>
    <col min="3081" max="3326" width="9" style="2"/>
    <col min="3327" max="3327" width="7.44140625" style="2" customWidth="1"/>
    <col min="3328" max="3328" width="13.88671875" style="2" customWidth="1"/>
    <col min="3329" max="3329" width="19.21875" style="2" customWidth="1"/>
    <col min="3330" max="3336" width="20.21875" style="2" customWidth="1"/>
    <col min="3337" max="3582" width="9" style="2"/>
    <col min="3583" max="3583" width="7.44140625" style="2" customWidth="1"/>
    <col min="3584" max="3584" width="13.88671875" style="2" customWidth="1"/>
    <col min="3585" max="3585" width="19.21875" style="2" customWidth="1"/>
    <col min="3586" max="3592" width="20.21875" style="2" customWidth="1"/>
    <col min="3593" max="3838" width="9" style="2"/>
    <col min="3839" max="3839" width="7.44140625" style="2" customWidth="1"/>
    <col min="3840" max="3840" width="13.88671875" style="2" customWidth="1"/>
    <col min="3841" max="3841" width="19.21875" style="2" customWidth="1"/>
    <col min="3842" max="3848" width="20.21875" style="2" customWidth="1"/>
    <col min="3849" max="4094" width="9" style="2"/>
    <col min="4095" max="4095" width="7.44140625" style="2" customWidth="1"/>
    <col min="4096" max="4096" width="13.88671875" style="2" customWidth="1"/>
    <col min="4097" max="4097" width="19.21875" style="2" customWidth="1"/>
    <col min="4098" max="4104" width="20.21875" style="2" customWidth="1"/>
    <col min="4105" max="4350" width="9" style="2"/>
    <col min="4351" max="4351" width="7.44140625" style="2" customWidth="1"/>
    <col min="4352" max="4352" width="13.88671875" style="2" customWidth="1"/>
    <col min="4353" max="4353" width="19.21875" style="2" customWidth="1"/>
    <col min="4354" max="4360" width="20.21875" style="2" customWidth="1"/>
    <col min="4361" max="4606" width="9" style="2"/>
    <col min="4607" max="4607" width="7.44140625" style="2" customWidth="1"/>
    <col min="4608" max="4608" width="13.88671875" style="2" customWidth="1"/>
    <col min="4609" max="4609" width="19.21875" style="2" customWidth="1"/>
    <col min="4610" max="4616" width="20.21875" style="2" customWidth="1"/>
    <col min="4617" max="4862" width="9" style="2"/>
    <col min="4863" max="4863" width="7.44140625" style="2" customWidth="1"/>
    <col min="4864" max="4864" width="13.88671875" style="2" customWidth="1"/>
    <col min="4865" max="4865" width="19.21875" style="2" customWidth="1"/>
    <col min="4866" max="4872" width="20.21875" style="2" customWidth="1"/>
    <col min="4873" max="5118" width="9" style="2"/>
    <col min="5119" max="5119" width="7.44140625" style="2" customWidth="1"/>
    <col min="5120" max="5120" width="13.88671875" style="2" customWidth="1"/>
    <col min="5121" max="5121" width="19.21875" style="2" customWidth="1"/>
    <col min="5122" max="5128" width="20.21875" style="2" customWidth="1"/>
    <col min="5129" max="5374" width="9" style="2"/>
    <col min="5375" max="5375" width="7.44140625" style="2" customWidth="1"/>
    <col min="5376" max="5376" width="13.88671875" style="2" customWidth="1"/>
    <col min="5377" max="5377" width="19.21875" style="2" customWidth="1"/>
    <col min="5378" max="5384" width="20.21875" style="2" customWidth="1"/>
    <col min="5385" max="5630" width="9" style="2"/>
    <col min="5631" max="5631" width="7.44140625" style="2" customWidth="1"/>
    <col min="5632" max="5632" width="13.88671875" style="2" customWidth="1"/>
    <col min="5633" max="5633" width="19.21875" style="2" customWidth="1"/>
    <col min="5634" max="5640" width="20.21875" style="2" customWidth="1"/>
    <col min="5641" max="5886" width="9" style="2"/>
    <col min="5887" max="5887" width="7.44140625" style="2" customWidth="1"/>
    <col min="5888" max="5888" width="13.88671875" style="2" customWidth="1"/>
    <col min="5889" max="5889" width="19.21875" style="2" customWidth="1"/>
    <col min="5890" max="5896" width="20.21875" style="2" customWidth="1"/>
    <col min="5897" max="6142" width="9" style="2"/>
    <col min="6143" max="6143" width="7.44140625" style="2" customWidth="1"/>
    <col min="6144" max="6144" width="13.88671875" style="2" customWidth="1"/>
    <col min="6145" max="6145" width="19.21875" style="2" customWidth="1"/>
    <col min="6146" max="6152" width="20.21875" style="2" customWidth="1"/>
    <col min="6153" max="6398" width="9" style="2"/>
    <col min="6399" max="6399" width="7.44140625" style="2" customWidth="1"/>
    <col min="6400" max="6400" width="13.88671875" style="2" customWidth="1"/>
    <col min="6401" max="6401" width="19.21875" style="2" customWidth="1"/>
    <col min="6402" max="6408" width="20.21875" style="2" customWidth="1"/>
    <col min="6409" max="6654" width="9" style="2"/>
    <col min="6655" max="6655" width="7.44140625" style="2" customWidth="1"/>
    <col min="6656" max="6656" width="13.88671875" style="2" customWidth="1"/>
    <col min="6657" max="6657" width="19.21875" style="2" customWidth="1"/>
    <col min="6658" max="6664" width="20.21875" style="2" customWidth="1"/>
    <col min="6665" max="6910" width="9" style="2"/>
    <col min="6911" max="6911" width="7.44140625" style="2" customWidth="1"/>
    <col min="6912" max="6912" width="13.88671875" style="2" customWidth="1"/>
    <col min="6913" max="6913" width="19.21875" style="2" customWidth="1"/>
    <col min="6914" max="6920" width="20.21875" style="2" customWidth="1"/>
    <col min="6921" max="7166" width="9" style="2"/>
    <col min="7167" max="7167" width="7.44140625" style="2" customWidth="1"/>
    <col min="7168" max="7168" width="13.88671875" style="2" customWidth="1"/>
    <col min="7169" max="7169" width="19.21875" style="2" customWidth="1"/>
    <col min="7170" max="7176" width="20.21875" style="2" customWidth="1"/>
    <col min="7177" max="7422" width="9" style="2"/>
    <col min="7423" max="7423" width="7.44140625" style="2" customWidth="1"/>
    <col min="7424" max="7424" width="13.88671875" style="2" customWidth="1"/>
    <col min="7425" max="7425" width="19.21875" style="2" customWidth="1"/>
    <col min="7426" max="7432" width="20.21875" style="2" customWidth="1"/>
    <col min="7433" max="7678" width="9" style="2"/>
    <col min="7679" max="7679" width="7.44140625" style="2" customWidth="1"/>
    <col min="7680" max="7680" width="13.88671875" style="2" customWidth="1"/>
    <col min="7681" max="7681" width="19.21875" style="2" customWidth="1"/>
    <col min="7682" max="7688" width="20.21875" style="2" customWidth="1"/>
    <col min="7689" max="7934" width="9" style="2"/>
    <col min="7935" max="7935" width="7.44140625" style="2" customWidth="1"/>
    <col min="7936" max="7936" width="13.88671875" style="2" customWidth="1"/>
    <col min="7937" max="7937" width="19.21875" style="2" customWidth="1"/>
    <col min="7938" max="7944" width="20.21875" style="2" customWidth="1"/>
    <col min="7945" max="8190" width="9" style="2"/>
    <col min="8191" max="8191" width="7.44140625" style="2" customWidth="1"/>
    <col min="8192" max="8192" width="13.88671875" style="2" customWidth="1"/>
    <col min="8193" max="8193" width="19.21875" style="2" customWidth="1"/>
    <col min="8194" max="8200" width="20.21875" style="2" customWidth="1"/>
    <col min="8201" max="8446" width="9" style="2"/>
    <col min="8447" max="8447" width="7.44140625" style="2" customWidth="1"/>
    <col min="8448" max="8448" width="13.88671875" style="2" customWidth="1"/>
    <col min="8449" max="8449" width="19.21875" style="2" customWidth="1"/>
    <col min="8450" max="8456" width="20.21875" style="2" customWidth="1"/>
    <col min="8457" max="8702" width="9" style="2"/>
    <col min="8703" max="8703" width="7.44140625" style="2" customWidth="1"/>
    <col min="8704" max="8704" width="13.88671875" style="2" customWidth="1"/>
    <col min="8705" max="8705" width="19.21875" style="2" customWidth="1"/>
    <col min="8706" max="8712" width="20.21875" style="2" customWidth="1"/>
    <col min="8713" max="8958" width="9" style="2"/>
    <col min="8959" max="8959" width="7.44140625" style="2" customWidth="1"/>
    <col min="8960" max="8960" width="13.88671875" style="2" customWidth="1"/>
    <col min="8961" max="8961" width="19.21875" style="2" customWidth="1"/>
    <col min="8962" max="8968" width="20.21875" style="2" customWidth="1"/>
    <col min="8969" max="9214" width="9" style="2"/>
    <col min="9215" max="9215" width="7.44140625" style="2" customWidth="1"/>
    <col min="9216" max="9216" width="13.88671875" style="2" customWidth="1"/>
    <col min="9217" max="9217" width="19.21875" style="2" customWidth="1"/>
    <col min="9218" max="9224" width="20.21875" style="2" customWidth="1"/>
    <col min="9225" max="9470" width="9" style="2"/>
    <col min="9471" max="9471" width="7.44140625" style="2" customWidth="1"/>
    <col min="9472" max="9472" width="13.88671875" style="2" customWidth="1"/>
    <col min="9473" max="9473" width="19.21875" style="2" customWidth="1"/>
    <col min="9474" max="9480" width="20.21875" style="2" customWidth="1"/>
    <col min="9481" max="9726" width="9" style="2"/>
    <col min="9727" max="9727" width="7.44140625" style="2" customWidth="1"/>
    <col min="9728" max="9728" width="13.88671875" style="2" customWidth="1"/>
    <col min="9729" max="9729" width="19.21875" style="2" customWidth="1"/>
    <col min="9730" max="9736" width="20.21875" style="2" customWidth="1"/>
    <col min="9737" max="9982" width="9" style="2"/>
    <col min="9983" max="9983" width="7.44140625" style="2" customWidth="1"/>
    <col min="9984" max="9984" width="13.88671875" style="2" customWidth="1"/>
    <col min="9985" max="9985" width="19.21875" style="2" customWidth="1"/>
    <col min="9986" max="9992" width="20.21875" style="2" customWidth="1"/>
    <col min="9993" max="10238" width="9" style="2"/>
    <col min="10239" max="10239" width="7.44140625" style="2" customWidth="1"/>
    <col min="10240" max="10240" width="13.88671875" style="2" customWidth="1"/>
    <col min="10241" max="10241" width="19.21875" style="2" customWidth="1"/>
    <col min="10242" max="10248" width="20.21875" style="2" customWidth="1"/>
    <col min="10249" max="10494" width="9" style="2"/>
    <col min="10495" max="10495" width="7.44140625" style="2" customWidth="1"/>
    <col min="10496" max="10496" width="13.88671875" style="2" customWidth="1"/>
    <col min="10497" max="10497" width="19.21875" style="2" customWidth="1"/>
    <col min="10498" max="10504" width="20.21875" style="2" customWidth="1"/>
    <col min="10505" max="10750" width="9" style="2"/>
    <col min="10751" max="10751" width="7.44140625" style="2" customWidth="1"/>
    <col min="10752" max="10752" width="13.88671875" style="2" customWidth="1"/>
    <col min="10753" max="10753" width="19.21875" style="2" customWidth="1"/>
    <col min="10754" max="10760" width="20.21875" style="2" customWidth="1"/>
    <col min="10761" max="11006" width="9" style="2"/>
    <col min="11007" max="11007" width="7.44140625" style="2" customWidth="1"/>
    <col min="11008" max="11008" width="13.88671875" style="2" customWidth="1"/>
    <col min="11009" max="11009" width="19.21875" style="2" customWidth="1"/>
    <col min="11010" max="11016" width="20.21875" style="2" customWidth="1"/>
    <col min="11017" max="11262" width="9" style="2"/>
    <col min="11263" max="11263" width="7.44140625" style="2" customWidth="1"/>
    <col min="11264" max="11264" width="13.88671875" style="2" customWidth="1"/>
    <col min="11265" max="11265" width="19.21875" style="2" customWidth="1"/>
    <col min="11266" max="11272" width="20.21875" style="2" customWidth="1"/>
    <col min="11273" max="11518" width="9" style="2"/>
    <col min="11519" max="11519" width="7.44140625" style="2" customWidth="1"/>
    <col min="11520" max="11520" width="13.88671875" style="2" customWidth="1"/>
    <col min="11521" max="11521" width="19.21875" style="2" customWidth="1"/>
    <col min="11522" max="11528" width="20.21875" style="2" customWidth="1"/>
    <col min="11529" max="11774" width="9" style="2"/>
    <col min="11775" max="11775" width="7.44140625" style="2" customWidth="1"/>
    <col min="11776" max="11776" width="13.88671875" style="2" customWidth="1"/>
    <col min="11777" max="11777" width="19.21875" style="2" customWidth="1"/>
    <col min="11778" max="11784" width="20.21875" style="2" customWidth="1"/>
    <col min="11785" max="12030" width="9" style="2"/>
    <col min="12031" max="12031" width="7.44140625" style="2" customWidth="1"/>
    <col min="12032" max="12032" width="13.88671875" style="2" customWidth="1"/>
    <col min="12033" max="12033" width="19.21875" style="2" customWidth="1"/>
    <col min="12034" max="12040" width="20.21875" style="2" customWidth="1"/>
    <col min="12041" max="12286" width="9" style="2"/>
    <col min="12287" max="12287" width="7.44140625" style="2" customWidth="1"/>
    <col min="12288" max="12288" width="13.88671875" style="2" customWidth="1"/>
    <col min="12289" max="12289" width="19.21875" style="2" customWidth="1"/>
    <col min="12290" max="12296" width="20.21875" style="2" customWidth="1"/>
    <col min="12297" max="12542" width="9" style="2"/>
    <col min="12543" max="12543" width="7.44140625" style="2" customWidth="1"/>
    <col min="12544" max="12544" width="13.88671875" style="2" customWidth="1"/>
    <col min="12545" max="12545" width="19.21875" style="2" customWidth="1"/>
    <col min="12546" max="12552" width="20.21875" style="2" customWidth="1"/>
    <col min="12553" max="12798" width="9" style="2"/>
    <col min="12799" max="12799" width="7.44140625" style="2" customWidth="1"/>
    <col min="12800" max="12800" width="13.88671875" style="2" customWidth="1"/>
    <col min="12801" max="12801" width="19.21875" style="2" customWidth="1"/>
    <col min="12802" max="12808" width="20.21875" style="2" customWidth="1"/>
    <col min="12809" max="13054" width="9" style="2"/>
    <col min="13055" max="13055" width="7.44140625" style="2" customWidth="1"/>
    <col min="13056" max="13056" width="13.88671875" style="2" customWidth="1"/>
    <col min="13057" max="13057" width="19.21875" style="2" customWidth="1"/>
    <col min="13058" max="13064" width="20.21875" style="2" customWidth="1"/>
    <col min="13065" max="13310" width="9" style="2"/>
    <col min="13311" max="13311" width="7.44140625" style="2" customWidth="1"/>
    <col min="13312" max="13312" width="13.88671875" style="2" customWidth="1"/>
    <col min="13313" max="13313" width="19.21875" style="2" customWidth="1"/>
    <col min="13314" max="13320" width="20.21875" style="2" customWidth="1"/>
    <col min="13321" max="13566" width="9" style="2"/>
    <col min="13567" max="13567" width="7.44140625" style="2" customWidth="1"/>
    <col min="13568" max="13568" width="13.88671875" style="2" customWidth="1"/>
    <col min="13569" max="13569" width="19.21875" style="2" customWidth="1"/>
    <col min="13570" max="13576" width="20.21875" style="2" customWidth="1"/>
    <col min="13577" max="13822" width="9" style="2"/>
    <col min="13823" max="13823" width="7.44140625" style="2" customWidth="1"/>
    <col min="13824" max="13824" width="13.88671875" style="2" customWidth="1"/>
    <col min="13825" max="13825" width="19.21875" style="2" customWidth="1"/>
    <col min="13826" max="13832" width="20.21875" style="2" customWidth="1"/>
    <col min="13833" max="14078" width="9" style="2"/>
    <col min="14079" max="14079" width="7.44140625" style="2" customWidth="1"/>
    <col min="14080" max="14080" width="13.88671875" style="2" customWidth="1"/>
    <col min="14081" max="14081" width="19.21875" style="2" customWidth="1"/>
    <col min="14082" max="14088" width="20.21875" style="2" customWidth="1"/>
    <col min="14089" max="14334" width="9" style="2"/>
    <col min="14335" max="14335" width="7.44140625" style="2" customWidth="1"/>
    <col min="14336" max="14336" width="13.88671875" style="2" customWidth="1"/>
    <col min="14337" max="14337" width="19.21875" style="2" customWidth="1"/>
    <col min="14338" max="14344" width="20.21875" style="2" customWidth="1"/>
    <col min="14345" max="14590" width="9" style="2"/>
    <col min="14591" max="14591" width="7.44140625" style="2" customWidth="1"/>
    <col min="14592" max="14592" width="13.88671875" style="2" customWidth="1"/>
    <col min="14593" max="14593" width="19.21875" style="2" customWidth="1"/>
    <col min="14594" max="14600" width="20.21875" style="2" customWidth="1"/>
    <col min="14601" max="14846" width="9" style="2"/>
    <col min="14847" max="14847" width="7.44140625" style="2" customWidth="1"/>
    <col min="14848" max="14848" width="13.88671875" style="2" customWidth="1"/>
    <col min="14849" max="14849" width="19.21875" style="2" customWidth="1"/>
    <col min="14850" max="14856" width="20.21875" style="2" customWidth="1"/>
    <col min="14857" max="15102" width="9" style="2"/>
    <col min="15103" max="15103" width="7.44140625" style="2" customWidth="1"/>
    <col min="15104" max="15104" width="13.88671875" style="2" customWidth="1"/>
    <col min="15105" max="15105" width="19.21875" style="2" customWidth="1"/>
    <col min="15106" max="15112" width="20.21875" style="2" customWidth="1"/>
    <col min="15113" max="15358" width="9" style="2"/>
    <col min="15359" max="15359" width="7.44140625" style="2" customWidth="1"/>
    <col min="15360" max="15360" width="13.88671875" style="2" customWidth="1"/>
    <col min="15361" max="15361" width="19.21875" style="2" customWidth="1"/>
    <col min="15362" max="15368" width="20.21875" style="2" customWidth="1"/>
    <col min="15369" max="15614" width="9" style="2"/>
    <col min="15615" max="15615" width="7.44140625" style="2" customWidth="1"/>
    <col min="15616" max="15616" width="13.88671875" style="2" customWidth="1"/>
    <col min="15617" max="15617" width="19.21875" style="2" customWidth="1"/>
    <col min="15618" max="15624" width="20.21875" style="2" customWidth="1"/>
    <col min="15625" max="15870" width="9" style="2"/>
    <col min="15871" max="15871" width="7.44140625" style="2" customWidth="1"/>
    <col min="15872" max="15872" width="13.88671875" style="2" customWidth="1"/>
    <col min="15873" max="15873" width="19.21875" style="2" customWidth="1"/>
    <col min="15874" max="15880" width="20.21875" style="2" customWidth="1"/>
    <col min="15881" max="16126" width="9" style="2"/>
    <col min="16127" max="16127" width="7.44140625" style="2" customWidth="1"/>
    <col min="16128" max="16128" width="13.88671875" style="2" customWidth="1"/>
    <col min="16129" max="16129" width="19.21875" style="2" customWidth="1"/>
    <col min="16130" max="16136" width="20.21875" style="2" customWidth="1"/>
    <col min="16137" max="16384" width="9" style="2"/>
  </cols>
  <sheetData>
    <row r="1" spans="1:10" ht="16.05" customHeight="1" x14ac:dyDescent="0.2">
      <c r="A1" s="1" t="s">
        <v>0</v>
      </c>
      <c r="F1" s="1"/>
    </row>
    <row r="2" spans="1:10" ht="16.05" customHeight="1" x14ac:dyDescent="0.2">
      <c r="F2" s="1"/>
    </row>
    <row r="3" spans="1:10" ht="16.05" customHeight="1" x14ac:dyDescent="0.2">
      <c r="A3" s="3" t="s">
        <v>1</v>
      </c>
      <c r="B3" s="3" t="s">
        <v>83</v>
      </c>
    </row>
    <row r="4" spans="1:10" ht="16.05" customHeight="1" x14ac:dyDescent="0.2">
      <c r="J4" s="4" t="s">
        <v>3</v>
      </c>
    </row>
    <row r="5" spans="1:10" ht="16.05" customHeight="1" x14ac:dyDescent="0.2">
      <c r="A5" s="54" t="s">
        <v>4</v>
      </c>
      <c r="B5" s="55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0" ht="16.05" customHeight="1" x14ac:dyDescent="0.2">
      <c r="A6" s="6" t="s">
        <v>13</v>
      </c>
      <c r="B6" s="7"/>
      <c r="C6" s="8" t="s">
        <v>14</v>
      </c>
      <c r="D6" s="45">
        <f>SUM(D12,D18,D24,D30)</f>
        <v>0</v>
      </c>
      <c r="E6" s="45">
        <f t="shared" ref="E6:I10" si="0">SUM(E12,E18,E24,E30)</f>
        <v>5330.4</v>
      </c>
      <c r="F6" s="45">
        <f t="shared" si="0"/>
        <v>0</v>
      </c>
      <c r="G6" s="45">
        <f t="shared" si="0"/>
        <v>1931.8</v>
      </c>
      <c r="H6" s="45">
        <f t="shared" si="0"/>
        <v>0</v>
      </c>
      <c r="I6" s="45">
        <f t="shared" si="0"/>
        <v>65.7</v>
      </c>
      <c r="J6" s="43">
        <f>SUM(D6:I6)</f>
        <v>7327.9</v>
      </c>
    </row>
    <row r="7" spans="1:10" ht="16.05" customHeight="1" x14ac:dyDescent="0.2">
      <c r="A7" s="9"/>
      <c r="B7" s="7"/>
      <c r="C7" s="10" t="s">
        <v>15</v>
      </c>
      <c r="D7" s="43">
        <f t="shared" ref="D7:I7" si="1">IF($J6=0,0,D6/$J6%)</f>
        <v>0</v>
      </c>
      <c r="E7" s="43">
        <f t="shared" si="1"/>
        <v>72.741167319423027</v>
      </c>
      <c r="F7" s="43">
        <f t="shared" si="1"/>
        <v>0</v>
      </c>
      <c r="G7" s="43">
        <f t="shared" si="1"/>
        <v>26.362259310307184</v>
      </c>
      <c r="H7" s="43">
        <f t="shared" si="1"/>
        <v>0</v>
      </c>
      <c r="I7" s="43">
        <f t="shared" si="1"/>
        <v>0.89657337026979089</v>
      </c>
      <c r="J7" s="43">
        <f t="shared" ref="J7:J35" si="2">SUM(D7:I7)</f>
        <v>100</v>
      </c>
    </row>
    <row r="8" spans="1:10" ht="16.05" customHeight="1" x14ac:dyDescent="0.2">
      <c r="A8" s="9"/>
      <c r="B8" s="7"/>
      <c r="C8" s="8" t="s">
        <v>16</v>
      </c>
      <c r="D8" s="45">
        <f>SUM(D14,D20,D26,D32)</f>
        <v>0</v>
      </c>
      <c r="E8" s="45">
        <f t="shared" si="0"/>
        <v>18115.400000000001</v>
      </c>
      <c r="F8" s="45">
        <f t="shared" si="0"/>
        <v>0</v>
      </c>
      <c r="G8" s="45">
        <f t="shared" si="0"/>
        <v>24572.399999999998</v>
      </c>
      <c r="H8" s="45">
        <f t="shared" si="0"/>
        <v>0</v>
      </c>
      <c r="I8" s="45">
        <f t="shared" si="0"/>
        <v>0</v>
      </c>
      <c r="J8" s="43">
        <f t="shared" si="2"/>
        <v>42687.8</v>
      </c>
    </row>
    <row r="9" spans="1:10" ht="16.05" customHeight="1" x14ac:dyDescent="0.2">
      <c r="A9" s="9"/>
      <c r="B9" s="7"/>
      <c r="C9" s="10" t="s">
        <v>15</v>
      </c>
      <c r="D9" s="43">
        <f t="shared" ref="D9:I9" si="3">IF($J8=0,0,D8/$J8%)</f>
        <v>0</v>
      </c>
      <c r="E9" s="43">
        <f t="shared" si="3"/>
        <v>42.436949198600068</v>
      </c>
      <c r="F9" s="43">
        <f t="shared" si="3"/>
        <v>0</v>
      </c>
      <c r="G9" s="43">
        <f t="shared" si="3"/>
        <v>57.563050801399918</v>
      </c>
      <c r="H9" s="43">
        <f t="shared" si="3"/>
        <v>0</v>
      </c>
      <c r="I9" s="43">
        <f t="shared" si="3"/>
        <v>0</v>
      </c>
      <c r="J9" s="43">
        <f t="shared" si="2"/>
        <v>99.999999999999986</v>
      </c>
    </row>
    <row r="10" spans="1:10" ht="16.05" customHeight="1" x14ac:dyDescent="0.2">
      <c r="A10" s="9"/>
      <c r="B10" s="7"/>
      <c r="C10" s="8" t="s">
        <v>17</v>
      </c>
      <c r="D10" s="45">
        <f>SUM(D16,D22,D28,D34)</f>
        <v>0</v>
      </c>
      <c r="E10" s="45">
        <f t="shared" si="0"/>
        <v>23445.8</v>
      </c>
      <c r="F10" s="45">
        <f t="shared" si="0"/>
        <v>0</v>
      </c>
      <c r="G10" s="45">
        <f t="shared" si="0"/>
        <v>26504.2</v>
      </c>
      <c r="H10" s="45">
        <f t="shared" si="0"/>
        <v>0</v>
      </c>
      <c r="I10" s="45">
        <f t="shared" si="0"/>
        <v>65.7</v>
      </c>
      <c r="J10" s="43">
        <f t="shared" si="2"/>
        <v>50015.7</v>
      </c>
    </row>
    <row r="11" spans="1:10" ht="16.05" customHeight="1" x14ac:dyDescent="0.2">
      <c r="A11" s="9"/>
      <c r="B11" s="11"/>
      <c r="C11" s="10" t="s">
        <v>15</v>
      </c>
      <c r="D11" s="43">
        <f t="shared" ref="D11:I11" si="4">IF($J10=0,0,D10/$J10%)</f>
        <v>0</v>
      </c>
      <c r="E11" s="43">
        <f t="shared" si="4"/>
        <v>46.876880659472924</v>
      </c>
      <c r="F11" s="43">
        <f t="shared" si="4"/>
        <v>0</v>
      </c>
      <c r="G11" s="43">
        <f t="shared" si="4"/>
        <v>52.991760587175634</v>
      </c>
      <c r="H11" s="43">
        <f t="shared" si="4"/>
        <v>0</v>
      </c>
      <c r="I11" s="43">
        <f t="shared" si="4"/>
        <v>0.13135875335144764</v>
      </c>
      <c r="J11" s="43">
        <f t="shared" si="2"/>
        <v>100.00000000000001</v>
      </c>
    </row>
    <row r="12" spans="1:10" ht="16.05" customHeight="1" x14ac:dyDescent="0.2">
      <c r="A12" s="9"/>
      <c r="B12" s="9" t="s">
        <v>18</v>
      </c>
      <c r="C12" s="8" t="s">
        <v>14</v>
      </c>
      <c r="D12" s="43">
        <v>0</v>
      </c>
      <c r="E12" s="43">
        <v>3391.5</v>
      </c>
      <c r="F12" s="43">
        <v>0</v>
      </c>
      <c r="G12" s="43">
        <v>0</v>
      </c>
      <c r="H12" s="43">
        <v>0</v>
      </c>
      <c r="I12" s="43">
        <v>0</v>
      </c>
      <c r="J12" s="43">
        <f t="shared" si="2"/>
        <v>3391.5</v>
      </c>
    </row>
    <row r="13" spans="1:10" ht="16.05" customHeight="1" x14ac:dyDescent="0.2">
      <c r="A13" s="9"/>
      <c r="B13" s="9"/>
      <c r="C13" s="10" t="s">
        <v>15</v>
      </c>
      <c r="D13" s="43">
        <f t="shared" ref="D13:I13" si="5">IF($J12=0,0,D12/$J12%)</f>
        <v>0</v>
      </c>
      <c r="E13" s="43">
        <f t="shared" si="5"/>
        <v>100</v>
      </c>
      <c r="F13" s="43">
        <f t="shared" si="5"/>
        <v>0</v>
      </c>
      <c r="G13" s="43">
        <f t="shared" si="5"/>
        <v>0</v>
      </c>
      <c r="H13" s="43">
        <f t="shared" si="5"/>
        <v>0</v>
      </c>
      <c r="I13" s="43">
        <f t="shared" si="5"/>
        <v>0</v>
      </c>
      <c r="J13" s="43">
        <f t="shared" si="2"/>
        <v>100</v>
      </c>
    </row>
    <row r="14" spans="1:10" ht="16.05" customHeight="1" x14ac:dyDescent="0.2">
      <c r="A14" s="9"/>
      <c r="B14" s="9"/>
      <c r="C14" s="8" t="s">
        <v>16</v>
      </c>
      <c r="D14" s="43">
        <v>0</v>
      </c>
      <c r="E14" s="43">
        <v>5091.3999999999996</v>
      </c>
      <c r="F14" s="43">
        <v>0</v>
      </c>
      <c r="G14" s="43">
        <v>7643.2</v>
      </c>
      <c r="H14" s="43">
        <v>0</v>
      </c>
      <c r="I14" s="43">
        <v>0</v>
      </c>
      <c r="J14" s="43">
        <f t="shared" si="2"/>
        <v>12734.599999999999</v>
      </c>
    </row>
    <row r="15" spans="1:10" ht="16.05" customHeight="1" x14ac:dyDescent="0.2">
      <c r="A15" s="9"/>
      <c r="B15" s="9"/>
      <c r="C15" s="10" t="s">
        <v>15</v>
      </c>
      <c r="D15" s="43">
        <f t="shared" ref="D15:I17" si="6">IF($J14=0,0,D14/$J14%)</f>
        <v>0</v>
      </c>
      <c r="E15" s="43">
        <f t="shared" si="6"/>
        <v>39.980839602343224</v>
      </c>
      <c r="F15" s="43">
        <f t="shared" si="6"/>
        <v>0</v>
      </c>
      <c r="G15" s="43">
        <f t="shared" si="6"/>
        <v>60.019160397656783</v>
      </c>
      <c r="H15" s="43">
        <f t="shared" si="6"/>
        <v>0</v>
      </c>
      <c r="I15" s="43">
        <f t="shared" si="6"/>
        <v>0</v>
      </c>
      <c r="J15" s="43">
        <f t="shared" si="2"/>
        <v>100</v>
      </c>
    </row>
    <row r="16" spans="1:10" ht="16.05" customHeight="1" x14ac:dyDescent="0.2">
      <c r="A16" s="9"/>
      <c r="B16" s="9"/>
      <c r="C16" s="8" t="s">
        <v>17</v>
      </c>
      <c r="D16" s="43">
        <f t="shared" ref="D16:I16" si="7">SUM(D14,D12)</f>
        <v>0</v>
      </c>
      <c r="E16" s="43">
        <f t="shared" si="7"/>
        <v>8482.9</v>
      </c>
      <c r="F16" s="43">
        <f t="shared" si="7"/>
        <v>0</v>
      </c>
      <c r="G16" s="43">
        <f t="shared" si="7"/>
        <v>7643.2</v>
      </c>
      <c r="H16" s="43">
        <f t="shared" si="7"/>
        <v>0</v>
      </c>
      <c r="I16" s="43">
        <f t="shared" si="7"/>
        <v>0</v>
      </c>
      <c r="J16" s="43">
        <f t="shared" si="2"/>
        <v>16126.099999999999</v>
      </c>
    </row>
    <row r="17" spans="1:10" ht="16.05" customHeight="1" x14ac:dyDescent="0.2">
      <c r="A17" s="9"/>
      <c r="B17" s="12"/>
      <c r="C17" s="10" t="s">
        <v>15</v>
      </c>
      <c r="D17" s="43">
        <f t="shared" si="6"/>
        <v>0</v>
      </c>
      <c r="E17" s="43">
        <f t="shared" si="6"/>
        <v>52.603543324176336</v>
      </c>
      <c r="F17" s="43">
        <f t="shared" si="6"/>
        <v>0</v>
      </c>
      <c r="G17" s="43">
        <f t="shared" si="6"/>
        <v>47.396456675823664</v>
      </c>
      <c r="H17" s="43">
        <f t="shared" si="6"/>
        <v>0</v>
      </c>
      <c r="I17" s="43">
        <f t="shared" si="6"/>
        <v>0</v>
      </c>
      <c r="J17" s="43">
        <f t="shared" si="2"/>
        <v>100</v>
      </c>
    </row>
    <row r="18" spans="1:10" ht="16.05" customHeight="1" x14ac:dyDescent="0.2">
      <c r="A18" s="9"/>
      <c r="B18" s="9" t="s">
        <v>19</v>
      </c>
      <c r="C18" s="8" t="s">
        <v>14</v>
      </c>
      <c r="D18" s="43">
        <v>0</v>
      </c>
      <c r="E18" s="43">
        <v>1258.7</v>
      </c>
      <c r="F18" s="43">
        <v>0</v>
      </c>
      <c r="G18" s="43">
        <v>1851.7</v>
      </c>
      <c r="H18" s="43">
        <v>0</v>
      </c>
      <c r="I18" s="43">
        <v>65.7</v>
      </c>
      <c r="J18" s="43">
        <f t="shared" si="2"/>
        <v>3176.1</v>
      </c>
    </row>
    <row r="19" spans="1:10" ht="16.05" customHeight="1" x14ac:dyDescent="0.2">
      <c r="A19" s="9"/>
      <c r="B19" s="9"/>
      <c r="C19" s="10" t="s">
        <v>15</v>
      </c>
      <c r="D19" s="43">
        <f t="shared" ref="D19:I19" si="8">IF($J18=0,0,D18/$J18%)</f>
        <v>0</v>
      </c>
      <c r="E19" s="43">
        <f t="shared" si="8"/>
        <v>39.630364283240453</v>
      </c>
      <c r="F19" s="43">
        <f t="shared" si="8"/>
        <v>0</v>
      </c>
      <c r="G19" s="43">
        <f t="shared" si="8"/>
        <v>58.301061049715059</v>
      </c>
      <c r="H19" s="43">
        <f t="shared" si="8"/>
        <v>0</v>
      </c>
      <c r="I19" s="43">
        <f t="shared" si="8"/>
        <v>2.0685746670444884</v>
      </c>
      <c r="J19" s="43">
        <f t="shared" si="2"/>
        <v>100</v>
      </c>
    </row>
    <row r="20" spans="1:10" ht="16.05" customHeight="1" x14ac:dyDescent="0.2">
      <c r="A20" s="9"/>
      <c r="B20" s="9"/>
      <c r="C20" s="8" t="s">
        <v>16</v>
      </c>
      <c r="D20" s="43">
        <v>0</v>
      </c>
      <c r="E20" s="43">
        <v>9868.1</v>
      </c>
      <c r="F20" s="43">
        <v>0</v>
      </c>
      <c r="G20" s="43">
        <v>12730.4</v>
      </c>
      <c r="H20" s="43">
        <v>0</v>
      </c>
      <c r="I20" s="43">
        <v>0</v>
      </c>
      <c r="J20" s="43">
        <f t="shared" si="2"/>
        <v>22598.5</v>
      </c>
    </row>
    <row r="21" spans="1:10" ht="16.05" customHeight="1" x14ac:dyDescent="0.2">
      <c r="A21" s="9"/>
      <c r="B21" s="9"/>
      <c r="C21" s="10" t="s">
        <v>15</v>
      </c>
      <c r="D21" s="43">
        <f t="shared" ref="D21:I21" si="9">IF($J20=0,0,D20/$J20%)</f>
        <v>0</v>
      </c>
      <c r="E21" s="43">
        <f t="shared" si="9"/>
        <v>43.667057548067348</v>
      </c>
      <c r="F21" s="43">
        <f t="shared" si="9"/>
        <v>0</v>
      </c>
      <c r="G21" s="43">
        <f t="shared" si="9"/>
        <v>56.332942451932645</v>
      </c>
      <c r="H21" s="43">
        <f t="shared" si="9"/>
        <v>0</v>
      </c>
      <c r="I21" s="43">
        <f t="shared" si="9"/>
        <v>0</v>
      </c>
      <c r="J21" s="43">
        <f t="shared" si="2"/>
        <v>100</v>
      </c>
    </row>
    <row r="22" spans="1:10" ht="16.05" customHeight="1" x14ac:dyDescent="0.2">
      <c r="A22" s="9"/>
      <c r="B22" s="9"/>
      <c r="C22" s="8" t="s">
        <v>17</v>
      </c>
      <c r="D22" s="43">
        <f t="shared" ref="D22:I22" si="10">SUM(D20,D18)</f>
        <v>0</v>
      </c>
      <c r="E22" s="43">
        <f t="shared" si="10"/>
        <v>11126.800000000001</v>
      </c>
      <c r="F22" s="43">
        <f t="shared" si="10"/>
        <v>0</v>
      </c>
      <c r="G22" s="43">
        <f t="shared" si="10"/>
        <v>14582.1</v>
      </c>
      <c r="H22" s="43">
        <f t="shared" si="10"/>
        <v>0</v>
      </c>
      <c r="I22" s="43">
        <f t="shared" si="10"/>
        <v>65.7</v>
      </c>
      <c r="J22" s="43">
        <f t="shared" si="2"/>
        <v>25774.600000000002</v>
      </c>
    </row>
    <row r="23" spans="1:10" ht="16.05" customHeight="1" x14ac:dyDescent="0.2">
      <c r="A23" s="9"/>
      <c r="B23" s="12"/>
      <c r="C23" s="10" t="s">
        <v>15</v>
      </c>
      <c r="D23" s="43">
        <f t="shared" ref="D23:I23" si="11">IF($J22=0,0,D22/$J22%)</f>
        <v>0</v>
      </c>
      <c r="E23" s="43">
        <f t="shared" si="11"/>
        <v>43.169632118442188</v>
      </c>
      <c r="F23" s="43">
        <f t="shared" si="11"/>
        <v>0</v>
      </c>
      <c r="G23" s="43">
        <f t="shared" si="11"/>
        <v>56.575465768624916</v>
      </c>
      <c r="H23" s="43">
        <f t="shared" si="11"/>
        <v>0</v>
      </c>
      <c r="I23" s="43">
        <f t="shared" si="11"/>
        <v>0.25490211293288739</v>
      </c>
      <c r="J23" s="43">
        <f t="shared" si="2"/>
        <v>99.999999999999986</v>
      </c>
    </row>
    <row r="24" spans="1:10" ht="16.05" customHeight="1" x14ac:dyDescent="0.2">
      <c r="A24" s="9"/>
      <c r="B24" s="9" t="s">
        <v>20</v>
      </c>
      <c r="C24" s="8" t="s">
        <v>14</v>
      </c>
      <c r="D24" s="43"/>
      <c r="E24" s="43">
        <v>502.9</v>
      </c>
      <c r="F24" s="43">
        <v>0</v>
      </c>
      <c r="G24" s="43">
        <v>80.099999999999994</v>
      </c>
      <c r="H24" s="43"/>
      <c r="I24" s="43"/>
      <c r="J24" s="43">
        <f t="shared" si="2"/>
        <v>583</v>
      </c>
    </row>
    <row r="25" spans="1:10" ht="16.05" customHeight="1" x14ac:dyDescent="0.2">
      <c r="A25" s="9"/>
      <c r="B25" s="9"/>
      <c r="C25" s="10" t="s">
        <v>15</v>
      </c>
      <c r="D25" s="43">
        <f t="shared" ref="D25:I25" si="12">IF($J24=0,0,D24/$J24%)</f>
        <v>0</v>
      </c>
      <c r="E25" s="43">
        <f t="shared" si="12"/>
        <v>86.260720411663797</v>
      </c>
      <c r="F25" s="43">
        <f t="shared" si="12"/>
        <v>0</v>
      </c>
      <c r="G25" s="43">
        <f t="shared" si="12"/>
        <v>13.73927958833619</v>
      </c>
      <c r="H25" s="43">
        <f t="shared" si="12"/>
        <v>0</v>
      </c>
      <c r="I25" s="43">
        <f t="shared" si="12"/>
        <v>0</v>
      </c>
      <c r="J25" s="43">
        <f t="shared" si="2"/>
        <v>99.999999999999986</v>
      </c>
    </row>
    <row r="26" spans="1:10" ht="16.05" customHeight="1" x14ac:dyDescent="0.2">
      <c r="A26" s="9"/>
      <c r="B26" s="9"/>
      <c r="C26" s="8" t="s">
        <v>16</v>
      </c>
      <c r="D26" s="43">
        <v>0</v>
      </c>
      <c r="E26" s="43">
        <v>3120.2</v>
      </c>
      <c r="F26" s="43">
        <v>0</v>
      </c>
      <c r="G26" s="43">
        <v>4198.8</v>
      </c>
      <c r="H26" s="43">
        <v>0</v>
      </c>
      <c r="I26" s="43">
        <v>0</v>
      </c>
      <c r="J26" s="43">
        <f t="shared" si="2"/>
        <v>7319</v>
      </c>
    </row>
    <row r="27" spans="1:10" ht="16.05" customHeight="1" x14ac:dyDescent="0.2">
      <c r="A27" s="9"/>
      <c r="B27" s="9"/>
      <c r="C27" s="10" t="s">
        <v>15</v>
      </c>
      <c r="D27" s="43">
        <f t="shared" ref="D27:I27" si="13">IF($J26=0,0,D26/$J26%)</f>
        <v>0</v>
      </c>
      <c r="E27" s="43">
        <f t="shared" si="13"/>
        <v>42.631507036480393</v>
      </c>
      <c r="F27" s="43">
        <f t="shared" si="13"/>
        <v>0</v>
      </c>
      <c r="G27" s="43">
        <f t="shared" si="13"/>
        <v>57.368492963519614</v>
      </c>
      <c r="H27" s="43">
        <f t="shared" si="13"/>
        <v>0</v>
      </c>
      <c r="I27" s="43">
        <f t="shared" si="13"/>
        <v>0</v>
      </c>
      <c r="J27" s="43">
        <f t="shared" si="2"/>
        <v>100</v>
      </c>
    </row>
    <row r="28" spans="1:10" ht="16.05" customHeight="1" x14ac:dyDescent="0.2">
      <c r="A28" s="9"/>
      <c r="B28" s="9"/>
      <c r="C28" s="8" t="s">
        <v>17</v>
      </c>
      <c r="D28" s="43">
        <f t="shared" ref="D28:I28" si="14">SUM(D26,D24)</f>
        <v>0</v>
      </c>
      <c r="E28" s="43">
        <f t="shared" si="14"/>
        <v>3623.1</v>
      </c>
      <c r="F28" s="43">
        <f t="shared" si="14"/>
        <v>0</v>
      </c>
      <c r="G28" s="43">
        <f t="shared" si="14"/>
        <v>4278.9000000000005</v>
      </c>
      <c r="H28" s="43">
        <f t="shared" si="14"/>
        <v>0</v>
      </c>
      <c r="I28" s="43">
        <f t="shared" si="14"/>
        <v>0</v>
      </c>
      <c r="J28" s="43">
        <f t="shared" si="2"/>
        <v>7902</v>
      </c>
    </row>
    <row r="29" spans="1:10" ht="16.05" customHeight="1" x14ac:dyDescent="0.2">
      <c r="A29" s="9"/>
      <c r="B29" s="12"/>
      <c r="C29" s="10" t="s">
        <v>15</v>
      </c>
      <c r="D29" s="43">
        <f t="shared" ref="D29:I29" si="15">IF($J28=0,0,D28/$J28%)</f>
        <v>0</v>
      </c>
      <c r="E29" s="43">
        <f t="shared" si="15"/>
        <v>45.850417615793468</v>
      </c>
      <c r="F29" s="43">
        <f t="shared" si="15"/>
        <v>0</v>
      </c>
      <c r="G29" s="43">
        <f t="shared" si="15"/>
        <v>54.149582384206539</v>
      </c>
      <c r="H29" s="43">
        <f t="shared" si="15"/>
        <v>0</v>
      </c>
      <c r="I29" s="43">
        <f t="shared" si="15"/>
        <v>0</v>
      </c>
      <c r="J29" s="43">
        <f t="shared" si="2"/>
        <v>100</v>
      </c>
    </row>
    <row r="30" spans="1:10" ht="16.05" customHeight="1" x14ac:dyDescent="0.2">
      <c r="A30" s="9"/>
      <c r="B30" s="9" t="s">
        <v>21</v>
      </c>
      <c r="C30" s="8" t="s">
        <v>14</v>
      </c>
      <c r="D30" s="43">
        <v>0</v>
      </c>
      <c r="E30" s="43">
        <v>177.3</v>
      </c>
      <c r="F30" s="43">
        <v>0</v>
      </c>
      <c r="G30" s="43">
        <v>0</v>
      </c>
      <c r="H30" s="43">
        <v>0</v>
      </c>
      <c r="I30" s="43">
        <v>0</v>
      </c>
      <c r="J30" s="43">
        <f t="shared" si="2"/>
        <v>177.3</v>
      </c>
    </row>
    <row r="31" spans="1:10" ht="16.05" customHeight="1" x14ac:dyDescent="0.2">
      <c r="A31" s="9"/>
      <c r="B31" s="9"/>
      <c r="C31" s="10" t="s">
        <v>15</v>
      </c>
      <c r="D31" s="43">
        <f t="shared" ref="D31:I31" si="16">IF($J30=0,0,D30/$J30%)</f>
        <v>0</v>
      </c>
      <c r="E31" s="43">
        <f t="shared" si="16"/>
        <v>100</v>
      </c>
      <c r="F31" s="43">
        <f t="shared" si="16"/>
        <v>0</v>
      </c>
      <c r="G31" s="43">
        <f t="shared" si="16"/>
        <v>0</v>
      </c>
      <c r="H31" s="43">
        <f t="shared" si="16"/>
        <v>0</v>
      </c>
      <c r="I31" s="43">
        <f t="shared" si="16"/>
        <v>0</v>
      </c>
      <c r="J31" s="43">
        <f t="shared" si="2"/>
        <v>100</v>
      </c>
    </row>
    <row r="32" spans="1:10" ht="16.05" customHeight="1" x14ac:dyDescent="0.2">
      <c r="A32" s="9"/>
      <c r="B32" s="9"/>
      <c r="C32" s="8" t="s">
        <v>16</v>
      </c>
      <c r="D32" s="43">
        <v>0</v>
      </c>
      <c r="E32" s="43">
        <v>35.700000000000003</v>
      </c>
      <c r="F32" s="43">
        <v>0</v>
      </c>
      <c r="G32" s="43">
        <v>0</v>
      </c>
      <c r="H32" s="43">
        <v>0</v>
      </c>
      <c r="I32" s="43">
        <v>0</v>
      </c>
      <c r="J32" s="43">
        <f t="shared" si="2"/>
        <v>35.700000000000003</v>
      </c>
    </row>
    <row r="33" spans="1:10" ht="16.05" customHeight="1" x14ac:dyDescent="0.2">
      <c r="A33" s="9"/>
      <c r="B33" s="9"/>
      <c r="C33" s="10" t="s">
        <v>15</v>
      </c>
      <c r="D33" s="43">
        <f t="shared" ref="D33:I33" si="17">IF($J32=0,0,D32/$J32%)</f>
        <v>0</v>
      </c>
      <c r="E33" s="43">
        <f t="shared" si="17"/>
        <v>100</v>
      </c>
      <c r="F33" s="43">
        <f t="shared" si="17"/>
        <v>0</v>
      </c>
      <c r="G33" s="43">
        <f t="shared" si="17"/>
        <v>0</v>
      </c>
      <c r="H33" s="43">
        <f t="shared" si="17"/>
        <v>0</v>
      </c>
      <c r="I33" s="43">
        <f t="shared" si="17"/>
        <v>0</v>
      </c>
      <c r="J33" s="43">
        <f t="shared" si="2"/>
        <v>100</v>
      </c>
    </row>
    <row r="34" spans="1:10" ht="16.05" customHeight="1" x14ac:dyDescent="0.2">
      <c r="A34" s="9"/>
      <c r="B34" s="9"/>
      <c r="C34" s="8" t="s">
        <v>17</v>
      </c>
      <c r="D34" s="43">
        <f t="shared" ref="D34:I34" si="18">SUM(D32,D30)</f>
        <v>0</v>
      </c>
      <c r="E34" s="43">
        <f t="shared" si="18"/>
        <v>213</v>
      </c>
      <c r="F34" s="43">
        <f t="shared" si="18"/>
        <v>0</v>
      </c>
      <c r="G34" s="43">
        <f t="shared" si="18"/>
        <v>0</v>
      </c>
      <c r="H34" s="43">
        <f t="shared" si="18"/>
        <v>0</v>
      </c>
      <c r="I34" s="43">
        <f t="shared" si="18"/>
        <v>0</v>
      </c>
      <c r="J34" s="43">
        <f t="shared" si="2"/>
        <v>213</v>
      </c>
    </row>
    <row r="35" spans="1:10" ht="16.05" customHeight="1" x14ac:dyDescent="0.2">
      <c r="A35" s="12"/>
      <c r="B35" s="13"/>
      <c r="C35" s="10" t="s">
        <v>15</v>
      </c>
      <c r="D35" s="43">
        <f t="shared" ref="D35:I35" si="19">IF($J34=0,0,D34/$J34%)</f>
        <v>0</v>
      </c>
      <c r="E35" s="43">
        <f t="shared" si="19"/>
        <v>100</v>
      </c>
      <c r="F35" s="43">
        <f t="shared" si="19"/>
        <v>0</v>
      </c>
      <c r="G35" s="43">
        <f t="shared" si="19"/>
        <v>0</v>
      </c>
      <c r="H35" s="43">
        <f t="shared" si="19"/>
        <v>0</v>
      </c>
      <c r="I35" s="43">
        <f t="shared" si="19"/>
        <v>0</v>
      </c>
      <c r="J35" s="43">
        <f t="shared" si="2"/>
        <v>100</v>
      </c>
    </row>
    <row r="36" spans="1:10" ht="16.05" customHeight="1" x14ac:dyDescent="0.2">
      <c r="A36" s="9" t="s">
        <v>22</v>
      </c>
      <c r="B36" s="7"/>
      <c r="C36" s="8" t="s">
        <v>14</v>
      </c>
      <c r="D36" s="43">
        <f>SUMIF($C$42:$C$227,"道内",D$42:D$227)</f>
        <v>15557.8</v>
      </c>
      <c r="E36" s="43">
        <f t="shared" ref="E36:I36" si="20">SUMIF($C$42:$C$227,"道内",E$42:E$227)</f>
        <v>3229.5</v>
      </c>
      <c r="F36" s="43">
        <f t="shared" si="20"/>
        <v>133.19999999999999</v>
      </c>
      <c r="G36" s="43">
        <f t="shared" si="20"/>
        <v>2355.6</v>
      </c>
      <c r="H36" s="43">
        <f t="shared" si="20"/>
        <v>0</v>
      </c>
      <c r="I36" s="43">
        <f t="shared" si="20"/>
        <v>72.199999999999989</v>
      </c>
      <c r="J36" s="43">
        <f t="shared" ref="J36:J88" si="21">SUM(D36:I36)</f>
        <v>21348.3</v>
      </c>
    </row>
    <row r="37" spans="1:10" ht="16.05" customHeight="1" x14ac:dyDescent="0.2">
      <c r="A37" s="9"/>
      <c r="B37" s="7"/>
      <c r="C37" s="10" t="s">
        <v>15</v>
      </c>
      <c r="D37" s="43">
        <f t="shared" ref="D37:I37" si="22">IF($J36=0,0,D36/$J36%)</f>
        <v>72.876060388883417</v>
      </c>
      <c r="E37" s="43">
        <f t="shared" si="22"/>
        <v>15.127668245246694</v>
      </c>
      <c r="F37" s="43">
        <f t="shared" si="22"/>
        <v>0.62393726900971036</v>
      </c>
      <c r="G37" s="43">
        <f t="shared" si="22"/>
        <v>11.034133865460012</v>
      </c>
      <c r="H37" s="43">
        <f t="shared" si="22"/>
        <v>0</v>
      </c>
      <c r="I37" s="43">
        <f t="shared" si="22"/>
        <v>0.33820023140015826</v>
      </c>
      <c r="J37" s="43">
        <f t="shared" si="21"/>
        <v>100</v>
      </c>
    </row>
    <row r="38" spans="1:10" ht="16.05" customHeight="1" x14ac:dyDescent="0.2">
      <c r="A38" s="9"/>
      <c r="B38" s="7"/>
      <c r="C38" s="8" t="s">
        <v>16</v>
      </c>
      <c r="D38" s="43">
        <f>SUMIF($C$42:$C$227,"道外",D$42:D$227)</f>
        <v>18426.059999999998</v>
      </c>
      <c r="E38" s="43">
        <f t="shared" ref="E38:I38" si="23">SUMIF($C$42:$C$227,"道外",E$42:E$227)</f>
        <v>1634.54</v>
      </c>
      <c r="F38" s="43">
        <f t="shared" si="23"/>
        <v>13.2</v>
      </c>
      <c r="G38" s="43">
        <f t="shared" si="23"/>
        <v>3995.9</v>
      </c>
      <c r="H38" s="43">
        <f t="shared" si="23"/>
        <v>0</v>
      </c>
      <c r="I38" s="43">
        <f t="shared" si="23"/>
        <v>0</v>
      </c>
      <c r="J38" s="43">
        <f t="shared" si="21"/>
        <v>24069.7</v>
      </c>
    </row>
    <row r="39" spans="1:10" ht="16.05" customHeight="1" x14ac:dyDescent="0.2">
      <c r="A39" s="9"/>
      <c r="B39" s="7"/>
      <c r="C39" s="10" t="s">
        <v>15</v>
      </c>
      <c r="D39" s="43">
        <f t="shared" ref="D39:I39" si="24">IF($J38=0,0,D38/$J38%)</f>
        <v>76.552927539603729</v>
      </c>
      <c r="E39" s="43">
        <f t="shared" si="24"/>
        <v>6.7908615396120435</v>
      </c>
      <c r="F39" s="43">
        <f t="shared" si="24"/>
        <v>5.4840733370170792E-2</v>
      </c>
      <c r="G39" s="43">
        <f t="shared" si="24"/>
        <v>16.601370187414052</v>
      </c>
      <c r="H39" s="43">
        <f t="shared" si="24"/>
        <v>0</v>
      </c>
      <c r="I39" s="43">
        <f t="shared" si="24"/>
        <v>0</v>
      </c>
      <c r="J39" s="43">
        <f t="shared" si="21"/>
        <v>99.999999999999986</v>
      </c>
    </row>
    <row r="40" spans="1:10" ht="16.05" customHeight="1" x14ac:dyDescent="0.2">
      <c r="A40" s="9"/>
      <c r="B40" s="7"/>
      <c r="C40" s="8" t="s">
        <v>17</v>
      </c>
      <c r="D40" s="43">
        <f t="shared" ref="D40:I40" si="25">SUM(D38,D36)</f>
        <v>33983.86</v>
      </c>
      <c r="E40" s="43">
        <f t="shared" si="25"/>
        <v>4864.04</v>
      </c>
      <c r="F40" s="43">
        <f t="shared" si="25"/>
        <v>146.39999999999998</v>
      </c>
      <c r="G40" s="43">
        <f t="shared" si="25"/>
        <v>6351.5</v>
      </c>
      <c r="H40" s="43">
        <f t="shared" si="25"/>
        <v>0</v>
      </c>
      <c r="I40" s="43">
        <f t="shared" si="25"/>
        <v>72.199999999999989</v>
      </c>
      <c r="J40" s="43">
        <f t="shared" si="21"/>
        <v>45418</v>
      </c>
    </row>
    <row r="41" spans="1:10" ht="16.05" customHeight="1" x14ac:dyDescent="0.2">
      <c r="A41" s="9"/>
      <c r="B41" s="14"/>
      <c r="C41" s="10" t="s">
        <v>15</v>
      </c>
      <c r="D41" s="43">
        <f t="shared" ref="D41:I41" si="26">IF($J40=0,0,D40/$J40%)</f>
        <v>74.824651019419619</v>
      </c>
      <c r="E41" s="43">
        <f t="shared" si="26"/>
        <v>10.709498436743141</v>
      </c>
      <c r="F41" s="43">
        <f t="shared" si="26"/>
        <v>0.32233916068519086</v>
      </c>
      <c r="G41" s="43">
        <f t="shared" si="26"/>
        <v>13.984543573032719</v>
      </c>
      <c r="H41" s="43">
        <f t="shared" si="26"/>
        <v>0</v>
      </c>
      <c r="I41" s="43">
        <f t="shared" si="26"/>
        <v>0.15896781011933592</v>
      </c>
      <c r="J41" s="43">
        <f t="shared" si="21"/>
        <v>100.00000000000001</v>
      </c>
    </row>
    <row r="42" spans="1:10" ht="16.05" customHeight="1" x14ac:dyDescent="0.2">
      <c r="A42" s="9"/>
      <c r="B42" s="9" t="s">
        <v>23</v>
      </c>
      <c r="C42" s="8" t="s">
        <v>14</v>
      </c>
      <c r="D42" s="43">
        <v>3295.3</v>
      </c>
      <c r="E42" s="43">
        <v>100.3</v>
      </c>
      <c r="F42" s="43">
        <v>0</v>
      </c>
      <c r="G42" s="43">
        <v>1184.4000000000001</v>
      </c>
      <c r="H42" s="43">
        <v>0</v>
      </c>
      <c r="I42" s="43">
        <v>47.8</v>
      </c>
      <c r="J42" s="43">
        <f t="shared" si="21"/>
        <v>4627.8</v>
      </c>
    </row>
    <row r="43" spans="1:10" ht="16.05" customHeight="1" x14ac:dyDescent="0.2">
      <c r="A43" s="9"/>
      <c r="B43" s="9"/>
      <c r="C43" s="10" t="s">
        <v>15</v>
      </c>
      <c r="D43" s="43">
        <f t="shared" ref="D43:I43" si="27">IF($J42=0,0,D42/$J42%)</f>
        <v>71.206620856562523</v>
      </c>
      <c r="E43" s="43">
        <f t="shared" si="27"/>
        <v>2.1673365313972082</v>
      </c>
      <c r="F43" s="43">
        <f t="shared" si="27"/>
        <v>0</v>
      </c>
      <c r="G43" s="43">
        <f t="shared" si="27"/>
        <v>25.593154414624664</v>
      </c>
      <c r="H43" s="43">
        <f t="shared" si="27"/>
        <v>0</v>
      </c>
      <c r="I43" s="43">
        <f t="shared" si="27"/>
        <v>1.0328881974156185</v>
      </c>
      <c r="J43" s="43">
        <f t="shared" si="21"/>
        <v>100.00000000000001</v>
      </c>
    </row>
    <row r="44" spans="1:10" ht="16.05" customHeight="1" x14ac:dyDescent="0.2">
      <c r="A44" s="9"/>
      <c r="B44" s="9"/>
      <c r="C44" s="8" t="s">
        <v>16</v>
      </c>
      <c r="D44" s="46">
        <v>5205.4599999999991</v>
      </c>
      <c r="E44" s="46">
        <v>5.54</v>
      </c>
      <c r="F44" s="46">
        <v>0</v>
      </c>
      <c r="G44" s="46">
        <v>2897</v>
      </c>
      <c r="H44" s="46">
        <v>0</v>
      </c>
      <c r="I44" s="46">
        <v>0</v>
      </c>
      <c r="J44" s="43">
        <f t="shared" si="21"/>
        <v>8107.9999999999991</v>
      </c>
    </row>
    <row r="45" spans="1:10" ht="16.05" customHeight="1" x14ac:dyDescent="0.2">
      <c r="A45" s="9"/>
      <c r="B45" s="9"/>
      <c r="C45" s="10" t="s">
        <v>15</v>
      </c>
      <c r="D45" s="43">
        <f t="shared" ref="D45:I45" si="28">IF($J44=0,0,D44/$J44%)</f>
        <v>64.201529353724723</v>
      </c>
      <c r="E45" s="43">
        <f t="shared" si="28"/>
        <v>6.8327577701036021E-2</v>
      </c>
      <c r="F45" s="43">
        <f t="shared" si="28"/>
        <v>0</v>
      </c>
      <c r="G45" s="43">
        <f t="shared" si="28"/>
        <v>35.730143068574257</v>
      </c>
      <c r="H45" s="43">
        <f t="shared" si="28"/>
        <v>0</v>
      </c>
      <c r="I45" s="43">
        <f t="shared" si="28"/>
        <v>0</v>
      </c>
      <c r="J45" s="43">
        <f t="shared" si="21"/>
        <v>100.00000000000003</v>
      </c>
    </row>
    <row r="46" spans="1:10" ht="16.05" customHeight="1" x14ac:dyDescent="0.2">
      <c r="A46" s="9"/>
      <c r="B46" s="9"/>
      <c r="C46" s="8" t="s">
        <v>17</v>
      </c>
      <c r="D46" s="43">
        <f t="shared" ref="D46:I46" si="29">SUM(D44,D42)</f>
        <v>8500.7599999999984</v>
      </c>
      <c r="E46" s="43">
        <f t="shared" si="29"/>
        <v>105.84</v>
      </c>
      <c r="F46" s="43">
        <f t="shared" si="29"/>
        <v>0</v>
      </c>
      <c r="G46" s="43">
        <f t="shared" si="29"/>
        <v>4081.4</v>
      </c>
      <c r="H46" s="43">
        <f t="shared" si="29"/>
        <v>0</v>
      </c>
      <c r="I46" s="43">
        <f t="shared" si="29"/>
        <v>47.8</v>
      </c>
      <c r="J46" s="43">
        <f t="shared" si="21"/>
        <v>12735.799999999997</v>
      </c>
    </row>
    <row r="47" spans="1:10" ht="16.05" customHeight="1" x14ac:dyDescent="0.2">
      <c r="A47" s="9"/>
      <c r="B47" s="12"/>
      <c r="C47" s="10" t="s">
        <v>15</v>
      </c>
      <c r="D47" s="43">
        <f t="shared" ref="D47:I47" si="30">IF($J46=0,0,D46/$J46%)</f>
        <v>66.746965247569847</v>
      </c>
      <c r="E47" s="43">
        <f t="shared" si="30"/>
        <v>0.83104320105529317</v>
      </c>
      <c r="F47" s="43">
        <f t="shared" si="30"/>
        <v>0</v>
      </c>
      <c r="G47" s="43">
        <f t="shared" si="30"/>
        <v>32.046671587179453</v>
      </c>
      <c r="H47" s="43">
        <f t="shared" si="30"/>
        <v>0</v>
      </c>
      <c r="I47" s="43">
        <f t="shared" si="30"/>
        <v>0.37531996419541769</v>
      </c>
      <c r="J47" s="43">
        <f t="shared" si="21"/>
        <v>100.00000000000001</v>
      </c>
    </row>
    <row r="48" spans="1:10" ht="16.05" customHeight="1" x14ac:dyDescent="0.2">
      <c r="A48" s="9"/>
      <c r="B48" s="9" t="s">
        <v>24</v>
      </c>
      <c r="C48" s="8" t="s">
        <v>14</v>
      </c>
      <c r="D48" s="46">
        <v>768.3</v>
      </c>
      <c r="E48" s="46">
        <v>154.9</v>
      </c>
      <c r="F48" s="46">
        <v>0</v>
      </c>
      <c r="G48" s="46">
        <v>0</v>
      </c>
      <c r="H48" s="46">
        <v>0</v>
      </c>
      <c r="I48" s="46">
        <v>0</v>
      </c>
      <c r="J48" s="43">
        <f t="shared" si="21"/>
        <v>923.19999999999993</v>
      </c>
    </row>
    <row r="49" spans="1:10" ht="16.05" customHeight="1" x14ac:dyDescent="0.2">
      <c r="A49" s="9"/>
      <c r="B49" s="9"/>
      <c r="C49" s="10" t="s">
        <v>15</v>
      </c>
      <c r="D49" s="43">
        <f t="shared" ref="D49:I49" si="31">IF($J48=0,0,D48/$J48%)</f>
        <v>83.22140381282496</v>
      </c>
      <c r="E49" s="43">
        <f t="shared" si="31"/>
        <v>16.778596187175044</v>
      </c>
      <c r="F49" s="43">
        <f t="shared" si="31"/>
        <v>0</v>
      </c>
      <c r="G49" s="43">
        <f t="shared" si="31"/>
        <v>0</v>
      </c>
      <c r="H49" s="43">
        <f t="shared" si="31"/>
        <v>0</v>
      </c>
      <c r="I49" s="43">
        <f t="shared" si="31"/>
        <v>0</v>
      </c>
      <c r="J49" s="43">
        <f t="shared" si="21"/>
        <v>100</v>
      </c>
    </row>
    <row r="50" spans="1:10" ht="16.05" customHeight="1" x14ac:dyDescent="0.2">
      <c r="A50" s="9"/>
      <c r="B50" s="9"/>
      <c r="C50" s="8" t="s">
        <v>16</v>
      </c>
      <c r="D50" s="43">
        <v>3482.2999999999997</v>
      </c>
      <c r="E50" s="43">
        <v>913</v>
      </c>
      <c r="F50" s="43">
        <v>0</v>
      </c>
      <c r="G50" s="43">
        <v>0</v>
      </c>
      <c r="H50" s="43">
        <v>0</v>
      </c>
      <c r="I50" s="43">
        <v>0</v>
      </c>
      <c r="J50" s="43">
        <f t="shared" si="21"/>
        <v>4395.2999999999993</v>
      </c>
    </row>
    <row r="51" spans="1:10" ht="16.05" customHeight="1" x14ac:dyDescent="0.2">
      <c r="A51" s="9"/>
      <c r="B51" s="9"/>
      <c r="C51" s="10" t="s">
        <v>15</v>
      </c>
      <c r="D51" s="43">
        <f t="shared" ref="D51:I51" si="32">IF($J50=0,0,D50/$J50%)</f>
        <v>79.227811525948169</v>
      </c>
      <c r="E51" s="43">
        <f t="shared" si="32"/>
        <v>20.772188474051831</v>
      </c>
      <c r="F51" s="43">
        <f t="shared" si="32"/>
        <v>0</v>
      </c>
      <c r="G51" s="43">
        <f t="shared" si="32"/>
        <v>0</v>
      </c>
      <c r="H51" s="43">
        <f t="shared" si="32"/>
        <v>0</v>
      </c>
      <c r="I51" s="43">
        <f t="shared" si="32"/>
        <v>0</v>
      </c>
      <c r="J51" s="43">
        <f t="shared" si="21"/>
        <v>100</v>
      </c>
    </row>
    <row r="52" spans="1:10" ht="16.05" customHeight="1" x14ac:dyDescent="0.2">
      <c r="A52" s="9"/>
      <c r="B52" s="9"/>
      <c r="C52" s="8" t="s">
        <v>17</v>
      </c>
      <c r="D52" s="43">
        <f t="shared" ref="D52:I52" si="33">SUM(D50,D48)</f>
        <v>4250.5999999999995</v>
      </c>
      <c r="E52" s="43">
        <f t="shared" si="33"/>
        <v>1067.9000000000001</v>
      </c>
      <c r="F52" s="43">
        <f t="shared" si="33"/>
        <v>0</v>
      </c>
      <c r="G52" s="43">
        <f t="shared" si="33"/>
        <v>0</v>
      </c>
      <c r="H52" s="43">
        <f t="shared" si="33"/>
        <v>0</v>
      </c>
      <c r="I52" s="43">
        <f t="shared" si="33"/>
        <v>0</v>
      </c>
      <c r="J52" s="43">
        <f t="shared" si="21"/>
        <v>5318.5</v>
      </c>
    </row>
    <row r="53" spans="1:10" ht="16.05" customHeight="1" x14ac:dyDescent="0.2">
      <c r="A53" s="9"/>
      <c r="B53" s="12"/>
      <c r="C53" s="10" t="s">
        <v>15</v>
      </c>
      <c r="D53" s="43">
        <f t="shared" ref="D53:I53" si="34">IF($J52=0,0,D52/$J52%)</f>
        <v>79.921030365704596</v>
      </c>
      <c r="E53" s="43">
        <f t="shared" si="34"/>
        <v>20.078969634295383</v>
      </c>
      <c r="F53" s="43">
        <f t="shared" si="34"/>
        <v>0</v>
      </c>
      <c r="G53" s="43">
        <f t="shared" si="34"/>
        <v>0</v>
      </c>
      <c r="H53" s="43">
        <f t="shared" si="34"/>
        <v>0</v>
      </c>
      <c r="I53" s="43">
        <f t="shared" si="34"/>
        <v>0</v>
      </c>
      <c r="J53" s="43">
        <f t="shared" si="21"/>
        <v>99.999999999999972</v>
      </c>
    </row>
    <row r="54" spans="1:10" ht="16.05" customHeight="1" x14ac:dyDescent="0.2">
      <c r="A54" s="9"/>
      <c r="B54" s="9" t="s">
        <v>25</v>
      </c>
      <c r="C54" s="8" t="s">
        <v>14</v>
      </c>
      <c r="D54" s="43">
        <v>1205.9000000000001</v>
      </c>
      <c r="E54" s="43">
        <v>65.400000000000006</v>
      </c>
      <c r="F54" s="43">
        <v>0</v>
      </c>
      <c r="G54" s="43">
        <v>17.399999999999999</v>
      </c>
      <c r="H54" s="43">
        <v>0</v>
      </c>
      <c r="I54" s="43">
        <v>0</v>
      </c>
      <c r="J54" s="43">
        <f t="shared" si="21"/>
        <v>1288.7000000000003</v>
      </c>
    </row>
    <row r="55" spans="1:10" ht="16.05" customHeight="1" x14ac:dyDescent="0.2">
      <c r="A55" s="9"/>
      <c r="B55" s="9"/>
      <c r="C55" s="10" t="s">
        <v>15</v>
      </c>
      <c r="D55" s="43">
        <f t="shared" ref="D55:I55" si="35">IF($J54=0,0,D54/$J54%)</f>
        <v>93.574920462481558</v>
      </c>
      <c r="E55" s="43">
        <f t="shared" si="35"/>
        <v>5.0748816636920919</v>
      </c>
      <c r="F55" s="43">
        <f t="shared" si="35"/>
        <v>0</v>
      </c>
      <c r="G55" s="43">
        <f t="shared" si="35"/>
        <v>1.3501978738263363</v>
      </c>
      <c r="H55" s="43">
        <f t="shared" si="35"/>
        <v>0</v>
      </c>
      <c r="I55" s="43">
        <f t="shared" si="35"/>
        <v>0</v>
      </c>
      <c r="J55" s="43">
        <f t="shared" si="21"/>
        <v>99.999999999999986</v>
      </c>
    </row>
    <row r="56" spans="1:10" ht="16.05" customHeight="1" x14ac:dyDescent="0.2">
      <c r="A56" s="9"/>
      <c r="B56" s="9"/>
      <c r="C56" s="8" t="s">
        <v>16</v>
      </c>
      <c r="D56" s="43">
        <v>647.9</v>
      </c>
      <c r="E56" s="43">
        <v>511.5</v>
      </c>
      <c r="F56" s="43">
        <v>0</v>
      </c>
      <c r="G56" s="43">
        <v>61.9</v>
      </c>
      <c r="H56" s="43">
        <v>0</v>
      </c>
      <c r="I56" s="43">
        <v>0</v>
      </c>
      <c r="J56" s="43">
        <f t="shared" si="21"/>
        <v>1221.3000000000002</v>
      </c>
    </row>
    <row r="57" spans="1:10" ht="16.05" customHeight="1" x14ac:dyDescent="0.2">
      <c r="A57" s="9"/>
      <c r="B57" s="9"/>
      <c r="C57" s="10" t="s">
        <v>15</v>
      </c>
      <c r="D57" s="43">
        <f t="shared" ref="D57:I57" si="36">IF($J56=0,0,D56/$J56%)</f>
        <v>53.050028657987383</v>
      </c>
      <c r="E57" s="43">
        <f t="shared" si="36"/>
        <v>41.881601572095306</v>
      </c>
      <c r="F57" s="43">
        <f t="shared" si="36"/>
        <v>0</v>
      </c>
      <c r="G57" s="43">
        <f t="shared" si="36"/>
        <v>5.0683697699173011</v>
      </c>
      <c r="H57" s="43">
        <f t="shared" si="36"/>
        <v>0</v>
      </c>
      <c r="I57" s="43">
        <f t="shared" si="36"/>
        <v>0</v>
      </c>
      <c r="J57" s="43">
        <f t="shared" si="21"/>
        <v>99.999999999999986</v>
      </c>
    </row>
    <row r="58" spans="1:10" ht="16.05" customHeight="1" x14ac:dyDescent="0.2">
      <c r="A58" s="9"/>
      <c r="B58" s="9"/>
      <c r="C58" s="8" t="s">
        <v>17</v>
      </c>
      <c r="D58" s="43">
        <f t="shared" ref="D58:I58" si="37">SUM(D56,D54)</f>
        <v>1853.8000000000002</v>
      </c>
      <c r="E58" s="43">
        <f t="shared" si="37"/>
        <v>576.9</v>
      </c>
      <c r="F58" s="43">
        <f t="shared" si="37"/>
        <v>0</v>
      </c>
      <c r="G58" s="43">
        <f t="shared" si="37"/>
        <v>79.3</v>
      </c>
      <c r="H58" s="43">
        <f t="shared" si="37"/>
        <v>0</v>
      </c>
      <c r="I58" s="43">
        <f t="shared" si="37"/>
        <v>0</v>
      </c>
      <c r="J58" s="43">
        <f t="shared" si="21"/>
        <v>2510.0000000000005</v>
      </c>
    </row>
    <row r="59" spans="1:10" ht="16.05" customHeight="1" x14ac:dyDescent="0.2">
      <c r="A59" s="9"/>
      <c r="B59" s="12"/>
      <c r="C59" s="10" t="s">
        <v>15</v>
      </c>
      <c r="D59" s="43">
        <f t="shared" ref="D59:I59" si="38">IF($J58=0,0,D58/$J58%)</f>
        <v>73.856573705179272</v>
      </c>
      <c r="E59" s="43">
        <f t="shared" si="38"/>
        <v>22.984063745019913</v>
      </c>
      <c r="F59" s="43">
        <f t="shared" si="38"/>
        <v>0</v>
      </c>
      <c r="G59" s="43">
        <f t="shared" si="38"/>
        <v>3.1593625498007962</v>
      </c>
      <c r="H59" s="43">
        <f t="shared" si="38"/>
        <v>0</v>
      </c>
      <c r="I59" s="43">
        <f t="shared" si="38"/>
        <v>0</v>
      </c>
      <c r="J59" s="43">
        <f t="shared" si="21"/>
        <v>99.999999999999972</v>
      </c>
    </row>
    <row r="60" spans="1:10" ht="16.05" customHeight="1" x14ac:dyDescent="0.2">
      <c r="A60" s="9"/>
      <c r="B60" s="9" t="s">
        <v>26</v>
      </c>
      <c r="C60" s="8" t="s">
        <v>14</v>
      </c>
      <c r="D60" s="43">
        <v>899.6</v>
      </c>
      <c r="E60" s="43">
        <v>20</v>
      </c>
      <c r="F60" s="43">
        <v>5</v>
      </c>
      <c r="G60" s="43">
        <v>256.8</v>
      </c>
      <c r="H60" s="43">
        <v>0</v>
      </c>
      <c r="I60" s="43">
        <v>0</v>
      </c>
      <c r="J60" s="43">
        <f t="shared" si="21"/>
        <v>1181.4000000000001</v>
      </c>
    </row>
    <row r="61" spans="1:10" ht="16.05" customHeight="1" x14ac:dyDescent="0.2">
      <c r="A61" s="9"/>
      <c r="B61" s="9"/>
      <c r="C61" s="10" t="s">
        <v>15</v>
      </c>
      <c r="D61" s="43">
        <f t="shared" ref="D61:I61" si="39">IF($J60=0,0,D60/$J60%)</f>
        <v>76.146944303368883</v>
      </c>
      <c r="E61" s="43">
        <f t="shared" si="39"/>
        <v>1.6929067208396817</v>
      </c>
      <c r="F61" s="43">
        <f t="shared" si="39"/>
        <v>0.42322668020992044</v>
      </c>
      <c r="G61" s="43">
        <f t="shared" si="39"/>
        <v>21.736922295581515</v>
      </c>
      <c r="H61" s="43">
        <f t="shared" si="39"/>
        <v>0</v>
      </c>
      <c r="I61" s="43">
        <f t="shared" si="39"/>
        <v>0</v>
      </c>
      <c r="J61" s="43">
        <f t="shared" si="21"/>
        <v>100</v>
      </c>
    </row>
    <row r="62" spans="1:10" ht="16.05" customHeight="1" x14ac:dyDescent="0.2">
      <c r="A62" s="9"/>
      <c r="B62" s="9"/>
      <c r="C62" s="8" t="s">
        <v>16</v>
      </c>
      <c r="D62" s="43">
        <v>2699.8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f t="shared" si="21"/>
        <v>2699.8</v>
      </c>
    </row>
    <row r="63" spans="1:10" ht="16.05" customHeight="1" x14ac:dyDescent="0.2">
      <c r="A63" s="9"/>
      <c r="B63" s="9"/>
      <c r="C63" s="10" t="s">
        <v>15</v>
      </c>
      <c r="D63" s="43">
        <f t="shared" ref="D63:I63" si="40">IF($J62=0,0,D62/$J62%)</f>
        <v>100</v>
      </c>
      <c r="E63" s="43">
        <f t="shared" si="40"/>
        <v>0</v>
      </c>
      <c r="F63" s="43">
        <f t="shared" si="40"/>
        <v>0</v>
      </c>
      <c r="G63" s="43">
        <f t="shared" si="40"/>
        <v>0</v>
      </c>
      <c r="H63" s="43">
        <f t="shared" si="40"/>
        <v>0</v>
      </c>
      <c r="I63" s="43">
        <f t="shared" si="40"/>
        <v>0</v>
      </c>
      <c r="J63" s="43">
        <f t="shared" si="21"/>
        <v>100</v>
      </c>
    </row>
    <row r="64" spans="1:10" ht="16.05" customHeight="1" x14ac:dyDescent="0.2">
      <c r="A64" s="9"/>
      <c r="B64" s="9"/>
      <c r="C64" s="8" t="s">
        <v>17</v>
      </c>
      <c r="D64" s="43">
        <f t="shared" ref="D64:I64" si="41">SUM(D62,D60)</f>
        <v>3599.4</v>
      </c>
      <c r="E64" s="43">
        <f t="shared" si="41"/>
        <v>20</v>
      </c>
      <c r="F64" s="43">
        <f t="shared" si="41"/>
        <v>5</v>
      </c>
      <c r="G64" s="43">
        <f t="shared" si="41"/>
        <v>256.8</v>
      </c>
      <c r="H64" s="43">
        <f t="shared" si="41"/>
        <v>0</v>
      </c>
      <c r="I64" s="43">
        <f t="shared" si="41"/>
        <v>0</v>
      </c>
      <c r="J64" s="43">
        <f t="shared" si="21"/>
        <v>3881.2000000000003</v>
      </c>
    </row>
    <row r="65" spans="1:10" ht="16.05" customHeight="1" x14ac:dyDescent="0.2">
      <c r="A65" s="9"/>
      <c r="B65" s="12"/>
      <c r="C65" s="10" t="s">
        <v>15</v>
      </c>
      <c r="D65" s="43">
        <f t="shared" ref="D65:I65" si="42">IF($J64=0,0,D64/$J64%)</f>
        <v>92.739358961146024</v>
      </c>
      <c r="E65" s="43">
        <f t="shared" si="42"/>
        <v>0.51530454498608669</v>
      </c>
      <c r="F65" s="43">
        <f t="shared" si="42"/>
        <v>0.12882613624652167</v>
      </c>
      <c r="G65" s="43">
        <f t="shared" si="42"/>
        <v>6.6165103576213538</v>
      </c>
      <c r="H65" s="43">
        <f t="shared" si="42"/>
        <v>0</v>
      </c>
      <c r="I65" s="43">
        <f t="shared" si="42"/>
        <v>0</v>
      </c>
      <c r="J65" s="43">
        <f t="shared" si="21"/>
        <v>99.999999999999972</v>
      </c>
    </row>
    <row r="66" spans="1:10" ht="16.05" customHeight="1" x14ac:dyDescent="0.2">
      <c r="A66" s="9"/>
      <c r="B66" s="9" t="s">
        <v>27</v>
      </c>
      <c r="C66" s="8" t="s">
        <v>14</v>
      </c>
      <c r="D66" s="43">
        <v>3450.6</v>
      </c>
      <c r="E66" s="43">
        <v>1655</v>
      </c>
      <c r="F66" s="43">
        <v>0</v>
      </c>
      <c r="G66" s="43">
        <v>0</v>
      </c>
      <c r="H66" s="43">
        <v>0</v>
      </c>
      <c r="I66" s="43">
        <v>0</v>
      </c>
      <c r="J66" s="43">
        <f t="shared" si="21"/>
        <v>5105.6000000000004</v>
      </c>
    </row>
    <row r="67" spans="1:10" ht="16.05" customHeight="1" x14ac:dyDescent="0.2">
      <c r="A67" s="9"/>
      <c r="B67" s="9"/>
      <c r="C67" s="10" t="s">
        <v>15</v>
      </c>
      <c r="D67" s="43">
        <f t="shared" ref="D67:I67" si="43">IF($J66=0,0,D66/$J66%)</f>
        <v>67.584612973989337</v>
      </c>
      <c r="E67" s="43">
        <f t="shared" si="43"/>
        <v>32.415387026010649</v>
      </c>
      <c r="F67" s="43">
        <f t="shared" si="43"/>
        <v>0</v>
      </c>
      <c r="G67" s="43">
        <f t="shared" si="43"/>
        <v>0</v>
      </c>
      <c r="H67" s="43">
        <f t="shared" si="43"/>
        <v>0</v>
      </c>
      <c r="I67" s="43">
        <f t="shared" si="43"/>
        <v>0</v>
      </c>
      <c r="J67" s="43">
        <f t="shared" si="21"/>
        <v>99.999999999999986</v>
      </c>
    </row>
    <row r="68" spans="1:10" ht="16.05" customHeight="1" x14ac:dyDescent="0.2">
      <c r="A68" s="9"/>
      <c r="B68" s="9"/>
      <c r="C68" s="8" t="s">
        <v>16</v>
      </c>
      <c r="D68" s="43">
        <v>3059.3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f t="shared" si="21"/>
        <v>3059.3</v>
      </c>
    </row>
    <row r="69" spans="1:10" ht="16.05" customHeight="1" x14ac:dyDescent="0.2">
      <c r="A69" s="9"/>
      <c r="B69" s="9"/>
      <c r="C69" s="10" t="s">
        <v>15</v>
      </c>
      <c r="D69" s="43">
        <f t="shared" ref="D69:I69" si="44">IF($J68=0,0,D68/$J68%)</f>
        <v>100</v>
      </c>
      <c r="E69" s="43">
        <f t="shared" si="44"/>
        <v>0</v>
      </c>
      <c r="F69" s="43">
        <f t="shared" si="44"/>
        <v>0</v>
      </c>
      <c r="G69" s="43">
        <f t="shared" si="44"/>
        <v>0</v>
      </c>
      <c r="H69" s="43">
        <f t="shared" si="44"/>
        <v>0</v>
      </c>
      <c r="I69" s="43">
        <f t="shared" si="44"/>
        <v>0</v>
      </c>
      <c r="J69" s="43">
        <f t="shared" si="21"/>
        <v>100</v>
      </c>
    </row>
    <row r="70" spans="1:10" ht="16.05" customHeight="1" x14ac:dyDescent="0.2">
      <c r="A70" s="9"/>
      <c r="B70" s="9"/>
      <c r="C70" s="8" t="s">
        <v>17</v>
      </c>
      <c r="D70" s="43">
        <f t="shared" ref="D70:I70" si="45">SUM(D68,D66)</f>
        <v>6509.9</v>
      </c>
      <c r="E70" s="43">
        <f t="shared" si="45"/>
        <v>1655</v>
      </c>
      <c r="F70" s="43">
        <f t="shared" si="45"/>
        <v>0</v>
      </c>
      <c r="G70" s="43">
        <f t="shared" si="45"/>
        <v>0</v>
      </c>
      <c r="H70" s="43">
        <f t="shared" si="45"/>
        <v>0</v>
      </c>
      <c r="I70" s="43">
        <f t="shared" si="45"/>
        <v>0</v>
      </c>
      <c r="J70" s="43">
        <f t="shared" si="21"/>
        <v>8164.9</v>
      </c>
    </row>
    <row r="71" spans="1:10" ht="16.05" customHeight="1" x14ac:dyDescent="0.2">
      <c r="A71" s="9"/>
      <c r="B71" s="12"/>
      <c r="C71" s="10" t="s">
        <v>15</v>
      </c>
      <c r="D71" s="43">
        <f t="shared" ref="D71:I71" si="46">IF($J70=0,0,D70/$J70%)</f>
        <v>79.730309005621621</v>
      </c>
      <c r="E71" s="43">
        <f t="shared" si="46"/>
        <v>20.269690994378376</v>
      </c>
      <c r="F71" s="43">
        <f t="shared" si="46"/>
        <v>0</v>
      </c>
      <c r="G71" s="43">
        <f t="shared" si="46"/>
        <v>0</v>
      </c>
      <c r="H71" s="43">
        <f t="shared" si="46"/>
        <v>0</v>
      </c>
      <c r="I71" s="43">
        <f t="shared" si="46"/>
        <v>0</v>
      </c>
      <c r="J71" s="43">
        <f t="shared" si="21"/>
        <v>100</v>
      </c>
    </row>
    <row r="72" spans="1:10" ht="16.05" customHeight="1" x14ac:dyDescent="0.2">
      <c r="A72" s="9"/>
      <c r="B72" s="9" t="s">
        <v>28</v>
      </c>
      <c r="C72" s="8" t="s">
        <v>14</v>
      </c>
      <c r="D72" s="43">
        <v>12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f t="shared" si="21"/>
        <v>12</v>
      </c>
    </row>
    <row r="73" spans="1:10" ht="16.05" customHeight="1" x14ac:dyDescent="0.2">
      <c r="A73" s="9"/>
      <c r="B73" s="9"/>
      <c r="C73" s="10" t="s">
        <v>15</v>
      </c>
      <c r="D73" s="43">
        <f t="shared" ref="D73:I73" si="47">IF($J72=0,0,D72/$J72%)</f>
        <v>100</v>
      </c>
      <c r="E73" s="43">
        <f t="shared" si="47"/>
        <v>0</v>
      </c>
      <c r="F73" s="43">
        <f t="shared" si="47"/>
        <v>0</v>
      </c>
      <c r="G73" s="43">
        <f t="shared" si="47"/>
        <v>0</v>
      </c>
      <c r="H73" s="43">
        <f t="shared" si="47"/>
        <v>0</v>
      </c>
      <c r="I73" s="43">
        <f t="shared" si="47"/>
        <v>0</v>
      </c>
      <c r="J73" s="43">
        <f t="shared" si="21"/>
        <v>100</v>
      </c>
    </row>
    <row r="74" spans="1:10" ht="16.05" customHeight="1" x14ac:dyDescent="0.2">
      <c r="A74" s="9"/>
      <c r="B74" s="9"/>
      <c r="C74" s="8" t="s">
        <v>16</v>
      </c>
      <c r="D74" s="43"/>
      <c r="E74" s="43"/>
      <c r="F74" s="43"/>
      <c r="G74" s="43"/>
      <c r="H74" s="43"/>
      <c r="I74" s="43"/>
      <c r="J74" s="43">
        <f t="shared" si="21"/>
        <v>0</v>
      </c>
    </row>
    <row r="75" spans="1:10" ht="16.05" customHeight="1" x14ac:dyDescent="0.2">
      <c r="A75" s="9"/>
      <c r="B75" s="9"/>
      <c r="C75" s="10" t="s">
        <v>15</v>
      </c>
      <c r="D75" s="43">
        <f t="shared" ref="D75:I75" si="48">IF($J74=0,0,D74/$J74%)</f>
        <v>0</v>
      </c>
      <c r="E75" s="43">
        <f t="shared" si="48"/>
        <v>0</v>
      </c>
      <c r="F75" s="43">
        <f t="shared" si="48"/>
        <v>0</v>
      </c>
      <c r="G75" s="43">
        <f t="shared" si="48"/>
        <v>0</v>
      </c>
      <c r="H75" s="43">
        <f t="shared" si="48"/>
        <v>0</v>
      </c>
      <c r="I75" s="43">
        <f t="shared" si="48"/>
        <v>0</v>
      </c>
      <c r="J75" s="43">
        <f t="shared" si="21"/>
        <v>0</v>
      </c>
    </row>
    <row r="76" spans="1:10" ht="16.05" customHeight="1" x14ac:dyDescent="0.2">
      <c r="A76" s="9"/>
      <c r="B76" s="9"/>
      <c r="C76" s="8" t="s">
        <v>17</v>
      </c>
      <c r="D76" s="43">
        <f t="shared" ref="D76:I76" si="49">SUM(D74,D72)</f>
        <v>12</v>
      </c>
      <c r="E76" s="43">
        <f t="shared" si="49"/>
        <v>0</v>
      </c>
      <c r="F76" s="43">
        <f t="shared" si="49"/>
        <v>0</v>
      </c>
      <c r="G76" s="43">
        <f t="shared" si="49"/>
        <v>0</v>
      </c>
      <c r="H76" s="43">
        <f t="shared" si="49"/>
        <v>0</v>
      </c>
      <c r="I76" s="43">
        <f t="shared" si="49"/>
        <v>0</v>
      </c>
      <c r="J76" s="43">
        <f t="shared" si="21"/>
        <v>12</v>
      </c>
    </row>
    <row r="77" spans="1:10" ht="16.05" customHeight="1" x14ac:dyDescent="0.2">
      <c r="A77" s="9"/>
      <c r="B77" s="12"/>
      <c r="C77" s="10" t="s">
        <v>15</v>
      </c>
      <c r="D77" s="43">
        <f t="shared" ref="D77:I77" si="50">IF($J76=0,0,D76/$J76%)</f>
        <v>100</v>
      </c>
      <c r="E77" s="43">
        <f t="shared" si="50"/>
        <v>0</v>
      </c>
      <c r="F77" s="43">
        <f t="shared" si="50"/>
        <v>0</v>
      </c>
      <c r="G77" s="43">
        <f t="shared" si="50"/>
        <v>0</v>
      </c>
      <c r="H77" s="43">
        <f t="shared" si="50"/>
        <v>0</v>
      </c>
      <c r="I77" s="43">
        <f t="shared" si="50"/>
        <v>0</v>
      </c>
      <c r="J77" s="43">
        <f t="shared" si="21"/>
        <v>100</v>
      </c>
    </row>
    <row r="78" spans="1:10" ht="16.05" customHeight="1" x14ac:dyDescent="0.2">
      <c r="A78" s="9"/>
      <c r="B78" s="9" t="s">
        <v>29</v>
      </c>
      <c r="C78" s="8" t="s">
        <v>14</v>
      </c>
      <c r="D78" s="43">
        <v>1451.9</v>
      </c>
      <c r="E78" s="43">
        <v>273.10000000000002</v>
      </c>
      <c r="F78" s="43">
        <v>32</v>
      </c>
      <c r="G78" s="43">
        <v>323.89999999999998</v>
      </c>
      <c r="H78" s="43">
        <v>0</v>
      </c>
      <c r="I78" s="43">
        <v>20.3</v>
      </c>
      <c r="J78" s="43">
        <f t="shared" si="21"/>
        <v>2101.2000000000003</v>
      </c>
    </row>
    <row r="79" spans="1:10" ht="16.05" customHeight="1" x14ac:dyDescent="0.2">
      <c r="A79" s="9"/>
      <c r="B79" s="9"/>
      <c r="C79" s="10" t="s">
        <v>15</v>
      </c>
      <c r="D79" s="43">
        <f t="shared" ref="D79:I79" si="51">IF($J78=0,0,D78/$J78%)</f>
        <v>69.098610317913568</v>
      </c>
      <c r="E79" s="43">
        <f t="shared" si="51"/>
        <v>12.997334856272605</v>
      </c>
      <c r="F79" s="43">
        <f t="shared" si="51"/>
        <v>1.522939272796497</v>
      </c>
      <c r="G79" s="43">
        <f t="shared" si="51"/>
        <v>15.415000951837042</v>
      </c>
      <c r="H79" s="43">
        <f t="shared" si="51"/>
        <v>0</v>
      </c>
      <c r="I79" s="43">
        <f t="shared" si="51"/>
        <v>0.96611460118027781</v>
      </c>
      <c r="J79" s="43">
        <f t="shared" si="21"/>
        <v>99.999999999999986</v>
      </c>
    </row>
    <row r="80" spans="1:10" ht="16.05" customHeight="1" x14ac:dyDescent="0.2">
      <c r="A80" s="9"/>
      <c r="B80" s="9"/>
      <c r="C80" s="8" t="s">
        <v>16</v>
      </c>
      <c r="D80" s="43">
        <v>100.3</v>
      </c>
      <c r="E80" s="43">
        <v>0</v>
      </c>
      <c r="F80" s="43">
        <v>0</v>
      </c>
      <c r="G80" s="43">
        <v>734.1</v>
      </c>
      <c r="H80" s="43">
        <v>0</v>
      </c>
      <c r="I80" s="43">
        <v>0</v>
      </c>
      <c r="J80" s="43">
        <f t="shared" si="21"/>
        <v>834.4</v>
      </c>
    </row>
    <row r="81" spans="1:10" ht="16.05" customHeight="1" x14ac:dyDescent="0.2">
      <c r="A81" s="9"/>
      <c r="B81" s="9"/>
      <c r="C81" s="10" t="s">
        <v>15</v>
      </c>
      <c r="D81" s="43">
        <f t="shared" ref="D81:I81" si="52">IF($J80=0,0,D80/$J80%)</f>
        <v>12.020613614573346</v>
      </c>
      <c r="E81" s="43">
        <f t="shared" si="52"/>
        <v>0</v>
      </c>
      <c r="F81" s="43">
        <f t="shared" si="52"/>
        <v>0</v>
      </c>
      <c r="G81" s="43">
        <f t="shared" si="52"/>
        <v>87.979386385426665</v>
      </c>
      <c r="H81" s="43">
        <f t="shared" si="52"/>
        <v>0</v>
      </c>
      <c r="I81" s="43">
        <f t="shared" si="52"/>
        <v>0</v>
      </c>
      <c r="J81" s="43">
        <f t="shared" si="21"/>
        <v>100.00000000000001</v>
      </c>
    </row>
    <row r="82" spans="1:10" ht="16.05" customHeight="1" x14ac:dyDescent="0.2">
      <c r="A82" s="9"/>
      <c r="B82" s="9"/>
      <c r="C82" s="8" t="s">
        <v>17</v>
      </c>
      <c r="D82" s="43">
        <f t="shared" ref="D82:I82" si="53">SUM(D80,D78)</f>
        <v>1552.2</v>
      </c>
      <c r="E82" s="43">
        <f t="shared" si="53"/>
        <v>273.10000000000002</v>
      </c>
      <c r="F82" s="43">
        <f t="shared" si="53"/>
        <v>32</v>
      </c>
      <c r="G82" s="43">
        <f t="shared" si="53"/>
        <v>1058</v>
      </c>
      <c r="H82" s="43">
        <f t="shared" si="53"/>
        <v>0</v>
      </c>
      <c r="I82" s="43">
        <f t="shared" si="53"/>
        <v>20.3</v>
      </c>
      <c r="J82" s="43">
        <f t="shared" si="21"/>
        <v>2935.6000000000004</v>
      </c>
    </row>
    <row r="83" spans="1:10" ht="16.05" customHeight="1" x14ac:dyDescent="0.2">
      <c r="A83" s="9"/>
      <c r="B83" s="12"/>
      <c r="C83" s="10" t="s">
        <v>15</v>
      </c>
      <c r="D83" s="43">
        <f t="shared" ref="D83:I83" si="54">IF($J82=0,0,D82/$J82%)</f>
        <v>52.875051096879673</v>
      </c>
      <c r="E83" s="43">
        <f t="shared" si="54"/>
        <v>9.3030385611118671</v>
      </c>
      <c r="F83" s="43">
        <f t="shared" si="54"/>
        <v>1.0900667665894535</v>
      </c>
      <c r="G83" s="43">
        <f t="shared" si="54"/>
        <v>36.040332470363801</v>
      </c>
      <c r="H83" s="43">
        <f t="shared" si="54"/>
        <v>0</v>
      </c>
      <c r="I83" s="43">
        <f t="shared" si="54"/>
        <v>0.69151110505518454</v>
      </c>
      <c r="J83" s="43">
        <f t="shared" si="21"/>
        <v>99.999999999999972</v>
      </c>
    </row>
    <row r="84" spans="1:10" ht="16.05" customHeight="1" x14ac:dyDescent="0.2">
      <c r="A84" s="9"/>
      <c r="B84" s="9" t="s">
        <v>30</v>
      </c>
      <c r="C84" s="8" t="s">
        <v>14</v>
      </c>
      <c r="D84" s="46">
        <v>2.9</v>
      </c>
      <c r="E84" s="46">
        <v>33.4</v>
      </c>
      <c r="F84" s="46">
        <v>4.0999999999999996</v>
      </c>
      <c r="G84" s="46">
        <v>0</v>
      </c>
      <c r="H84" s="46">
        <v>0</v>
      </c>
      <c r="I84" s="46">
        <v>0</v>
      </c>
      <c r="J84" s="43">
        <f t="shared" si="21"/>
        <v>40.4</v>
      </c>
    </row>
    <row r="85" spans="1:10" ht="16.05" customHeight="1" x14ac:dyDescent="0.2">
      <c r="A85" s="9"/>
      <c r="B85" s="9"/>
      <c r="C85" s="10" t="s">
        <v>15</v>
      </c>
      <c r="D85" s="43">
        <f t="shared" ref="D85:I85" si="55">IF($J84=0,0,D84/$J84%)</f>
        <v>7.1782178217821784</v>
      </c>
      <c r="E85" s="43">
        <f t="shared" si="55"/>
        <v>82.67326732673267</v>
      </c>
      <c r="F85" s="43">
        <f t="shared" si="55"/>
        <v>10.148514851485148</v>
      </c>
      <c r="G85" s="43">
        <f t="shared" si="55"/>
        <v>0</v>
      </c>
      <c r="H85" s="43">
        <f t="shared" si="55"/>
        <v>0</v>
      </c>
      <c r="I85" s="43">
        <f t="shared" si="55"/>
        <v>0</v>
      </c>
      <c r="J85" s="43">
        <f t="shared" si="21"/>
        <v>100</v>
      </c>
    </row>
    <row r="86" spans="1:10" ht="16.05" customHeight="1" x14ac:dyDescent="0.2">
      <c r="A86" s="9"/>
      <c r="B86" s="9"/>
      <c r="C86" s="8" t="s">
        <v>16</v>
      </c>
      <c r="D86" s="43"/>
      <c r="E86" s="43"/>
      <c r="F86" s="43"/>
      <c r="G86" s="43"/>
      <c r="H86" s="43"/>
      <c r="I86" s="43"/>
      <c r="J86" s="43">
        <f t="shared" si="21"/>
        <v>0</v>
      </c>
    </row>
    <row r="87" spans="1:10" ht="16.05" customHeight="1" x14ac:dyDescent="0.2">
      <c r="A87" s="9"/>
      <c r="B87" s="9"/>
      <c r="C87" s="10" t="s">
        <v>15</v>
      </c>
      <c r="D87" s="43">
        <f t="shared" ref="D87:I87" si="56">IF($J86=0,0,D86/$J86%)</f>
        <v>0</v>
      </c>
      <c r="E87" s="43">
        <f t="shared" si="56"/>
        <v>0</v>
      </c>
      <c r="F87" s="43">
        <f t="shared" si="56"/>
        <v>0</v>
      </c>
      <c r="G87" s="43">
        <f t="shared" si="56"/>
        <v>0</v>
      </c>
      <c r="H87" s="43">
        <f t="shared" si="56"/>
        <v>0</v>
      </c>
      <c r="I87" s="43">
        <f t="shared" si="56"/>
        <v>0</v>
      </c>
      <c r="J87" s="43">
        <f t="shared" si="21"/>
        <v>0</v>
      </c>
    </row>
    <row r="88" spans="1:10" ht="16.05" customHeight="1" x14ac:dyDescent="0.2">
      <c r="A88" s="9"/>
      <c r="B88" s="9"/>
      <c r="C88" s="8" t="s">
        <v>17</v>
      </c>
      <c r="D88" s="43">
        <f t="shared" ref="D88:I88" si="57">SUM(D86,D84)</f>
        <v>2.9</v>
      </c>
      <c r="E88" s="43">
        <f t="shared" si="57"/>
        <v>33.4</v>
      </c>
      <c r="F88" s="43">
        <f t="shared" si="57"/>
        <v>4.0999999999999996</v>
      </c>
      <c r="G88" s="43">
        <f t="shared" si="57"/>
        <v>0</v>
      </c>
      <c r="H88" s="43">
        <f t="shared" si="57"/>
        <v>0</v>
      </c>
      <c r="I88" s="43">
        <f t="shared" si="57"/>
        <v>0</v>
      </c>
      <c r="J88" s="43">
        <f t="shared" si="21"/>
        <v>40.4</v>
      </c>
    </row>
    <row r="89" spans="1:10" ht="16.05" customHeight="1" x14ac:dyDescent="0.2">
      <c r="A89" s="9"/>
      <c r="B89" s="12"/>
      <c r="C89" s="10" t="s">
        <v>15</v>
      </c>
      <c r="D89" s="43">
        <f t="shared" ref="D89:I89" si="58">IF($J88=0,0,D88/$J88%)</f>
        <v>7.1782178217821784</v>
      </c>
      <c r="E89" s="43">
        <f t="shared" si="58"/>
        <v>82.67326732673267</v>
      </c>
      <c r="F89" s="43">
        <f t="shared" si="58"/>
        <v>10.148514851485148</v>
      </c>
      <c r="G89" s="43">
        <f t="shared" si="58"/>
        <v>0</v>
      </c>
      <c r="H89" s="43">
        <f t="shared" si="58"/>
        <v>0</v>
      </c>
      <c r="I89" s="43">
        <f t="shared" si="58"/>
        <v>0</v>
      </c>
      <c r="J89" s="43">
        <f t="shared" ref="J89:J152" si="59">SUM(D89:I89)</f>
        <v>100</v>
      </c>
    </row>
    <row r="90" spans="1:10" ht="16.05" customHeight="1" x14ac:dyDescent="0.2">
      <c r="A90" s="9"/>
      <c r="B90" s="9" t="s">
        <v>31</v>
      </c>
      <c r="C90" s="8" t="s">
        <v>14</v>
      </c>
      <c r="D90" s="46">
        <v>266.39999999999998</v>
      </c>
      <c r="E90" s="46">
        <v>35.700000000000003</v>
      </c>
      <c r="F90" s="46">
        <v>48</v>
      </c>
      <c r="G90" s="46">
        <v>443.9</v>
      </c>
      <c r="H90" s="46">
        <v>0</v>
      </c>
      <c r="I90" s="46">
        <v>3.6</v>
      </c>
      <c r="J90" s="43">
        <f t="shared" si="59"/>
        <v>797.6</v>
      </c>
    </row>
    <row r="91" spans="1:10" ht="16.05" customHeight="1" x14ac:dyDescent="0.2">
      <c r="A91" s="9"/>
      <c r="B91" s="9"/>
      <c r="C91" s="10" t="s">
        <v>15</v>
      </c>
      <c r="D91" s="43">
        <f t="shared" ref="D91:I91" si="60">IF($J90=0,0,D90/$J90%)</f>
        <v>33.400200601805416</v>
      </c>
      <c r="E91" s="43">
        <f t="shared" si="60"/>
        <v>4.4759277833500501</v>
      </c>
      <c r="F91" s="43">
        <f t="shared" si="60"/>
        <v>6.0180541624874628</v>
      </c>
      <c r="G91" s="43">
        <f t="shared" si="60"/>
        <v>55.654463390170505</v>
      </c>
      <c r="H91" s="43">
        <f t="shared" si="60"/>
        <v>0</v>
      </c>
      <c r="I91" s="43">
        <f t="shared" si="60"/>
        <v>0.45135406218655971</v>
      </c>
      <c r="J91" s="43">
        <f t="shared" si="59"/>
        <v>99.999999999999986</v>
      </c>
    </row>
    <row r="92" spans="1:10" ht="16.05" customHeight="1" x14ac:dyDescent="0.2">
      <c r="A92" s="9"/>
      <c r="B92" s="9"/>
      <c r="C92" s="8" t="s">
        <v>16</v>
      </c>
      <c r="D92" s="43">
        <v>75</v>
      </c>
      <c r="E92" s="43">
        <v>32.200000000000003</v>
      </c>
      <c r="F92" s="43">
        <v>0</v>
      </c>
      <c r="G92" s="43">
        <v>0</v>
      </c>
      <c r="H92" s="43">
        <v>0</v>
      </c>
      <c r="I92" s="43">
        <v>0</v>
      </c>
      <c r="J92" s="43">
        <f t="shared" si="59"/>
        <v>107.2</v>
      </c>
    </row>
    <row r="93" spans="1:10" ht="16.05" customHeight="1" x14ac:dyDescent="0.2">
      <c r="A93" s="9"/>
      <c r="B93" s="9"/>
      <c r="C93" s="10" t="s">
        <v>15</v>
      </c>
      <c r="D93" s="43">
        <f t="shared" ref="D93:I93" si="61">IF($J92=0,0,D92/$J92%)</f>
        <v>69.96268656716417</v>
      </c>
      <c r="E93" s="43">
        <f t="shared" si="61"/>
        <v>30.037313432835823</v>
      </c>
      <c r="F93" s="43">
        <f t="shared" si="61"/>
        <v>0</v>
      </c>
      <c r="G93" s="43">
        <f t="shared" si="61"/>
        <v>0</v>
      </c>
      <c r="H93" s="43">
        <f t="shared" si="61"/>
        <v>0</v>
      </c>
      <c r="I93" s="43">
        <f t="shared" si="61"/>
        <v>0</v>
      </c>
      <c r="J93" s="43">
        <f t="shared" si="59"/>
        <v>100</v>
      </c>
    </row>
    <row r="94" spans="1:10" ht="16.05" customHeight="1" x14ac:dyDescent="0.2">
      <c r="A94" s="9"/>
      <c r="B94" s="9"/>
      <c r="C94" s="8" t="s">
        <v>17</v>
      </c>
      <c r="D94" s="43">
        <f t="shared" ref="D94:I94" si="62">SUM(D92,D90)</f>
        <v>341.4</v>
      </c>
      <c r="E94" s="43">
        <f t="shared" si="62"/>
        <v>67.900000000000006</v>
      </c>
      <c r="F94" s="43">
        <f t="shared" si="62"/>
        <v>48</v>
      </c>
      <c r="G94" s="43">
        <f t="shared" si="62"/>
        <v>443.9</v>
      </c>
      <c r="H94" s="43">
        <f t="shared" si="62"/>
        <v>0</v>
      </c>
      <c r="I94" s="43">
        <f t="shared" si="62"/>
        <v>3.6</v>
      </c>
      <c r="J94" s="43">
        <f t="shared" si="59"/>
        <v>904.8</v>
      </c>
    </row>
    <row r="95" spans="1:10" ht="16.05" customHeight="1" x14ac:dyDescent="0.2">
      <c r="A95" s="9"/>
      <c r="B95" s="12"/>
      <c r="C95" s="10" t="s">
        <v>15</v>
      </c>
      <c r="D95" s="43">
        <f t="shared" ref="D95:I95" si="63">IF($J94=0,0,D94/$J94%)</f>
        <v>37.732095490716176</v>
      </c>
      <c r="E95" s="43">
        <f t="shared" si="63"/>
        <v>7.5044208664898324</v>
      </c>
      <c r="F95" s="43">
        <f t="shared" si="63"/>
        <v>5.3050397877984086</v>
      </c>
      <c r="G95" s="43">
        <f t="shared" si="63"/>
        <v>49.060565870910693</v>
      </c>
      <c r="H95" s="43">
        <f t="shared" si="63"/>
        <v>0</v>
      </c>
      <c r="I95" s="43">
        <f t="shared" si="63"/>
        <v>0.39787798408488062</v>
      </c>
      <c r="J95" s="43">
        <f t="shared" si="59"/>
        <v>100</v>
      </c>
    </row>
    <row r="96" spans="1:10" ht="16.05" customHeight="1" x14ac:dyDescent="0.2">
      <c r="A96" s="9"/>
      <c r="B96" s="9" t="s">
        <v>32</v>
      </c>
      <c r="C96" s="8" t="s">
        <v>14</v>
      </c>
      <c r="D96" s="43">
        <v>52.1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f t="shared" si="59"/>
        <v>52.1</v>
      </c>
    </row>
    <row r="97" spans="1:10" ht="16.05" customHeight="1" x14ac:dyDescent="0.2">
      <c r="A97" s="9"/>
      <c r="B97" s="9"/>
      <c r="C97" s="10" t="s">
        <v>15</v>
      </c>
      <c r="D97" s="43">
        <f t="shared" ref="D97:I97" si="64">IF($J96=0,0,D96/$J96%)</f>
        <v>100</v>
      </c>
      <c r="E97" s="43">
        <f t="shared" si="64"/>
        <v>0</v>
      </c>
      <c r="F97" s="43">
        <f t="shared" si="64"/>
        <v>0</v>
      </c>
      <c r="G97" s="43">
        <f t="shared" si="64"/>
        <v>0</v>
      </c>
      <c r="H97" s="43">
        <f t="shared" si="64"/>
        <v>0</v>
      </c>
      <c r="I97" s="43">
        <f t="shared" si="64"/>
        <v>0</v>
      </c>
      <c r="J97" s="43">
        <f t="shared" si="59"/>
        <v>100</v>
      </c>
    </row>
    <row r="98" spans="1:10" ht="16.05" customHeight="1" x14ac:dyDescent="0.2">
      <c r="A98" s="9"/>
      <c r="B98" s="9"/>
      <c r="C98" s="8" t="s">
        <v>16</v>
      </c>
      <c r="D98" s="46">
        <v>57.1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3">
        <f t="shared" si="59"/>
        <v>57.1</v>
      </c>
    </row>
    <row r="99" spans="1:10" ht="16.05" customHeight="1" x14ac:dyDescent="0.2">
      <c r="A99" s="9"/>
      <c r="B99" s="9"/>
      <c r="C99" s="10" t="s">
        <v>15</v>
      </c>
      <c r="D99" s="43">
        <f t="shared" ref="D99:I99" si="65">IF($J98=0,0,D98/$J98%)</f>
        <v>99.999999999999986</v>
      </c>
      <c r="E99" s="43">
        <f t="shared" si="65"/>
        <v>0</v>
      </c>
      <c r="F99" s="43">
        <f t="shared" si="65"/>
        <v>0</v>
      </c>
      <c r="G99" s="43">
        <f t="shared" si="65"/>
        <v>0</v>
      </c>
      <c r="H99" s="43">
        <f t="shared" si="65"/>
        <v>0</v>
      </c>
      <c r="I99" s="43">
        <f t="shared" si="65"/>
        <v>0</v>
      </c>
      <c r="J99" s="43">
        <f t="shared" si="59"/>
        <v>99.999999999999986</v>
      </c>
    </row>
    <row r="100" spans="1:10" ht="16.05" customHeight="1" x14ac:dyDescent="0.2">
      <c r="A100" s="9"/>
      <c r="B100" s="9"/>
      <c r="C100" s="8" t="s">
        <v>17</v>
      </c>
      <c r="D100" s="43">
        <f t="shared" ref="D100:I100" si="66">SUM(D98,D96)</f>
        <v>109.2</v>
      </c>
      <c r="E100" s="43">
        <f t="shared" si="66"/>
        <v>0</v>
      </c>
      <c r="F100" s="43">
        <f t="shared" si="66"/>
        <v>0</v>
      </c>
      <c r="G100" s="43">
        <f t="shared" si="66"/>
        <v>0</v>
      </c>
      <c r="H100" s="43">
        <f t="shared" si="66"/>
        <v>0</v>
      </c>
      <c r="I100" s="43">
        <f t="shared" si="66"/>
        <v>0</v>
      </c>
      <c r="J100" s="43">
        <f t="shared" si="59"/>
        <v>109.2</v>
      </c>
    </row>
    <row r="101" spans="1:10" ht="16.05" customHeight="1" x14ac:dyDescent="0.2">
      <c r="A101" s="9"/>
      <c r="B101" s="12"/>
      <c r="C101" s="10" t="s">
        <v>15</v>
      </c>
      <c r="D101" s="43">
        <f t="shared" ref="D101:I101" si="67">IF($J100=0,0,D100/$J100%)</f>
        <v>100</v>
      </c>
      <c r="E101" s="43">
        <f t="shared" si="67"/>
        <v>0</v>
      </c>
      <c r="F101" s="43">
        <f t="shared" si="67"/>
        <v>0</v>
      </c>
      <c r="G101" s="43">
        <f t="shared" si="67"/>
        <v>0</v>
      </c>
      <c r="H101" s="43">
        <f t="shared" si="67"/>
        <v>0</v>
      </c>
      <c r="I101" s="43">
        <f t="shared" si="67"/>
        <v>0</v>
      </c>
      <c r="J101" s="43">
        <f t="shared" si="59"/>
        <v>100</v>
      </c>
    </row>
    <row r="102" spans="1:10" ht="16.05" customHeight="1" x14ac:dyDescent="0.2">
      <c r="A102" s="9"/>
      <c r="B102" s="9" t="s">
        <v>33</v>
      </c>
      <c r="C102" s="8" t="s">
        <v>14</v>
      </c>
      <c r="D102" s="43">
        <v>554.20000000000005</v>
      </c>
      <c r="E102" s="43">
        <v>131.4</v>
      </c>
      <c r="F102" s="43">
        <v>0</v>
      </c>
      <c r="G102" s="43">
        <v>0</v>
      </c>
      <c r="H102" s="43">
        <v>0</v>
      </c>
      <c r="I102" s="43">
        <v>0</v>
      </c>
      <c r="J102" s="43">
        <f t="shared" si="59"/>
        <v>685.6</v>
      </c>
    </row>
    <row r="103" spans="1:10" ht="16.05" customHeight="1" x14ac:dyDescent="0.2">
      <c r="A103" s="9"/>
      <c r="B103" s="9"/>
      <c r="C103" s="10" t="s">
        <v>15</v>
      </c>
      <c r="D103" s="43">
        <f t="shared" ref="D103:I103" si="68">IF($J102=0,0,D102/$J102%)</f>
        <v>80.834305717619614</v>
      </c>
      <c r="E103" s="43">
        <f t="shared" si="68"/>
        <v>19.165694282380397</v>
      </c>
      <c r="F103" s="43">
        <f t="shared" si="68"/>
        <v>0</v>
      </c>
      <c r="G103" s="43">
        <f t="shared" si="68"/>
        <v>0</v>
      </c>
      <c r="H103" s="43">
        <f t="shared" si="68"/>
        <v>0</v>
      </c>
      <c r="I103" s="43">
        <f t="shared" si="68"/>
        <v>0</v>
      </c>
      <c r="J103" s="43">
        <f t="shared" si="59"/>
        <v>100.00000000000001</v>
      </c>
    </row>
    <row r="104" spans="1:10" ht="16.05" customHeight="1" x14ac:dyDescent="0.2">
      <c r="A104" s="9"/>
      <c r="B104" s="9"/>
      <c r="C104" s="8" t="s">
        <v>16</v>
      </c>
      <c r="D104" s="43">
        <v>224.3</v>
      </c>
      <c r="E104" s="43">
        <v>13.2</v>
      </c>
      <c r="F104" s="43">
        <v>0</v>
      </c>
      <c r="G104" s="43">
        <v>0</v>
      </c>
      <c r="H104" s="43">
        <v>0</v>
      </c>
      <c r="I104" s="43">
        <v>0</v>
      </c>
      <c r="J104" s="43">
        <f t="shared" si="59"/>
        <v>237.5</v>
      </c>
    </row>
    <row r="105" spans="1:10" ht="16.05" customHeight="1" x14ac:dyDescent="0.2">
      <c r="A105" s="9"/>
      <c r="B105" s="9"/>
      <c r="C105" s="10" t="s">
        <v>15</v>
      </c>
      <c r="D105" s="43">
        <f t="shared" ref="D105:I105" si="69">IF($J104=0,0,D104/$J104%)</f>
        <v>94.442105263157899</v>
      </c>
      <c r="E105" s="43">
        <f t="shared" si="69"/>
        <v>5.5578947368421048</v>
      </c>
      <c r="F105" s="43">
        <f t="shared" si="69"/>
        <v>0</v>
      </c>
      <c r="G105" s="43">
        <f t="shared" si="69"/>
        <v>0</v>
      </c>
      <c r="H105" s="43">
        <f t="shared" si="69"/>
        <v>0</v>
      </c>
      <c r="I105" s="43">
        <f t="shared" si="69"/>
        <v>0</v>
      </c>
      <c r="J105" s="43">
        <f t="shared" si="59"/>
        <v>100</v>
      </c>
    </row>
    <row r="106" spans="1:10" ht="16.05" customHeight="1" x14ac:dyDescent="0.2">
      <c r="A106" s="9"/>
      <c r="B106" s="9"/>
      <c r="C106" s="8" t="s">
        <v>17</v>
      </c>
      <c r="D106" s="43">
        <f t="shared" ref="D106:I106" si="70">SUM(D104,D102)</f>
        <v>778.5</v>
      </c>
      <c r="E106" s="43">
        <f t="shared" si="70"/>
        <v>144.6</v>
      </c>
      <c r="F106" s="43">
        <f t="shared" si="70"/>
        <v>0</v>
      </c>
      <c r="G106" s="43">
        <f t="shared" si="70"/>
        <v>0</v>
      </c>
      <c r="H106" s="43">
        <f t="shared" si="70"/>
        <v>0</v>
      </c>
      <c r="I106" s="43">
        <f t="shared" si="70"/>
        <v>0</v>
      </c>
      <c r="J106" s="43">
        <f t="shared" si="59"/>
        <v>923.1</v>
      </c>
    </row>
    <row r="107" spans="1:10" ht="16.05" customHeight="1" x14ac:dyDescent="0.2">
      <c r="A107" s="9"/>
      <c r="B107" s="12"/>
      <c r="C107" s="10" t="s">
        <v>15</v>
      </c>
      <c r="D107" s="43">
        <f t="shared" ref="D107:I107" si="71">IF($J106=0,0,D106/$J106%)</f>
        <v>84.335391615209616</v>
      </c>
      <c r="E107" s="43">
        <f t="shared" si="71"/>
        <v>15.66460838479038</v>
      </c>
      <c r="F107" s="43">
        <f t="shared" si="71"/>
        <v>0</v>
      </c>
      <c r="G107" s="43">
        <f t="shared" si="71"/>
        <v>0</v>
      </c>
      <c r="H107" s="43">
        <f t="shared" si="71"/>
        <v>0</v>
      </c>
      <c r="I107" s="43">
        <f t="shared" si="71"/>
        <v>0</v>
      </c>
      <c r="J107" s="43">
        <f t="shared" si="59"/>
        <v>100</v>
      </c>
    </row>
    <row r="108" spans="1:10" ht="16.05" customHeight="1" x14ac:dyDescent="0.2">
      <c r="A108" s="9"/>
      <c r="B108" s="9" t="s">
        <v>34</v>
      </c>
      <c r="C108" s="8" t="s">
        <v>14</v>
      </c>
      <c r="D108" s="43">
        <v>77.8</v>
      </c>
      <c r="E108" s="43">
        <v>5.3</v>
      </c>
      <c r="F108" s="43">
        <v>0</v>
      </c>
      <c r="G108" s="43">
        <v>0</v>
      </c>
      <c r="H108" s="43">
        <v>0</v>
      </c>
      <c r="I108" s="43">
        <v>0</v>
      </c>
      <c r="J108" s="43">
        <f t="shared" si="59"/>
        <v>83.1</v>
      </c>
    </row>
    <row r="109" spans="1:10" ht="16.05" customHeight="1" x14ac:dyDescent="0.2">
      <c r="A109" s="9"/>
      <c r="B109" s="9"/>
      <c r="C109" s="10" t="s">
        <v>15</v>
      </c>
      <c r="D109" s="43">
        <f t="shared" ref="D109:I109" si="72">IF($J108=0,0,D108/$J108%)</f>
        <v>93.62214199759326</v>
      </c>
      <c r="E109" s="43">
        <f t="shared" si="72"/>
        <v>6.3778580024067386</v>
      </c>
      <c r="F109" s="43">
        <f t="shared" si="72"/>
        <v>0</v>
      </c>
      <c r="G109" s="43">
        <f t="shared" si="72"/>
        <v>0</v>
      </c>
      <c r="H109" s="43">
        <f t="shared" si="72"/>
        <v>0</v>
      </c>
      <c r="I109" s="43">
        <f t="shared" si="72"/>
        <v>0</v>
      </c>
      <c r="J109" s="43">
        <f t="shared" si="59"/>
        <v>100</v>
      </c>
    </row>
    <row r="110" spans="1:10" ht="16.05" customHeight="1" x14ac:dyDescent="0.2">
      <c r="A110" s="9"/>
      <c r="B110" s="9"/>
      <c r="C110" s="8" t="s">
        <v>16</v>
      </c>
      <c r="D110" s="43">
        <v>13.9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f t="shared" si="59"/>
        <v>13.9</v>
      </c>
    </row>
    <row r="111" spans="1:10" ht="16.05" customHeight="1" x14ac:dyDescent="0.2">
      <c r="A111" s="9"/>
      <c r="B111" s="9"/>
      <c r="C111" s="10" t="s">
        <v>15</v>
      </c>
      <c r="D111" s="43">
        <f t="shared" ref="D111:I111" si="73">IF($J110=0,0,D110/$J110%)</f>
        <v>100</v>
      </c>
      <c r="E111" s="43">
        <f t="shared" si="73"/>
        <v>0</v>
      </c>
      <c r="F111" s="43">
        <f t="shared" si="73"/>
        <v>0</v>
      </c>
      <c r="G111" s="43">
        <f t="shared" si="73"/>
        <v>0</v>
      </c>
      <c r="H111" s="43">
        <f t="shared" si="73"/>
        <v>0</v>
      </c>
      <c r="I111" s="43">
        <f t="shared" si="73"/>
        <v>0</v>
      </c>
      <c r="J111" s="43">
        <f t="shared" si="59"/>
        <v>100</v>
      </c>
    </row>
    <row r="112" spans="1:10" ht="16.05" customHeight="1" x14ac:dyDescent="0.2">
      <c r="A112" s="9"/>
      <c r="B112" s="9"/>
      <c r="C112" s="8" t="s">
        <v>17</v>
      </c>
      <c r="D112" s="43">
        <f t="shared" ref="D112:I112" si="74">SUM(D110,D108)</f>
        <v>91.7</v>
      </c>
      <c r="E112" s="43">
        <f t="shared" si="74"/>
        <v>5.3</v>
      </c>
      <c r="F112" s="43">
        <f t="shared" si="74"/>
        <v>0</v>
      </c>
      <c r="G112" s="43">
        <f t="shared" si="74"/>
        <v>0</v>
      </c>
      <c r="H112" s="43">
        <f t="shared" si="74"/>
        <v>0</v>
      </c>
      <c r="I112" s="43">
        <f t="shared" si="74"/>
        <v>0</v>
      </c>
      <c r="J112" s="43">
        <f t="shared" si="59"/>
        <v>97</v>
      </c>
    </row>
    <row r="113" spans="1:10" ht="16.05" customHeight="1" x14ac:dyDescent="0.2">
      <c r="A113" s="9"/>
      <c r="B113" s="12"/>
      <c r="C113" s="10" t="s">
        <v>15</v>
      </c>
      <c r="D113" s="43">
        <f t="shared" ref="D113:I113" si="75">IF($J112=0,0,D112/$J112%)</f>
        <v>94.536082474226816</v>
      </c>
      <c r="E113" s="43">
        <f t="shared" si="75"/>
        <v>5.463917525773196</v>
      </c>
      <c r="F113" s="43">
        <f t="shared" si="75"/>
        <v>0</v>
      </c>
      <c r="G113" s="43">
        <f t="shared" si="75"/>
        <v>0</v>
      </c>
      <c r="H113" s="43">
        <f t="shared" si="75"/>
        <v>0</v>
      </c>
      <c r="I113" s="43">
        <f t="shared" si="75"/>
        <v>0</v>
      </c>
      <c r="J113" s="43">
        <f t="shared" si="59"/>
        <v>100.00000000000001</v>
      </c>
    </row>
    <row r="114" spans="1:10" ht="16.05" customHeight="1" x14ac:dyDescent="0.2">
      <c r="A114" s="9"/>
      <c r="B114" s="9" t="s">
        <v>35</v>
      </c>
      <c r="C114" s="8" t="s">
        <v>14</v>
      </c>
      <c r="D114" s="46">
        <v>177.5</v>
      </c>
      <c r="E114" s="46">
        <v>9.5</v>
      </c>
      <c r="F114" s="46">
        <v>29.2</v>
      </c>
      <c r="G114" s="46">
        <v>0</v>
      </c>
      <c r="H114" s="46">
        <v>0</v>
      </c>
      <c r="I114" s="46">
        <v>0</v>
      </c>
      <c r="J114" s="43">
        <f t="shared" si="59"/>
        <v>216.2</v>
      </c>
    </row>
    <row r="115" spans="1:10" ht="16.05" customHeight="1" x14ac:dyDescent="0.2">
      <c r="A115" s="9"/>
      <c r="B115" s="9"/>
      <c r="C115" s="10" t="s">
        <v>15</v>
      </c>
      <c r="D115" s="43">
        <f t="shared" ref="D115:I115" si="76">IF($J114=0,0,D114/$J114%)</f>
        <v>82.099907493061977</v>
      </c>
      <c r="E115" s="43">
        <f t="shared" si="76"/>
        <v>4.3940795559666981</v>
      </c>
      <c r="F115" s="43">
        <f t="shared" si="76"/>
        <v>13.506012950971323</v>
      </c>
      <c r="G115" s="43">
        <f t="shared" si="76"/>
        <v>0</v>
      </c>
      <c r="H115" s="43">
        <f t="shared" si="76"/>
        <v>0</v>
      </c>
      <c r="I115" s="43">
        <f t="shared" si="76"/>
        <v>0</v>
      </c>
      <c r="J115" s="43">
        <f t="shared" si="59"/>
        <v>100</v>
      </c>
    </row>
    <row r="116" spans="1:10" ht="16.05" customHeight="1" x14ac:dyDescent="0.2">
      <c r="A116" s="9"/>
      <c r="B116" s="9"/>
      <c r="C116" s="8" t="s">
        <v>16</v>
      </c>
      <c r="D116" s="43">
        <v>162.69999999999999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f t="shared" si="59"/>
        <v>162.69999999999999</v>
      </c>
    </row>
    <row r="117" spans="1:10" ht="16.05" customHeight="1" x14ac:dyDescent="0.2">
      <c r="A117" s="9"/>
      <c r="B117" s="9"/>
      <c r="C117" s="10" t="s">
        <v>15</v>
      </c>
      <c r="D117" s="43">
        <f t="shared" ref="D117:I117" si="77">IF($J116=0,0,D116/$J116%)</f>
        <v>100</v>
      </c>
      <c r="E117" s="43">
        <f t="shared" si="77"/>
        <v>0</v>
      </c>
      <c r="F117" s="43">
        <f t="shared" si="77"/>
        <v>0</v>
      </c>
      <c r="G117" s="43">
        <f t="shared" si="77"/>
        <v>0</v>
      </c>
      <c r="H117" s="43">
        <f t="shared" si="77"/>
        <v>0</v>
      </c>
      <c r="I117" s="43">
        <f t="shared" si="77"/>
        <v>0</v>
      </c>
      <c r="J117" s="43">
        <f t="shared" si="59"/>
        <v>100</v>
      </c>
    </row>
    <row r="118" spans="1:10" ht="16.05" customHeight="1" x14ac:dyDescent="0.2">
      <c r="A118" s="9"/>
      <c r="B118" s="9"/>
      <c r="C118" s="8" t="s">
        <v>17</v>
      </c>
      <c r="D118" s="43">
        <f t="shared" ref="D118:I118" si="78">SUM(D116,D114)</f>
        <v>340.2</v>
      </c>
      <c r="E118" s="43">
        <f t="shared" si="78"/>
        <v>9.5</v>
      </c>
      <c r="F118" s="43">
        <f t="shared" si="78"/>
        <v>29.2</v>
      </c>
      <c r="G118" s="43">
        <f t="shared" si="78"/>
        <v>0</v>
      </c>
      <c r="H118" s="43">
        <f t="shared" si="78"/>
        <v>0</v>
      </c>
      <c r="I118" s="43">
        <f t="shared" si="78"/>
        <v>0</v>
      </c>
      <c r="J118" s="43">
        <f t="shared" si="59"/>
        <v>378.9</v>
      </c>
    </row>
    <row r="119" spans="1:10" ht="16.05" customHeight="1" x14ac:dyDescent="0.2">
      <c r="A119" s="9"/>
      <c r="B119" s="12"/>
      <c r="C119" s="10" t="s">
        <v>15</v>
      </c>
      <c r="D119" s="43">
        <f t="shared" ref="D119:I119" si="79">IF($J118=0,0,D118/$J118%)</f>
        <v>89.786223277909741</v>
      </c>
      <c r="E119" s="43">
        <f t="shared" si="79"/>
        <v>2.5072578516759041</v>
      </c>
      <c r="F119" s="43">
        <f t="shared" si="79"/>
        <v>7.7065188704143575</v>
      </c>
      <c r="G119" s="43">
        <f t="shared" si="79"/>
        <v>0</v>
      </c>
      <c r="H119" s="43">
        <f t="shared" si="79"/>
        <v>0</v>
      </c>
      <c r="I119" s="43">
        <f t="shared" si="79"/>
        <v>0</v>
      </c>
      <c r="J119" s="43">
        <f t="shared" si="59"/>
        <v>100</v>
      </c>
    </row>
    <row r="120" spans="1:10" ht="16.05" customHeight="1" x14ac:dyDescent="0.2">
      <c r="A120" s="9"/>
      <c r="B120" s="9" t="s">
        <v>36</v>
      </c>
      <c r="C120" s="8" t="s">
        <v>14</v>
      </c>
      <c r="D120" s="46">
        <v>25.400000000000006</v>
      </c>
      <c r="E120" s="46">
        <v>13.7</v>
      </c>
      <c r="F120" s="46">
        <v>6.1999999999999993</v>
      </c>
      <c r="G120" s="46">
        <v>0.2</v>
      </c>
      <c r="H120" s="46">
        <v>0</v>
      </c>
      <c r="I120" s="46">
        <v>0.4</v>
      </c>
      <c r="J120" s="43">
        <f t="shared" si="59"/>
        <v>45.900000000000013</v>
      </c>
    </row>
    <row r="121" spans="1:10" ht="16.05" customHeight="1" x14ac:dyDescent="0.2">
      <c r="A121" s="9"/>
      <c r="B121" s="9"/>
      <c r="C121" s="10" t="s">
        <v>15</v>
      </c>
      <c r="D121" s="43">
        <f t="shared" ref="D121:I121" si="80">IF($J120=0,0,D120/$J120%)</f>
        <v>55.337690631808279</v>
      </c>
      <c r="E121" s="43">
        <f t="shared" si="80"/>
        <v>29.847494553376897</v>
      </c>
      <c r="F121" s="43">
        <f t="shared" si="80"/>
        <v>13.507625272331149</v>
      </c>
      <c r="G121" s="43">
        <f t="shared" si="80"/>
        <v>0.43572984749455329</v>
      </c>
      <c r="H121" s="43">
        <f t="shared" si="80"/>
        <v>0</v>
      </c>
      <c r="I121" s="43">
        <f t="shared" si="80"/>
        <v>0.87145969498910658</v>
      </c>
      <c r="J121" s="43">
        <f t="shared" si="59"/>
        <v>100</v>
      </c>
    </row>
    <row r="122" spans="1:10" ht="16.05" customHeight="1" x14ac:dyDescent="0.2">
      <c r="A122" s="9"/>
      <c r="B122" s="9"/>
      <c r="C122" s="8" t="s">
        <v>16</v>
      </c>
      <c r="D122" s="43"/>
      <c r="E122" s="43"/>
      <c r="F122" s="43"/>
      <c r="G122" s="43"/>
      <c r="H122" s="43"/>
      <c r="I122" s="43"/>
      <c r="J122" s="43">
        <f t="shared" si="59"/>
        <v>0</v>
      </c>
    </row>
    <row r="123" spans="1:10" ht="16.05" customHeight="1" x14ac:dyDescent="0.2">
      <c r="A123" s="9"/>
      <c r="B123" s="9"/>
      <c r="C123" s="10" t="s">
        <v>15</v>
      </c>
      <c r="D123" s="43">
        <f t="shared" ref="D123:I123" si="81">IF($J122=0,0,D122/$J122%)</f>
        <v>0</v>
      </c>
      <c r="E123" s="43">
        <f t="shared" si="81"/>
        <v>0</v>
      </c>
      <c r="F123" s="43">
        <f t="shared" si="81"/>
        <v>0</v>
      </c>
      <c r="G123" s="43">
        <f t="shared" si="81"/>
        <v>0</v>
      </c>
      <c r="H123" s="43">
        <f t="shared" si="81"/>
        <v>0</v>
      </c>
      <c r="I123" s="43">
        <f t="shared" si="81"/>
        <v>0</v>
      </c>
      <c r="J123" s="43">
        <f t="shared" si="59"/>
        <v>0</v>
      </c>
    </row>
    <row r="124" spans="1:10" ht="16.05" customHeight="1" x14ac:dyDescent="0.2">
      <c r="A124" s="9"/>
      <c r="B124" s="9"/>
      <c r="C124" s="8" t="s">
        <v>17</v>
      </c>
      <c r="D124" s="43">
        <f t="shared" ref="D124:I124" si="82">SUM(D122,D120)</f>
        <v>25.400000000000006</v>
      </c>
      <c r="E124" s="43">
        <f t="shared" si="82"/>
        <v>13.7</v>
      </c>
      <c r="F124" s="43">
        <f t="shared" si="82"/>
        <v>6.1999999999999993</v>
      </c>
      <c r="G124" s="43">
        <f t="shared" si="82"/>
        <v>0.2</v>
      </c>
      <c r="H124" s="43">
        <f t="shared" si="82"/>
        <v>0</v>
      </c>
      <c r="I124" s="43">
        <f t="shared" si="82"/>
        <v>0.4</v>
      </c>
      <c r="J124" s="43">
        <f t="shared" si="59"/>
        <v>45.900000000000013</v>
      </c>
    </row>
    <row r="125" spans="1:10" ht="16.05" customHeight="1" x14ac:dyDescent="0.2">
      <c r="A125" s="9"/>
      <c r="B125" s="12"/>
      <c r="C125" s="10" t="s">
        <v>15</v>
      </c>
      <c r="D125" s="43">
        <f t="shared" ref="D125:I125" si="83">IF($J124=0,0,D124/$J124%)</f>
        <v>55.337690631808279</v>
      </c>
      <c r="E125" s="43">
        <f t="shared" si="83"/>
        <v>29.847494553376897</v>
      </c>
      <c r="F125" s="43">
        <f t="shared" si="83"/>
        <v>13.507625272331149</v>
      </c>
      <c r="G125" s="43">
        <f t="shared" si="83"/>
        <v>0.43572984749455329</v>
      </c>
      <c r="H125" s="43">
        <f t="shared" si="83"/>
        <v>0</v>
      </c>
      <c r="I125" s="43">
        <f t="shared" si="83"/>
        <v>0.87145969498910658</v>
      </c>
      <c r="J125" s="43">
        <f t="shared" si="59"/>
        <v>100</v>
      </c>
    </row>
    <row r="126" spans="1:10" ht="16.05" customHeight="1" x14ac:dyDescent="0.2">
      <c r="A126" s="9"/>
      <c r="B126" s="9" t="s">
        <v>37</v>
      </c>
      <c r="C126" s="8" t="s">
        <v>14</v>
      </c>
      <c r="D126" s="43">
        <v>110.80000000000001</v>
      </c>
      <c r="E126" s="43">
        <v>0</v>
      </c>
      <c r="F126" s="43">
        <v>4.7</v>
      </c>
      <c r="G126" s="43">
        <v>0</v>
      </c>
      <c r="H126" s="43">
        <v>0</v>
      </c>
      <c r="I126" s="43">
        <v>0</v>
      </c>
      <c r="J126" s="43">
        <f t="shared" si="59"/>
        <v>115.50000000000001</v>
      </c>
    </row>
    <row r="127" spans="1:10" ht="16.05" customHeight="1" x14ac:dyDescent="0.2">
      <c r="A127" s="9"/>
      <c r="B127" s="9"/>
      <c r="C127" s="10" t="s">
        <v>15</v>
      </c>
      <c r="D127" s="43">
        <f t="shared" ref="D127:I127" si="84">IF($J126=0,0,D126/$J126%)</f>
        <v>95.930735930735921</v>
      </c>
      <c r="E127" s="43">
        <f t="shared" si="84"/>
        <v>0</v>
      </c>
      <c r="F127" s="43">
        <f t="shared" si="84"/>
        <v>4.0692640692640687</v>
      </c>
      <c r="G127" s="43">
        <f t="shared" si="84"/>
        <v>0</v>
      </c>
      <c r="H127" s="43">
        <f t="shared" si="84"/>
        <v>0</v>
      </c>
      <c r="I127" s="43">
        <f t="shared" si="84"/>
        <v>0</v>
      </c>
      <c r="J127" s="43">
        <f t="shared" si="59"/>
        <v>99.999999999999986</v>
      </c>
    </row>
    <row r="128" spans="1:10" ht="16.05" customHeight="1" x14ac:dyDescent="0.2">
      <c r="A128" s="9"/>
      <c r="B128" s="9"/>
      <c r="C128" s="8" t="s">
        <v>16</v>
      </c>
      <c r="D128" s="43"/>
      <c r="E128" s="43"/>
      <c r="F128" s="43"/>
      <c r="G128" s="43"/>
      <c r="H128" s="43"/>
      <c r="I128" s="43"/>
      <c r="J128" s="43">
        <f t="shared" si="59"/>
        <v>0</v>
      </c>
    </row>
    <row r="129" spans="1:10" ht="16.05" customHeight="1" x14ac:dyDescent="0.2">
      <c r="A129" s="9"/>
      <c r="B129" s="9"/>
      <c r="C129" s="10" t="s">
        <v>15</v>
      </c>
      <c r="D129" s="43">
        <f t="shared" ref="D129:I129" si="85">IF($J128=0,0,D128/$J128%)</f>
        <v>0</v>
      </c>
      <c r="E129" s="43">
        <f t="shared" si="85"/>
        <v>0</v>
      </c>
      <c r="F129" s="43">
        <f t="shared" si="85"/>
        <v>0</v>
      </c>
      <c r="G129" s="43">
        <f t="shared" si="85"/>
        <v>0</v>
      </c>
      <c r="H129" s="43">
        <f t="shared" si="85"/>
        <v>0</v>
      </c>
      <c r="I129" s="43">
        <f t="shared" si="85"/>
        <v>0</v>
      </c>
      <c r="J129" s="43">
        <f t="shared" si="59"/>
        <v>0</v>
      </c>
    </row>
    <row r="130" spans="1:10" ht="16.05" customHeight="1" x14ac:dyDescent="0.2">
      <c r="A130" s="9"/>
      <c r="B130" s="9"/>
      <c r="C130" s="8" t="s">
        <v>17</v>
      </c>
      <c r="D130" s="43">
        <f t="shared" ref="D130:I130" si="86">SUM(D128,D126)</f>
        <v>110.80000000000001</v>
      </c>
      <c r="E130" s="43">
        <f t="shared" si="86"/>
        <v>0</v>
      </c>
      <c r="F130" s="43">
        <f t="shared" si="86"/>
        <v>4.7</v>
      </c>
      <c r="G130" s="43">
        <f t="shared" si="86"/>
        <v>0</v>
      </c>
      <c r="H130" s="43">
        <f t="shared" si="86"/>
        <v>0</v>
      </c>
      <c r="I130" s="43">
        <f t="shared" si="86"/>
        <v>0</v>
      </c>
      <c r="J130" s="43">
        <f t="shared" si="59"/>
        <v>115.50000000000001</v>
      </c>
    </row>
    <row r="131" spans="1:10" ht="16.05" customHeight="1" x14ac:dyDescent="0.2">
      <c r="A131" s="9"/>
      <c r="B131" s="12"/>
      <c r="C131" s="10" t="s">
        <v>15</v>
      </c>
      <c r="D131" s="43">
        <f t="shared" ref="D131:I131" si="87">IF($J130=0,0,D130/$J130%)</f>
        <v>95.930735930735921</v>
      </c>
      <c r="E131" s="43">
        <f t="shared" si="87"/>
        <v>0</v>
      </c>
      <c r="F131" s="43">
        <f t="shared" si="87"/>
        <v>4.0692640692640687</v>
      </c>
      <c r="G131" s="43">
        <f t="shared" si="87"/>
        <v>0</v>
      </c>
      <c r="H131" s="43">
        <f t="shared" si="87"/>
        <v>0</v>
      </c>
      <c r="I131" s="43">
        <f t="shared" si="87"/>
        <v>0</v>
      </c>
      <c r="J131" s="43">
        <f t="shared" si="59"/>
        <v>99.999999999999986</v>
      </c>
    </row>
    <row r="132" spans="1:10" ht="16.05" customHeight="1" x14ac:dyDescent="0.2">
      <c r="A132" s="9"/>
      <c r="B132" s="9" t="s">
        <v>38</v>
      </c>
      <c r="C132" s="8" t="s">
        <v>14</v>
      </c>
      <c r="D132" s="43">
        <v>0.1</v>
      </c>
      <c r="E132" s="43">
        <v>0</v>
      </c>
      <c r="F132" s="43">
        <v>0</v>
      </c>
      <c r="G132" s="43">
        <v>0</v>
      </c>
      <c r="H132" s="43">
        <v>0</v>
      </c>
      <c r="I132" s="43">
        <v>0.1</v>
      </c>
      <c r="J132" s="43">
        <f t="shared" si="59"/>
        <v>0.2</v>
      </c>
    </row>
    <row r="133" spans="1:10" ht="16.05" customHeight="1" x14ac:dyDescent="0.2">
      <c r="A133" s="9"/>
      <c r="B133" s="9"/>
      <c r="C133" s="10" t="s">
        <v>15</v>
      </c>
      <c r="D133" s="43">
        <f t="shared" ref="D133:I133" si="88">IF($J132=0,0,D132/$J132%)</f>
        <v>50</v>
      </c>
      <c r="E133" s="43">
        <f t="shared" si="88"/>
        <v>0</v>
      </c>
      <c r="F133" s="43">
        <f t="shared" si="88"/>
        <v>0</v>
      </c>
      <c r="G133" s="43">
        <f t="shared" si="88"/>
        <v>0</v>
      </c>
      <c r="H133" s="43">
        <f t="shared" si="88"/>
        <v>0</v>
      </c>
      <c r="I133" s="43">
        <f t="shared" si="88"/>
        <v>50</v>
      </c>
      <c r="J133" s="43">
        <f t="shared" si="59"/>
        <v>100</v>
      </c>
    </row>
    <row r="134" spans="1:10" ht="16.05" customHeight="1" x14ac:dyDescent="0.2">
      <c r="A134" s="9"/>
      <c r="B134" s="9"/>
      <c r="C134" s="8" t="s">
        <v>16</v>
      </c>
      <c r="D134" s="43">
        <v>4.5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f t="shared" si="59"/>
        <v>4.5</v>
      </c>
    </row>
    <row r="135" spans="1:10" ht="16.05" customHeight="1" x14ac:dyDescent="0.2">
      <c r="A135" s="9"/>
      <c r="B135" s="9"/>
      <c r="C135" s="10" t="s">
        <v>15</v>
      </c>
      <c r="D135" s="43">
        <f t="shared" ref="D135:I135" si="89">IF($J134=0,0,D134/$J134%)</f>
        <v>100</v>
      </c>
      <c r="E135" s="43">
        <f t="shared" si="89"/>
        <v>0</v>
      </c>
      <c r="F135" s="43">
        <f t="shared" si="89"/>
        <v>0</v>
      </c>
      <c r="G135" s="43">
        <f t="shared" si="89"/>
        <v>0</v>
      </c>
      <c r="H135" s="43">
        <f t="shared" si="89"/>
        <v>0</v>
      </c>
      <c r="I135" s="43">
        <f t="shared" si="89"/>
        <v>0</v>
      </c>
      <c r="J135" s="43">
        <f t="shared" si="59"/>
        <v>100</v>
      </c>
    </row>
    <row r="136" spans="1:10" ht="16.05" customHeight="1" x14ac:dyDescent="0.2">
      <c r="A136" s="9"/>
      <c r="B136" s="9"/>
      <c r="C136" s="8" t="s">
        <v>17</v>
      </c>
      <c r="D136" s="43">
        <f t="shared" ref="D136:I136" si="90">SUM(D134,D132)</f>
        <v>4.5999999999999996</v>
      </c>
      <c r="E136" s="43">
        <f t="shared" si="90"/>
        <v>0</v>
      </c>
      <c r="F136" s="43">
        <f t="shared" si="90"/>
        <v>0</v>
      </c>
      <c r="G136" s="43">
        <f t="shared" si="90"/>
        <v>0</v>
      </c>
      <c r="H136" s="43">
        <f t="shared" si="90"/>
        <v>0</v>
      </c>
      <c r="I136" s="43">
        <f t="shared" si="90"/>
        <v>0.1</v>
      </c>
      <c r="J136" s="43">
        <f t="shared" si="59"/>
        <v>4.6999999999999993</v>
      </c>
    </row>
    <row r="137" spans="1:10" ht="16.05" customHeight="1" x14ac:dyDescent="0.2">
      <c r="A137" s="9"/>
      <c r="B137" s="12"/>
      <c r="C137" s="10" t="s">
        <v>15</v>
      </c>
      <c r="D137" s="43">
        <f t="shared" ref="D137:I137" si="91">IF($J136=0,0,D136/$J136%)</f>
        <v>97.872340425531917</v>
      </c>
      <c r="E137" s="43">
        <f t="shared" si="91"/>
        <v>0</v>
      </c>
      <c r="F137" s="43">
        <f t="shared" si="91"/>
        <v>0</v>
      </c>
      <c r="G137" s="43">
        <f t="shared" si="91"/>
        <v>0</v>
      </c>
      <c r="H137" s="43">
        <f t="shared" si="91"/>
        <v>0</v>
      </c>
      <c r="I137" s="43">
        <f t="shared" si="91"/>
        <v>2.1276595744680855</v>
      </c>
      <c r="J137" s="43">
        <f t="shared" si="59"/>
        <v>100</v>
      </c>
    </row>
    <row r="138" spans="1:10" ht="16.05" customHeight="1" x14ac:dyDescent="0.2">
      <c r="A138" s="9"/>
      <c r="B138" s="9" t="s">
        <v>39</v>
      </c>
      <c r="C138" s="8" t="s">
        <v>14</v>
      </c>
      <c r="D138" s="43">
        <v>1257.7</v>
      </c>
      <c r="E138" s="43">
        <v>103.1</v>
      </c>
      <c r="F138" s="43">
        <v>0</v>
      </c>
      <c r="G138" s="43">
        <v>127.8</v>
      </c>
      <c r="H138" s="43">
        <v>0</v>
      </c>
      <c r="I138" s="43">
        <v>0</v>
      </c>
      <c r="J138" s="43">
        <f t="shared" si="59"/>
        <v>1488.6</v>
      </c>
    </row>
    <row r="139" spans="1:10" ht="16.05" customHeight="1" x14ac:dyDescent="0.2">
      <c r="A139" s="9"/>
      <c r="B139" s="9"/>
      <c r="C139" s="10" t="s">
        <v>15</v>
      </c>
      <c r="D139" s="43">
        <f t="shared" ref="D139:I139" si="92">IF($J138=0,0,D138/$J138%)</f>
        <v>84.488781405347311</v>
      </c>
      <c r="E139" s="43">
        <f t="shared" si="92"/>
        <v>6.9259707107349184</v>
      </c>
      <c r="F139" s="43">
        <f t="shared" si="92"/>
        <v>0</v>
      </c>
      <c r="G139" s="43">
        <f t="shared" si="92"/>
        <v>8.5852478839177753</v>
      </c>
      <c r="H139" s="43">
        <f t="shared" si="92"/>
        <v>0</v>
      </c>
      <c r="I139" s="43">
        <f t="shared" si="92"/>
        <v>0</v>
      </c>
      <c r="J139" s="43">
        <f t="shared" si="59"/>
        <v>100</v>
      </c>
    </row>
    <row r="140" spans="1:10" ht="16.05" customHeight="1" x14ac:dyDescent="0.2">
      <c r="A140" s="9"/>
      <c r="B140" s="9"/>
      <c r="C140" s="8" t="s">
        <v>16</v>
      </c>
      <c r="D140" s="43">
        <v>149.1</v>
      </c>
      <c r="E140" s="43">
        <v>0</v>
      </c>
      <c r="F140" s="43">
        <v>0</v>
      </c>
      <c r="G140" s="43">
        <v>301</v>
      </c>
      <c r="H140" s="43">
        <v>0</v>
      </c>
      <c r="I140" s="43">
        <v>0</v>
      </c>
      <c r="J140" s="43">
        <f t="shared" si="59"/>
        <v>450.1</v>
      </c>
    </row>
    <row r="141" spans="1:10" ht="16.05" customHeight="1" x14ac:dyDescent="0.2">
      <c r="A141" s="9"/>
      <c r="B141" s="9"/>
      <c r="C141" s="10" t="s">
        <v>15</v>
      </c>
      <c r="D141" s="43">
        <v>70.8651713088489</v>
      </c>
      <c r="E141" s="43">
        <v>11.658861227508012</v>
      </c>
      <c r="F141" s="43">
        <v>0</v>
      </c>
      <c r="G141" s="43">
        <v>17.467751211897134</v>
      </c>
      <c r="H141" s="43">
        <v>0</v>
      </c>
      <c r="I141" s="43">
        <v>8.2162517459534977E-3</v>
      </c>
      <c r="J141" s="43">
        <f t="shared" si="59"/>
        <v>100</v>
      </c>
    </row>
    <row r="142" spans="1:10" ht="16.05" customHeight="1" x14ac:dyDescent="0.2">
      <c r="A142" s="9"/>
      <c r="B142" s="9"/>
      <c r="C142" s="8" t="s">
        <v>17</v>
      </c>
      <c r="D142" s="43">
        <f t="shared" ref="D142:I142" si="93">SUM(D140,D138)</f>
        <v>1406.8</v>
      </c>
      <c r="E142" s="43">
        <f t="shared" si="93"/>
        <v>103.1</v>
      </c>
      <c r="F142" s="43">
        <f t="shared" si="93"/>
        <v>0</v>
      </c>
      <c r="G142" s="43">
        <f t="shared" si="93"/>
        <v>428.8</v>
      </c>
      <c r="H142" s="43">
        <f t="shared" si="93"/>
        <v>0</v>
      </c>
      <c r="I142" s="43">
        <f t="shared" si="93"/>
        <v>0</v>
      </c>
      <c r="J142" s="43">
        <f t="shared" si="59"/>
        <v>1938.6999999999998</v>
      </c>
    </row>
    <row r="143" spans="1:10" ht="16.05" customHeight="1" x14ac:dyDescent="0.2">
      <c r="A143" s="9"/>
      <c r="B143" s="12"/>
      <c r="C143" s="10" t="s">
        <v>15</v>
      </c>
      <c r="D143" s="43">
        <f t="shared" ref="D143:I143" si="94">IF($J142=0,0,D142/$J142%)</f>
        <v>72.564089338216334</v>
      </c>
      <c r="E143" s="43">
        <f t="shared" si="94"/>
        <v>5.3179965956568838</v>
      </c>
      <c r="F143" s="43">
        <f t="shared" si="94"/>
        <v>0</v>
      </c>
      <c r="G143" s="43">
        <f t="shared" si="94"/>
        <v>22.11791406612679</v>
      </c>
      <c r="H143" s="43">
        <f t="shared" si="94"/>
        <v>0</v>
      </c>
      <c r="I143" s="43">
        <f t="shared" si="94"/>
        <v>0</v>
      </c>
      <c r="J143" s="43">
        <f t="shared" si="59"/>
        <v>100</v>
      </c>
    </row>
    <row r="144" spans="1:10" ht="16.05" customHeight="1" x14ac:dyDescent="0.2">
      <c r="A144" s="9"/>
      <c r="B144" s="9" t="s">
        <v>40</v>
      </c>
      <c r="C144" s="8" t="s">
        <v>14</v>
      </c>
      <c r="D144" s="43">
        <v>8.1</v>
      </c>
      <c r="E144" s="43">
        <v>8.6</v>
      </c>
      <c r="F144" s="43">
        <v>0</v>
      </c>
      <c r="G144" s="43">
        <v>1.2</v>
      </c>
      <c r="H144" s="43">
        <v>0</v>
      </c>
      <c r="I144" s="43">
        <v>0</v>
      </c>
      <c r="J144" s="43">
        <f t="shared" si="59"/>
        <v>17.899999999999999</v>
      </c>
    </row>
    <row r="145" spans="1:10" ht="16.05" customHeight="1" x14ac:dyDescent="0.2">
      <c r="A145" s="9"/>
      <c r="B145" s="9"/>
      <c r="C145" s="10" t="s">
        <v>15</v>
      </c>
      <c r="D145" s="43">
        <f t="shared" ref="D145:I145" si="95">IF($J144=0,0,D144/$J144%)</f>
        <v>45.25139664804469</v>
      </c>
      <c r="E145" s="43">
        <f t="shared" si="95"/>
        <v>48.044692737430168</v>
      </c>
      <c r="F145" s="43">
        <f t="shared" si="95"/>
        <v>0</v>
      </c>
      <c r="G145" s="43">
        <f t="shared" si="95"/>
        <v>6.7039106145251397</v>
      </c>
      <c r="H145" s="43">
        <f t="shared" si="95"/>
        <v>0</v>
      </c>
      <c r="I145" s="43">
        <f t="shared" si="95"/>
        <v>0</v>
      </c>
      <c r="J145" s="43">
        <f t="shared" si="59"/>
        <v>100</v>
      </c>
    </row>
    <row r="146" spans="1:10" ht="16.05" customHeight="1" x14ac:dyDescent="0.2">
      <c r="A146" s="9"/>
      <c r="B146" s="9"/>
      <c r="C146" s="8" t="s">
        <v>16</v>
      </c>
      <c r="D146" s="43">
        <v>12.7</v>
      </c>
      <c r="E146" s="43">
        <v>0</v>
      </c>
      <c r="F146" s="43">
        <v>0</v>
      </c>
      <c r="G146" s="43">
        <v>1.9</v>
      </c>
      <c r="H146" s="43">
        <v>0</v>
      </c>
      <c r="I146" s="43">
        <v>0</v>
      </c>
      <c r="J146" s="43">
        <f t="shared" si="59"/>
        <v>14.6</v>
      </c>
    </row>
    <row r="147" spans="1:10" ht="16.05" customHeight="1" x14ac:dyDescent="0.2">
      <c r="A147" s="9"/>
      <c r="B147" s="9"/>
      <c r="C147" s="10" t="s">
        <v>15</v>
      </c>
      <c r="D147" s="43">
        <f t="shared" ref="D147:I147" si="96">IF($J146=0,0,D146/$J146%)</f>
        <v>86.986301369863014</v>
      </c>
      <c r="E147" s="43">
        <f t="shared" si="96"/>
        <v>0</v>
      </c>
      <c r="F147" s="43">
        <f t="shared" si="96"/>
        <v>0</v>
      </c>
      <c r="G147" s="43">
        <f t="shared" si="96"/>
        <v>13.013698630136986</v>
      </c>
      <c r="H147" s="43">
        <f t="shared" si="96"/>
        <v>0</v>
      </c>
      <c r="I147" s="43">
        <f t="shared" si="96"/>
        <v>0</v>
      </c>
      <c r="J147" s="43">
        <f t="shared" si="59"/>
        <v>100</v>
      </c>
    </row>
    <row r="148" spans="1:10" ht="16.05" customHeight="1" x14ac:dyDescent="0.2">
      <c r="A148" s="9"/>
      <c r="B148" s="9"/>
      <c r="C148" s="8" t="s">
        <v>17</v>
      </c>
      <c r="D148" s="43">
        <f t="shared" ref="D148:I148" si="97">SUM(D146,D144)</f>
        <v>20.799999999999997</v>
      </c>
      <c r="E148" s="43">
        <f t="shared" si="97"/>
        <v>8.6</v>
      </c>
      <c r="F148" s="43">
        <f t="shared" si="97"/>
        <v>0</v>
      </c>
      <c r="G148" s="43">
        <f t="shared" si="97"/>
        <v>3.0999999999999996</v>
      </c>
      <c r="H148" s="43">
        <f t="shared" si="97"/>
        <v>0</v>
      </c>
      <c r="I148" s="43">
        <f t="shared" si="97"/>
        <v>0</v>
      </c>
      <c r="J148" s="43">
        <f t="shared" si="59"/>
        <v>32.5</v>
      </c>
    </row>
    <row r="149" spans="1:10" ht="16.05" customHeight="1" x14ac:dyDescent="0.2">
      <c r="A149" s="9"/>
      <c r="B149" s="12"/>
      <c r="C149" s="10" t="s">
        <v>15</v>
      </c>
      <c r="D149" s="43">
        <f t="shared" ref="D149:I149" si="98">IF($J148=0,0,D148/$J148%)</f>
        <v>63.999999999999986</v>
      </c>
      <c r="E149" s="43">
        <f t="shared" si="98"/>
        <v>26.46153846153846</v>
      </c>
      <c r="F149" s="43">
        <f t="shared" si="98"/>
        <v>0</v>
      </c>
      <c r="G149" s="43">
        <f t="shared" si="98"/>
        <v>9.5384615384615365</v>
      </c>
      <c r="H149" s="43">
        <f t="shared" si="98"/>
        <v>0</v>
      </c>
      <c r="I149" s="43">
        <f t="shared" si="98"/>
        <v>0</v>
      </c>
      <c r="J149" s="43">
        <f t="shared" si="59"/>
        <v>99.999999999999986</v>
      </c>
    </row>
    <row r="150" spans="1:10" ht="16.05" customHeight="1" x14ac:dyDescent="0.2">
      <c r="A150" s="9"/>
      <c r="B150" s="9" t="s">
        <v>41</v>
      </c>
      <c r="C150" s="8" t="s">
        <v>14</v>
      </c>
      <c r="D150" s="43">
        <v>1649.9</v>
      </c>
      <c r="E150" s="43">
        <v>483.9</v>
      </c>
      <c r="F150" s="43">
        <v>4</v>
      </c>
      <c r="G150" s="43">
        <v>0</v>
      </c>
      <c r="H150" s="43">
        <v>0</v>
      </c>
      <c r="I150" s="43">
        <v>0</v>
      </c>
      <c r="J150" s="43">
        <f t="shared" si="59"/>
        <v>2137.8000000000002</v>
      </c>
    </row>
    <row r="151" spans="1:10" ht="16.05" customHeight="1" x14ac:dyDescent="0.2">
      <c r="A151" s="9"/>
      <c r="B151" s="9"/>
      <c r="C151" s="10" t="s">
        <v>15</v>
      </c>
      <c r="D151" s="43">
        <f t="shared" ref="D151:I151" si="99">IF($J150=0,0,D150/$J150%)</f>
        <v>77.177472167648986</v>
      </c>
      <c r="E151" s="43">
        <f t="shared" si="99"/>
        <v>22.635419590232949</v>
      </c>
      <c r="F151" s="43">
        <f t="shared" si="99"/>
        <v>0.18710824211806529</v>
      </c>
      <c r="G151" s="43">
        <f t="shared" si="99"/>
        <v>0</v>
      </c>
      <c r="H151" s="43">
        <f t="shared" si="99"/>
        <v>0</v>
      </c>
      <c r="I151" s="43">
        <f t="shared" si="99"/>
        <v>0</v>
      </c>
      <c r="J151" s="43">
        <f t="shared" si="59"/>
        <v>100.00000000000001</v>
      </c>
    </row>
    <row r="152" spans="1:10" ht="16.05" customHeight="1" x14ac:dyDescent="0.2">
      <c r="A152" s="9"/>
      <c r="B152" s="9"/>
      <c r="C152" s="8" t="s">
        <v>16</v>
      </c>
      <c r="D152" s="43">
        <v>2498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f t="shared" si="59"/>
        <v>2498</v>
      </c>
    </row>
    <row r="153" spans="1:10" ht="16.05" customHeight="1" x14ac:dyDescent="0.2">
      <c r="A153" s="9"/>
      <c r="B153" s="9"/>
      <c r="C153" s="10" t="s">
        <v>15</v>
      </c>
      <c r="D153" s="43">
        <f t="shared" ref="D153:I153" si="100">IF($J152=0,0,D152/$J152%)</f>
        <v>100</v>
      </c>
      <c r="E153" s="43">
        <f t="shared" si="100"/>
        <v>0</v>
      </c>
      <c r="F153" s="43">
        <f t="shared" si="100"/>
        <v>0</v>
      </c>
      <c r="G153" s="43">
        <f t="shared" si="100"/>
        <v>0</v>
      </c>
      <c r="H153" s="43">
        <f t="shared" si="100"/>
        <v>0</v>
      </c>
      <c r="I153" s="43">
        <f t="shared" si="100"/>
        <v>0</v>
      </c>
      <c r="J153" s="43">
        <f t="shared" ref="J153:J216" si="101">SUM(D153:I153)</f>
        <v>100</v>
      </c>
    </row>
    <row r="154" spans="1:10" ht="16.05" customHeight="1" x14ac:dyDescent="0.2">
      <c r="A154" s="9"/>
      <c r="B154" s="9"/>
      <c r="C154" s="8" t="s">
        <v>17</v>
      </c>
      <c r="D154" s="43">
        <f t="shared" ref="D154:I154" si="102">SUM(D152,D150)</f>
        <v>4147.8999999999996</v>
      </c>
      <c r="E154" s="43">
        <f t="shared" si="102"/>
        <v>483.9</v>
      </c>
      <c r="F154" s="43">
        <f t="shared" si="102"/>
        <v>4</v>
      </c>
      <c r="G154" s="43">
        <f t="shared" si="102"/>
        <v>0</v>
      </c>
      <c r="H154" s="43">
        <f t="shared" si="102"/>
        <v>0</v>
      </c>
      <c r="I154" s="43">
        <f t="shared" si="102"/>
        <v>0</v>
      </c>
      <c r="J154" s="43">
        <f t="shared" si="101"/>
        <v>4635.7999999999993</v>
      </c>
    </row>
    <row r="155" spans="1:10" ht="16.05" customHeight="1" x14ac:dyDescent="0.2">
      <c r="A155" s="9"/>
      <c r="B155" s="12"/>
      <c r="C155" s="10" t="s">
        <v>15</v>
      </c>
      <c r="D155" s="43">
        <f t="shared" ref="D155:I155" si="103">IF($J154=0,0,D154/$J154%)</f>
        <v>89.475387203934602</v>
      </c>
      <c r="E155" s="43">
        <f t="shared" si="103"/>
        <v>10.438327796712544</v>
      </c>
      <c r="F155" s="43">
        <f t="shared" si="103"/>
        <v>8.6284999352862518E-2</v>
      </c>
      <c r="G155" s="43">
        <f t="shared" si="103"/>
        <v>0</v>
      </c>
      <c r="H155" s="43">
        <f t="shared" si="103"/>
        <v>0</v>
      </c>
      <c r="I155" s="43">
        <f t="shared" si="103"/>
        <v>0</v>
      </c>
      <c r="J155" s="43">
        <f t="shared" si="101"/>
        <v>100</v>
      </c>
    </row>
    <row r="156" spans="1:10" ht="16.05" customHeight="1" x14ac:dyDescent="0.2">
      <c r="A156" s="9"/>
      <c r="B156" s="9" t="s">
        <v>42</v>
      </c>
      <c r="C156" s="8" t="s">
        <v>14</v>
      </c>
      <c r="D156" s="43">
        <v>10.5</v>
      </c>
      <c r="E156" s="43">
        <v>77.400000000000006</v>
      </c>
      <c r="F156" s="43">
        <v>0</v>
      </c>
      <c r="G156" s="43">
        <v>0</v>
      </c>
      <c r="H156" s="43">
        <v>0</v>
      </c>
      <c r="I156" s="43">
        <v>0</v>
      </c>
      <c r="J156" s="43">
        <f t="shared" si="101"/>
        <v>87.9</v>
      </c>
    </row>
    <row r="157" spans="1:10" ht="16.05" customHeight="1" x14ac:dyDescent="0.2">
      <c r="A157" s="9"/>
      <c r="B157" s="9"/>
      <c r="C157" s="10" t="s">
        <v>15</v>
      </c>
      <c r="D157" s="43">
        <f t="shared" ref="D157:I157" si="104">IF($J156=0,0,D156/$J156%)</f>
        <v>11.945392491467576</v>
      </c>
      <c r="E157" s="43">
        <f t="shared" si="104"/>
        <v>88.054607508532428</v>
      </c>
      <c r="F157" s="43">
        <f t="shared" si="104"/>
        <v>0</v>
      </c>
      <c r="G157" s="43">
        <f t="shared" si="104"/>
        <v>0</v>
      </c>
      <c r="H157" s="43">
        <f t="shared" si="104"/>
        <v>0</v>
      </c>
      <c r="I157" s="43">
        <f t="shared" si="104"/>
        <v>0</v>
      </c>
      <c r="J157" s="43">
        <f t="shared" si="101"/>
        <v>100</v>
      </c>
    </row>
    <row r="158" spans="1:10" ht="16.05" customHeight="1" x14ac:dyDescent="0.2">
      <c r="A158" s="9"/>
      <c r="B158" s="9"/>
      <c r="C158" s="8" t="s">
        <v>16</v>
      </c>
      <c r="D158" s="43">
        <v>15.1</v>
      </c>
      <c r="E158" s="43">
        <v>0</v>
      </c>
      <c r="F158" s="43">
        <v>13.2</v>
      </c>
      <c r="G158" s="43">
        <v>0</v>
      </c>
      <c r="H158" s="43">
        <v>0</v>
      </c>
      <c r="I158" s="43">
        <v>0</v>
      </c>
      <c r="J158" s="43">
        <f t="shared" si="101"/>
        <v>28.299999999999997</v>
      </c>
    </row>
    <row r="159" spans="1:10" ht="16.05" customHeight="1" x14ac:dyDescent="0.2">
      <c r="A159" s="9"/>
      <c r="B159" s="9"/>
      <c r="C159" s="10" t="s">
        <v>15</v>
      </c>
      <c r="D159" s="43">
        <f t="shared" ref="D159:I159" si="105">IF($J158=0,0,D158/$J158%)</f>
        <v>53.35689045936396</v>
      </c>
      <c r="E159" s="43">
        <f t="shared" si="105"/>
        <v>0</v>
      </c>
      <c r="F159" s="43">
        <f t="shared" si="105"/>
        <v>46.643109540636047</v>
      </c>
      <c r="G159" s="43">
        <f t="shared" si="105"/>
        <v>0</v>
      </c>
      <c r="H159" s="43">
        <f t="shared" si="105"/>
        <v>0</v>
      </c>
      <c r="I159" s="43">
        <f t="shared" si="105"/>
        <v>0</v>
      </c>
      <c r="J159" s="43">
        <f t="shared" si="101"/>
        <v>100</v>
      </c>
    </row>
    <row r="160" spans="1:10" ht="16.05" customHeight="1" x14ac:dyDescent="0.2">
      <c r="A160" s="9"/>
      <c r="B160" s="9"/>
      <c r="C160" s="8" t="s">
        <v>17</v>
      </c>
      <c r="D160" s="43">
        <f t="shared" ref="D160:I160" si="106">SUM(D158,D156)</f>
        <v>25.6</v>
      </c>
      <c r="E160" s="43">
        <f t="shared" si="106"/>
        <v>77.400000000000006</v>
      </c>
      <c r="F160" s="43">
        <f t="shared" si="106"/>
        <v>13.2</v>
      </c>
      <c r="G160" s="43">
        <f t="shared" si="106"/>
        <v>0</v>
      </c>
      <c r="H160" s="43">
        <f t="shared" si="106"/>
        <v>0</v>
      </c>
      <c r="I160" s="43">
        <f t="shared" si="106"/>
        <v>0</v>
      </c>
      <c r="J160" s="43">
        <f t="shared" si="101"/>
        <v>116.2</v>
      </c>
    </row>
    <row r="161" spans="1:10" ht="16.05" customHeight="1" x14ac:dyDescent="0.2">
      <c r="B161" s="12"/>
      <c r="C161" s="10" t="s">
        <v>15</v>
      </c>
      <c r="D161" s="43">
        <f t="shared" ref="D161:I161" si="107">IF($J160=0,0,D160/$J160%)</f>
        <v>22.030981067125648</v>
      </c>
      <c r="E161" s="43">
        <f t="shared" si="107"/>
        <v>66.609294320137707</v>
      </c>
      <c r="F161" s="43">
        <f t="shared" si="107"/>
        <v>11.359724612736661</v>
      </c>
      <c r="G161" s="43">
        <f t="shared" si="107"/>
        <v>0</v>
      </c>
      <c r="H161" s="43">
        <f t="shared" si="107"/>
        <v>0</v>
      </c>
      <c r="I161" s="43">
        <f t="shared" si="107"/>
        <v>0</v>
      </c>
      <c r="J161" s="43">
        <f t="shared" si="101"/>
        <v>100.00000000000001</v>
      </c>
    </row>
    <row r="162" spans="1:10" ht="16.05" customHeight="1" x14ac:dyDescent="0.2">
      <c r="A162" s="9"/>
      <c r="B162" s="9" t="s">
        <v>43</v>
      </c>
      <c r="C162" s="8" t="s">
        <v>14</v>
      </c>
      <c r="D162" s="43">
        <v>4.3</v>
      </c>
      <c r="E162" s="43">
        <v>28.5</v>
      </c>
      <c r="F162" s="43">
        <v>0</v>
      </c>
      <c r="G162" s="43">
        <v>0</v>
      </c>
      <c r="H162" s="43">
        <v>0</v>
      </c>
      <c r="I162" s="43">
        <v>0</v>
      </c>
      <c r="J162" s="43">
        <f t="shared" si="101"/>
        <v>32.799999999999997</v>
      </c>
    </row>
    <row r="163" spans="1:10" ht="16.05" customHeight="1" x14ac:dyDescent="0.2">
      <c r="A163" s="9"/>
      <c r="B163" s="9"/>
      <c r="C163" s="10" t="s">
        <v>15</v>
      </c>
      <c r="D163" s="43">
        <f t="shared" ref="D163:I163" si="108">IF($J162=0,0,D162/$J162%)</f>
        <v>13.109756097560977</v>
      </c>
      <c r="E163" s="43">
        <f t="shared" si="108"/>
        <v>86.890243902439039</v>
      </c>
      <c r="F163" s="43">
        <f t="shared" si="108"/>
        <v>0</v>
      </c>
      <c r="G163" s="43">
        <f t="shared" si="108"/>
        <v>0</v>
      </c>
      <c r="H163" s="43">
        <f t="shared" si="108"/>
        <v>0</v>
      </c>
      <c r="I163" s="43">
        <f t="shared" si="108"/>
        <v>0</v>
      </c>
      <c r="J163" s="43">
        <f t="shared" si="101"/>
        <v>100.00000000000001</v>
      </c>
    </row>
    <row r="164" spans="1:10" ht="16.05" customHeight="1" x14ac:dyDescent="0.2">
      <c r="A164" s="9"/>
      <c r="B164" s="9"/>
      <c r="C164" s="8" t="s">
        <v>16</v>
      </c>
      <c r="D164" s="43">
        <v>18.600000000000001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f t="shared" si="101"/>
        <v>18.600000000000001</v>
      </c>
    </row>
    <row r="165" spans="1:10" ht="16.05" customHeight="1" x14ac:dyDescent="0.2">
      <c r="A165" s="9"/>
      <c r="B165" s="9"/>
      <c r="C165" s="10" t="s">
        <v>15</v>
      </c>
      <c r="D165" s="43">
        <f t="shared" ref="D165:I165" si="109">IF($J164=0,0,D164/$J164%)</f>
        <v>100</v>
      </c>
      <c r="E165" s="43">
        <f t="shared" si="109"/>
        <v>0</v>
      </c>
      <c r="F165" s="43">
        <f t="shared" si="109"/>
        <v>0</v>
      </c>
      <c r="G165" s="43">
        <f t="shared" si="109"/>
        <v>0</v>
      </c>
      <c r="H165" s="43">
        <f t="shared" si="109"/>
        <v>0</v>
      </c>
      <c r="I165" s="43">
        <f t="shared" si="109"/>
        <v>0</v>
      </c>
      <c r="J165" s="43">
        <f t="shared" si="101"/>
        <v>100</v>
      </c>
    </row>
    <row r="166" spans="1:10" ht="16.05" customHeight="1" x14ac:dyDescent="0.2">
      <c r="A166" s="9"/>
      <c r="B166" s="9"/>
      <c r="C166" s="8" t="s">
        <v>17</v>
      </c>
      <c r="D166" s="43">
        <f t="shared" ref="D166:I166" si="110">SUM(D164,D162)</f>
        <v>22.900000000000002</v>
      </c>
      <c r="E166" s="43">
        <f t="shared" si="110"/>
        <v>28.5</v>
      </c>
      <c r="F166" s="43">
        <f t="shared" si="110"/>
        <v>0</v>
      </c>
      <c r="G166" s="43">
        <f t="shared" si="110"/>
        <v>0</v>
      </c>
      <c r="H166" s="43">
        <f t="shared" si="110"/>
        <v>0</v>
      </c>
      <c r="I166" s="43">
        <f t="shared" si="110"/>
        <v>0</v>
      </c>
      <c r="J166" s="43">
        <f t="shared" si="101"/>
        <v>51.400000000000006</v>
      </c>
    </row>
    <row r="167" spans="1:10" ht="16.05" customHeight="1" x14ac:dyDescent="0.2">
      <c r="A167" s="9"/>
      <c r="B167" s="12"/>
      <c r="C167" s="10" t="s">
        <v>15</v>
      </c>
      <c r="D167" s="43">
        <f t="shared" ref="D167:I167" si="111">IF($J166=0,0,D166/$J166%)</f>
        <v>44.552529182879383</v>
      </c>
      <c r="E167" s="43">
        <f t="shared" si="111"/>
        <v>55.447470817120625</v>
      </c>
      <c r="F167" s="43">
        <f t="shared" si="111"/>
        <v>0</v>
      </c>
      <c r="G167" s="43">
        <f t="shared" si="111"/>
        <v>0</v>
      </c>
      <c r="H167" s="43">
        <f t="shared" si="111"/>
        <v>0</v>
      </c>
      <c r="I167" s="43">
        <f t="shared" si="111"/>
        <v>0</v>
      </c>
      <c r="J167" s="43">
        <f t="shared" si="101"/>
        <v>100</v>
      </c>
    </row>
    <row r="168" spans="1:10" ht="16.05" customHeight="1" x14ac:dyDescent="0.2">
      <c r="A168" s="9"/>
      <c r="B168" s="9" t="s">
        <v>44</v>
      </c>
      <c r="C168" s="8" t="s">
        <v>14</v>
      </c>
      <c r="D168" s="43"/>
      <c r="E168" s="43"/>
      <c r="F168" s="43"/>
      <c r="G168" s="43"/>
      <c r="H168" s="43"/>
      <c r="I168" s="43"/>
      <c r="J168" s="43">
        <f t="shared" si="101"/>
        <v>0</v>
      </c>
    </row>
    <row r="169" spans="1:10" ht="16.05" customHeight="1" x14ac:dyDescent="0.2">
      <c r="A169" s="9"/>
      <c r="B169" s="9"/>
      <c r="C169" s="10" t="s">
        <v>15</v>
      </c>
      <c r="D169" s="43">
        <f t="shared" ref="D169:I169" si="112">IF($J168=0,0,D168/$J168%)</f>
        <v>0</v>
      </c>
      <c r="E169" s="43">
        <f t="shared" si="112"/>
        <v>0</v>
      </c>
      <c r="F169" s="43">
        <f t="shared" si="112"/>
        <v>0</v>
      </c>
      <c r="G169" s="43">
        <f t="shared" si="112"/>
        <v>0</v>
      </c>
      <c r="H169" s="43">
        <f t="shared" si="112"/>
        <v>0</v>
      </c>
      <c r="I169" s="43">
        <f t="shared" si="112"/>
        <v>0</v>
      </c>
      <c r="J169" s="43">
        <f t="shared" si="101"/>
        <v>0</v>
      </c>
    </row>
    <row r="170" spans="1:10" ht="16.05" customHeight="1" x14ac:dyDescent="0.2">
      <c r="A170" s="9"/>
      <c r="B170" s="9"/>
      <c r="C170" s="8" t="s">
        <v>16</v>
      </c>
      <c r="D170" s="43"/>
      <c r="E170" s="43"/>
      <c r="F170" s="43"/>
      <c r="G170" s="43"/>
      <c r="H170" s="43"/>
      <c r="I170" s="43"/>
      <c r="J170" s="43">
        <f t="shared" si="101"/>
        <v>0</v>
      </c>
    </row>
    <row r="171" spans="1:10" ht="16.05" customHeight="1" x14ac:dyDescent="0.2">
      <c r="A171" s="9"/>
      <c r="B171" s="9"/>
      <c r="C171" s="10" t="s">
        <v>15</v>
      </c>
      <c r="D171" s="43">
        <f t="shared" ref="D171:I171" si="113">IF($J170=0,0,D170/$J170%)</f>
        <v>0</v>
      </c>
      <c r="E171" s="43">
        <f t="shared" si="113"/>
        <v>0</v>
      </c>
      <c r="F171" s="43">
        <f t="shared" si="113"/>
        <v>0</v>
      </c>
      <c r="G171" s="43">
        <f t="shared" si="113"/>
        <v>0</v>
      </c>
      <c r="H171" s="43">
        <f t="shared" si="113"/>
        <v>0</v>
      </c>
      <c r="I171" s="43">
        <f t="shared" si="113"/>
        <v>0</v>
      </c>
      <c r="J171" s="43">
        <f t="shared" si="101"/>
        <v>0</v>
      </c>
    </row>
    <row r="172" spans="1:10" ht="16.05" customHeight="1" x14ac:dyDescent="0.2">
      <c r="A172" s="9"/>
      <c r="B172" s="9"/>
      <c r="C172" s="8" t="s">
        <v>17</v>
      </c>
      <c r="D172" s="43">
        <f t="shared" ref="D172:I172" si="114">SUM(D170,D168)</f>
        <v>0</v>
      </c>
      <c r="E172" s="43">
        <f t="shared" si="114"/>
        <v>0</v>
      </c>
      <c r="F172" s="43">
        <f t="shared" si="114"/>
        <v>0</v>
      </c>
      <c r="G172" s="43">
        <f t="shared" si="114"/>
        <v>0</v>
      </c>
      <c r="H172" s="43">
        <f t="shared" si="114"/>
        <v>0</v>
      </c>
      <c r="I172" s="43">
        <f t="shared" si="114"/>
        <v>0</v>
      </c>
      <c r="J172" s="43">
        <f t="shared" si="101"/>
        <v>0</v>
      </c>
    </row>
    <row r="173" spans="1:10" ht="16.05" customHeight="1" x14ac:dyDescent="0.2">
      <c r="A173" s="9"/>
      <c r="B173" s="12"/>
      <c r="C173" s="10" t="s">
        <v>15</v>
      </c>
      <c r="D173" s="43">
        <f t="shared" ref="D173:I173" si="115">IF($J172=0,0,D172/$J172%)</f>
        <v>0</v>
      </c>
      <c r="E173" s="43">
        <f t="shared" si="115"/>
        <v>0</v>
      </c>
      <c r="F173" s="43">
        <f t="shared" si="115"/>
        <v>0</v>
      </c>
      <c r="G173" s="43">
        <f t="shared" si="115"/>
        <v>0</v>
      </c>
      <c r="H173" s="43">
        <f t="shared" si="115"/>
        <v>0</v>
      </c>
      <c r="I173" s="43">
        <f t="shared" si="115"/>
        <v>0</v>
      </c>
      <c r="J173" s="43">
        <f t="shared" si="101"/>
        <v>0</v>
      </c>
    </row>
    <row r="174" spans="1:10" ht="16.05" customHeight="1" x14ac:dyDescent="0.2">
      <c r="A174" s="9"/>
      <c r="B174" s="9" t="s">
        <v>45</v>
      </c>
      <c r="C174" s="8" t="s">
        <v>14</v>
      </c>
      <c r="D174" s="43"/>
      <c r="E174" s="43">
        <v>0</v>
      </c>
      <c r="F174" s="43"/>
      <c r="G174" s="43">
        <v>0</v>
      </c>
      <c r="H174" s="43"/>
      <c r="I174" s="43">
        <v>0</v>
      </c>
      <c r="J174" s="43">
        <f t="shared" si="101"/>
        <v>0</v>
      </c>
    </row>
    <row r="175" spans="1:10" ht="16.05" customHeight="1" x14ac:dyDescent="0.2">
      <c r="A175" s="9"/>
      <c r="B175" s="9"/>
      <c r="C175" s="10" t="s">
        <v>15</v>
      </c>
      <c r="D175" s="43">
        <f t="shared" ref="D175:I175" si="116">IF($J174=0,0,D174/$J174%)</f>
        <v>0</v>
      </c>
      <c r="E175" s="43">
        <f t="shared" si="116"/>
        <v>0</v>
      </c>
      <c r="F175" s="43">
        <f t="shared" si="116"/>
        <v>0</v>
      </c>
      <c r="G175" s="43">
        <f t="shared" si="116"/>
        <v>0</v>
      </c>
      <c r="H175" s="43">
        <f t="shared" si="116"/>
        <v>0</v>
      </c>
      <c r="I175" s="43">
        <f t="shared" si="116"/>
        <v>0</v>
      </c>
      <c r="J175" s="43">
        <f t="shared" si="101"/>
        <v>0</v>
      </c>
    </row>
    <row r="176" spans="1:10" ht="16.05" customHeight="1" x14ac:dyDescent="0.2">
      <c r="A176" s="9"/>
      <c r="B176" s="9"/>
      <c r="C176" s="8" t="s">
        <v>16</v>
      </c>
      <c r="D176" s="43"/>
      <c r="E176" s="43"/>
      <c r="F176" s="43"/>
      <c r="G176" s="43"/>
      <c r="H176" s="43"/>
      <c r="I176" s="43"/>
      <c r="J176" s="43">
        <f t="shared" si="101"/>
        <v>0</v>
      </c>
    </row>
    <row r="177" spans="1:10" ht="16.05" customHeight="1" x14ac:dyDescent="0.2">
      <c r="A177" s="9"/>
      <c r="B177" s="9"/>
      <c r="C177" s="10" t="s">
        <v>15</v>
      </c>
      <c r="D177" s="43">
        <f t="shared" ref="D177:I177" si="117">IF($J176=0,0,D176/$J176%)</f>
        <v>0</v>
      </c>
      <c r="E177" s="43">
        <f t="shared" si="117"/>
        <v>0</v>
      </c>
      <c r="F177" s="43">
        <f t="shared" si="117"/>
        <v>0</v>
      </c>
      <c r="G177" s="43">
        <f t="shared" si="117"/>
        <v>0</v>
      </c>
      <c r="H177" s="43">
        <f t="shared" si="117"/>
        <v>0</v>
      </c>
      <c r="I177" s="43">
        <f t="shared" si="117"/>
        <v>0</v>
      </c>
      <c r="J177" s="43">
        <f t="shared" si="101"/>
        <v>0</v>
      </c>
    </row>
    <row r="178" spans="1:10" ht="16.05" customHeight="1" x14ac:dyDescent="0.2">
      <c r="A178" s="9"/>
      <c r="B178" s="9"/>
      <c r="C178" s="8" t="s">
        <v>17</v>
      </c>
      <c r="D178" s="43">
        <f t="shared" ref="D178:I178" si="118">SUM(D176,D174)</f>
        <v>0</v>
      </c>
      <c r="E178" s="43">
        <f t="shared" si="118"/>
        <v>0</v>
      </c>
      <c r="F178" s="43">
        <f t="shared" si="118"/>
        <v>0</v>
      </c>
      <c r="G178" s="43">
        <f t="shared" si="118"/>
        <v>0</v>
      </c>
      <c r="H178" s="43">
        <f t="shared" si="118"/>
        <v>0</v>
      </c>
      <c r="I178" s="43">
        <f t="shared" si="118"/>
        <v>0</v>
      </c>
      <c r="J178" s="43">
        <f t="shared" si="101"/>
        <v>0</v>
      </c>
    </row>
    <row r="179" spans="1:10" ht="16.05" customHeight="1" x14ac:dyDescent="0.2">
      <c r="A179" s="9"/>
      <c r="B179" s="12"/>
      <c r="C179" s="10" t="s">
        <v>15</v>
      </c>
      <c r="D179" s="43">
        <f t="shared" ref="D179:I179" si="119">IF($J178=0,0,D178/$J178%)</f>
        <v>0</v>
      </c>
      <c r="E179" s="43">
        <f t="shared" si="119"/>
        <v>0</v>
      </c>
      <c r="F179" s="43">
        <f t="shared" si="119"/>
        <v>0</v>
      </c>
      <c r="G179" s="43">
        <f t="shared" si="119"/>
        <v>0</v>
      </c>
      <c r="H179" s="43">
        <f t="shared" si="119"/>
        <v>0</v>
      </c>
      <c r="I179" s="43">
        <f t="shared" si="119"/>
        <v>0</v>
      </c>
      <c r="J179" s="43">
        <f t="shared" si="101"/>
        <v>0</v>
      </c>
    </row>
    <row r="180" spans="1:10" ht="16.05" customHeight="1" x14ac:dyDescent="0.2">
      <c r="A180" s="9"/>
      <c r="B180" s="9" t="s">
        <v>46</v>
      </c>
      <c r="C180" s="8" t="s">
        <v>14</v>
      </c>
      <c r="D180" s="43">
        <v>0</v>
      </c>
      <c r="E180" s="43">
        <v>30.3</v>
      </c>
      <c r="F180" s="43">
        <v>0</v>
      </c>
      <c r="G180" s="43">
        <v>0</v>
      </c>
      <c r="H180" s="43">
        <v>0</v>
      </c>
      <c r="I180" s="43">
        <v>0</v>
      </c>
      <c r="J180" s="43">
        <f t="shared" si="101"/>
        <v>30.3</v>
      </c>
    </row>
    <row r="181" spans="1:10" ht="16.05" customHeight="1" x14ac:dyDescent="0.2">
      <c r="A181" s="9"/>
      <c r="B181" s="9"/>
      <c r="C181" s="10" t="s">
        <v>15</v>
      </c>
      <c r="D181" s="43">
        <f t="shared" ref="D181:I181" si="120">IF($J180=0,0,D180/$J180%)</f>
        <v>0</v>
      </c>
      <c r="E181" s="43">
        <f t="shared" si="120"/>
        <v>100</v>
      </c>
      <c r="F181" s="43">
        <f t="shared" si="120"/>
        <v>0</v>
      </c>
      <c r="G181" s="43">
        <f t="shared" si="120"/>
        <v>0</v>
      </c>
      <c r="H181" s="43">
        <f t="shared" si="120"/>
        <v>0</v>
      </c>
      <c r="I181" s="43">
        <f t="shared" si="120"/>
        <v>0</v>
      </c>
      <c r="J181" s="43">
        <f t="shared" si="101"/>
        <v>100</v>
      </c>
    </row>
    <row r="182" spans="1:10" ht="16.05" customHeight="1" x14ac:dyDescent="0.2">
      <c r="A182" s="9"/>
      <c r="B182" s="9"/>
      <c r="C182" s="8" t="s">
        <v>16</v>
      </c>
      <c r="D182" s="43">
        <v>0</v>
      </c>
      <c r="E182" s="43">
        <v>159.1</v>
      </c>
      <c r="F182" s="43">
        <v>0</v>
      </c>
      <c r="G182" s="43">
        <v>0</v>
      </c>
      <c r="H182" s="43">
        <v>0</v>
      </c>
      <c r="I182" s="43">
        <v>0</v>
      </c>
      <c r="J182" s="43">
        <f t="shared" si="101"/>
        <v>159.1</v>
      </c>
    </row>
    <row r="183" spans="1:10" ht="16.05" customHeight="1" x14ac:dyDescent="0.2">
      <c r="A183" s="9"/>
      <c r="B183" s="9"/>
      <c r="C183" s="10" t="s">
        <v>15</v>
      </c>
      <c r="D183" s="43">
        <f t="shared" ref="D183:I183" si="121">IF($J182=0,0,D182/$J182%)</f>
        <v>0</v>
      </c>
      <c r="E183" s="43">
        <f t="shared" si="121"/>
        <v>100</v>
      </c>
      <c r="F183" s="43">
        <f t="shared" si="121"/>
        <v>0</v>
      </c>
      <c r="G183" s="43">
        <f t="shared" si="121"/>
        <v>0</v>
      </c>
      <c r="H183" s="43">
        <f t="shared" si="121"/>
        <v>0</v>
      </c>
      <c r="I183" s="43">
        <f t="shared" si="121"/>
        <v>0</v>
      </c>
      <c r="J183" s="43">
        <f t="shared" si="101"/>
        <v>100</v>
      </c>
    </row>
    <row r="184" spans="1:10" ht="16.05" customHeight="1" x14ac:dyDescent="0.2">
      <c r="A184" s="9"/>
      <c r="B184" s="9"/>
      <c r="C184" s="8" t="s">
        <v>17</v>
      </c>
      <c r="D184" s="43">
        <f t="shared" ref="D184:I184" si="122">SUM(D182,D180)</f>
        <v>0</v>
      </c>
      <c r="E184" s="43">
        <f t="shared" si="122"/>
        <v>189.4</v>
      </c>
      <c r="F184" s="43">
        <f t="shared" si="122"/>
        <v>0</v>
      </c>
      <c r="G184" s="43">
        <f t="shared" si="122"/>
        <v>0</v>
      </c>
      <c r="H184" s="43">
        <f t="shared" si="122"/>
        <v>0</v>
      </c>
      <c r="I184" s="43">
        <f t="shared" si="122"/>
        <v>0</v>
      </c>
      <c r="J184" s="43">
        <f t="shared" si="101"/>
        <v>189.4</v>
      </c>
    </row>
    <row r="185" spans="1:10" ht="16.05" customHeight="1" x14ac:dyDescent="0.2">
      <c r="A185" s="9"/>
      <c r="B185" s="12"/>
      <c r="C185" s="10" t="s">
        <v>15</v>
      </c>
      <c r="D185" s="43">
        <f t="shared" ref="D185:I185" si="123">IF($J184=0,0,D184/$J184%)</f>
        <v>0</v>
      </c>
      <c r="E185" s="43">
        <f t="shared" si="123"/>
        <v>100</v>
      </c>
      <c r="F185" s="43">
        <f t="shared" si="123"/>
        <v>0</v>
      </c>
      <c r="G185" s="43">
        <f t="shared" si="123"/>
        <v>0</v>
      </c>
      <c r="H185" s="43">
        <f t="shared" si="123"/>
        <v>0</v>
      </c>
      <c r="I185" s="43">
        <f t="shared" si="123"/>
        <v>0</v>
      </c>
      <c r="J185" s="43">
        <f t="shared" si="101"/>
        <v>100</v>
      </c>
    </row>
    <row r="186" spans="1:10" ht="16.05" customHeight="1" x14ac:dyDescent="0.2">
      <c r="A186" s="9"/>
      <c r="B186" s="9" t="s">
        <v>47</v>
      </c>
      <c r="C186" s="8" t="s">
        <v>14</v>
      </c>
      <c r="D186" s="43"/>
      <c r="E186" s="43"/>
      <c r="F186" s="43"/>
      <c r="G186" s="43"/>
      <c r="H186" s="43"/>
      <c r="I186" s="43"/>
      <c r="J186" s="43">
        <f t="shared" si="101"/>
        <v>0</v>
      </c>
    </row>
    <row r="187" spans="1:10" ht="16.05" customHeight="1" x14ac:dyDescent="0.2">
      <c r="A187" s="9"/>
      <c r="B187" s="9"/>
      <c r="C187" s="10" t="s">
        <v>15</v>
      </c>
      <c r="D187" s="43">
        <f t="shared" ref="D187:I187" si="124">IF($J186=0,0,D186/$J186%)</f>
        <v>0</v>
      </c>
      <c r="E187" s="43">
        <f t="shared" si="124"/>
        <v>0</v>
      </c>
      <c r="F187" s="43">
        <f t="shared" si="124"/>
        <v>0</v>
      </c>
      <c r="G187" s="43">
        <f t="shared" si="124"/>
        <v>0</v>
      </c>
      <c r="H187" s="43">
        <f t="shared" si="124"/>
        <v>0</v>
      </c>
      <c r="I187" s="43">
        <f t="shared" si="124"/>
        <v>0</v>
      </c>
      <c r="J187" s="43">
        <f t="shared" si="101"/>
        <v>0</v>
      </c>
    </row>
    <row r="188" spans="1:10" ht="16.05" customHeight="1" x14ac:dyDescent="0.2">
      <c r="A188" s="9"/>
      <c r="B188" s="9"/>
      <c r="C188" s="8" t="s">
        <v>16</v>
      </c>
      <c r="D188" s="43"/>
      <c r="E188" s="43"/>
      <c r="F188" s="43"/>
      <c r="G188" s="43"/>
      <c r="H188" s="43"/>
      <c r="I188" s="43"/>
      <c r="J188" s="43">
        <f t="shared" si="101"/>
        <v>0</v>
      </c>
    </row>
    <row r="189" spans="1:10" ht="16.05" customHeight="1" x14ac:dyDescent="0.2">
      <c r="A189" s="9"/>
      <c r="B189" s="9"/>
      <c r="C189" s="10" t="s">
        <v>15</v>
      </c>
      <c r="D189" s="43">
        <f t="shared" ref="D189:I189" si="125">IF($J188=0,0,D188/$J188%)</f>
        <v>0</v>
      </c>
      <c r="E189" s="43">
        <f t="shared" si="125"/>
        <v>0</v>
      </c>
      <c r="F189" s="43">
        <f t="shared" si="125"/>
        <v>0</v>
      </c>
      <c r="G189" s="43">
        <f t="shared" si="125"/>
        <v>0</v>
      </c>
      <c r="H189" s="43">
        <f t="shared" si="125"/>
        <v>0</v>
      </c>
      <c r="I189" s="43">
        <f t="shared" si="125"/>
        <v>0</v>
      </c>
      <c r="J189" s="43">
        <f t="shared" si="101"/>
        <v>0</v>
      </c>
    </row>
    <row r="190" spans="1:10" ht="16.05" customHeight="1" x14ac:dyDescent="0.2">
      <c r="A190" s="9"/>
      <c r="B190" s="9"/>
      <c r="C190" s="8" t="s">
        <v>17</v>
      </c>
      <c r="D190" s="43">
        <f t="shared" ref="D190:I190" si="126">SUM(D188,D186)</f>
        <v>0</v>
      </c>
      <c r="E190" s="43">
        <f t="shared" si="126"/>
        <v>0</v>
      </c>
      <c r="F190" s="43">
        <f t="shared" si="126"/>
        <v>0</v>
      </c>
      <c r="G190" s="43">
        <f t="shared" si="126"/>
        <v>0</v>
      </c>
      <c r="H190" s="43">
        <f t="shared" si="126"/>
        <v>0</v>
      </c>
      <c r="I190" s="43">
        <f t="shared" si="126"/>
        <v>0</v>
      </c>
      <c r="J190" s="43">
        <f t="shared" si="101"/>
        <v>0</v>
      </c>
    </row>
    <row r="191" spans="1:10" ht="16.05" customHeight="1" x14ac:dyDescent="0.2">
      <c r="A191" s="9"/>
      <c r="B191" s="12"/>
      <c r="C191" s="10" t="s">
        <v>15</v>
      </c>
      <c r="D191" s="43">
        <f t="shared" ref="D191:I191" si="127">IF($J190=0,0,D190/$J190%)</f>
        <v>0</v>
      </c>
      <c r="E191" s="43">
        <f t="shared" si="127"/>
        <v>0</v>
      </c>
      <c r="F191" s="43">
        <f t="shared" si="127"/>
        <v>0</v>
      </c>
      <c r="G191" s="43">
        <f t="shared" si="127"/>
        <v>0</v>
      </c>
      <c r="H191" s="43">
        <f t="shared" si="127"/>
        <v>0</v>
      </c>
      <c r="I191" s="43">
        <f t="shared" si="127"/>
        <v>0</v>
      </c>
      <c r="J191" s="43">
        <f t="shared" si="101"/>
        <v>0</v>
      </c>
    </row>
    <row r="192" spans="1:10" ht="16.05" customHeight="1" x14ac:dyDescent="0.2">
      <c r="A192" s="9"/>
      <c r="B192" s="9" t="s">
        <v>48</v>
      </c>
      <c r="C192" s="8" t="s">
        <v>14</v>
      </c>
      <c r="D192" s="43"/>
      <c r="E192" s="43"/>
      <c r="F192" s="43"/>
      <c r="G192" s="43"/>
      <c r="H192" s="43"/>
      <c r="I192" s="43"/>
      <c r="J192" s="43">
        <f t="shared" si="101"/>
        <v>0</v>
      </c>
    </row>
    <row r="193" spans="1:10" ht="16.05" customHeight="1" x14ac:dyDescent="0.2">
      <c r="A193" s="9"/>
      <c r="B193" s="9"/>
      <c r="C193" s="10" t="s">
        <v>15</v>
      </c>
      <c r="D193" s="43">
        <f t="shared" ref="D193:I193" si="128">IF($J192=0,0,D192/$J192%)</f>
        <v>0</v>
      </c>
      <c r="E193" s="43">
        <f t="shared" si="128"/>
        <v>0</v>
      </c>
      <c r="F193" s="43">
        <f t="shared" si="128"/>
        <v>0</v>
      </c>
      <c r="G193" s="43">
        <f t="shared" si="128"/>
        <v>0</v>
      </c>
      <c r="H193" s="43">
        <f t="shared" si="128"/>
        <v>0</v>
      </c>
      <c r="I193" s="43">
        <f t="shared" si="128"/>
        <v>0</v>
      </c>
      <c r="J193" s="43">
        <f t="shared" si="101"/>
        <v>0</v>
      </c>
    </row>
    <row r="194" spans="1:10" ht="16.05" customHeight="1" x14ac:dyDescent="0.2">
      <c r="A194" s="9"/>
      <c r="B194" s="9"/>
      <c r="C194" s="8" t="s">
        <v>16</v>
      </c>
      <c r="D194" s="43"/>
      <c r="E194" s="43"/>
      <c r="F194" s="43"/>
      <c r="G194" s="43"/>
      <c r="H194" s="43"/>
      <c r="I194" s="43"/>
      <c r="J194" s="43">
        <f t="shared" si="101"/>
        <v>0</v>
      </c>
    </row>
    <row r="195" spans="1:10" ht="16.05" customHeight="1" x14ac:dyDescent="0.2">
      <c r="A195" s="9"/>
      <c r="B195" s="9"/>
      <c r="C195" s="10" t="s">
        <v>15</v>
      </c>
      <c r="D195" s="43">
        <f t="shared" ref="D195:I195" si="129">IF($J194=0,0,D194/$J194%)</f>
        <v>0</v>
      </c>
      <c r="E195" s="43">
        <f t="shared" si="129"/>
        <v>0</v>
      </c>
      <c r="F195" s="43">
        <f t="shared" si="129"/>
        <v>0</v>
      </c>
      <c r="G195" s="43">
        <f t="shared" si="129"/>
        <v>0</v>
      </c>
      <c r="H195" s="43">
        <f t="shared" si="129"/>
        <v>0</v>
      </c>
      <c r="I195" s="43">
        <f t="shared" si="129"/>
        <v>0</v>
      </c>
      <c r="J195" s="43">
        <f t="shared" si="101"/>
        <v>0</v>
      </c>
    </row>
    <row r="196" spans="1:10" ht="16.05" customHeight="1" x14ac:dyDescent="0.2">
      <c r="A196" s="9"/>
      <c r="B196" s="9"/>
      <c r="C196" s="8" t="s">
        <v>17</v>
      </c>
      <c r="D196" s="43">
        <f t="shared" ref="D196:I196" si="130">SUM(D194,D192)</f>
        <v>0</v>
      </c>
      <c r="E196" s="43">
        <f t="shared" si="130"/>
        <v>0</v>
      </c>
      <c r="F196" s="43">
        <f t="shared" si="130"/>
        <v>0</v>
      </c>
      <c r="G196" s="43">
        <f t="shared" si="130"/>
        <v>0</v>
      </c>
      <c r="H196" s="43">
        <f t="shared" si="130"/>
        <v>0</v>
      </c>
      <c r="I196" s="43">
        <f t="shared" si="130"/>
        <v>0</v>
      </c>
      <c r="J196" s="43">
        <f t="shared" si="101"/>
        <v>0</v>
      </c>
    </row>
    <row r="197" spans="1:10" ht="16.05" customHeight="1" x14ac:dyDescent="0.2">
      <c r="A197" s="9"/>
      <c r="B197" s="12"/>
      <c r="C197" s="10" t="s">
        <v>15</v>
      </c>
      <c r="D197" s="43">
        <f t="shared" ref="D197:I197" si="131">IF($J196=0,0,D196/$J196%)</f>
        <v>0</v>
      </c>
      <c r="E197" s="43">
        <f t="shared" si="131"/>
        <v>0</v>
      </c>
      <c r="F197" s="43">
        <f t="shared" si="131"/>
        <v>0</v>
      </c>
      <c r="G197" s="43">
        <f t="shared" si="131"/>
        <v>0</v>
      </c>
      <c r="H197" s="43">
        <f t="shared" si="131"/>
        <v>0</v>
      </c>
      <c r="I197" s="43">
        <f t="shared" si="131"/>
        <v>0</v>
      </c>
      <c r="J197" s="43">
        <f t="shared" si="101"/>
        <v>0</v>
      </c>
    </row>
    <row r="198" spans="1:10" ht="16.05" customHeight="1" x14ac:dyDescent="0.2">
      <c r="A198" s="9"/>
      <c r="B198" s="9" t="s">
        <v>49</v>
      </c>
      <c r="C198" s="8" t="s">
        <v>14</v>
      </c>
      <c r="D198" s="43"/>
      <c r="E198" s="43"/>
      <c r="F198" s="43"/>
      <c r="G198" s="43"/>
      <c r="H198" s="43"/>
      <c r="I198" s="43"/>
      <c r="J198" s="43">
        <f t="shared" si="101"/>
        <v>0</v>
      </c>
    </row>
    <row r="199" spans="1:10" ht="16.05" customHeight="1" x14ac:dyDescent="0.2">
      <c r="A199" s="9"/>
      <c r="B199" s="9"/>
      <c r="C199" s="10" t="s">
        <v>15</v>
      </c>
      <c r="D199" s="43">
        <f t="shared" ref="D199:I199" si="132">IF($J198=0,0,D198/$J198%)</f>
        <v>0</v>
      </c>
      <c r="E199" s="43">
        <f t="shared" si="132"/>
        <v>0</v>
      </c>
      <c r="F199" s="43">
        <f t="shared" si="132"/>
        <v>0</v>
      </c>
      <c r="G199" s="43">
        <f t="shared" si="132"/>
        <v>0</v>
      </c>
      <c r="H199" s="43">
        <f t="shared" si="132"/>
        <v>0</v>
      </c>
      <c r="I199" s="43">
        <f t="shared" si="132"/>
        <v>0</v>
      </c>
      <c r="J199" s="43">
        <f t="shared" si="101"/>
        <v>0</v>
      </c>
    </row>
    <row r="200" spans="1:10" ht="16.05" customHeight="1" x14ac:dyDescent="0.2">
      <c r="A200" s="9"/>
      <c r="B200" s="9"/>
      <c r="C200" s="8" t="s">
        <v>16</v>
      </c>
      <c r="D200" s="43"/>
      <c r="E200" s="43"/>
      <c r="F200" s="43"/>
      <c r="G200" s="43"/>
      <c r="H200" s="43"/>
      <c r="I200" s="43"/>
      <c r="J200" s="43">
        <f t="shared" si="101"/>
        <v>0</v>
      </c>
    </row>
    <row r="201" spans="1:10" ht="16.05" customHeight="1" x14ac:dyDescent="0.2">
      <c r="A201" s="9"/>
      <c r="B201" s="9"/>
      <c r="C201" s="10" t="s">
        <v>15</v>
      </c>
      <c r="D201" s="43">
        <f t="shared" ref="D201:I201" si="133">IF($J200=0,0,D200/$J200%)</f>
        <v>0</v>
      </c>
      <c r="E201" s="43">
        <f t="shared" si="133"/>
        <v>0</v>
      </c>
      <c r="F201" s="43">
        <f t="shared" si="133"/>
        <v>0</v>
      </c>
      <c r="G201" s="43">
        <f t="shared" si="133"/>
        <v>0</v>
      </c>
      <c r="H201" s="43">
        <f t="shared" si="133"/>
        <v>0</v>
      </c>
      <c r="I201" s="43">
        <f t="shared" si="133"/>
        <v>0</v>
      </c>
      <c r="J201" s="43">
        <f t="shared" si="101"/>
        <v>0</v>
      </c>
    </row>
    <row r="202" spans="1:10" ht="16.05" customHeight="1" x14ac:dyDescent="0.2">
      <c r="A202" s="9"/>
      <c r="B202" s="9"/>
      <c r="C202" s="8" t="s">
        <v>17</v>
      </c>
      <c r="D202" s="43">
        <f t="shared" ref="D202:I202" si="134">SUM(D200,D198)</f>
        <v>0</v>
      </c>
      <c r="E202" s="43">
        <f t="shared" si="134"/>
        <v>0</v>
      </c>
      <c r="F202" s="43">
        <f t="shared" si="134"/>
        <v>0</v>
      </c>
      <c r="G202" s="43">
        <f t="shared" si="134"/>
        <v>0</v>
      </c>
      <c r="H202" s="43">
        <f t="shared" si="134"/>
        <v>0</v>
      </c>
      <c r="I202" s="43">
        <f t="shared" si="134"/>
        <v>0</v>
      </c>
      <c r="J202" s="43">
        <f t="shared" si="101"/>
        <v>0</v>
      </c>
    </row>
    <row r="203" spans="1:10" ht="16.05" customHeight="1" x14ac:dyDescent="0.2">
      <c r="A203" s="9"/>
      <c r="B203" s="12"/>
      <c r="C203" s="10" t="s">
        <v>15</v>
      </c>
      <c r="D203" s="43">
        <f t="shared" ref="D203:I203" si="135">IF($J202=0,0,D202/$J202%)</f>
        <v>0</v>
      </c>
      <c r="E203" s="43">
        <f t="shared" si="135"/>
        <v>0</v>
      </c>
      <c r="F203" s="43">
        <f t="shared" si="135"/>
        <v>0</v>
      </c>
      <c r="G203" s="43">
        <f t="shared" si="135"/>
        <v>0</v>
      </c>
      <c r="H203" s="43">
        <f t="shared" si="135"/>
        <v>0</v>
      </c>
      <c r="I203" s="43">
        <f t="shared" si="135"/>
        <v>0</v>
      </c>
      <c r="J203" s="43">
        <f t="shared" si="101"/>
        <v>0</v>
      </c>
    </row>
    <row r="204" spans="1:10" ht="16.05" customHeight="1" x14ac:dyDescent="0.2">
      <c r="A204" s="9"/>
      <c r="B204" s="9" t="s">
        <v>50</v>
      </c>
      <c r="C204" s="8" t="s">
        <v>14</v>
      </c>
      <c r="D204" s="43">
        <v>276.5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f t="shared" si="101"/>
        <v>276.5</v>
      </c>
    </row>
    <row r="205" spans="1:10" ht="16.05" customHeight="1" x14ac:dyDescent="0.2">
      <c r="A205" s="9"/>
      <c r="B205" s="9"/>
      <c r="C205" s="10" t="s">
        <v>15</v>
      </c>
      <c r="D205" s="43">
        <f t="shared" ref="D205:I205" si="136">IF($J204=0,0,D204/$J204%)</f>
        <v>100</v>
      </c>
      <c r="E205" s="43">
        <f t="shared" si="136"/>
        <v>0</v>
      </c>
      <c r="F205" s="43">
        <f t="shared" si="136"/>
        <v>0</v>
      </c>
      <c r="G205" s="43">
        <f t="shared" si="136"/>
        <v>0</v>
      </c>
      <c r="H205" s="43">
        <f t="shared" si="136"/>
        <v>0</v>
      </c>
      <c r="I205" s="43">
        <f t="shared" si="136"/>
        <v>0</v>
      </c>
      <c r="J205" s="43">
        <f t="shared" si="101"/>
        <v>100</v>
      </c>
    </row>
    <row r="206" spans="1:10" ht="16.05" customHeight="1" x14ac:dyDescent="0.2">
      <c r="A206" s="9"/>
      <c r="B206" s="9"/>
      <c r="C206" s="8" t="s">
        <v>16</v>
      </c>
      <c r="D206" s="43"/>
      <c r="E206" s="43"/>
      <c r="F206" s="43"/>
      <c r="G206" s="43"/>
      <c r="H206" s="43"/>
      <c r="I206" s="43"/>
      <c r="J206" s="43">
        <f t="shared" si="101"/>
        <v>0</v>
      </c>
    </row>
    <row r="207" spans="1:10" ht="16.05" customHeight="1" x14ac:dyDescent="0.2">
      <c r="A207" s="9"/>
      <c r="B207" s="9"/>
      <c r="C207" s="10" t="s">
        <v>15</v>
      </c>
      <c r="D207" s="43">
        <f t="shared" ref="D207:I207" si="137">IF($J206=0,0,D206/$J206%)</f>
        <v>0</v>
      </c>
      <c r="E207" s="43">
        <f t="shared" si="137"/>
        <v>0</v>
      </c>
      <c r="F207" s="43">
        <f t="shared" si="137"/>
        <v>0</v>
      </c>
      <c r="G207" s="43">
        <f t="shared" si="137"/>
        <v>0</v>
      </c>
      <c r="H207" s="43">
        <f t="shared" si="137"/>
        <v>0</v>
      </c>
      <c r="I207" s="43">
        <f t="shared" si="137"/>
        <v>0</v>
      </c>
      <c r="J207" s="43">
        <f t="shared" si="101"/>
        <v>0</v>
      </c>
    </row>
    <row r="208" spans="1:10" ht="16.05" customHeight="1" x14ac:dyDescent="0.2">
      <c r="A208" s="9"/>
      <c r="B208" s="9"/>
      <c r="C208" s="8" t="s">
        <v>17</v>
      </c>
      <c r="D208" s="43">
        <f t="shared" ref="D208:I208" si="138">SUM(D206,D204)</f>
        <v>276.5</v>
      </c>
      <c r="E208" s="43">
        <f t="shared" si="138"/>
        <v>0</v>
      </c>
      <c r="F208" s="43">
        <f t="shared" si="138"/>
        <v>0</v>
      </c>
      <c r="G208" s="43">
        <f t="shared" si="138"/>
        <v>0</v>
      </c>
      <c r="H208" s="43">
        <f t="shared" si="138"/>
        <v>0</v>
      </c>
      <c r="I208" s="43">
        <f t="shared" si="138"/>
        <v>0</v>
      </c>
      <c r="J208" s="43">
        <f t="shared" si="101"/>
        <v>276.5</v>
      </c>
    </row>
    <row r="209" spans="1:10" ht="16.05" customHeight="1" x14ac:dyDescent="0.2">
      <c r="A209" s="9"/>
      <c r="B209" s="12"/>
      <c r="C209" s="10" t="s">
        <v>15</v>
      </c>
      <c r="D209" s="43">
        <f t="shared" ref="D209:I209" si="139">IF($J208=0,0,D208/$J208%)</f>
        <v>100</v>
      </c>
      <c r="E209" s="43">
        <f t="shared" si="139"/>
        <v>0</v>
      </c>
      <c r="F209" s="43">
        <f t="shared" si="139"/>
        <v>0</v>
      </c>
      <c r="G209" s="43">
        <f t="shared" si="139"/>
        <v>0</v>
      </c>
      <c r="H209" s="43">
        <f t="shared" si="139"/>
        <v>0</v>
      </c>
      <c r="I209" s="43">
        <f t="shared" si="139"/>
        <v>0</v>
      </c>
      <c r="J209" s="43">
        <f t="shared" si="101"/>
        <v>100</v>
      </c>
    </row>
    <row r="210" spans="1:10" ht="16.05" customHeight="1" x14ac:dyDescent="0.2">
      <c r="A210" s="9"/>
      <c r="B210" s="9" t="s">
        <v>51</v>
      </c>
      <c r="C210" s="8" t="s">
        <v>14</v>
      </c>
      <c r="D210" s="43"/>
      <c r="E210" s="43"/>
      <c r="F210" s="43"/>
      <c r="G210" s="43"/>
      <c r="H210" s="43"/>
      <c r="I210" s="43"/>
      <c r="J210" s="43">
        <f t="shared" si="101"/>
        <v>0</v>
      </c>
    </row>
    <row r="211" spans="1:10" ht="16.05" customHeight="1" x14ac:dyDescent="0.2">
      <c r="A211" s="9"/>
      <c r="B211" s="9"/>
      <c r="C211" s="10" t="s">
        <v>15</v>
      </c>
      <c r="D211" s="43">
        <f t="shared" ref="D211:I211" si="140">IF($J210=0,0,D210/$J210%)</f>
        <v>0</v>
      </c>
      <c r="E211" s="43">
        <f t="shared" si="140"/>
        <v>0</v>
      </c>
      <c r="F211" s="43">
        <f t="shared" si="140"/>
        <v>0</v>
      </c>
      <c r="G211" s="43">
        <f t="shared" si="140"/>
        <v>0</v>
      </c>
      <c r="H211" s="43">
        <f t="shared" si="140"/>
        <v>0</v>
      </c>
      <c r="I211" s="43">
        <f t="shared" si="140"/>
        <v>0</v>
      </c>
      <c r="J211" s="43">
        <f t="shared" si="101"/>
        <v>0</v>
      </c>
    </row>
    <row r="212" spans="1:10" ht="16.05" customHeight="1" x14ac:dyDescent="0.2">
      <c r="A212" s="9"/>
      <c r="B212" s="9"/>
      <c r="C212" s="8" t="s">
        <v>16</v>
      </c>
      <c r="D212" s="43"/>
      <c r="E212" s="43"/>
      <c r="F212" s="43"/>
      <c r="G212" s="43"/>
      <c r="H212" s="43"/>
      <c r="I212" s="43"/>
      <c r="J212" s="43">
        <f t="shared" si="101"/>
        <v>0</v>
      </c>
    </row>
    <row r="213" spans="1:10" ht="16.05" customHeight="1" x14ac:dyDescent="0.2">
      <c r="A213" s="9"/>
      <c r="B213" s="9"/>
      <c r="C213" s="10" t="s">
        <v>15</v>
      </c>
      <c r="D213" s="43">
        <f t="shared" ref="D213:I213" si="141">IF($J212=0,0,D212/$J212%)</f>
        <v>0</v>
      </c>
      <c r="E213" s="43">
        <f t="shared" si="141"/>
        <v>0</v>
      </c>
      <c r="F213" s="43">
        <f t="shared" si="141"/>
        <v>0</v>
      </c>
      <c r="G213" s="43">
        <f t="shared" si="141"/>
        <v>0</v>
      </c>
      <c r="H213" s="43">
        <f t="shared" si="141"/>
        <v>0</v>
      </c>
      <c r="I213" s="43">
        <f t="shared" si="141"/>
        <v>0</v>
      </c>
      <c r="J213" s="43">
        <f t="shared" si="101"/>
        <v>0</v>
      </c>
    </row>
    <row r="214" spans="1:10" ht="16.05" customHeight="1" x14ac:dyDescent="0.2">
      <c r="A214" s="9"/>
      <c r="B214" s="9"/>
      <c r="C214" s="8" t="s">
        <v>17</v>
      </c>
      <c r="D214" s="43">
        <f t="shared" ref="D214:I214" si="142">SUM(D212,D210)</f>
        <v>0</v>
      </c>
      <c r="E214" s="43">
        <f t="shared" si="142"/>
        <v>0</v>
      </c>
      <c r="F214" s="43">
        <f t="shared" si="142"/>
        <v>0</v>
      </c>
      <c r="G214" s="43">
        <f t="shared" si="142"/>
        <v>0</v>
      </c>
      <c r="H214" s="43">
        <f t="shared" si="142"/>
        <v>0</v>
      </c>
      <c r="I214" s="43">
        <f t="shared" si="142"/>
        <v>0</v>
      </c>
      <c r="J214" s="43">
        <f t="shared" si="101"/>
        <v>0</v>
      </c>
    </row>
    <row r="215" spans="1:10" ht="16.05" customHeight="1" x14ac:dyDescent="0.2">
      <c r="A215" s="9"/>
      <c r="B215" s="12"/>
      <c r="C215" s="10" t="s">
        <v>15</v>
      </c>
      <c r="D215" s="43">
        <f t="shared" ref="D215:I215" si="143">IF($J214=0,0,D214/$J214%)</f>
        <v>0</v>
      </c>
      <c r="E215" s="43">
        <f t="shared" si="143"/>
        <v>0</v>
      </c>
      <c r="F215" s="43">
        <f t="shared" si="143"/>
        <v>0</v>
      </c>
      <c r="G215" s="43">
        <f t="shared" si="143"/>
        <v>0</v>
      </c>
      <c r="H215" s="43">
        <f t="shared" si="143"/>
        <v>0</v>
      </c>
      <c r="I215" s="43">
        <f t="shared" si="143"/>
        <v>0</v>
      </c>
      <c r="J215" s="43">
        <f t="shared" si="101"/>
        <v>0</v>
      </c>
    </row>
    <row r="216" spans="1:10" ht="16.05" customHeight="1" x14ac:dyDescent="0.2">
      <c r="A216" s="9"/>
      <c r="B216" s="9" t="s">
        <v>52</v>
      </c>
      <c r="C216" s="8" t="s">
        <v>14</v>
      </c>
      <c r="D216" s="43"/>
      <c r="E216" s="43"/>
      <c r="F216" s="43"/>
      <c r="G216" s="43"/>
      <c r="H216" s="43"/>
      <c r="I216" s="43"/>
      <c r="J216" s="43">
        <f t="shared" si="101"/>
        <v>0</v>
      </c>
    </row>
    <row r="217" spans="1:10" ht="16.05" customHeight="1" x14ac:dyDescent="0.2">
      <c r="A217" s="9"/>
      <c r="B217" s="9"/>
      <c r="C217" s="10" t="s">
        <v>15</v>
      </c>
      <c r="D217" s="43">
        <f t="shared" ref="D217:I217" si="144">IF($J216=0,0,D216/$J216%)</f>
        <v>0</v>
      </c>
      <c r="E217" s="43">
        <f t="shared" si="144"/>
        <v>0</v>
      </c>
      <c r="F217" s="43">
        <f t="shared" si="144"/>
        <v>0</v>
      </c>
      <c r="G217" s="43">
        <f t="shared" si="144"/>
        <v>0</v>
      </c>
      <c r="H217" s="43">
        <f t="shared" si="144"/>
        <v>0</v>
      </c>
      <c r="I217" s="43">
        <f t="shared" si="144"/>
        <v>0</v>
      </c>
      <c r="J217" s="43">
        <f t="shared" ref="J217:J268" si="145">SUM(D217:I217)</f>
        <v>0</v>
      </c>
    </row>
    <row r="218" spans="1:10" ht="16.05" customHeight="1" x14ac:dyDescent="0.2">
      <c r="A218" s="9"/>
      <c r="B218" s="9"/>
      <c r="C218" s="8" t="s">
        <v>16</v>
      </c>
      <c r="D218" s="43"/>
      <c r="E218" s="43"/>
      <c r="F218" s="43"/>
      <c r="G218" s="43"/>
      <c r="H218" s="43"/>
      <c r="I218" s="43"/>
      <c r="J218" s="43">
        <f t="shared" si="145"/>
        <v>0</v>
      </c>
    </row>
    <row r="219" spans="1:10" ht="16.05" customHeight="1" x14ac:dyDescent="0.2">
      <c r="A219" s="9"/>
      <c r="B219" s="9"/>
      <c r="C219" s="10" t="s">
        <v>15</v>
      </c>
      <c r="D219" s="43">
        <f t="shared" ref="D219:I219" si="146">IF($J218=0,0,D218/$J218%)</f>
        <v>0</v>
      </c>
      <c r="E219" s="43">
        <f t="shared" si="146"/>
        <v>0</v>
      </c>
      <c r="F219" s="43">
        <f t="shared" si="146"/>
        <v>0</v>
      </c>
      <c r="G219" s="43">
        <f t="shared" si="146"/>
        <v>0</v>
      </c>
      <c r="H219" s="43">
        <f t="shared" si="146"/>
        <v>0</v>
      </c>
      <c r="I219" s="43">
        <f t="shared" si="146"/>
        <v>0</v>
      </c>
      <c r="J219" s="43">
        <f t="shared" si="145"/>
        <v>0</v>
      </c>
    </row>
    <row r="220" spans="1:10" ht="16.05" customHeight="1" x14ac:dyDescent="0.2">
      <c r="A220" s="9"/>
      <c r="B220" s="9"/>
      <c r="C220" s="8" t="s">
        <v>17</v>
      </c>
      <c r="D220" s="43">
        <f t="shared" ref="D220:I220" si="147">SUM(D218,D216)</f>
        <v>0</v>
      </c>
      <c r="E220" s="43">
        <f t="shared" si="147"/>
        <v>0</v>
      </c>
      <c r="F220" s="43">
        <f t="shared" si="147"/>
        <v>0</v>
      </c>
      <c r="G220" s="43">
        <f t="shared" si="147"/>
        <v>0</v>
      </c>
      <c r="H220" s="43">
        <f t="shared" si="147"/>
        <v>0</v>
      </c>
      <c r="I220" s="43">
        <f t="shared" si="147"/>
        <v>0</v>
      </c>
      <c r="J220" s="43">
        <f t="shared" si="145"/>
        <v>0</v>
      </c>
    </row>
    <row r="221" spans="1:10" ht="16.05" customHeight="1" x14ac:dyDescent="0.2">
      <c r="A221" s="9"/>
      <c r="B221" s="12"/>
      <c r="C221" s="10" t="s">
        <v>15</v>
      </c>
      <c r="D221" s="43">
        <f t="shared" ref="D221:I221" si="148">IF($J220=0,0,D220/$J220%)</f>
        <v>0</v>
      </c>
      <c r="E221" s="43">
        <f t="shared" si="148"/>
        <v>0</v>
      </c>
      <c r="F221" s="43">
        <f t="shared" si="148"/>
        <v>0</v>
      </c>
      <c r="G221" s="43">
        <f t="shared" si="148"/>
        <v>0</v>
      </c>
      <c r="H221" s="43">
        <f t="shared" si="148"/>
        <v>0</v>
      </c>
      <c r="I221" s="43">
        <f t="shared" si="148"/>
        <v>0</v>
      </c>
      <c r="J221" s="43">
        <f t="shared" si="145"/>
        <v>0</v>
      </c>
    </row>
    <row r="222" spans="1:10" ht="16.05" customHeight="1" x14ac:dyDescent="0.2">
      <c r="A222" s="9"/>
      <c r="B222" s="9" t="s">
        <v>53</v>
      </c>
      <c r="C222" s="8" t="s">
        <v>14</v>
      </c>
      <c r="D222" s="43"/>
      <c r="E222" s="43"/>
      <c r="F222" s="43">
        <v>0</v>
      </c>
      <c r="G222" s="43">
        <v>0</v>
      </c>
      <c r="H222" s="43">
        <v>0</v>
      </c>
      <c r="I222" s="43"/>
      <c r="J222" s="43">
        <f t="shared" si="145"/>
        <v>0</v>
      </c>
    </row>
    <row r="223" spans="1:10" ht="16.05" customHeight="1" x14ac:dyDescent="0.2">
      <c r="A223" s="9"/>
      <c r="B223" s="9"/>
      <c r="C223" s="10" t="s">
        <v>15</v>
      </c>
      <c r="D223" s="43">
        <f t="shared" ref="D223:I223" si="149">IF($J222=0,0,D222/$J222%)</f>
        <v>0</v>
      </c>
      <c r="E223" s="43">
        <f t="shared" si="149"/>
        <v>0</v>
      </c>
      <c r="F223" s="43">
        <f t="shared" si="149"/>
        <v>0</v>
      </c>
      <c r="G223" s="43">
        <f t="shared" si="149"/>
        <v>0</v>
      </c>
      <c r="H223" s="43">
        <f t="shared" si="149"/>
        <v>0</v>
      </c>
      <c r="I223" s="43">
        <f t="shared" si="149"/>
        <v>0</v>
      </c>
      <c r="J223" s="43">
        <f t="shared" si="145"/>
        <v>0</v>
      </c>
    </row>
    <row r="224" spans="1:10" ht="16.05" customHeight="1" x14ac:dyDescent="0.2">
      <c r="A224" s="9"/>
      <c r="B224" s="9"/>
      <c r="C224" s="8" t="s">
        <v>16</v>
      </c>
      <c r="D224" s="43"/>
      <c r="E224" s="43"/>
      <c r="F224" s="43"/>
      <c r="G224" s="43"/>
      <c r="H224" s="43"/>
      <c r="I224" s="43"/>
      <c r="J224" s="43">
        <f t="shared" si="145"/>
        <v>0</v>
      </c>
    </row>
    <row r="225" spans="1:10" ht="16.05" customHeight="1" x14ac:dyDescent="0.2">
      <c r="A225" s="9"/>
      <c r="B225" s="9"/>
      <c r="C225" s="10" t="s">
        <v>15</v>
      </c>
      <c r="D225" s="43">
        <f t="shared" ref="D225:I225" si="150">IF($J224=0,0,D224/$J224%)</f>
        <v>0</v>
      </c>
      <c r="E225" s="43">
        <f t="shared" si="150"/>
        <v>0</v>
      </c>
      <c r="F225" s="43">
        <f t="shared" si="150"/>
        <v>0</v>
      </c>
      <c r="G225" s="43">
        <f t="shared" si="150"/>
        <v>0</v>
      </c>
      <c r="H225" s="43">
        <f t="shared" si="150"/>
        <v>0</v>
      </c>
      <c r="I225" s="43">
        <f t="shared" si="150"/>
        <v>0</v>
      </c>
      <c r="J225" s="43">
        <f t="shared" si="145"/>
        <v>0</v>
      </c>
    </row>
    <row r="226" spans="1:10" ht="16.05" customHeight="1" x14ac:dyDescent="0.2">
      <c r="A226" s="9"/>
      <c r="B226" s="9"/>
      <c r="C226" s="8" t="s">
        <v>17</v>
      </c>
      <c r="D226" s="43">
        <f t="shared" ref="D226:I226" si="151">SUM(D224,D222)</f>
        <v>0</v>
      </c>
      <c r="E226" s="43">
        <f t="shared" si="151"/>
        <v>0</v>
      </c>
      <c r="F226" s="43">
        <f t="shared" si="151"/>
        <v>0</v>
      </c>
      <c r="G226" s="43">
        <f t="shared" si="151"/>
        <v>0</v>
      </c>
      <c r="H226" s="43">
        <f t="shared" si="151"/>
        <v>0</v>
      </c>
      <c r="I226" s="43">
        <f t="shared" si="151"/>
        <v>0</v>
      </c>
      <c r="J226" s="43">
        <f t="shared" si="145"/>
        <v>0</v>
      </c>
    </row>
    <row r="227" spans="1:10" ht="16.05" customHeight="1" x14ac:dyDescent="0.2">
      <c r="A227" s="13"/>
      <c r="B227" s="12"/>
      <c r="C227" s="10" t="s">
        <v>15</v>
      </c>
      <c r="D227" s="43">
        <f t="shared" ref="D227:I227" si="152">IF($J226=0,0,D226/$J226%)</f>
        <v>0</v>
      </c>
      <c r="E227" s="43">
        <f t="shared" si="152"/>
        <v>0</v>
      </c>
      <c r="F227" s="43">
        <f t="shared" si="152"/>
        <v>0</v>
      </c>
      <c r="G227" s="43">
        <f t="shared" si="152"/>
        <v>0</v>
      </c>
      <c r="H227" s="43">
        <f t="shared" si="152"/>
        <v>0</v>
      </c>
      <c r="I227" s="43">
        <f t="shared" si="152"/>
        <v>0</v>
      </c>
      <c r="J227" s="43">
        <f t="shared" si="145"/>
        <v>0</v>
      </c>
    </row>
    <row r="228" spans="1:10" ht="16.05" customHeight="1" x14ac:dyDescent="0.2">
      <c r="A228" s="9" t="s">
        <v>54</v>
      </c>
      <c r="B228" s="7"/>
      <c r="C228" s="8" t="s">
        <v>14</v>
      </c>
      <c r="D228" s="43">
        <f t="shared" ref="D228:I228" si="153">SUM(D234,D240,D246,D252,D258,D264,D270,D276,D282,D288)</f>
        <v>0</v>
      </c>
      <c r="E228" s="43">
        <f t="shared" si="153"/>
        <v>0</v>
      </c>
      <c r="F228" s="43">
        <f t="shared" si="153"/>
        <v>0</v>
      </c>
      <c r="G228" s="43">
        <f t="shared" si="153"/>
        <v>0</v>
      </c>
      <c r="H228" s="43">
        <f t="shared" si="153"/>
        <v>0</v>
      </c>
      <c r="I228" s="43">
        <f t="shared" si="153"/>
        <v>0</v>
      </c>
      <c r="J228" s="43">
        <f t="shared" si="145"/>
        <v>0</v>
      </c>
    </row>
    <row r="229" spans="1:10" ht="16.05" customHeight="1" x14ac:dyDescent="0.2">
      <c r="A229" s="9"/>
      <c r="B229" s="7"/>
      <c r="C229" s="10" t="s">
        <v>15</v>
      </c>
      <c r="D229" s="43">
        <f t="shared" ref="D229:I229" si="154">IF($J228=0,0,D228/$J228%)</f>
        <v>0</v>
      </c>
      <c r="E229" s="43">
        <f t="shared" si="154"/>
        <v>0</v>
      </c>
      <c r="F229" s="43">
        <f t="shared" si="154"/>
        <v>0</v>
      </c>
      <c r="G229" s="43">
        <f t="shared" si="154"/>
        <v>0</v>
      </c>
      <c r="H229" s="43">
        <f t="shared" si="154"/>
        <v>0</v>
      </c>
      <c r="I229" s="43">
        <f t="shared" si="154"/>
        <v>0</v>
      </c>
      <c r="J229" s="43">
        <f t="shared" si="145"/>
        <v>0</v>
      </c>
    </row>
    <row r="230" spans="1:10" ht="16.05" customHeight="1" x14ac:dyDescent="0.2">
      <c r="A230" s="9"/>
      <c r="B230" s="7"/>
      <c r="C230" s="8" t="s">
        <v>16</v>
      </c>
      <c r="D230" s="43"/>
      <c r="E230" s="43"/>
      <c r="F230" s="43"/>
      <c r="G230" s="43"/>
      <c r="H230" s="43"/>
      <c r="I230" s="43"/>
      <c r="J230" s="43">
        <f t="shared" si="145"/>
        <v>0</v>
      </c>
    </row>
    <row r="231" spans="1:10" ht="16.05" customHeight="1" x14ac:dyDescent="0.2">
      <c r="A231" s="9"/>
      <c r="B231" s="7"/>
      <c r="C231" s="10" t="s">
        <v>15</v>
      </c>
      <c r="D231" s="43">
        <f t="shared" ref="D231:I231" si="155">IF($J230=0,0,D230/$J230%)</f>
        <v>0</v>
      </c>
      <c r="E231" s="43">
        <f t="shared" si="155"/>
        <v>0</v>
      </c>
      <c r="F231" s="43">
        <f t="shared" si="155"/>
        <v>0</v>
      </c>
      <c r="G231" s="43">
        <f t="shared" si="155"/>
        <v>0</v>
      </c>
      <c r="H231" s="43">
        <f t="shared" si="155"/>
        <v>0</v>
      </c>
      <c r="I231" s="43">
        <f t="shared" si="155"/>
        <v>0</v>
      </c>
      <c r="J231" s="43">
        <f t="shared" si="145"/>
        <v>0</v>
      </c>
    </row>
    <row r="232" spans="1:10" ht="16.05" customHeight="1" x14ac:dyDescent="0.2">
      <c r="A232" s="9"/>
      <c r="B232" s="7"/>
      <c r="C232" s="8" t="s">
        <v>17</v>
      </c>
      <c r="D232" s="43">
        <f t="shared" ref="D232:I232" si="156">SUM(D238,D244,D250,D256,D262,D268,D274,D280,D286,D292)</f>
        <v>0</v>
      </c>
      <c r="E232" s="43">
        <f t="shared" si="156"/>
        <v>0</v>
      </c>
      <c r="F232" s="43">
        <f t="shared" si="156"/>
        <v>0</v>
      </c>
      <c r="G232" s="43">
        <f t="shared" si="156"/>
        <v>0</v>
      </c>
      <c r="H232" s="43">
        <f t="shared" si="156"/>
        <v>0</v>
      </c>
      <c r="I232" s="43">
        <f t="shared" si="156"/>
        <v>0</v>
      </c>
      <c r="J232" s="43">
        <f t="shared" si="145"/>
        <v>0</v>
      </c>
    </row>
    <row r="233" spans="1:10" ht="16.05" customHeight="1" x14ac:dyDescent="0.2">
      <c r="A233" s="9"/>
      <c r="B233" s="14"/>
      <c r="C233" s="10" t="s">
        <v>15</v>
      </c>
      <c r="D233" s="43">
        <f t="shared" ref="D233:I233" si="157">IF($J232=0,0,D232/$J232%)</f>
        <v>0</v>
      </c>
      <c r="E233" s="43">
        <f t="shared" si="157"/>
        <v>0</v>
      </c>
      <c r="F233" s="43">
        <f t="shared" si="157"/>
        <v>0</v>
      </c>
      <c r="G233" s="43">
        <f t="shared" si="157"/>
        <v>0</v>
      </c>
      <c r="H233" s="43">
        <f t="shared" si="157"/>
        <v>0</v>
      </c>
      <c r="I233" s="43">
        <f t="shared" si="157"/>
        <v>0</v>
      </c>
      <c r="J233" s="43">
        <f t="shared" si="145"/>
        <v>0</v>
      </c>
    </row>
    <row r="234" spans="1:10" ht="16.05" customHeight="1" x14ac:dyDescent="0.2">
      <c r="A234" s="9"/>
      <c r="B234" s="39" t="s">
        <v>57</v>
      </c>
      <c r="C234" s="8" t="s">
        <v>14</v>
      </c>
      <c r="D234" s="43"/>
      <c r="E234" s="43"/>
      <c r="F234" s="43"/>
      <c r="G234" s="43"/>
      <c r="H234" s="43">
        <v>0</v>
      </c>
      <c r="I234" s="43">
        <v>0</v>
      </c>
      <c r="J234" s="43">
        <f t="shared" si="145"/>
        <v>0</v>
      </c>
    </row>
    <row r="235" spans="1:10" ht="16.05" customHeight="1" x14ac:dyDescent="0.2">
      <c r="A235" s="9"/>
      <c r="B235" s="9"/>
      <c r="C235" s="10" t="s">
        <v>15</v>
      </c>
      <c r="D235" s="43">
        <f t="shared" ref="D235:I235" si="158">IF($J234=0,0,D234/$J234%)</f>
        <v>0</v>
      </c>
      <c r="E235" s="43">
        <f t="shared" si="158"/>
        <v>0</v>
      </c>
      <c r="F235" s="43">
        <f t="shared" si="158"/>
        <v>0</v>
      </c>
      <c r="G235" s="43">
        <f t="shared" si="158"/>
        <v>0</v>
      </c>
      <c r="H235" s="43">
        <f t="shared" si="158"/>
        <v>0</v>
      </c>
      <c r="I235" s="43">
        <f t="shared" si="158"/>
        <v>0</v>
      </c>
      <c r="J235" s="43">
        <f t="shared" si="145"/>
        <v>0</v>
      </c>
    </row>
    <row r="236" spans="1:10" ht="16.05" customHeight="1" x14ac:dyDescent="0.2">
      <c r="A236" s="9"/>
      <c r="B236" s="9"/>
      <c r="C236" s="8" t="s">
        <v>16</v>
      </c>
      <c r="D236" s="43"/>
      <c r="E236" s="43"/>
      <c r="F236" s="43"/>
      <c r="G236" s="43"/>
      <c r="H236" s="43"/>
      <c r="I236" s="43"/>
      <c r="J236" s="43">
        <f t="shared" si="145"/>
        <v>0</v>
      </c>
    </row>
    <row r="237" spans="1:10" ht="16.05" customHeight="1" x14ac:dyDescent="0.2">
      <c r="A237" s="9"/>
      <c r="B237" s="9"/>
      <c r="C237" s="10" t="s">
        <v>15</v>
      </c>
      <c r="D237" s="43">
        <f t="shared" ref="D237:I238" si="159">IF($J236=0,0,D236/$J236%)</f>
        <v>0</v>
      </c>
      <c r="E237" s="43">
        <f t="shared" si="159"/>
        <v>0</v>
      </c>
      <c r="F237" s="43">
        <f t="shared" si="159"/>
        <v>0</v>
      </c>
      <c r="G237" s="43">
        <f t="shared" si="159"/>
        <v>0</v>
      </c>
      <c r="H237" s="43">
        <f t="shared" si="159"/>
        <v>0</v>
      </c>
      <c r="I237" s="43">
        <f t="shared" si="159"/>
        <v>0</v>
      </c>
      <c r="J237" s="43">
        <f t="shared" si="145"/>
        <v>0</v>
      </c>
    </row>
    <row r="238" spans="1:10" ht="16.05" customHeight="1" x14ac:dyDescent="0.2">
      <c r="A238" s="9"/>
      <c r="B238" s="9"/>
      <c r="C238" s="8" t="s">
        <v>17</v>
      </c>
      <c r="D238" s="43">
        <f t="shared" si="159"/>
        <v>0</v>
      </c>
      <c r="E238" s="43">
        <f t="shared" si="159"/>
        <v>0</v>
      </c>
      <c r="F238" s="43">
        <f t="shared" si="159"/>
        <v>0</v>
      </c>
      <c r="G238" s="43">
        <f t="shared" si="159"/>
        <v>0</v>
      </c>
      <c r="H238" s="43">
        <f t="shared" si="159"/>
        <v>0</v>
      </c>
      <c r="I238" s="43">
        <f t="shared" si="159"/>
        <v>0</v>
      </c>
      <c r="J238" s="43">
        <f t="shared" si="145"/>
        <v>0</v>
      </c>
    </row>
    <row r="239" spans="1:10" ht="16.05" customHeight="1" x14ac:dyDescent="0.2">
      <c r="A239" s="9"/>
      <c r="B239" s="12"/>
      <c r="C239" s="10" t="s">
        <v>15</v>
      </c>
      <c r="D239" s="43">
        <f t="shared" ref="D239:I239" si="160">IF($J238=0,0,D238/$J238%)</f>
        <v>0</v>
      </c>
      <c r="E239" s="43">
        <f t="shared" si="160"/>
        <v>0</v>
      </c>
      <c r="F239" s="43">
        <f t="shared" si="160"/>
        <v>0</v>
      </c>
      <c r="G239" s="43">
        <f t="shared" si="160"/>
        <v>0</v>
      </c>
      <c r="H239" s="43">
        <f t="shared" si="160"/>
        <v>0</v>
      </c>
      <c r="I239" s="43">
        <f t="shared" si="160"/>
        <v>0</v>
      </c>
      <c r="J239" s="43">
        <f t="shared" si="145"/>
        <v>0</v>
      </c>
    </row>
    <row r="240" spans="1:10" ht="16.05" customHeight="1" x14ac:dyDescent="0.2">
      <c r="A240" s="9"/>
      <c r="B240" s="9" t="s">
        <v>58</v>
      </c>
      <c r="C240" s="8" t="s">
        <v>14</v>
      </c>
      <c r="D240" s="43"/>
      <c r="E240" s="43"/>
      <c r="F240" s="43"/>
      <c r="G240" s="43"/>
      <c r="H240" s="43"/>
      <c r="I240" s="43"/>
      <c r="J240" s="43">
        <f t="shared" si="145"/>
        <v>0</v>
      </c>
    </row>
    <row r="241" spans="1:10" ht="16.05" customHeight="1" x14ac:dyDescent="0.2">
      <c r="A241" s="9"/>
      <c r="B241" s="9"/>
      <c r="C241" s="10" t="s">
        <v>15</v>
      </c>
      <c r="D241" s="43">
        <f t="shared" ref="D241:I241" si="161">IF($J240=0,0,D240/$J240%)</f>
        <v>0</v>
      </c>
      <c r="E241" s="43">
        <f t="shared" si="161"/>
        <v>0</v>
      </c>
      <c r="F241" s="43">
        <f t="shared" si="161"/>
        <v>0</v>
      </c>
      <c r="G241" s="43">
        <f t="shared" si="161"/>
        <v>0</v>
      </c>
      <c r="H241" s="43">
        <f t="shared" si="161"/>
        <v>0</v>
      </c>
      <c r="I241" s="43">
        <f t="shared" si="161"/>
        <v>0</v>
      </c>
      <c r="J241" s="43">
        <f t="shared" si="145"/>
        <v>0</v>
      </c>
    </row>
    <row r="242" spans="1:10" ht="16.05" customHeight="1" x14ac:dyDescent="0.2">
      <c r="A242" s="9"/>
      <c r="B242" s="9"/>
      <c r="C242" s="8" t="s">
        <v>16</v>
      </c>
      <c r="D242" s="43"/>
      <c r="E242" s="43"/>
      <c r="F242" s="43"/>
      <c r="G242" s="43"/>
      <c r="H242" s="43"/>
      <c r="I242" s="43"/>
      <c r="J242" s="43">
        <f t="shared" si="145"/>
        <v>0</v>
      </c>
    </row>
    <row r="243" spans="1:10" ht="16.05" customHeight="1" x14ac:dyDescent="0.2">
      <c r="A243" s="9"/>
      <c r="B243" s="9"/>
      <c r="C243" s="10" t="s">
        <v>15</v>
      </c>
      <c r="D243" s="43">
        <f t="shared" ref="D243:I243" si="162">IF($J242=0,0,D242/$J242%)</f>
        <v>0</v>
      </c>
      <c r="E243" s="43">
        <f t="shared" si="162"/>
        <v>0</v>
      </c>
      <c r="F243" s="43">
        <f t="shared" si="162"/>
        <v>0</v>
      </c>
      <c r="G243" s="43">
        <f t="shared" si="162"/>
        <v>0</v>
      </c>
      <c r="H243" s="43">
        <f t="shared" si="162"/>
        <v>0</v>
      </c>
      <c r="I243" s="43">
        <f t="shared" si="162"/>
        <v>0</v>
      </c>
      <c r="J243" s="43">
        <f t="shared" si="145"/>
        <v>0</v>
      </c>
    </row>
    <row r="244" spans="1:10" ht="16.05" customHeight="1" x14ac:dyDescent="0.2">
      <c r="A244" s="9"/>
      <c r="B244" s="9"/>
      <c r="C244" s="8" t="s">
        <v>17</v>
      </c>
      <c r="D244" s="43">
        <f t="shared" ref="D244:I244" si="163">SUM(D242,D240)</f>
        <v>0</v>
      </c>
      <c r="E244" s="43">
        <f t="shared" si="163"/>
        <v>0</v>
      </c>
      <c r="F244" s="43">
        <f t="shared" si="163"/>
        <v>0</v>
      </c>
      <c r="G244" s="43">
        <f t="shared" si="163"/>
        <v>0</v>
      </c>
      <c r="H244" s="43">
        <f t="shared" si="163"/>
        <v>0</v>
      </c>
      <c r="I244" s="43">
        <f t="shared" si="163"/>
        <v>0</v>
      </c>
      <c r="J244" s="43">
        <f t="shared" si="145"/>
        <v>0</v>
      </c>
    </row>
    <row r="245" spans="1:10" ht="16.05" customHeight="1" x14ac:dyDescent="0.2">
      <c r="A245" s="9"/>
      <c r="B245" s="12"/>
      <c r="C245" s="10" t="s">
        <v>15</v>
      </c>
      <c r="D245" s="43">
        <f t="shared" ref="D245:I245" si="164">IF($J244=0,0,D244/$J244%)</f>
        <v>0</v>
      </c>
      <c r="E245" s="43">
        <f t="shared" si="164"/>
        <v>0</v>
      </c>
      <c r="F245" s="43">
        <f t="shared" si="164"/>
        <v>0</v>
      </c>
      <c r="G245" s="43">
        <f t="shared" si="164"/>
        <v>0</v>
      </c>
      <c r="H245" s="43">
        <f t="shared" si="164"/>
        <v>0</v>
      </c>
      <c r="I245" s="43">
        <f t="shared" si="164"/>
        <v>0</v>
      </c>
      <c r="J245" s="43">
        <f t="shared" si="145"/>
        <v>0</v>
      </c>
    </row>
    <row r="246" spans="1:10" ht="16.05" customHeight="1" x14ac:dyDescent="0.2">
      <c r="A246" s="9"/>
      <c r="B246" s="9" t="s">
        <v>59</v>
      </c>
      <c r="C246" s="8" t="s">
        <v>14</v>
      </c>
      <c r="D246" s="43"/>
      <c r="E246" s="43"/>
      <c r="F246" s="43"/>
      <c r="G246" s="43"/>
      <c r="H246" s="43"/>
      <c r="I246" s="43"/>
      <c r="J246" s="43">
        <f t="shared" si="145"/>
        <v>0</v>
      </c>
    </row>
    <row r="247" spans="1:10" ht="16.05" customHeight="1" x14ac:dyDescent="0.2">
      <c r="A247" s="9"/>
      <c r="B247" s="9"/>
      <c r="C247" s="10" t="s">
        <v>15</v>
      </c>
      <c r="D247" s="43">
        <f t="shared" ref="D247:I247" si="165">IF($J246=0,0,D246/$J246%)</f>
        <v>0</v>
      </c>
      <c r="E247" s="43">
        <f t="shared" si="165"/>
        <v>0</v>
      </c>
      <c r="F247" s="43">
        <f t="shared" si="165"/>
        <v>0</v>
      </c>
      <c r="G247" s="43">
        <f t="shared" si="165"/>
        <v>0</v>
      </c>
      <c r="H247" s="43">
        <f t="shared" si="165"/>
        <v>0</v>
      </c>
      <c r="I247" s="43">
        <f t="shared" si="165"/>
        <v>0</v>
      </c>
      <c r="J247" s="43">
        <f t="shared" si="145"/>
        <v>0</v>
      </c>
    </row>
    <row r="248" spans="1:10" ht="16.05" customHeight="1" x14ac:dyDescent="0.2">
      <c r="A248" s="9"/>
      <c r="B248" s="9"/>
      <c r="C248" s="8" t="s">
        <v>16</v>
      </c>
      <c r="D248" s="43"/>
      <c r="E248" s="43"/>
      <c r="F248" s="43"/>
      <c r="G248" s="43"/>
      <c r="H248" s="43"/>
      <c r="I248" s="43"/>
      <c r="J248" s="43">
        <f t="shared" si="145"/>
        <v>0</v>
      </c>
    </row>
    <row r="249" spans="1:10" ht="16.05" customHeight="1" x14ac:dyDescent="0.2">
      <c r="A249" s="9"/>
      <c r="B249" s="9"/>
      <c r="C249" s="10" t="s">
        <v>15</v>
      </c>
      <c r="D249" s="43">
        <f t="shared" ref="D249:I249" si="166">IF($J248=0,0,D248/$J248%)</f>
        <v>0</v>
      </c>
      <c r="E249" s="43">
        <f t="shared" si="166"/>
        <v>0</v>
      </c>
      <c r="F249" s="43">
        <f t="shared" si="166"/>
        <v>0</v>
      </c>
      <c r="G249" s="43">
        <f t="shared" si="166"/>
        <v>0</v>
      </c>
      <c r="H249" s="43">
        <f t="shared" si="166"/>
        <v>0</v>
      </c>
      <c r="I249" s="43">
        <f t="shared" si="166"/>
        <v>0</v>
      </c>
      <c r="J249" s="43">
        <f t="shared" si="145"/>
        <v>0</v>
      </c>
    </row>
    <row r="250" spans="1:10" ht="16.05" customHeight="1" x14ac:dyDescent="0.2">
      <c r="A250" s="9"/>
      <c r="B250" s="9"/>
      <c r="C250" s="8" t="s">
        <v>17</v>
      </c>
      <c r="D250" s="43">
        <f t="shared" ref="D250:I250" si="167">SUM(D248,D246)</f>
        <v>0</v>
      </c>
      <c r="E250" s="43">
        <f t="shared" si="167"/>
        <v>0</v>
      </c>
      <c r="F250" s="43">
        <f t="shared" si="167"/>
        <v>0</v>
      </c>
      <c r="G250" s="43">
        <f t="shared" si="167"/>
        <v>0</v>
      </c>
      <c r="H250" s="43">
        <f t="shared" si="167"/>
        <v>0</v>
      </c>
      <c r="I250" s="43">
        <f t="shared" si="167"/>
        <v>0</v>
      </c>
      <c r="J250" s="43">
        <f t="shared" si="145"/>
        <v>0</v>
      </c>
    </row>
    <row r="251" spans="1:10" ht="16.05" customHeight="1" x14ac:dyDescent="0.2">
      <c r="A251" s="9"/>
      <c r="B251" s="12"/>
      <c r="C251" s="10" t="s">
        <v>15</v>
      </c>
      <c r="D251" s="43">
        <f t="shared" ref="D251:I251" si="168">IF($J250=0,0,D250/$J250%)</f>
        <v>0</v>
      </c>
      <c r="E251" s="43">
        <f t="shared" si="168"/>
        <v>0</v>
      </c>
      <c r="F251" s="43">
        <f t="shared" si="168"/>
        <v>0</v>
      </c>
      <c r="G251" s="43">
        <f t="shared" si="168"/>
        <v>0</v>
      </c>
      <c r="H251" s="43">
        <f t="shared" si="168"/>
        <v>0</v>
      </c>
      <c r="I251" s="43">
        <f t="shared" si="168"/>
        <v>0</v>
      </c>
      <c r="J251" s="43">
        <f t="shared" si="145"/>
        <v>0</v>
      </c>
    </row>
    <row r="252" spans="1:10" ht="16.05" customHeight="1" x14ac:dyDescent="0.2">
      <c r="A252" s="9"/>
      <c r="B252" s="9" t="s">
        <v>60</v>
      </c>
      <c r="C252" s="8" t="s">
        <v>14</v>
      </c>
      <c r="D252" s="43"/>
      <c r="E252" s="43"/>
      <c r="F252" s="43"/>
      <c r="G252" s="43"/>
      <c r="H252" s="43"/>
      <c r="I252" s="43"/>
      <c r="J252" s="43">
        <f t="shared" si="145"/>
        <v>0</v>
      </c>
    </row>
    <row r="253" spans="1:10" ht="16.05" customHeight="1" x14ac:dyDescent="0.2">
      <c r="A253" s="9"/>
      <c r="B253" s="9"/>
      <c r="C253" s="10" t="s">
        <v>15</v>
      </c>
      <c r="D253" s="43">
        <f t="shared" ref="D253:I253" si="169">IF($J252=0,0,D252/$J252%)</f>
        <v>0</v>
      </c>
      <c r="E253" s="43">
        <f t="shared" si="169"/>
        <v>0</v>
      </c>
      <c r="F253" s="43">
        <f t="shared" si="169"/>
        <v>0</v>
      </c>
      <c r="G253" s="43">
        <f t="shared" si="169"/>
        <v>0</v>
      </c>
      <c r="H253" s="43">
        <f t="shared" si="169"/>
        <v>0</v>
      </c>
      <c r="I253" s="43">
        <f t="shared" si="169"/>
        <v>0</v>
      </c>
      <c r="J253" s="43">
        <f t="shared" si="145"/>
        <v>0</v>
      </c>
    </row>
    <row r="254" spans="1:10" ht="16.05" customHeight="1" x14ac:dyDescent="0.2">
      <c r="A254" s="9"/>
      <c r="B254" s="9"/>
      <c r="C254" s="8" t="s">
        <v>16</v>
      </c>
      <c r="D254" s="43"/>
      <c r="E254" s="43"/>
      <c r="F254" s="43"/>
      <c r="G254" s="43"/>
      <c r="H254" s="43"/>
      <c r="I254" s="43"/>
      <c r="J254" s="43">
        <f t="shared" si="145"/>
        <v>0</v>
      </c>
    </row>
    <row r="255" spans="1:10" ht="16.05" customHeight="1" x14ac:dyDescent="0.2">
      <c r="A255" s="9"/>
      <c r="B255" s="9"/>
      <c r="C255" s="10" t="s">
        <v>15</v>
      </c>
      <c r="D255" s="43">
        <f t="shared" ref="D255:I255" si="170">IF($J254=0,0,D254/$J254%)</f>
        <v>0</v>
      </c>
      <c r="E255" s="43">
        <f t="shared" si="170"/>
        <v>0</v>
      </c>
      <c r="F255" s="43">
        <f t="shared" si="170"/>
        <v>0</v>
      </c>
      <c r="G255" s="43">
        <f t="shared" si="170"/>
        <v>0</v>
      </c>
      <c r="H255" s="43">
        <f t="shared" si="170"/>
        <v>0</v>
      </c>
      <c r="I255" s="43">
        <f t="shared" si="170"/>
        <v>0</v>
      </c>
      <c r="J255" s="43">
        <f t="shared" si="145"/>
        <v>0</v>
      </c>
    </row>
    <row r="256" spans="1:10" ht="16.05" customHeight="1" x14ac:dyDescent="0.2">
      <c r="A256" s="9"/>
      <c r="B256" s="9"/>
      <c r="C256" s="8" t="s">
        <v>17</v>
      </c>
      <c r="D256" s="43">
        <f t="shared" ref="D256:I256" si="171">SUM(D254,D252)</f>
        <v>0</v>
      </c>
      <c r="E256" s="43">
        <f t="shared" si="171"/>
        <v>0</v>
      </c>
      <c r="F256" s="43">
        <f t="shared" si="171"/>
        <v>0</v>
      </c>
      <c r="G256" s="43">
        <f t="shared" si="171"/>
        <v>0</v>
      </c>
      <c r="H256" s="43">
        <f t="shared" si="171"/>
        <v>0</v>
      </c>
      <c r="I256" s="43">
        <f t="shared" si="171"/>
        <v>0</v>
      </c>
      <c r="J256" s="43">
        <f t="shared" si="145"/>
        <v>0</v>
      </c>
    </row>
    <row r="257" spans="1:10" ht="16.05" customHeight="1" x14ac:dyDescent="0.2">
      <c r="A257" s="9"/>
      <c r="B257" s="12"/>
      <c r="C257" s="10" t="s">
        <v>15</v>
      </c>
      <c r="D257" s="43">
        <f t="shared" ref="D257:I257" si="172">IF($J256=0,0,D256/$J256%)</f>
        <v>0</v>
      </c>
      <c r="E257" s="43">
        <f t="shared" si="172"/>
        <v>0</v>
      </c>
      <c r="F257" s="43">
        <f t="shared" si="172"/>
        <v>0</v>
      </c>
      <c r="G257" s="43">
        <f t="shared" si="172"/>
        <v>0</v>
      </c>
      <c r="H257" s="43">
        <f t="shared" si="172"/>
        <v>0</v>
      </c>
      <c r="I257" s="43">
        <f t="shared" si="172"/>
        <v>0</v>
      </c>
      <c r="J257" s="43">
        <f t="shared" si="145"/>
        <v>0</v>
      </c>
    </row>
    <row r="258" spans="1:10" ht="16.05" customHeight="1" x14ac:dyDescent="0.2">
      <c r="A258" s="9"/>
      <c r="B258" s="9" t="s">
        <v>61</v>
      </c>
      <c r="C258" s="8" t="s">
        <v>14</v>
      </c>
      <c r="D258" s="43"/>
      <c r="E258" s="43"/>
      <c r="F258" s="43"/>
      <c r="G258" s="43"/>
      <c r="H258" s="43"/>
      <c r="I258" s="43"/>
      <c r="J258" s="43">
        <f t="shared" si="145"/>
        <v>0</v>
      </c>
    </row>
    <row r="259" spans="1:10" ht="16.05" customHeight="1" x14ac:dyDescent="0.2">
      <c r="A259" s="9"/>
      <c r="B259" s="9"/>
      <c r="C259" s="10" t="s">
        <v>15</v>
      </c>
      <c r="D259" s="43">
        <f t="shared" ref="D259:I259" si="173">IF($J258=0,0,D258/$J258%)</f>
        <v>0</v>
      </c>
      <c r="E259" s="43">
        <f t="shared" si="173"/>
        <v>0</v>
      </c>
      <c r="F259" s="43">
        <f t="shared" si="173"/>
        <v>0</v>
      </c>
      <c r="G259" s="43">
        <f t="shared" si="173"/>
        <v>0</v>
      </c>
      <c r="H259" s="43">
        <f t="shared" si="173"/>
        <v>0</v>
      </c>
      <c r="I259" s="43">
        <f t="shared" si="173"/>
        <v>0</v>
      </c>
      <c r="J259" s="43">
        <f t="shared" si="145"/>
        <v>0</v>
      </c>
    </row>
    <row r="260" spans="1:10" ht="16.05" customHeight="1" x14ac:dyDescent="0.2">
      <c r="A260" s="9"/>
      <c r="B260" s="9"/>
      <c r="C260" s="8" t="s">
        <v>16</v>
      </c>
      <c r="D260" s="43"/>
      <c r="E260" s="43"/>
      <c r="F260" s="43"/>
      <c r="G260" s="43"/>
      <c r="H260" s="43"/>
      <c r="I260" s="43"/>
      <c r="J260" s="43">
        <f t="shared" si="145"/>
        <v>0</v>
      </c>
    </row>
    <row r="261" spans="1:10" ht="16.05" customHeight="1" x14ac:dyDescent="0.2">
      <c r="A261" s="9"/>
      <c r="B261" s="9"/>
      <c r="C261" s="10" t="s">
        <v>15</v>
      </c>
      <c r="D261" s="43">
        <f t="shared" ref="D261:I261" si="174">IF($J260=0,0,D260/$J260%)</f>
        <v>0</v>
      </c>
      <c r="E261" s="43">
        <f t="shared" si="174"/>
        <v>0</v>
      </c>
      <c r="F261" s="43">
        <f t="shared" si="174"/>
        <v>0</v>
      </c>
      <c r="G261" s="43">
        <f t="shared" si="174"/>
        <v>0</v>
      </c>
      <c r="H261" s="43">
        <f t="shared" si="174"/>
        <v>0</v>
      </c>
      <c r="I261" s="43">
        <f t="shared" si="174"/>
        <v>0</v>
      </c>
      <c r="J261" s="43">
        <f t="shared" si="145"/>
        <v>0</v>
      </c>
    </row>
    <row r="262" spans="1:10" ht="16.05" customHeight="1" x14ac:dyDescent="0.2">
      <c r="A262" s="9"/>
      <c r="B262" s="9"/>
      <c r="C262" s="8" t="s">
        <v>17</v>
      </c>
      <c r="D262" s="43">
        <f t="shared" ref="D262:I262" si="175">SUM(D260,D258)</f>
        <v>0</v>
      </c>
      <c r="E262" s="43">
        <f t="shared" si="175"/>
        <v>0</v>
      </c>
      <c r="F262" s="43">
        <f t="shared" si="175"/>
        <v>0</v>
      </c>
      <c r="G262" s="43">
        <f t="shared" si="175"/>
        <v>0</v>
      </c>
      <c r="H262" s="43">
        <f t="shared" si="175"/>
        <v>0</v>
      </c>
      <c r="I262" s="43">
        <f t="shared" si="175"/>
        <v>0</v>
      </c>
      <c r="J262" s="43">
        <f t="shared" si="145"/>
        <v>0</v>
      </c>
    </row>
    <row r="263" spans="1:10" ht="16.05" customHeight="1" x14ac:dyDescent="0.2">
      <c r="A263" s="9"/>
      <c r="B263" s="12"/>
      <c r="C263" s="10" t="s">
        <v>15</v>
      </c>
      <c r="D263" s="43">
        <f t="shared" ref="D263:I263" si="176">IF($J262=0,0,D262/$J262%)</f>
        <v>0</v>
      </c>
      <c r="E263" s="43">
        <f t="shared" si="176"/>
        <v>0</v>
      </c>
      <c r="F263" s="43">
        <f t="shared" si="176"/>
        <v>0</v>
      </c>
      <c r="G263" s="43">
        <f t="shared" si="176"/>
        <v>0</v>
      </c>
      <c r="H263" s="43">
        <f t="shared" si="176"/>
        <v>0</v>
      </c>
      <c r="I263" s="43">
        <f t="shared" si="176"/>
        <v>0</v>
      </c>
      <c r="J263" s="43">
        <f t="shared" si="145"/>
        <v>0</v>
      </c>
    </row>
    <row r="264" spans="1:10" ht="16.05" customHeight="1" x14ac:dyDescent="0.2">
      <c r="A264" s="9"/>
      <c r="B264" s="9" t="s">
        <v>62</v>
      </c>
      <c r="C264" s="8" t="s">
        <v>14</v>
      </c>
      <c r="D264" s="43"/>
      <c r="E264" s="43"/>
      <c r="F264" s="43"/>
      <c r="G264" s="43"/>
      <c r="H264" s="43"/>
      <c r="I264" s="43"/>
      <c r="J264" s="43">
        <f t="shared" si="145"/>
        <v>0</v>
      </c>
    </row>
    <row r="265" spans="1:10" ht="16.05" customHeight="1" x14ac:dyDescent="0.2">
      <c r="A265" s="9"/>
      <c r="B265" s="9"/>
      <c r="C265" s="10" t="s">
        <v>15</v>
      </c>
      <c r="D265" s="43">
        <f t="shared" ref="D265:I265" si="177">IF($J264=0,0,D264/$J264%)</f>
        <v>0</v>
      </c>
      <c r="E265" s="43">
        <f t="shared" si="177"/>
        <v>0</v>
      </c>
      <c r="F265" s="43">
        <f t="shared" si="177"/>
        <v>0</v>
      </c>
      <c r="G265" s="43">
        <f t="shared" si="177"/>
        <v>0</v>
      </c>
      <c r="H265" s="43">
        <f t="shared" si="177"/>
        <v>0</v>
      </c>
      <c r="I265" s="43">
        <f t="shared" si="177"/>
        <v>0</v>
      </c>
      <c r="J265" s="43">
        <f t="shared" si="145"/>
        <v>0</v>
      </c>
    </row>
    <row r="266" spans="1:10" ht="16.05" customHeight="1" x14ac:dyDescent="0.2">
      <c r="A266" s="9"/>
      <c r="B266" s="9"/>
      <c r="C266" s="8" t="s">
        <v>16</v>
      </c>
      <c r="D266" s="43"/>
      <c r="E266" s="43"/>
      <c r="F266" s="43"/>
      <c r="G266" s="43"/>
      <c r="H266" s="43"/>
      <c r="I266" s="43"/>
      <c r="J266" s="43">
        <f t="shared" si="145"/>
        <v>0</v>
      </c>
    </row>
    <row r="267" spans="1:10" ht="16.05" customHeight="1" x14ac:dyDescent="0.2">
      <c r="A267" s="9"/>
      <c r="B267" s="9"/>
      <c r="C267" s="10" t="s">
        <v>15</v>
      </c>
      <c r="D267" s="43">
        <f t="shared" ref="D267:I267" si="178">IF($J266=0,0,D266/$J266%)</f>
        <v>0</v>
      </c>
      <c r="E267" s="43">
        <f t="shared" si="178"/>
        <v>0</v>
      </c>
      <c r="F267" s="43">
        <f t="shared" si="178"/>
        <v>0</v>
      </c>
      <c r="G267" s="43">
        <f t="shared" si="178"/>
        <v>0</v>
      </c>
      <c r="H267" s="43">
        <f t="shared" si="178"/>
        <v>0</v>
      </c>
      <c r="I267" s="43">
        <f t="shared" si="178"/>
        <v>0</v>
      </c>
      <c r="J267" s="43">
        <f t="shared" si="145"/>
        <v>0</v>
      </c>
    </row>
    <row r="268" spans="1:10" ht="16.05" customHeight="1" x14ac:dyDescent="0.2">
      <c r="A268" s="9"/>
      <c r="B268" s="9"/>
      <c r="C268" s="8" t="s">
        <v>17</v>
      </c>
      <c r="D268" s="43">
        <f t="shared" ref="D268:I268" si="179">SUM(D266,D264)</f>
        <v>0</v>
      </c>
      <c r="E268" s="43">
        <f t="shared" si="179"/>
        <v>0</v>
      </c>
      <c r="F268" s="43">
        <f t="shared" si="179"/>
        <v>0</v>
      </c>
      <c r="G268" s="43">
        <f t="shared" si="179"/>
        <v>0</v>
      </c>
      <c r="H268" s="43">
        <f t="shared" si="179"/>
        <v>0</v>
      </c>
      <c r="I268" s="43">
        <f t="shared" si="179"/>
        <v>0</v>
      </c>
      <c r="J268" s="43">
        <f t="shared" si="145"/>
        <v>0</v>
      </c>
    </row>
    <row r="269" spans="1:10" ht="16.05" customHeight="1" x14ac:dyDescent="0.2">
      <c r="A269" s="9"/>
      <c r="B269" s="12"/>
      <c r="C269" s="10" t="s">
        <v>15</v>
      </c>
      <c r="D269" s="43">
        <f t="shared" ref="D269:I269" si="180">IF($J268=0,0,D268/$J268%)</f>
        <v>0</v>
      </c>
      <c r="E269" s="43">
        <f t="shared" si="180"/>
        <v>0</v>
      </c>
      <c r="F269" s="43">
        <f t="shared" si="180"/>
        <v>0</v>
      </c>
      <c r="G269" s="43">
        <f t="shared" si="180"/>
        <v>0</v>
      </c>
      <c r="H269" s="43">
        <f t="shared" si="180"/>
        <v>0</v>
      </c>
      <c r="I269" s="43">
        <f t="shared" si="180"/>
        <v>0</v>
      </c>
      <c r="J269" s="43">
        <f t="shared" ref="J269:J332" si="181">SUM(D269:I269)</f>
        <v>0</v>
      </c>
    </row>
    <row r="270" spans="1:10" ht="16.05" customHeight="1" x14ac:dyDescent="0.2">
      <c r="A270" s="9"/>
      <c r="B270" s="9" t="s">
        <v>63</v>
      </c>
      <c r="C270" s="8" t="s">
        <v>14</v>
      </c>
      <c r="D270" s="43"/>
      <c r="E270" s="43"/>
      <c r="F270" s="43"/>
      <c r="G270" s="43"/>
      <c r="H270" s="43"/>
      <c r="I270" s="43"/>
      <c r="J270" s="43">
        <f t="shared" si="181"/>
        <v>0</v>
      </c>
    </row>
    <row r="271" spans="1:10" ht="16.05" customHeight="1" x14ac:dyDescent="0.2">
      <c r="A271" s="9"/>
      <c r="B271" s="9"/>
      <c r="C271" s="10" t="s">
        <v>15</v>
      </c>
      <c r="D271" s="43">
        <f t="shared" ref="D271:I271" si="182">IF($J270=0,0,D270/$J270%)</f>
        <v>0</v>
      </c>
      <c r="E271" s="43">
        <f t="shared" si="182"/>
        <v>0</v>
      </c>
      <c r="F271" s="43">
        <f t="shared" si="182"/>
        <v>0</v>
      </c>
      <c r="G271" s="43">
        <f t="shared" si="182"/>
        <v>0</v>
      </c>
      <c r="H271" s="43">
        <f t="shared" si="182"/>
        <v>0</v>
      </c>
      <c r="I271" s="43">
        <f t="shared" si="182"/>
        <v>0</v>
      </c>
      <c r="J271" s="43">
        <f t="shared" si="181"/>
        <v>0</v>
      </c>
    </row>
    <row r="272" spans="1:10" ht="16.05" customHeight="1" x14ac:dyDescent="0.2">
      <c r="A272" s="9"/>
      <c r="B272" s="9"/>
      <c r="C272" s="8" t="s">
        <v>16</v>
      </c>
      <c r="D272" s="43"/>
      <c r="E272" s="43"/>
      <c r="F272" s="43"/>
      <c r="G272" s="43"/>
      <c r="H272" s="43"/>
      <c r="I272" s="43"/>
      <c r="J272" s="43">
        <f t="shared" si="181"/>
        <v>0</v>
      </c>
    </row>
    <row r="273" spans="1:10" ht="16.05" customHeight="1" x14ac:dyDescent="0.2">
      <c r="A273" s="9"/>
      <c r="B273" s="9"/>
      <c r="C273" s="10" t="s">
        <v>15</v>
      </c>
      <c r="D273" s="43">
        <f t="shared" ref="D273:I273" si="183">IF($J272=0,0,D272/$J272%)</f>
        <v>0</v>
      </c>
      <c r="E273" s="43">
        <f t="shared" si="183"/>
        <v>0</v>
      </c>
      <c r="F273" s="43">
        <f t="shared" si="183"/>
        <v>0</v>
      </c>
      <c r="G273" s="43">
        <f t="shared" si="183"/>
        <v>0</v>
      </c>
      <c r="H273" s="43">
        <f t="shared" si="183"/>
        <v>0</v>
      </c>
      <c r="I273" s="43">
        <f t="shared" si="183"/>
        <v>0</v>
      </c>
      <c r="J273" s="43">
        <f t="shared" si="181"/>
        <v>0</v>
      </c>
    </row>
    <row r="274" spans="1:10" ht="16.05" customHeight="1" x14ac:dyDescent="0.2">
      <c r="A274" s="9"/>
      <c r="B274" s="9"/>
      <c r="C274" s="8" t="s">
        <v>17</v>
      </c>
      <c r="D274" s="43">
        <f t="shared" ref="D274:I274" si="184">SUM(D272,D270)</f>
        <v>0</v>
      </c>
      <c r="E274" s="43">
        <f t="shared" si="184"/>
        <v>0</v>
      </c>
      <c r="F274" s="43">
        <f t="shared" si="184"/>
        <v>0</v>
      </c>
      <c r="G274" s="43">
        <f t="shared" si="184"/>
        <v>0</v>
      </c>
      <c r="H274" s="43">
        <f t="shared" si="184"/>
        <v>0</v>
      </c>
      <c r="I274" s="43">
        <f t="shared" si="184"/>
        <v>0</v>
      </c>
      <c r="J274" s="43">
        <f t="shared" si="181"/>
        <v>0</v>
      </c>
    </row>
    <row r="275" spans="1:10" ht="16.05" customHeight="1" x14ac:dyDescent="0.2">
      <c r="A275" s="9"/>
      <c r="B275" s="12"/>
      <c r="C275" s="10" t="s">
        <v>15</v>
      </c>
      <c r="D275" s="43">
        <f t="shared" ref="D275:I275" si="185">IF($J274=0,0,D274/$J274%)</f>
        <v>0</v>
      </c>
      <c r="E275" s="43">
        <f t="shared" si="185"/>
        <v>0</v>
      </c>
      <c r="F275" s="43">
        <f t="shared" si="185"/>
        <v>0</v>
      </c>
      <c r="G275" s="43">
        <f t="shared" si="185"/>
        <v>0</v>
      </c>
      <c r="H275" s="43">
        <f t="shared" si="185"/>
        <v>0</v>
      </c>
      <c r="I275" s="43">
        <f t="shared" si="185"/>
        <v>0</v>
      </c>
      <c r="J275" s="43">
        <f t="shared" si="181"/>
        <v>0</v>
      </c>
    </row>
    <row r="276" spans="1:10" ht="16.05" customHeight="1" x14ac:dyDescent="0.2">
      <c r="A276" s="9"/>
      <c r="B276" s="9" t="s">
        <v>64</v>
      </c>
      <c r="C276" s="8" t="s">
        <v>14</v>
      </c>
      <c r="D276" s="43"/>
      <c r="E276" s="43"/>
      <c r="F276" s="43"/>
      <c r="G276" s="43"/>
      <c r="H276" s="43"/>
      <c r="I276" s="43"/>
      <c r="J276" s="43">
        <f t="shared" si="181"/>
        <v>0</v>
      </c>
    </row>
    <row r="277" spans="1:10" ht="16.05" customHeight="1" x14ac:dyDescent="0.2">
      <c r="A277" s="9"/>
      <c r="B277" s="9"/>
      <c r="C277" s="10" t="s">
        <v>15</v>
      </c>
      <c r="D277" s="43">
        <f t="shared" ref="D277:I277" si="186">IF($J276=0,0,D276/$J276%)</f>
        <v>0</v>
      </c>
      <c r="E277" s="43">
        <f t="shared" si="186"/>
        <v>0</v>
      </c>
      <c r="F277" s="43">
        <f t="shared" si="186"/>
        <v>0</v>
      </c>
      <c r="G277" s="43">
        <f t="shared" si="186"/>
        <v>0</v>
      </c>
      <c r="H277" s="43">
        <f t="shared" si="186"/>
        <v>0</v>
      </c>
      <c r="I277" s="43">
        <f t="shared" si="186"/>
        <v>0</v>
      </c>
      <c r="J277" s="43">
        <f t="shared" si="181"/>
        <v>0</v>
      </c>
    </row>
    <row r="278" spans="1:10" ht="16.05" customHeight="1" x14ac:dyDescent="0.2">
      <c r="A278" s="9"/>
      <c r="B278" s="9"/>
      <c r="C278" s="8" t="s">
        <v>16</v>
      </c>
      <c r="D278" s="43"/>
      <c r="E278" s="43"/>
      <c r="F278" s="43"/>
      <c r="G278" s="43"/>
      <c r="H278" s="43"/>
      <c r="I278" s="43"/>
      <c r="J278" s="43">
        <f t="shared" si="181"/>
        <v>0</v>
      </c>
    </row>
    <row r="279" spans="1:10" ht="16.05" customHeight="1" x14ac:dyDescent="0.2">
      <c r="A279" s="9"/>
      <c r="B279" s="9"/>
      <c r="C279" s="10" t="s">
        <v>15</v>
      </c>
      <c r="D279" s="43">
        <f t="shared" ref="D279:I279" si="187">IF($J278=0,0,D278/$J278%)</f>
        <v>0</v>
      </c>
      <c r="E279" s="43">
        <f t="shared" si="187"/>
        <v>0</v>
      </c>
      <c r="F279" s="43">
        <f t="shared" si="187"/>
        <v>0</v>
      </c>
      <c r="G279" s="43">
        <f t="shared" si="187"/>
        <v>0</v>
      </c>
      <c r="H279" s="43">
        <f t="shared" si="187"/>
        <v>0</v>
      </c>
      <c r="I279" s="43">
        <f t="shared" si="187"/>
        <v>0</v>
      </c>
      <c r="J279" s="43">
        <f t="shared" si="181"/>
        <v>0</v>
      </c>
    </row>
    <row r="280" spans="1:10" ht="16.05" customHeight="1" x14ac:dyDescent="0.2">
      <c r="A280" s="9"/>
      <c r="B280" s="9"/>
      <c r="C280" s="8" t="s">
        <v>17</v>
      </c>
      <c r="D280" s="43">
        <f t="shared" ref="D280:I280" si="188">SUM(D278,D276)</f>
        <v>0</v>
      </c>
      <c r="E280" s="43">
        <f t="shared" si="188"/>
        <v>0</v>
      </c>
      <c r="F280" s="43">
        <f t="shared" si="188"/>
        <v>0</v>
      </c>
      <c r="G280" s="43">
        <f t="shared" si="188"/>
        <v>0</v>
      </c>
      <c r="H280" s="43">
        <f t="shared" si="188"/>
        <v>0</v>
      </c>
      <c r="I280" s="43">
        <f t="shared" si="188"/>
        <v>0</v>
      </c>
      <c r="J280" s="43">
        <f t="shared" si="181"/>
        <v>0</v>
      </c>
    </row>
    <row r="281" spans="1:10" ht="16.05" customHeight="1" x14ac:dyDescent="0.2">
      <c r="A281" s="9"/>
      <c r="B281" s="12"/>
      <c r="C281" s="10" t="s">
        <v>15</v>
      </c>
      <c r="D281" s="43">
        <f t="shared" ref="D281:I281" si="189">IF($J280=0,0,D280/$J280%)</f>
        <v>0</v>
      </c>
      <c r="E281" s="43">
        <f t="shared" si="189"/>
        <v>0</v>
      </c>
      <c r="F281" s="43">
        <f t="shared" si="189"/>
        <v>0</v>
      </c>
      <c r="G281" s="43">
        <f t="shared" si="189"/>
        <v>0</v>
      </c>
      <c r="H281" s="43">
        <f t="shared" si="189"/>
        <v>0</v>
      </c>
      <c r="I281" s="43">
        <f t="shared" si="189"/>
        <v>0</v>
      </c>
      <c r="J281" s="43">
        <f t="shared" si="181"/>
        <v>0</v>
      </c>
    </row>
    <row r="282" spans="1:10" ht="16.05" customHeight="1" x14ac:dyDescent="0.2">
      <c r="A282" s="9"/>
      <c r="B282" s="9" t="s">
        <v>65</v>
      </c>
      <c r="C282" s="8" t="s">
        <v>14</v>
      </c>
      <c r="D282" s="43"/>
      <c r="E282" s="43"/>
      <c r="F282" s="43"/>
      <c r="G282" s="43"/>
      <c r="H282" s="43"/>
      <c r="I282" s="43"/>
      <c r="J282" s="43">
        <f t="shared" si="181"/>
        <v>0</v>
      </c>
    </row>
    <row r="283" spans="1:10" ht="16.05" customHeight="1" x14ac:dyDescent="0.2">
      <c r="A283" s="9"/>
      <c r="B283" s="9"/>
      <c r="C283" s="10" t="s">
        <v>15</v>
      </c>
      <c r="D283" s="43">
        <f t="shared" ref="D283:I283" si="190">IF($J282=0,0,D282/$J282%)</f>
        <v>0</v>
      </c>
      <c r="E283" s="43">
        <f t="shared" si="190"/>
        <v>0</v>
      </c>
      <c r="F283" s="43">
        <f t="shared" si="190"/>
        <v>0</v>
      </c>
      <c r="G283" s="43">
        <f t="shared" si="190"/>
        <v>0</v>
      </c>
      <c r="H283" s="43">
        <f t="shared" si="190"/>
        <v>0</v>
      </c>
      <c r="I283" s="43">
        <f t="shared" si="190"/>
        <v>0</v>
      </c>
      <c r="J283" s="43">
        <f t="shared" si="181"/>
        <v>0</v>
      </c>
    </row>
    <row r="284" spans="1:10" ht="16.05" customHeight="1" x14ac:dyDescent="0.2">
      <c r="A284" s="9"/>
      <c r="B284" s="9"/>
      <c r="C284" s="8" t="s">
        <v>16</v>
      </c>
      <c r="D284" s="43"/>
      <c r="E284" s="43"/>
      <c r="F284" s="43"/>
      <c r="G284" s="43"/>
      <c r="H284" s="43"/>
      <c r="I284" s="43"/>
      <c r="J284" s="43">
        <f t="shared" si="181"/>
        <v>0</v>
      </c>
    </row>
    <row r="285" spans="1:10" ht="16.05" customHeight="1" x14ac:dyDescent="0.2">
      <c r="A285" s="9"/>
      <c r="B285" s="9"/>
      <c r="C285" s="10" t="s">
        <v>15</v>
      </c>
      <c r="D285" s="43">
        <f t="shared" ref="D285:I285" si="191">IF($J284=0,0,D284/$J284%)</f>
        <v>0</v>
      </c>
      <c r="E285" s="43">
        <f t="shared" si="191"/>
        <v>0</v>
      </c>
      <c r="F285" s="43">
        <f t="shared" si="191"/>
        <v>0</v>
      </c>
      <c r="G285" s="43">
        <f t="shared" si="191"/>
        <v>0</v>
      </c>
      <c r="H285" s="43">
        <f t="shared" si="191"/>
        <v>0</v>
      </c>
      <c r="I285" s="43">
        <f t="shared" si="191"/>
        <v>0</v>
      </c>
      <c r="J285" s="43">
        <f t="shared" si="181"/>
        <v>0</v>
      </c>
    </row>
    <row r="286" spans="1:10" ht="16.05" customHeight="1" x14ac:dyDescent="0.2">
      <c r="A286" s="9"/>
      <c r="B286" s="9"/>
      <c r="C286" s="8" t="s">
        <v>17</v>
      </c>
      <c r="D286" s="43">
        <f t="shared" ref="D286:I286" si="192">SUM(D284,D282)</f>
        <v>0</v>
      </c>
      <c r="E286" s="43">
        <f t="shared" si="192"/>
        <v>0</v>
      </c>
      <c r="F286" s="43">
        <f t="shared" si="192"/>
        <v>0</v>
      </c>
      <c r="G286" s="43">
        <f t="shared" si="192"/>
        <v>0</v>
      </c>
      <c r="H286" s="43">
        <f t="shared" si="192"/>
        <v>0</v>
      </c>
      <c r="I286" s="43">
        <f t="shared" si="192"/>
        <v>0</v>
      </c>
      <c r="J286" s="43">
        <f t="shared" si="181"/>
        <v>0</v>
      </c>
    </row>
    <row r="287" spans="1:10" ht="16.05" customHeight="1" x14ac:dyDescent="0.2">
      <c r="A287" s="9"/>
      <c r="B287" s="12"/>
      <c r="C287" s="10" t="s">
        <v>15</v>
      </c>
      <c r="D287" s="43">
        <f t="shared" ref="D287:I287" si="193">IF($J286=0,0,D286/$J286%)</f>
        <v>0</v>
      </c>
      <c r="E287" s="43">
        <f t="shared" si="193"/>
        <v>0</v>
      </c>
      <c r="F287" s="43">
        <f t="shared" si="193"/>
        <v>0</v>
      </c>
      <c r="G287" s="43">
        <f t="shared" si="193"/>
        <v>0</v>
      </c>
      <c r="H287" s="43">
        <f t="shared" si="193"/>
        <v>0</v>
      </c>
      <c r="I287" s="43">
        <f t="shared" si="193"/>
        <v>0</v>
      </c>
      <c r="J287" s="43">
        <f t="shared" si="181"/>
        <v>0</v>
      </c>
    </row>
    <row r="288" spans="1:10" ht="16.05" customHeight="1" x14ac:dyDescent="0.2">
      <c r="A288" s="9"/>
      <c r="B288" s="9" t="s">
        <v>66</v>
      </c>
      <c r="C288" s="8" t="s">
        <v>14</v>
      </c>
      <c r="D288" s="43"/>
      <c r="E288" s="43"/>
      <c r="F288" s="43"/>
      <c r="G288" s="43"/>
      <c r="H288" s="43"/>
      <c r="I288" s="43"/>
      <c r="J288" s="43">
        <f t="shared" si="181"/>
        <v>0</v>
      </c>
    </row>
    <row r="289" spans="1:10" ht="16.05" customHeight="1" x14ac:dyDescent="0.2">
      <c r="A289" s="9"/>
      <c r="B289" s="9"/>
      <c r="C289" s="10" t="s">
        <v>15</v>
      </c>
      <c r="D289" s="43">
        <f t="shared" ref="D289:I289" si="194">IF($J288=0,0,D288/$J288%)</f>
        <v>0</v>
      </c>
      <c r="E289" s="43">
        <f t="shared" si="194"/>
        <v>0</v>
      </c>
      <c r="F289" s="43">
        <f t="shared" si="194"/>
        <v>0</v>
      </c>
      <c r="G289" s="43">
        <f t="shared" si="194"/>
        <v>0</v>
      </c>
      <c r="H289" s="43">
        <f t="shared" si="194"/>
        <v>0</v>
      </c>
      <c r="I289" s="43">
        <f t="shared" si="194"/>
        <v>0</v>
      </c>
      <c r="J289" s="43">
        <f t="shared" si="181"/>
        <v>0</v>
      </c>
    </row>
    <row r="290" spans="1:10" ht="16.05" customHeight="1" x14ac:dyDescent="0.2">
      <c r="A290" s="9"/>
      <c r="B290" s="9"/>
      <c r="C290" s="8" t="s">
        <v>16</v>
      </c>
      <c r="D290" s="43"/>
      <c r="E290" s="43"/>
      <c r="F290" s="43"/>
      <c r="G290" s="43"/>
      <c r="H290" s="43"/>
      <c r="I290" s="43"/>
      <c r="J290" s="43">
        <f t="shared" si="181"/>
        <v>0</v>
      </c>
    </row>
    <row r="291" spans="1:10" ht="16.05" customHeight="1" x14ac:dyDescent="0.2">
      <c r="A291" s="9"/>
      <c r="B291" s="9"/>
      <c r="C291" s="10" t="s">
        <v>15</v>
      </c>
      <c r="D291" s="43">
        <f t="shared" ref="D291:I291" si="195">IF($J290=0,0,D290/$J290%)</f>
        <v>0</v>
      </c>
      <c r="E291" s="43">
        <f t="shared" si="195"/>
        <v>0</v>
      </c>
      <c r="F291" s="43">
        <f t="shared" si="195"/>
        <v>0</v>
      </c>
      <c r="G291" s="43">
        <f t="shared" si="195"/>
        <v>0</v>
      </c>
      <c r="H291" s="43">
        <f t="shared" si="195"/>
        <v>0</v>
      </c>
      <c r="I291" s="43">
        <f t="shared" si="195"/>
        <v>0</v>
      </c>
      <c r="J291" s="43">
        <f t="shared" si="181"/>
        <v>0</v>
      </c>
    </row>
    <row r="292" spans="1:10" ht="16.05" customHeight="1" x14ac:dyDescent="0.2">
      <c r="A292" s="9"/>
      <c r="B292" s="9"/>
      <c r="C292" s="8" t="s">
        <v>17</v>
      </c>
      <c r="D292" s="43">
        <f t="shared" ref="D292:I292" si="196">SUM(D290,D288)</f>
        <v>0</v>
      </c>
      <c r="E292" s="43">
        <f t="shared" si="196"/>
        <v>0</v>
      </c>
      <c r="F292" s="43">
        <f t="shared" si="196"/>
        <v>0</v>
      </c>
      <c r="G292" s="43">
        <f t="shared" si="196"/>
        <v>0</v>
      </c>
      <c r="H292" s="43">
        <f t="shared" si="196"/>
        <v>0</v>
      </c>
      <c r="I292" s="43">
        <f t="shared" si="196"/>
        <v>0</v>
      </c>
      <c r="J292" s="43">
        <f t="shared" si="181"/>
        <v>0</v>
      </c>
    </row>
    <row r="293" spans="1:10" ht="16.05" customHeight="1" x14ac:dyDescent="0.2">
      <c r="A293" s="9"/>
      <c r="B293" s="12"/>
      <c r="C293" s="10" t="s">
        <v>15</v>
      </c>
      <c r="D293" s="43">
        <f t="shared" ref="D293:I293" si="197">IF($J292=0,0,D292/$J292%)</f>
        <v>0</v>
      </c>
      <c r="E293" s="43">
        <f t="shared" si="197"/>
        <v>0</v>
      </c>
      <c r="F293" s="43">
        <f t="shared" si="197"/>
        <v>0</v>
      </c>
      <c r="G293" s="43">
        <f t="shared" si="197"/>
        <v>0</v>
      </c>
      <c r="H293" s="43">
        <f t="shared" si="197"/>
        <v>0</v>
      </c>
      <c r="I293" s="43">
        <f t="shared" si="197"/>
        <v>0</v>
      </c>
      <c r="J293" s="43">
        <f t="shared" si="181"/>
        <v>0</v>
      </c>
    </row>
    <row r="294" spans="1:10" ht="16.05" customHeight="1" x14ac:dyDescent="0.2">
      <c r="A294" s="6" t="s">
        <v>67</v>
      </c>
      <c r="B294" s="15"/>
      <c r="C294" s="8" t="s">
        <v>14</v>
      </c>
      <c r="D294" s="43">
        <v>0</v>
      </c>
      <c r="E294" s="43">
        <v>0</v>
      </c>
      <c r="F294" s="43">
        <v>0</v>
      </c>
      <c r="G294" s="43">
        <v>1813137.0999999996</v>
      </c>
      <c r="H294" s="43">
        <v>0</v>
      </c>
      <c r="I294" s="43">
        <v>0</v>
      </c>
      <c r="J294" s="43">
        <f t="shared" si="181"/>
        <v>1813137.0999999996</v>
      </c>
    </row>
    <row r="295" spans="1:10" ht="16.05" customHeight="1" x14ac:dyDescent="0.2">
      <c r="A295" s="9"/>
      <c r="B295" s="16"/>
      <c r="C295" s="10" t="s">
        <v>15</v>
      </c>
      <c r="D295" s="43">
        <f t="shared" ref="D295:I295" si="198">IF($J294=0,0,D294/$J294%)</f>
        <v>0</v>
      </c>
      <c r="E295" s="43">
        <f t="shared" si="198"/>
        <v>0</v>
      </c>
      <c r="F295" s="43">
        <f t="shared" si="198"/>
        <v>0</v>
      </c>
      <c r="G295" s="43">
        <f t="shared" si="198"/>
        <v>100</v>
      </c>
      <c r="H295" s="43">
        <f t="shared" si="198"/>
        <v>0</v>
      </c>
      <c r="I295" s="43">
        <f t="shared" si="198"/>
        <v>0</v>
      </c>
      <c r="J295" s="43">
        <f t="shared" si="181"/>
        <v>100</v>
      </c>
    </row>
    <row r="296" spans="1:10" ht="16.05" customHeight="1" x14ac:dyDescent="0.2">
      <c r="A296" s="9"/>
      <c r="B296" s="16"/>
      <c r="C296" s="8" t="s">
        <v>16</v>
      </c>
      <c r="D296" s="43">
        <v>0</v>
      </c>
      <c r="E296" s="43">
        <v>0</v>
      </c>
      <c r="F296" s="43">
        <v>0</v>
      </c>
      <c r="G296" s="43">
        <v>347392.9</v>
      </c>
      <c r="H296" s="43">
        <v>0</v>
      </c>
      <c r="I296" s="43">
        <v>0</v>
      </c>
      <c r="J296" s="43">
        <f t="shared" si="181"/>
        <v>347392.9</v>
      </c>
    </row>
    <row r="297" spans="1:10" ht="16.05" customHeight="1" x14ac:dyDescent="0.2">
      <c r="A297" s="9"/>
      <c r="B297" s="16"/>
      <c r="C297" s="10" t="s">
        <v>15</v>
      </c>
      <c r="D297" s="43">
        <f t="shared" ref="D297:I297" si="199">IF($J296=0,0,D296/$J296%)</f>
        <v>0</v>
      </c>
      <c r="E297" s="43">
        <f t="shared" si="199"/>
        <v>0</v>
      </c>
      <c r="F297" s="43">
        <f t="shared" si="199"/>
        <v>0</v>
      </c>
      <c r="G297" s="43">
        <f t="shared" si="199"/>
        <v>100</v>
      </c>
      <c r="H297" s="43">
        <f t="shared" si="199"/>
        <v>0</v>
      </c>
      <c r="I297" s="43">
        <f t="shared" si="199"/>
        <v>0</v>
      </c>
      <c r="J297" s="43">
        <f t="shared" si="181"/>
        <v>100</v>
      </c>
    </row>
    <row r="298" spans="1:10" ht="16.05" customHeight="1" x14ac:dyDescent="0.2">
      <c r="A298" s="9"/>
      <c r="B298" s="16"/>
      <c r="C298" s="8" t="s">
        <v>17</v>
      </c>
      <c r="D298" s="43">
        <f t="shared" ref="D298:I298" si="200">SUM(D296,D294)</f>
        <v>0</v>
      </c>
      <c r="E298" s="43">
        <f t="shared" si="200"/>
        <v>0</v>
      </c>
      <c r="F298" s="43">
        <f t="shared" si="200"/>
        <v>0</v>
      </c>
      <c r="G298" s="43">
        <f t="shared" si="200"/>
        <v>2160529.9999999995</v>
      </c>
      <c r="H298" s="43">
        <f t="shared" si="200"/>
        <v>0</v>
      </c>
      <c r="I298" s="43">
        <f t="shared" si="200"/>
        <v>0</v>
      </c>
      <c r="J298" s="43">
        <f t="shared" si="181"/>
        <v>2160529.9999999995</v>
      </c>
    </row>
    <row r="299" spans="1:10" ht="16.05" customHeight="1" x14ac:dyDescent="0.2">
      <c r="A299" s="12"/>
      <c r="B299" s="14"/>
      <c r="C299" s="10" t="s">
        <v>15</v>
      </c>
      <c r="D299" s="43">
        <f t="shared" ref="D299:I299" si="201">IF($J298=0,0,D298/$J298%)</f>
        <v>0</v>
      </c>
      <c r="E299" s="43">
        <f t="shared" si="201"/>
        <v>0</v>
      </c>
      <c r="F299" s="43">
        <f t="shared" si="201"/>
        <v>0</v>
      </c>
      <c r="G299" s="43">
        <f t="shared" si="201"/>
        <v>100</v>
      </c>
      <c r="H299" s="43">
        <f t="shared" si="201"/>
        <v>0</v>
      </c>
      <c r="I299" s="43">
        <f t="shared" si="201"/>
        <v>0</v>
      </c>
      <c r="J299" s="43">
        <f t="shared" si="181"/>
        <v>100</v>
      </c>
    </row>
    <row r="300" spans="1:10" ht="16.05" customHeight="1" x14ac:dyDescent="0.2">
      <c r="A300" s="9" t="s">
        <v>68</v>
      </c>
      <c r="B300" s="15"/>
      <c r="C300" s="8" t="s">
        <v>14</v>
      </c>
      <c r="D300" s="43">
        <f t="shared" ref="D300:I300" si="202">SUM(D306,D312,D318,D324,D330,D336,D342,D348,D354)</f>
        <v>0</v>
      </c>
      <c r="E300" s="43">
        <f t="shared" si="202"/>
        <v>5945.8</v>
      </c>
      <c r="F300" s="43">
        <f t="shared" si="202"/>
        <v>19905.3</v>
      </c>
      <c r="G300" s="43">
        <f t="shared" si="202"/>
        <v>1591.4</v>
      </c>
      <c r="H300" s="43">
        <f t="shared" si="202"/>
        <v>1570</v>
      </c>
      <c r="I300" s="43">
        <f t="shared" si="202"/>
        <v>0</v>
      </c>
      <c r="J300" s="43">
        <f t="shared" si="181"/>
        <v>29012.5</v>
      </c>
    </row>
    <row r="301" spans="1:10" ht="16.05" customHeight="1" x14ac:dyDescent="0.2">
      <c r="A301" s="9"/>
      <c r="B301" s="16"/>
      <c r="C301" s="10" t="s">
        <v>15</v>
      </c>
      <c r="D301" s="43">
        <f t="shared" ref="D301:I301" si="203">IF($J300=0,0,D300/$J300%)</f>
        <v>0</v>
      </c>
      <c r="E301" s="43">
        <f t="shared" si="203"/>
        <v>20.493925032313658</v>
      </c>
      <c r="F301" s="43">
        <f t="shared" si="203"/>
        <v>68.609392503231362</v>
      </c>
      <c r="G301" s="43">
        <f t="shared" si="203"/>
        <v>5.4852218871176222</v>
      </c>
      <c r="H301" s="43">
        <f t="shared" si="203"/>
        <v>5.4114605773373547</v>
      </c>
      <c r="I301" s="43">
        <f t="shared" si="203"/>
        <v>0</v>
      </c>
      <c r="J301" s="43">
        <f t="shared" si="181"/>
        <v>99.999999999999986</v>
      </c>
    </row>
    <row r="302" spans="1:10" ht="16.05" customHeight="1" x14ac:dyDescent="0.2">
      <c r="A302" s="9"/>
      <c r="B302" s="16"/>
      <c r="C302" s="8" t="s">
        <v>16</v>
      </c>
      <c r="D302" s="43">
        <f t="shared" ref="D302:I302" si="204">SUM(D308,D314,D320,D326,D332,D338,D344,D350,D356)</f>
        <v>0</v>
      </c>
      <c r="E302" s="43">
        <f t="shared" si="204"/>
        <v>33529.19999999999</v>
      </c>
      <c r="F302" s="43">
        <f t="shared" si="204"/>
        <v>16243.6</v>
      </c>
      <c r="G302" s="43">
        <f t="shared" si="204"/>
        <v>23959.7</v>
      </c>
      <c r="H302" s="43">
        <f t="shared" si="204"/>
        <v>4593.3</v>
      </c>
      <c r="I302" s="43">
        <f t="shared" si="204"/>
        <v>0</v>
      </c>
      <c r="J302" s="43">
        <f t="shared" si="181"/>
        <v>78325.799999999988</v>
      </c>
    </row>
    <row r="303" spans="1:10" ht="16.05" customHeight="1" x14ac:dyDescent="0.2">
      <c r="A303" s="9"/>
      <c r="B303" s="16"/>
      <c r="C303" s="10" t="s">
        <v>15</v>
      </c>
      <c r="D303" s="43">
        <f t="shared" ref="D303:I303" si="205">IF($J302=0,0,D302/$J302%)</f>
        <v>0</v>
      </c>
      <c r="E303" s="43">
        <f t="shared" si="205"/>
        <v>42.807350834590892</v>
      </c>
      <c r="F303" s="43">
        <f t="shared" si="205"/>
        <v>20.738505064742398</v>
      </c>
      <c r="G303" s="43">
        <f t="shared" si="205"/>
        <v>30.58979289072056</v>
      </c>
      <c r="H303" s="43">
        <f t="shared" si="205"/>
        <v>5.8643512099461486</v>
      </c>
      <c r="I303" s="43">
        <f t="shared" si="205"/>
        <v>0</v>
      </c>
      <c r="J303" s="43">
        <f t="shared" si="181"/>
        <v>100</v>
      </c>
    </row>
    <row r="304" spans="1:10" ht="16.05" customHeight="1" x14ac:dyDescent="0.2">
      <c r="A304" s="9"/>
      <c r="B304" s="16"/>
      <c r="C304" s="8" t="s">
        <v>17</v>
      </c>
      <c r="D304" s="43">
        <f t="shared" ref="D304:I304" si="206">SUM(D310,D316,D322,D328,D334,D340,D346,D352,D358)</f>
        <v>0</v>
      </c>
      <c r="E304" s="43">
        <f t="shared" si="206"/>
        <v>39475</v>
      </c>
      <c r="F304" s="43">
        <f t="shared" si="206"/>
        <v>36148.9</v>
      </c>
      <c r="G304" s="43">
        <f t="shared" si="206"/>
        <v>25551.1</v>
      </c>
      <c r="H304" s="43">
        <f t="shared" si="206"/>
        <v>6163.3</v>
      </c>
      <c r="I304" s="43">
        <f t="shared" si="206"/>
        <v>0</v>
      </c>
      <c r="J304" s="43">
        <f t="shared" si="181"/>
        <v>107338.3</v>
      </c>
    </row>
    <row r="305" spans="1:10" ht="16.05" customHeight="1" x14ac:dyDescent="0.2">
      <c r="A305" s="9"/>
      <c r="B305" s="14"/>
      <c r="C305" s="10" t="s">
        <v>15</v>
      </c>
      <c r="D305" s="43">
        <f t="shared" ref="D305:I305" si="207">IF($J304=0,0,D304/$J304%)</f>
        <v>0</v>
      </c>
      <c r="E305" s="43">
        <f t="shared" si="207"/>
        <v>36.77624855247381</v>
      </c>
      <c r="F305" s="43">
        <f t="shared" si="207"/>
        <v>33.677541008195583</v>
      </c>
      <c r="G305" s="43">
        <f t="shared" si="207"/>
        <v>23.804271168818584</v>
      </c>
      <c r="H305" s="43">
        <f t="shared" si="207"/>
        <v>5.7419392705120167</v>
      </c>
      <c r="I305" s="43">
        <f t="shared" si="207"/>
        <v>0</v>
      </c>
      <c r="J305" s="43">
        <f t="shared" si="181"/>
        <v>100</v>
      </c>
    </row>
    <row r="306" spans="1:10" ht="16.05" customHeight="1" x14ac:dyDescent="0.2">
      <c r="A306" s="9"/>
      <c r="B306" s="9" t="s">
        <v>69</v>
      </c>
      <c r="C306" s="8" t="s">
        <v>14</v>
      </c>
      <c r="D306" s="43">
        <v>0</v>
      </c>
      <c r="E306" s="43">
        <v>0</v>
      </c>
      <c r="F306" s="43">
        <v>0</v>
      </c>
      <c r="G306" s="43"/>
      <c r="H306" s="43">
        <v>0</v>
      </c>
      <c r="I306" s="43">
        <v>0</v>
      </c>
      <c r="J306" s="43">
        <f t="shared" si="181"/>
        <v>0</v>
      </c>
    </row>
    <row r="307" spans="1:10" ht="16.05" customHeight="1" x14ac:dyDescent="0.2">
      <c r="A307" s="9"/>
      <c r="B307" s="9"/>
      <c r="C307" s="10" t="s">
        <v>15</v>
      </c>
      <c r="D307" s="43">
        <f t="shared" ref="D307:I307" si="208">IF($J306=0,0,D306/$J306%)</f>
        <v>0</v>
      </c>
      <c r="E307" s="43">
        <f t="shared" si="208"/>
        <v>0</v>
      </c>
      <c r="F307" s="43">
        <f t="shared" si="208"/>
        <v>0</v>
      </c>
      <c r="G307" s="43">
        <f t="shared" si="208"/>
        <v>0</v>
      </c>
      <c r="H307" s="43">
        <f t="shared" si="208"/>
        <v>0</v>
      </c>
      <c r="I307" s="43">
        <f t="shared" si="208"/>
        <v>0</v>
      </c>
      <c r="J307" s="43">
        <f t="shared" si="181"/>
        <v>0</v>
      </c>
    </row>
    <row r="308" spans="1:10" ht="16.05" customHeight="1" x14ac:dyDescent="0.2">
      <c r="A308" s="9"/>
      <c r="B308" s="9"/>
      <c r="C308" s="8" t="s">
        <v>16</v>
      </c>
      <c r="D308" s="43">
        <v>0</v>
      </c>
      <c r="E308" s="43">
        <v>0</v>
      </c>
      <c r="F308" s="43">
        <v>0</v>
      </c>
      <c r="G308" s="43">
        <v>2653.1</v>
      </c>
      <c r="H308" s="43">
        <v>0</v>
      </c>
      <c r="I308" s="43">
        <v>0</v>
      </c>
      <c r="J308" s="43">
        <f t="shared" si="181"/>
        <v>2653.1</v>
      </c>
    </row>
    <row r="309" spans="1:10" ht="16.05" customHeight="1" x14ac:dyDescent="0.2">
      <c r="A309" s="9"/>
      <c r="B309" s="9"/>
      <c r="C309" s="10" t="s">
        <v>15</v>
      </c>
      <c r="D309" s="43">
        <f t="shared" ref="D309:I309" si="209">IF($J308=0,0,D308/$J308%)</f>
        <v>0</v>
      </c>
      <c r="E309" s="43">
        <f t="shared" si="209"/>
        <v>0</v>
      </c>
      <c r="F309" s="43">
        <f t="shared" si="209"/>
        <v>0</v>
      </c>
      <c r="G309" s="43">
        <f t="shared" si="209"/>
        <v>100</v>
      </c>
      <c r="H309" s="43">
        <f t="shared" si="209"/>
        <v>0</v>
      </c>
      <c r="I309" s="43">
        <f t="shared" si="209"/>
        <v>0</v>
      </c>
      <c r="J309" s="43">
        <f t="shared" si="181"/>
        <v>100</v>
      </c>
    </row>
    <row r="310" spans="1:10" ht="16.05" customHeight="1" x14ac:dyDescent="0.2">
      <c r="A310" s="9"/>
      <c r="B310" s="9"/>
      <c r="C310" s="8" t="s">
        <v>17</v>
      </c>
      <c r="D310" s="43">
        <f t="shared" ref="D310:I310" si="210">SUM(D308,D306)</f>
        <v>0</v>
      </c>
      <c r="E310" s="43">
        <f t="shared" si="210"/>
        <v>0</v>
      </c>
      <c r="F310" s="43">
        <f t="shared" si="210"/>
        <v>0</v>
      </c>
      <c r="G310" s="43">
        <f t="shared" si="210"/>
        <v>2653.1</v>
      </c>
      <c r="H310" s="43">
        <f t="shared" si="210"/>
        <v>0</v>
      </c>
      <c r="I310" s="43">
        <f t="shared" si="210"/>
        <v>0</v>
      </c>
      <c r="J310" s="43">
        <f t="shared" si="181"/>
        <v>2653.1</v>
      </c>
    </row>
    <row r="311" spans="1:10" ht="16.05" customHeight="1" x14ac:dyDescent="0.2">
      <c r="A311" s="9"/>
      <c r="B311" s="12"/>
      <c r="C311" s="10" t="s">
        <v>15</v>
      </c>
      <c r="D311" s="43">
        <f t="shared" ref="D311:I311" si="211">IF($J310=0,0,D310/$J310%)</f>
        <v>0</v>
      </c>
      <c r="E311" s="43">
        <f t="shared" si="211"/>
        <v>0</v>
      </c>
      <c r="F311" s="43">
        <f t="shared" si="211"/>
        <v>0</v>
      </c>
      <c r="G311" s="43">
        <f t="shared" si="211"/>
        <v>100</v>
      </c>
      <c r="H311" s="43">
        <f t="shared" si="211"/>
        <v>0</v>
      </c>
      <c r="I311" s="43">
        <f t="shared" si="211"/>
        <v>0</v>
      </c>
      <c r="J311" s="43">
        <f t="shared" si="181"/>
        <v>100</v>
      </c>
    </row>
    <row r="312" spans="1:10" ht="16.05" customHeight="1" x14ac:dyDescent="0.2">
      <c r="A312" s="9"/>
      <c r="B312" s="9" t="s">
        <v>70</v>
      </c>
      <c r="C312" s="8" t="s">
        <v>14</v>
      </c>
      <c r="D312" s="43">
        <v>0</v>
      </c>
      <c r="E312" s="43">
        <v>5945.4000000000005</v>
      </c>
      <c r="F312" s="43">
        <v>19905.3</v>
      </c>
      <c r="G312" s="43">
        <v>1554.1000000000001</v>
      </c>
      <c r="H312" s="43">
        <v>1570</v>
      </c>
      <c r="I312" s="43">
        <v>0</v>
      </c>
      <c r="J312" s="43">
        <f t="shared" si="181"/>
        <v>28974.799999999999</v>
      </c>
    </row>
    <row r="313" spans="1:10" ht="16.05" customHeight="1" x14ac:dyDescent="0.2">
      <c r="A313" s="9"/>
      <c r="B313" s="9"/>
      <c r="C313" s="10" t="s">
        <v>15</v>
      </c>
      <c r="D313" s="43">
        <f t="shared" ref="D313:I313" si="212">IF($J312=0,0,D312/$J312%)</f>
        <v>0</v>
      </c>
      <c r="E313" s="43">
        <f t="shared" si="212"/>
        <v>20.519209796098682</v>
      </c>
      <c r="F313" s="43">
        <f t="shared" si="212"/>
        <v>68.698662285848386</v>
      </c>
      <c r="G313" s="43">
        <f t="shared" si="212"/>
        <v>5.363626323563925</v>
      </c>
      <c r="H313" s="43">
        <f t="shared" si="212"/>
        <v>5.4185015944890047</v>
      </c>
      <c r="I313" s="43">
        <f t="shared" si="212"/>
        <v>0</v>
      </c>
      <c r="J313" s="43">
        <f t="shared" si="181"/>
        <v>99.999999999999986</v>
      </c>
    </row>
    <row r="314" spans="1:10" ht="16.05" customHeight="1" x14ac:dyDescent="0.2">
      <c r="A314" s="9"/>
      <c r="B314" s="9"/>
      <c r="C314" s="8" t="s">
        <v>16</v>
      </c>
      <c r="D314" s="43">
        <v>0</v>
      </c>
      <c r="E314" s="43">
        <v>33524.399999999994</v>
      </c>
      <c r="F314" s="43">
        <v>16243.6</v>
      </c>
      <c r="G314" s="43">
        <v>19510.5</v>
      </c>
      <c r="H314" s="43">
        <v>4593.3</v>
      </c>
      <c r="I314" s="43">
        <v>0</v>
      </c>
      <c r="J314" s="43">
        <f t="shared" si="181"/>
        <v>73871.8</v>
      </c>
    </row>
    <row r="315" spans="1:10" ht="16.05" customHeight="1" x14ac:dyDescent="0.2">
      <c r="A315" s="9"/>
      <c r="B315" s="9"/>
      <c r="C315" s="10" t="s">
        <v>15</v>
      </c>
      <c r="D315" s="43">
        <f t="shared" ref="D315:I315" si="213">IF($J314=0,0,D314/$J314%)</f>
        <v>0</v>
      </c>
      <c r="E315" s="43">
        <f t="shared" si="213"/>
        <v>45.381864256725827</v>
      </c>
      <c r="F315" s="43">
        <f t="shared" si="213"/>
        <v>21.988905103165212</v>
      </c>
      <c r="G315" s="43">
        <f t="shared" si="213"/>
        <v>26.411296326879807</v>
      </c>
      <c r="H315" s="43">
        <f t="shared" si="213"/>
        <v>6.2179343132291347</v>
      </c>
      <c r="I315" s="43">
        <f t="shared" si="213"/>
        <v>0</v>
      </c>
      <c r="J315" s="43">
        <f t="shared" si="181"/>
        <v>99.999999999999986</v>
      </c>
    </row>
    <row r="316" spans="1:10" ht="16.05" customHeight="1" x14ac:dyDescent="0.2">
      <c r="A316" s="9"/>
      <c r="B316" s="9"/>
      <c r="C316" s="8" t="s">
        <v>17</v>
      </c>
      <c r="D316" s="43">
        <f t="shared" ref="D316:I316" si="214">SUM(D314,D312)</f>
        <v>0</v>
      </c>
      <c r="E316" s="43">
        <f t="shared" si="214"/>
        <v>39469.799999999996</v>
      </c>
      <c r="F316" s="43">
        <f t="shared" si="214"/>
        <v>36148.9</v>
      </c>
      <c r="G316" s="43">
        <f t="shared" si="214"/>
        <v>21064.6</v>
      </c>
      <c r="H316" s="43">
        <f t="shared" si="214"/>
        <v>6163.3</v>
      </c>
      <c r="I316" s="43">
        <f t="shared" si="214"/>
        <v>0</v>
      </c>
      <c r="J316" s="43">
        <f t="shared" si="181"/>
        <v>102846.59999999999</v>
      </c>
    </row>
    <row r="317" spans="1:10" ht="16.05" customHeight="1" x14ac:dyDescent="0.2">
      <c r="A317" s="9"/>
      <c r="B317" s="12"/>
      <c r="C317" s="10" t="s">
        <v>15</v>
      </c>
      <c r="D317" s="43">
        <f t="shared" ref="D317:I317" si="215">IF($J316=0,0,D316/$J316%)</f>
        <v>0</v>
      </c>
      <c r="E317" s="43">
        <f t="shared" si="215"/>
        <v>38.377350345077033</v>
      </c>
      <c r="F317" s="43">
        <f t="shared" si="215"/>
        <v>35.148366596465031</v>
      </c>
      <c r="G317" s="43">
        <f t="shared" si="215"/>
        <v>20.481571583309513</v>
      </c>
      <c r="H317" s="43">
        <f t="shared" si="215"/>
        <v>5.9927114751484254</v>
      </c>
      <c r="I317" s="43">
        <f t="shared" si="215"/>
        <v>0</v>
      </c>
      <c r="J317" s="43">
        <f t="shared" si="181"/>
        <v>100.00000000000001</v>
      </c>
    </row>
    <row r="318" spans="1:10" ht="16.05" customHeight="1" x14ac:dyDescent="0.2">
      <c r="A318" s="9"/>
      <c r="B318" s="9" t="s">
        <v>71</v>
      </c>
      <c r="C318" s="8" t="s">
        <v>14</v>
      </c>
      <c r="D318" s="43">
        <v>0</v>
      </c>
      <c r="E318" s="43">
        <v>0</v>
      </c>
      <c r="F318" s="43">
        <v>0</v>
      </c>
      <c r="G318" s="43"/>
      <c r="H318" s="43">
        <v>0</v>
      </c>
      <c r="I318" s="43">
        <v>0</v>
      </c>
      <c r="J318" s="43">
        <f t="shared" si="181"/>
        <v>0</v>
      </c>
    </row>
    <row r="319" spans="1:10" ht="16.05" customHeight="1" x14ac:dyDescent="0.2">
      <c r="A319" s="9"/>
      <c r="B319" s="9"/>
      <c r="C319" s="10" t="s">
        <v>15</v>
      </c>
      <c r="D319" s="43">
        <f t="shared" ref="D319:I319" si="216">IF($J318=0,0,D318/$J318%)</f>
        <v>0</v>
      </c>
      <c r="E319" s="43">
        <f t="shared" si="216"/>
        <v>0</v>
      </c>
      <c r="F319" s="43">
        <f t="shared" si="216"/>
        <v>0</v>
      </c>
      <c r="G319" s="43">
        <f t="shared" si="216"/>
        <v>0</v>
      </c>
      <c r="H319" s="43">
        <f t="shared" si="216"/>
        <v>0</v>
      </c>
      <c r="I319" s="43">
        <f t="shared" si="216"/>
        <v>0</v>
      </c>
      <c r="J319" s="43">
        <f t="shared" si="181"/>
        <v>0</v>
      </c>
    </row>
    <row r="320" spans="1:10" ht="16.05" customHeight="1" x14ac:dyDescent="0.2">
      <c r="A320" s="9"/>
      <c r="B320" s="9"/>
      <c r="C320" s="8" t="s">
        <v>16</v>
      </c>
      <c r="D320" s="43">
        <v>0</v>
      </c>
      <c r="E320" s="43">
        <v>0</v>
      </c>
      <c r="F320" s="43">
        <v>0</v>
      </c>
      <c r="G320" s="43"/>
      <c r="H320" s="43">
        <v>0</v>
      </c>
      <c r="I320" s="43">
        <v>0</v>
      </c>
      <c r="J320" s="43">
        <f t="shared" si="181"/>
        <v>0</v>
      </c>
    </row>
    <row r="321" spans="1:10" ht="16.05" customHeight="1" x14ac:dyDescent="0.2">
      <c r="A321" s="9"/>
      <c r="B321" s="9"/>
      <c r="C321" s="10" t="s">
        <v>15</v>
      </c>
      <c r="D321" s="43">
        <f t="shared" ref="D321:I321" si="217">IF($J320=0,0,D320/$J320%)</f>
        <v>0</v>
      </c>
      <c r="E321" s="43">
        <f t="shared" si="217"/>
        <v>0</v>
      </c>
      <c r="F321" s="43">
        <f t="shared" si="217"/>
        <v>0</v>
      </c>
      <c r="G321" s="43">
        <f t="shared" si="217"/>
        <v>0</v>
      </c>
      <c r="H321" s="43">
        <f t="shared" si="217"/>
        <v>0</v>
      </c>
      <c r="I321" s="43">
        <f t="shared" si="217"/>
        <v>0</v>
      </c>
      <c r="J321" s="43">
        <f t="shared" si="181"/>
        <v>0</v>
      </c>
    </row>
    <row r="322" spans="1:10" ht="16.05" customHeight="1" x14ac:dyDescent="0.2">
      <c r="A322" s="9"/>
      <c r="B322" s="9"/>
      <c r="C322" s="8" t="s">
        <v>17</v>
      </c>
      <c r="D322" s="43">
        <f t="shared" ref="D322:I322" si="218">SUM(D320,D318)</f>
        <v>0</v>
      </c>
      <c r="E322" s="43">
        <f t="shared" si="218"/>
        <v>0</v>
      </c>
      <c r="F322" s="43">
        <f t="shared" si="218"/>
        <v>0</v>
      </c>
      <c r="G322" s="43">
        <f t="shared" si="218"/>
        <v>0</v>
      </c>
      <c r="H322" s="43">
        <f t="shared" si="218"/>
        <v>0</v>
      </c>
      <c r="I322" s="43">
        <f t="shared" si="218"/>
        <v>0</v>
      </c>
      <c r="J322" s="43">
        <f t="shared" si="181"/>
        <v>0</v>
      </c>
    </row>
    <row r="323" spans="1:10" ht="16.05" customHeight="1" x14ac:dyDescent="0.2">
      <c r="A323" s="9"/>
      <c r="B323" s="12"/>
      <c r="C323" s="10" t="s">
        <v>15</v>
      </c>
      <c r="D323" s="43">
        <f t="shared" ref="D323:I323" si="219">IF($J322=0,0,D322/$J322%)</f>
        <v>0</v>
      </c>
      <c r="E323" s="43">
        <f t="shared" si="219"/>
        <v>0</v>
      </c>
      <c r="F323" s="43">
        <f t="shared" si="219"/>
        <v>0</v>
      </c>
      <c r="G323" s="43">
        <f t="shared" si="219"/>
        <v>0</v>
      </c>
      <c r="H323" s="43">
        <f t="shared" si="219"/>
        <v>0</v>
      </c>
      <c r="I323" s="43">
        <f t="shared" si="219"/>
        <v>0</v>
      </c>
      <c r="J323" s="43">
        <f t="shared" si="181"/>
        <v>0</v>
      </c>
    </row>
    <row r="324" spans="1:10" ht="16.05" customHeight="1" x14ac:dyDescent="0.2">
      <c r="A324" s="9"/>
      <c r="B324" s="9" t="s">
        <v>72</v>
      </c>
      <c r="C324" s="8" t="s">
        <v>14</v>
      </c>
      <c r="D324" s="43">
        <v>0</v>
      </c>
      <c r="E324" s="43">
        <v>0</v>
      </c>
      <c r="F324" s="43">
        <v>0</v>
      </c>
      <c r="G324" s="43"/>
      <c r="H324" s="43">
        <v>0</v>
      </c>
      <c r="I324" s="43">
        <v>0</v>
      </c>
      <c r="J324" s="43">
        <f t="shared" si="181"/>
        <v>0</v>
      </c>
    </row>
    <row r="325" spans="1:10" ht="16.05" customHeight="1" x14ac:dyDescent="0.2">
      <c r="A325" s="9"/>
      <c r="B325" s="9"/>
      <c r="C325" s="10" t="s">
        <v>15</v>
      </c>
      <c r="D325" s="43">
        <f t="shared" ref="D325:I325" si="220">IF($J324=0,0,D324/$J324%)</f>
        <v>0</v>
      </c>
      <c r="E325" s="43">
        <f t="shared" si="220"/>
        <v>0</v>
      </c>
      <c r="F325" s="43">
        <f t="shared" si="220"/>
        <v>0</v>
      </c>
      <c r="G325" s="43">
        <f t="shared" si="220"/>
        <v>0</v>
      </c>
      <c r="H325" s="43">
        <f t="shared" si="220"/>
        <v>0</v>
      </c>
      <c r="I325" s="43">
        <f t="shared" si="220"/>
        <v>0</v>
      </c>
      <c r="J325" s="43">
        <f t="shared" si="181"/>
        <v>0</v>
      </c>
    </row>
    <row r="326" spans="1:10" ht="16.05" customHeight="1" x14ac:dyDescent="0.2">
      <c r="A326" s="9"/>
      <c r="B326" s="9"/>
      <c r="C326" s="8" t="s">
        <v>16</v>
      </c>
      <c r="D326" s="43">
        <v>0</v>
      </c>
      <c r="E326" s="43">
        <v>0</v>
      </c>
      <c r="F326" s="43">
        <v>0</v>
      </c>
      <c r="G326" s="43"/>
      <c r="H326" s="43">
        <v>0</v>
      </c>
      <c r="I326" s="43">
        <v>0</v>
      </c>
      <c r="J326" s="43">
        <f t="shared" si="181"/>
        <v>0</v>
      </c>
    </row>
    <row r="327" spans="1:10" ht="16.05" customHeight="1" x14ac:dyDescent="0.2">
      <c r="A327" s="9"/>
      <c r="B327" s="9"/>
      <c r="C327" s="10" t="s">
        <v>15</v>
      </c>
      <c r="D327" s="43">
        <f t="shared" ref="D327:I327" si="221">IF($J326=0,0,D326/$J326%)</f>
        <v>0</v>
      </c>
      <c r="E327" s="43">
        <f t="shared" si="221"/>
        <v>0</v>
      </c>
      <c r="F327" s="43">
        <f t="shared" si="221"/>
        <v>0</v>
      </c>
      <c r="G327" s="43">
        <f t="shared" si="221"/>
        <v>0</v>
      </c>
      <c r="H327" s="43">
        <f t="shared" si="221"/>
        <v>0</v>
      </c>
      <c r="I327" s="43">
        <f t="shared" si="221"/>
        <v>0</v>
      </c>
      <c r="J327" s="43">
        <f t="shared" si="181"/>
        <v>0</v>
      </c>
    </row>
    <row r="328" spans="1:10" ht="16.05" customHeight="1" x14ac:dyDescent="0.2">
      <c r="A328" s="9"/>
      <c r="B328" s="9"/>
      <c r="C328" s="8" t="s">
        <v>17</v>
      </c>
      <c r="D328" s="43">
        <f t="shared" ref="D328:I328" si="222">SUM(D326,D324)</f>
        <v>0</v>
      </c>
      <c r="E328" s="43">
        <f t="shared" si="222"/>
        <v>0</v>
      </c>
      <c r="F328" s="43">
        <f t="shared" si="222"/>
        <v>0</v>
      </c>
      <c r="G328" s="43">
        <f t="shared" si="222"/>
        <v>0</v>
      </c>
      <c r="H328" s="43">
        <f t="shared" si="222"/>
        <v>0</v>
      </c>
      <c r="I328" s="43">
        <f t="shared" si="222"/>
        <v>0</v>
      </c>
      <c r="J328" s="43">
        <f t="shared" si="181"/>
        <v>0</v>
      </c>
    </row>
    <row r="329" spans="1:10" ht="16.05" customHeight="1" x14ac:dyDescent="0.2">
      <c r="A329" s="9"/>
      <c r="B329" s="12"/>
      <c r="C329" s="10" t="s">
        <v>15</v>
      </c>
      <c r="D329" s="43">
        <f t="shared" ref="D329:I329" si="223">IF($J328=0,0,D328/$J328%)</f>
        <v>0</v>
      </c>
      <c r="E329" s="43">
        <f t="shared" si="223"/>
        <v>0</v>
      </c>
      <c r="F329" s="43">
        <f t="shared" si="223"/>
        <v>0</v>
      </c>
      <c r="G329" s="43">
        <f t="shared" si="223"/>
        <v>0</v>
      </c>
      <c r="H329" s="43">
        <f t="shared" si="223"/>
        <v>0</v>
      </c>
      <c r="I329" s="43">
        <f t="shared" si="223"/>
        <v>0</v>
      </c>
      <c r="J329" s="43">
        <f t="shared" si="181"/>
        <v>0</v>
      </c>
    </row>
    <row r="330" spans="1:10" ht="16.05" customHeight="1" x14ac:dyDescent="0.2">
      <c r="A330" s="9"/>
      <c r="B330" s="9" t="s">
        <v>73</v>
      </c>
      <c r="C330" s="8" t="s">
        <v>14</v>
      </c>
      <c r="D330" s="43"/>
      <c r="E330" s="43"/>
      <c r="F330" s="43"/>
      <c r="G330" s="43"/>
      <c r="H330" s="43"/>
      <c r="I330" s="43"/>
      <c r="J330" s="43">
        <f t="shared" si="181"/>
        <v>0</v>
      </c>
    </row>
    <row r="331" spans="1:10" ht="16.05" customHeight="1" x14ac:dyDescent="0.2">
      <c r="A331" s="9"/>
      <c r="B331" s="9"/>
      <c r="C331" s="10" t="s">
        <v>15</v>
      </c>
      <c r="D331" s="43">
        <f t="shared" ref="D331:I331" si="224">IF($J330=0,0,D330/$J330%)</f>
        <v>0</v>
      </c>
      <c r="E331" s="43">
        <f t="shared" si="224"/>
        <v>0</v>
      </c>
      <c r="F331" s="43">
        <f t="shared" si="224"/>
        <v>0</v>
      </c>
      <c r="G331" s="43">
        <f t="shared" si="224"/>
        <v>0</v>
      </c>
      <c r="H331" s="43">
        <f t="shared" si="224"/>
        <v>0</v>
      </c>
      <c r="I331" s="43">
        <f t="shared" si="224"/>
        <v>0</v>
      </c>
      <c r="J331" s="43">
        <f t="shared" si="181"/>
        <v>0</v>
      </c>
    </row>
    <row r="332" spans="1:10" ht="16.05" customHeight="1" x14ac:dyDescent="0.2">
      <c r="A332" s="9"/>
      <c r="B332" s="9"/>
      <c r="C332" s="8" t="s">
        <v>16</v>
      </c>
      <c r="D332" s="43">
        <v>0</v>
      </c>
      <c r="E332" s="43">
        <v>0</v>
      </c>
      <c r="F332" s="43">
        <v>0</v>
      </c>
      <c r="G332" s="43">
        <v>535.09999999999991</v>
      </c>
      <c r="H332" s="43">
        <v>0</v>
      </c>
      <c r="I332" s="43">
        <v>0</v>
      </c>
      <c r="J332" s="43">
        <f t="shared" si="181"/>
        <v>535.09999999999991</v>
      </c>
    </row>
    <row r="333" spans="1:10" ht="16.05" customHeight="1" x14ac:dyDescent="0.2">
      <c r="A333" s="9"/>
      <c r="B333" s="9"/>
      <c r="C333" s="10" t="s">
        <v>15</v>
      </c>
      <c r="D333" s="43">
        <f t="shared" ref="D333:I333" si="225">IF($J332=0,0,D332/$J332%)</f>
        <v>0</v>
      </c>
      <c r="E333" s="43">
        <f t="shared" si="225"/>
        <v>0</v>
      </c>
      <c r="F333" s="43">
        <f t="shared" si="225"/>
        <v>0</v>
      </c>
      <c r="G333" s="43">
        <f t="shared" si="225"/>
        <v>100</v>
      </c>
      <c r="H333" s="43">
        <f t="shared" si="225"/>
        <v>0</v>
      </c>
      <c r="I333" s="43">
        <f t="shared" si="225"/>
        <v>0</v>
      </c>
      <c r="J333" s="43">
        <f t="shared" ref="J333:J383" si="226">SUM(D333:I333)</f>
        <v>100</v>
      </c>
    </row>
    <row r="334" spans="1:10" ht="16.05" customHeight="1" x14ac:dyDescent="0.2">
      <c r="A334" s="9"/>
      <c r="B334" s="9"/>
      <c r="C334" s="8" t="s">
        <v>17</v>
      </c>
      <c r="D334" s="43">
        <f t="shared" ref="D334:I334" si="227">SUM(D332,D330)</f>
        <v>0</v>
      </c>
      <c r="E334" s="43">
        <f t="shared" si="227"/>
        <v>0</v>
      </c>
      <c r="F334" s="43">
        <f t="shared" si="227"/>
        <v>0</v>
      </c>
      <c r="G334" s="43">
        <f t="shared" si="227"/>
        <v>535.09999999999991</v>
      </c>
      <c r="H334" s="43">
        <f t="shared" si="227"/>
        <v>0</v>
      </c>
      <c r="I334" s="43">
        <f t="shared" si="227"/>
        <v>0</v>
      </c>
      <c r="J334" s="43">
        <f t="shared" si="226"/>
        <v>535.09999999999991</v>
      </c>
    </row>
    <row r="335" spans="1:10" ht="16.05" customHeight="1" x14ac:dyDescent="0.2">
      <c r="A335" s="9"/>
      <c r="B335" s="12"/>
      <c r="C335" s="10" t="s">
        <v>15</v>
      </c>
      <c r="D335" s="43">
        <f t="shared" ref="D335:I335" si="228">IF($J334=0,0,D334/$J334%)</f>
        <v>0</v>
      </c>
      <c r="E335" s="43">
        <f t="shared" si="228"/>
        <v>0</v>
      </c>
      <c r="F335" s="43">
        <f t="shared" si="228"/>
        <v>0</v>
      </c>
      <c r="G335" s="43">
        <f t="shared" si="228"/>
        <v>100</v>
      </c>
      <c r="H335" s="43">
        <f t="shared" si="228"/>
        <v>0</v>
      </c>
      <c r="I335" s="43">
        <f t="shared" si="228"/>
        <v>0</v>
      </c>
      <c r="J335" s="43">
        <f t="shared" si="226"/>
        <v>100</v>
      </c>
    </row>
    <row r="336" spans="1:10" ht="16.05" customHeight="1" x14ac:dyDescent="0.2">
      <c r="A336" s="9"/>
      <c r="B336" s="9" t="s">
        <v>74</v>
      </c>
      <c r="C336" s="8" t="s">
        <v>14</v>
      </c>
      <c r="D336" s="43"/>
      <c r="E336" s="43"/>
      <c r="F336" s="43"/>
      <c r="G336" s="43"/>
      <c r="H336" s="43"/>
      <c r="I336" s="43"/>
      <c r="J336" s="43">
        <f t="shared" si="226"/>
        <v>0</v>
      </c>
    </row>
    <row r="337" spans="1:10" ht="16.05" customHeight="1" x14ac:dyDescent="0.2">
      <c r="A337" s="9"/>
      <c r="B337" s="9"/>
      <c r="C337" s="10" t="s">
        <v>15</v>
      </c>
      <c r="D337" s="43">
        <f t="shared" ref="D337:I337" si="229">IF($J336=0,0,D336/$J336%)</f>
        <v>0</v>
      </c>
      <c r="E337" s="43">
        <f t="shared" si="229"/>
        <v>0</v>
      </c>
      <c r="F337" s="43">
        <f t="shared" si="229"/>
        <v>0</v>
      </c>
      <c r="G337" s="43">
        <f t="shared" si="229"/>
        <v>0</v>
      </c>
      <c r="H337" s="43">
        <f t="shared" si="229"/>
        <v>0</v>
      </c>
      <c r="I337" s="43">
        <f t="shared" si="229"/>
        <v>0</v>
      </c>
      <c r="J337" s="43">
        <f t="shared" si="226"/>
        <v>0</v>
      </c>
    </row>
    <row r="338" spans="1:10" ht="16.05" customHeight="1" x14ac:dyDescent="0.2">
      <c r="A338" s="9"/>
      <c r="B338" s="9"/>
      <c r="C338" s="8" t="s">
        <v>16</v>
      </c>
      <c r="D338" s="43"/>
      <c r="E338" s="43"/>
      <c r="F338" s="43"/>
      <c r="G338" s="43"/>
      <c r="H338" s="43"/>
      <c r="I338" s="43"/>
      <c r="J338" s="43">
        <f t="shared" si="226"/>
        <v>0</v>
      </c>
    </row>
    <row r="339" spans="1:10" ht="16.05" customHeight="1" x14ac:dyDescent="0.2">
      <c r="A339" s="9"/>
      <c r="B339" s="9"/>
      <c r="C339" s="10" t="s">
        <v>15</v>
      </c>
      <c r="D339" s="43">
        <f t="shared" ref="D339:I339" si="230">IF($J338=0,0,D338/$J338%)</f>
        <v>0</v>
      </c>
      <c r="E339" s="43">
        <f t="shared" si="230"/>
        <v>0</v>
      </c>
      <c r="F339" s="43">
        <f t="shared" si="230"/>
        <v>0</v>
      </c>
      <c r="G339" s="43">
        <f t="shared" si="230"/>
        <v>0</v>
      </c>
      <c r="H339" s="43">
        <f t="shared" si="230"/>
        <v>0</v>
      </c>
      <c r="I339" s="43">
        <f t="shared" si="230"/>
        <v>0</v>
      </c>
      <c r="J339" s="43">
        <f t="shared" si="226"/>
        <v>0</v>
      </c>
    </row>
    <row r="340" spans="1:10" ht="16.05" customHeight="1" x14ac:dyDescent="0.2">
      <c r="A340" s="9"/>
      <c r="B340" s="9"/>
      <c r="C340" s="8" t="s">
        <v>17</v>
      </c>
      <c r="D340" s="43">
        <f t="shared" ref="D340:I340" si="231">SUM(D338,D336)</f>
        <v>0</v>
      </c>
      <c r="E340" s="43">
        <f t="shared" si="231"/>
        <v>0</v>
      </c>
      <c r="F340" s="43">
        <f t="shared" si="231"/>
        <v>0</v>
      </c>
      <c r="G340" s="43">
        <f t="shared" si="231"/>
        <v>0</v>
      </c>
      <c r="H340" s="43">
        <f t="shared" si="231"/>
        <v>0</v>
      </c>
      <c r="I340" s="43">
        <f t="shared" si="231"/>
        <v>0</v>
      </c>
      <c r="J340" s="43">
        <f t="shared" si="226"/>
        <v>0</v>
      </c>
    </row>
    <row r="341" spans="1:10" ht="16.05" customHeight="1" x14ac:dyDescent="0.2">
      <c r="A341" s="9"/>
      <c r="B341" s="12"/>
      <c r="C341" s="10" t="s">
        <v>15</v>
      </c>
      <c r="D341" s="43">
        <f t="shared" ref="D341:I341" si="232">IF($J340=0,0,D340/$J340%)</f>
        <v>0</v>
      </c>
      <c r="E341" s="43">
        <f t="shared" si="232"/>
        <v>0</v>
      </c>
      <c r="F341" s="43">
        <f t="shared" si="232"/>
        <v>0</v>
      </c>
      <c r="G341" s="43">
        <f t="shared" si="232"/>
        <v>0</v>
      </c>
      <c r="H341" s="43">
        <f t="shared" si="232"/>
        <v>0</v>
      </c>
      <c r="I341" s="43">
        <f t="shared" si="232"/>
        <v>0</v>
      </c>
      <c r="J341" s="43">
        <f t="shared" si="226"/>
        <v>0</v>
      </c>
    </row>
    <row r="342" spans="1:10" ht="16.05" customHeight="1" x14ac:dyDescent="0.2">
      <c r="A342" s="9"/>
      <c r="B342" s="9" t="s">
        <v>75</v>
      </c>
      <c r="C342" s="8" t="s">
        <v>14</v>
      </c>
      <c r="D342" s="43">
        <v>0</v>
      </c>
      <c r="E342" s="43">
        <v>0.2</v>
      </c>
      <c r="F342" s="43">
        <v>0</v>
      </c>
      <c r="G342" s="43">
        <v>0</v>
      </c>
      <c r="H342" s="43">
        <v>0</v>
      </c>
      <c r="I342" s="43">
        <v>0</v>
      </c>
      <c r="J342" s="43">
        <f t="shared" si="226"/>
        <v>0.2</v>
      </c>
    </row>
    <row r="343" spans="1:10" ht="16.05" customHeight="1" x14ac:dyDescent="0.2">
      <c r="A343" s="9"/>
      <c r="B343" s="9"/>
      <c r="C343" s="10" t="s">
        <v>15</v>
      </c>
      <c r="D343" s="43">
        <f t="shared" ref="D343:I343" si="233">IF($J342=0,0,D342/$J342%)</f>
        <v>0</v>
      </c>
      <c r="E343" s="43">
        <f t="shared" si="233"/>
        <v>100</v>
      </c>
      <c r="F343" s="43">
        <f t="shared" si="233"/>
        <v>0</v>
      </c>
      <c r="G343" s="43">
        <f t="shared" si="233"/>
        <v>0</v>
      </c>
      <c r="H343" s="43">
        <f t="shared" si="233"/>
        <v>0</v>
      </c>
      <c r="I343" s="43">
        <f t="shared" si="233"/>
        <v>0</v>
      </c>
      <c r="J343" s="43">
        <f t="shared" si="226"/>
        <v>100</v>
      </c>
    </row>
    <row r="344" spans="1:10" ht="16.05" customHeight="1" x14ac:dyDescent="0.2">
      <c r="A344" s="9"/>
      <c r="B344" s="9"/>
      <c r="C344" s="8" t="s">
        <v>16</v>
      </c>
      <c r="D344" s="43">
        <v>0</v>
      </c>
      <c r="E344" s="43">
        <v>3.7</v>
      </c>
      <c r="F344" s="43">
        <v>0</v>
      </c>
      <c r="G344" s="43">
        <v>12.4</v>
      </c>
      <c r="H344" s="43">
        <v>0</v>
      </c>
      <c r="I344" s="43">
        <v>0</v>
      </c>
      <c r="J344" s="43">
        <f t="shared" si="226"/>
        <v>16.100000000000001</v>
      </c>
    </row>
    <row r="345" spans="1:10" ht="16.05" customHeight="1" x14ac:dyDescent="0.2">
      <c r="A345" s="9"/>
      <c r="B345" s="9"/>
      <c r="C345" s="10" t="s">
        <v>15</v>
      </c>
      <c r="D345" s="43">
        <f t="shared" ref="D345:I345" si="234">IF($J344=0,0,D344/$J344%)</f>
        <v>0</v>
      </c>
      <c r="E345" s="43">
        <f t="shared" si="234"/>
        <v>22.981366459627331</v>
      </c>
      <c r="F345" s="43">
        <f t="shared" si="234"/>
        <v>0</v>
      </c>
      <c r="G345" s="43">
        <f t="shared" si="234"/>
        <v>77.018633540372676</v>
      </c>
      <c r="H345" s="43">
        <f t="shared" si="234"/>
        <v>0</v>
      </c>
      <c r="I345" s="43">
        <f t="shared" si="234"/>
        <v>0</v>
      </c>
      <c r="J345" s="43">
        <f t="shared" si="226"/>
        <v>100</v>
      </c>
    </row>
    <row r="346" spans="1:10" ht="16.05" customHeight="1" x14ac:dyDescent="0.2">
      <c r="A346" s="9"/>
      <c r="B346" s="9"/>
      <c r="C346" s="8" t="s">
        <v>17</v>
      </c>
      <c r="D346" s="43">
        <f t="shared" ref="D346:I346" si="235">SUM(D344,D342)</f>
        <v>0</v>
      </c>
      <c r="E346" s="43">
        <f t="shared" si="235"/>
        <v>3.9000000000000004</v>
      </c>
      <c r="F346" s="43">
        <f t="shared" si="235"/>
        <v>0</v>
      </c>
      <c r="G346" s="43">
        <f t="shared" si="235"/>
        <v>12.4</v>
      </c>
      <c r="H346" s="43">
        <f t="shared" si="235"/>
        <v>0</v>
      </c>
      <c r="I346" s="43">
        <f t="shared" si="235"/>
        <v>0</v>
      </c>
      <c r="J346" s="43">
        <f t="shared" si="226"/>
        <v>16.3</v>
      </c>
    </row>
    <row r="347" spans="1:10" ht="16.05" customHeight="1" x14ac:dyDescent="0.2">
      <c r="A347" s="9"/>
      <c r="B347" s="12"/>
      <c r="C347" s="10" t="s">
        <v>15</v>
      </c>
      <c r="D347" s="43">
        <f t="shared" ref="D347:I347" si="236">IF($J346=0,0,D346/$J346%)</f>
        <v>0</v>
      </c>
      <c r="E347" s="43">
        <f t="shared" si="236"/>
        <v>23.926380368098162</v>
      </c>
      <c r="F347" s="43">
        <f t="shared" si="236"/>
        <v>0</v>
      </c>
      <c r="G347" s="43">
        <f t="shared" si="236"/>
        <v>76.073619631901835</v>
      </c>
      <c r="H347" s="43">
        <f t="shared" si="236"/>
        <v>0</v>
      </c>
      <c r="I347" s="43">
        <f t="shared" si="236"/>
        <v>0</v>
      </c>
      <c r="J347" s="43">
        <f t="shared" si="226"/>
        <v>100</v>
      </c>
    </row>
    <row r="348" spans="1:10" ht="16.05" customHeight="1" x14ac:dyDescent="0.2">
      <c r="A348" s="9"/>
      <c r="B348" s="9" t="s">
        <v>76</v>
      </c>
      <c r="C348" s="8" t="s">
        <v>14</v>
      </c>
      <c r="D348" s="43">
        <v>0</v>
      </c>
      <c r="E348" s="43">
        <v>0.2</v>
      </c>
      <c r="F348" s="43">
        <v>0</v>
      </c>
      <c r="G348" s="43">
        <v>0.2</v>
      </c>
      <c r="H348" s="43">
        <v>0</v>
      </c>
      <c r="I348" s="43">
        <v>0</v>
      </c>
      <c r="J348" s="43">
        <f t="shared" si="226"/>
        <v>0.4</v>
      </c>
    </row>
    <row r="349" spans="1:10" ht="16.05" customHeight="1" x14ac:dyDescent="0.2">
      <c r="A349" s="9"/>
      <c r="B349" s="9"/>
      <c r="C349" s="10" t="s">
        <v>15</v>
      </c>
      <c r="D349" s="43">
        <f t="shared" ref="D349:I349" si="237">IF($J348=0,0,D348/$J348%)</f>
        <v>0</v>
      </c>
      <c r="E349" s="43">
        <f t="shared" si="237"/>
        <v>50</v>
      </c>
      <c r="F349" s="43">
        <f t="shared" si="237"/>
        <v>0</v>
      </c>
      <c r="G349" s="43">
        <f t="shared" si="237"/>
        <v>50</v>
      </c>
      <c r="H349" s="43">
        <f t="shared" si="237"/>
        <v>0</v>
      </c>
      <c r="I349" s="43">
        <f t="shared" si="237"/>
        <v>0</v>
      </c>
      <c r="J349" s="43">
        <f t="shared" si="226"/>
        <v>100</v>
      </c>
    </row>
    <row r="350" spans="1:10" ht="16.05" customHeight="1" x14ac:dyDescent="0.2">
      <c r="A350" s="9"/>
      <c r="B350" s="9"/>
      <c r="C350" s="8" t="s">
        <v>16</v>
      </c>
      <c r="D350" s="43">
        <v>0</v>
      </c>
      <c r="E350" s="43">
        <v>1.1000000000000001</v>
      </c>
      <c r="F350" s="43">
        <v>0</v>
      </c>
      <c r="G350" s="43">
        <v>40.700000000000003</v>
      </c>
      <c r="H350" s="43">
        <v>0</v>
      </c>
      <c r="I350" s="43">
        <v>0</v>
      </c>
      <c r="J350" s="43">
        <f t="shared" si="226"/>
        <v>41.800000000000004</v>
      </c>
    </row>
    <row r="351" spans="1:10" ht="16.05" customHeight="1" x14ac:dyDescent="0.2">
      <c r="A351" s="9"/>
      <c r="B351" s="9"/>
      <c r="C351" s="10" t="s">
        <v>15</v>
      </c>
      <c r="D351" s="43">
        <f t="shared" ref="D351:I351" si="238">IF($J350=0,0,D350/$J350%)</f>
        <v>0</v>
      </c>
      <c r="E351" s="43">
        <f t="shared" si="238"/>
        <v>2.6315789473684212</v>
      </c>
      <c r="F351" s="43">
        <f t="shared" si="238"/>
        <v>0</v>
      </c>
      <c r="G351" s="43">
        <f t="shared" si="238"/>
        <v>97.368421052631575</v>
      </c>
      <c r="H351" s="43">
        <f t="shared" si="238"/>
        <v>0</v>
      </c>
      <c r="I351" s="43">
        <f t="shared" si="238"/>
        <v>0</v>
      </c>
      <c r="J351" s="43">
        <f t="shared" si="226"/>
        <v>100</v>
      </c>
    </row>
    <row r="352" spans="1:10" ht="16.05" customHeight="1" x14ac:dyDescent="0.2">
      <c r="A352" s="9"/>
      <c r="B352" s="9"/>
      <c r="C352" s="8" t="s">
        <v>17</v>
      </c>
      <c r="D352" s="43">
        <f t="shared" ref="D352:I352" si="239">SUM(D350,D348)</f>
        <v>0</v>
      </c>
      <c r="E352" s="43">
        <f t="shared" si="239"/>
        <v>1.3</v>
      </c>
      <c r="F352" s="43">
        <f t="shared" si="239"/>
        <v>0</v>
      </c>
      <c r="G352" s="43">
        <f t="shared" si="239"/>
        <v>40.900000000000006</v>
      </c>
      <c r="H352" s="43">
        <f t="shared" si="239"/>
        <v>0</v>
      </c>
      <c r="I352" s="43">
        <f t="shared" si="239"/>
        <v>0</v>
      </c>
      <c r="J352" s="43">
        <f t="shared" si="226"/>
        <v>42.2</v>
      </c>
    </row>
    <row r="353" spans="1:10" ht="16.05" customHeight="1" x14ac:dyDescent="0.2">
      <c r="A353" s="9"/>
      <c r="B353" s="12"/>
      <c r="C353" s="10" t="s">
        <v>15</v>
      </c>
      <c r="D353" s="43">
        <f t="shared" ref="D353:I353" si="240">IF($J352=0,0,D352/$J352%)</f>
        <v>0</v>
      </c>
      <c r="E353" s="43">
        <f t="shared" si="240"/>
        <v>3.0805687203791465</v>
      </c>
      <c r="F353" s="43">
        <f t="shared" si="240"/>
        <v>0</v>
      </c>
      <c r="G353" s="43">
        <f t="shared" si="240"/>
        <v>96.919431279620852</v>
      </c>
      <c r="H353" s="43">
        <f t="shared" si="240"/>
        <v>0</v>
      </c>
      <c r="I353" s="43">
        <f t="shared" si="240"/>
        <v>0</v>
      </c>
      <c r="J353" s="43">
        <f t="shared" si="226"/>
        <v>100</v>
      </c>
    </row>
    <row r="354" spans="1:10" ht="16.05" customHeight="1" x14ac:dyDescent="0.2">
      <c r="A354" s="9"/>
      <c r="B354" s="9" t="s">
        <v>77</v>
      </c>
      <c r="C354" s="8" t="s">
        <v>14</v>
      </c>
      <c r="D354" s="43">
        <v>0</v>
      </c>
      <c r="E354" s="43">
        <v>0</v>
      </c>
      <c r="F354" s="43">
        <v>0</v>
      </c>
      <c r="G354" s="43">
        <v>37.1</v>
      </c>
      <c r="H354" s="43">
        <v>0</v>
      </c>
      <c r="I354" s="43">
        <v>0</v>
      </c>
      <c r="J354" s="43">
        <f t="shared" si="226"/>
        <v>37.1</v>
      </c>
    </row>
    <row r="355" spans="1:10" ht="16.05" customHeight="1" x14ac:dyDescent="0.2">
      <c r="A355" s="9"/>
      <c r="B355" s="9"/>
      <c r="C355" s="10" t="s">
        <v>15</v>
      </c>
      <c r="D355" s="43">
        <f t="shared" ref="D355:I355" si="241">IF($J354=0,0,D354/$J354%)</f>
        <v>0</v>
      </c>
      <c r="E355" s="43">
        <f t="shared" si="241"/>
        <v>0</v>
      </c>
      <c r="F355" s="43">
        <f t="shared" si="241"/>
        <v>0</v>
      </c>
      <c r="G355" s="43">
        <f t="shared" si="241"/>
        <v>100</v>
      </c>
      <c r="H355" s="43">
        <f t="shared" si="241"/>
        <v>0</v>
      </c>
      <c r="I355" s="43">
        <f t="shared" si="241"/>
        <v>0</v>
      </c>
      <c r="J355" s="43">
        <f t="shared" si="226"/>
        <v>100</v>
      </c>
    </row>
    <row r="356" spans="1:10" ht="16.05" customHeight="1" x14ac:dyDescent="0.2">
      <c r="A356" s="9"/>
      <c r="B356" s="9"/>
      <c r="C356" s="8" t="s">
        <v>16</v>
      </c>
      <c r="D356" s="43">
        <v>0</v>
      </c>
      <c r="E356" s="43">
        <v>0</v>
      </c>
      <c r="F356" s="43">
        <v>0</v>
      </c>
      <c r="G356" s="43">
        <v>1207.9000000000003</v>
      </c>
      <c r="H356" s="43">
        <v>0</v>
      </c>
      <c r="I356" s="43">
        <v>0</v>
      </c>
      <c r="J356" s="43">
        <f t="shared" si="226"/>
        <v>1207.9000000000003</v>
      </c>
    </row>
    <row r="357" spans="1:10" ht="16.05" customHeight="1" x14ac:dyDescent="0.2">
      <c r="A357" s="9"/>
      <c r="B357" s="9"/>
      <c r="C357" s="10" t="s">
        <v>15</v>
      </c>
      <c r="D357" s="43">
        <f t="shared" ref="D357:I357" si="242">IF($J356=0,0,D356/$J356%)</f>
        <v>0</v>
      </c>
      <c r="E357" s="43">
        <f t="shared" si="242"/>
        <v>0</v>
      </c>
      <c r="F357" s="43">
        <f t="shared" si="242"/>
        <v>0</v>
      </c>
      <c r="G357" s="43">
        <f t="shared" si="242"/>
        <v>100</v>
      </c>
      <c r="H357" s="43">
        <f t="shared" si="242"/>
        <v>0</v>
      </c>
      <c r="I357" s="43">
        <f t="shared" si="242"/>
        <v>0</v>
      </c>
      <c r="J357" s="43">
        <f t="shared" si="226"/>
        <v>100</v>
      </c>
    </row>
    <row r="358" spans="1:10" ht="16.05" customHeight="1" x14ac:dyDescent="0.2">
      <c r="A358" s="9"/>
      <c r="B358" s="9"/>
      <c r="C358" s="8" t="s">
        <v>17</v>
      </c>
      <c r="D358" s="43">
        <f t="shared" ref="D358:I358" si="243">SUM(D356,D354)</f>
        <v>0</v>
      </c>
      <c r="E358" s="43">
        <f t="shared" si="243"/>
        <v>0</v>
      </c>
      <c r="F358" s="43">
        <f t="shared" si="243"/>
        <v>0</v>
      </c>
      <c r="G358" s="43">
        <f t="shared" si="243"/>
        <v>1245.0000000000002</v>
      </c>
      <c r="H358" s="43">
        <f t="shared" si="243"/>
        <v>0</v>
      </c>
      <c r="I358" s="43">
        <f t="shared" si="243"/>
        <v>0</v>
      </c>
      <c r="J358" s="43">
        <f t="shared" si="226"/>
        <v>1245.0000000000002</v>
      </c>
    </row>
    <row r="359" spans="1:10" ht="16.05" customHeight="1" x14ac:dyDescent="0.2">
      <c r="A359" s="13"/>
      <c r="B359" s="12"/>
      <c r="C359" s="10" t="s">
        <v>15</v>
      </c>
      <c r="D359" s="43">
        <f t="shared" ref="D359:I359" si="244">IF($J358=0,0,D358/$J358%)</f>
        <v>0</v>
      </c>
      <c r="E359" s="43">
        <f t="shared" si="244"/>
        <v>0</v>
      </c>
      <c r="F359" s="43">
        <f t="shared" si="244"/>
        <v>0</v>
      </c>
      <c r="G359" s="43">
        <f t="shared" si="244"/>
        <v>100</v>
      </c>
      <c r="H359" s="43">
        <f t="shared" si="244"/>
        <v>0</v>
      </c>
      <c r="I359" s="43">
        <f t="shared" si="244"/>
        <v>0</v>
      </c>
      <c r="J359" s="43">
        <f t="shared" si="226"/>
        <v>100</v>
      </c>
    </row>
    <row r="360" spans="1:10" ht="16.05" customHeight="1" x14ac:dyDescent="0.2">
      <c r="A360" s="6" t="s">
        <v>78</v>
      </c>
      <c r="B360" s="15"/>
      <c r="C360" s="8" t="s">
        <v>14</v>
      </c>
      <c r="D360" s="43">
        <v>0</v>
      </c>
      <c r="E360" s="43">
        <v>0</v>
      </c>
      <c r="F360" s="43">
        <v>0</v>
      </c>
      <c r="G360" s="43">
        <v>0</v>
      </c>
      <c r="H360" s="43">
        <v>0</v>
      </c>
      <c r="I360" s="43">
        <v>7007.7000000000007</v>
      </c>
      <c r="J360" s="43">
        <f t="shared" si="226"/>
        <v>7007.7000000000007</v>
      </c>
    </row>
    <row r="361" spans="1:10" ht="16.05" customHeight="1" x14ac:dyDescent="0.2">
      <c r="A361" s="9"/>
      <c r="B361" s="16"/>
      <c r="C361" s="10" t="s">
        <v>15</v>
      </c>
      <c r="D361" s="43">
        <f t="shared" ref="D361:I361" si="245">IF($J360=0,0,D360/$J360%)</f>
        <v>0</v>
      </c>
      <c r="E361" s="43">
        <f t="shared" si="245"/>
        <v>0</v>
      </c>
      <c r="F361" s="43">
        <f t="shared" si="245"/>
        <v>0</v>
      </c>
      <c r="G361" s="43">
        <f t="shared" si="245"/>
        <v>0</v>
      </c>
      <c r="H361" s="43">
        <f t="shared" si="245"/>
        <v>0</v>
      </c>
      <c r="I361" s="43">
        <f t="shared" si="245"/>
        <v>99.999999999999986</v>
      </c>
      <c r="J361" s="43">
        <f t="shared" si="226"/>
        <v>99.999999999999986</v>
      </c>
    </row>
    <row r="362" spans="1:10" ht="16.05" customHeight="1" x14ac:dyDescent="0.2">
      <c r="A362" s="9"/>
      <c r="B362" s="16"/>
      <c r="C362" s="8" t="s">
        <v>16</v>
      </c>
      <c r="D362" s="43">
        <v>0</v>
      </c>
      <c r="E362" s="43">
        <v>0</v>
      </c>
      <c r="F362" s="43">
        <v>0</v>
      </c>
      <c r="G362" s="43">
        <v>0</v>
      </c>
      <c r="H362" s="43">
        <v>0</v>
      </c>
      <c r="I362" s="43">
        <v>2976.5</v>
      </c>
      <c r="J362" s="43">
        <f t="shared" si="226"/>
        <v>2976.5</v>
      </c>
    </row>
    <row r="363" spans="1:10" ht="16.05" customHeight="1" x14ac:dyDescent="0.2">
      <c r="A363" s="9"/>
      <c r="B363" s="16"/>
      <c r="C363" s="10" t="s">
        <v>15</v>
      </c>
      <c r="D363" s="43">
        <f t="shared" ref="D363:I363" si="246">IF($J362=0,0,D362/$J362%)</f>
        <v>0</v>
      </c>
      <c r="E363" s="43">
        <f t="shared" si="246"/>
        <v>0</v>
      </c>
      <c r="F363" s="43">
        <f t="shared" si="246"/>
        <v>0</v>
      </c>
      <c r="G363" s="43">
        <f t="shared" si="246"/>
        <v>0</v>
      </c>
      <c r="H363" s="43">
        <f t="shared" si="246"/>
        <v>0</v>
      </c>
      <c r="I363" s="43">
        <f t="shared" si="246"/>
        <v>100</v>
      </c>
      <c r="J363" s="43">
        <f t="shared" si="226"/>
        <v>100</v>
      </c>
    </row>
    <row r="364" spans="1:10" ht="16.05" customHeight="1" x14ac:dyDescent="0.2">
      <c r="A364" s="9"/>
      <c r="B364" s="16"/>
      <c r="C364" s="8" t="s">
        <v>17</v>
      </c>
      <c r="D364" s="43">
        <f t="shared" ref="D364:I364" si="247">SUM(D362,D360)</f>
        <v>0</v>
      </c>
      <c r="E364" s="43">
        <f t="shared" si="247"/>
        <v>0</v>
      </c>
      <c r="F364" s="43">
        <f t="shared" si="247"/>
        <v>0</v>
      </c>
      <c r="G364" s="43">
        <f t="shared" si="247"/>
        <v>0</v>
      </c>
      <c r="H364" s="43">
        <f t="shared" si="247"/>
        <v>0</v>
      </c>
      <c r="I364" s="43">
        <f t="shared" si="247"/>
        <v>9984.2000000000007</v>
      </c>
      <c r="J364" s="43">
        <f t="shared" si="226"/>
        <v>9984.2000000000007</v>
      </c>
    </row>
    <row r="365" spans="1:10" ht="16.05" customHeight="1" x14ac:dyDescent="0.2">
      <c r="A365" s="12"/>
      <c r="B365" s="14"/>
      <c r="C365" s="10" t="s">
        <v>15</v>
      </c>
      <c r="D365" s="43">
        <f t="shared" ref="D365:I371" si="248">IF($J364=0,0,D364/$J364%)</f>
        <v>0</v>
      </c>
      <c r="E365" s="43">
        <f t="shared" si="248"/>
        <v>0</v>
      </c>
      <c r="F365" s="43">
        <f t="shared" si="248"/>
        <v>0</v>
      </c>
      <c r="G365" s="43">
        <f t="shared" si="248"/>
        <v>0</v>
      </c>
      <c r="H365" s="43">
        <f t="shared" si="248"/>
        <v>0</v>
      </c>
      <c r="I365" s="43">
        <f t="shared" si="248"/>
        <v>100</v>
      </c>
      <c r="J365" s="43">
        <f t="shared" si="226"/>
        <v>100</v>
      </c>
    </row>
    <row r="366" spans="1:10" ht="16.05" hidden="1" customHeight="1" x14ac:dyDescent="0.2">
      <c r="A366" s="6" t="s">
        <v>79</v>
      </c>
      <c r="B366" s="16"/>
      <c r="C366" s="8" t="s">
        <v>14</v>
      </c>
      <c r="D366" s="43"/>
      <c r="E366" s="43"/>
      <c r="F366" s="43"/>
      <c r="G366" s="43"/>
      <c r="H366" s="43"/>
      <c r="I366" s="43"/>
      <c r="J366" s="43">
        <f t="shared" si="226"/>
        <v>0</v>
      </c>
    </row>
    <row r="367" spans="1:10" ht="16.05" hidden="1" customHeight="1" x14ac:dyDescent="0.2">
      <c r="A367" s="9"/>
      <c r="B367" s="16"/>
      <c r="C367" s="10" t="s">
        <v>15</v>
      </c>
      <c r="D367" s="43">
        <f t="shared" si="248"/>
        <v>0</v>
      </c>
      <c r="E367" s="43">
        <f t="shared" si="248"/>
        <v>0</v>
      </c>
      <c r="F367" s="43">
        <f t="shared" si="248"/>
        <v>0</v>
      </c>
      <c r="G367" s="43">
        <f t="shared" si="248"/>
        <v>0</v>
      </c>
      <c r="H367" s="43">
        <f t="shared" si="248"/>
        <v>0</v>
      </c>
      <c r="I367" s="43">
        <f t="shared" si="248"/>
        <v>0</v>
      </c>
      <c r="J367" s="43">
        <f t="shared" si="226"/>
        <v>0</v>
      </c>
    </row>
    <row r="368" spans="1:10" ht="16.05" hidden="1" customHeight="1" x14ac:dyDescent="0.2">
      <c r="A368" s="9"/>
      <c r="B368" s="16"/>
      <c r="C368" s="8" t="s">
        <v>16</v>
      </c>
      <c r="D368" s="43"/>
      <c r="E368" s="43"/>
      <c r="F368" s="43"/>
      <c r="G368" s="43"/>
      <c r="H368" s="43"/>
      <c r="I368" s="43"/>
      <c r="J368" s="43">
        <f t="shared" si="226"/>
        <v>0</v>
      </c>
    </row>
    <row r="369" spans="1:12" ht="16.05" hidden="1" customHeight="1" x14ac:dyDescent="0.2">
      <c r="A369" s="9"/>
      <c r="B369" s="16"/>
      <c r="C369" s="10" t="s">
        <v>15</v>
      </c>
      <c r="D369" s="43">
        <f t="shared" si="248"/>
        <v>0</v>
      </c>
      <c r="E369" s="43">
        <f t="shared" si="248"/>
        <v>0</v>
      </c>
      <c r="F369" s="43">
        <f t="shared" si="248"/>
        <v>0</v>
      </c>
      <c r="G369" s="43">
        <f t="shared" si="248"/>
        <v>0</v>
      </c>
      <c r="H369" s="43">
        <f t="shared" si="248"/>
        <v>0</v>
      </c>
      <c r="I369" s="43">
        <f t="shared" si="248"/>
        <v>0</v>
      </c>
      <c r="J369" s="43">
        <f t="shared" si="226"/>
        <v>0</v>
      </c>
    </row>
    <row r="370" spans="1:12" ht="16.05" hidden="1" customHeight="1" x14ac:dyDescent="0.2">
      <c r="A370" s="9"/>
      <c r="B370" s="16"/>
      <c r="C370" s="8" t="s">
        <v>17</v>
      </c>
      <c r="D370" s="43">
        <f t="shared" si="248"/>
        <v>0</v>
      </c>
      <c r="E370" s="43">
        <f t="shared" si="248"/>
        <v>0</v>
      </c>
      <c r="F370" s="43">
        <f t="shared" si="248"/>
        <v>0</v>
      </c>
      <c r="G370" s="43">
        <f t="shared" si="248"/>
        <v>0</v>
      </c>
      <c r="H370" s="43">
        <f t="shared" si="248"/>
        <v>0</v>
      </c>
      <c r="I370" s="43">
        <f t="shared" si="248"/>
        <v>0</v>
      </c>
      <c r="J370" s="43">
        <f t="shared" si="226"/>
        <v>0</v>
      </c>
    </row>
    <row r="371" spans="1:12" ht="16.05" hidden="1" customHeight="1" x14ac:dyDescent="0.2">
      <c r="A371" s="12"/>
      <c r="B371" s="14"/>
      <c r="C371" s="10" t="s">
        <v>15</v>
      </c>
      <c r="D371" s="43">
        <f t="shared" si="248"/>
        <v>0</v>
      </c>
      <c r="E371" s="43">
        <f t="shared" si="248"/>
        <v>0</v>
      </c>
      <c r="F371" s="43">
        <f t="shared" si="248"/>
        <v>0</v>
      </c>
      <c r="G371" s="43">
        <f t="shared" si="248"/>
        <v>0</v>
      </c>
      <c r="H371" s="43">
        <f t="shared" si="248"/>
        <v>0</v>
      </c>
      <c r="I371" s="43">
        <f t="shared" si="248"/>
        <v>0</v>
      </c>
      <c r="J371" s="43">
        <f t="shared" si="226"/>
        <v>0</v>
      </c>
    </row>
    <row r="372" spans="1:12" ht="16.05" customHeight="1" x14ac:dyDescent="0.2">
      <c r="A372" s="17" t="s">
        <v>80</v>
      </c>
      <c r="B372" s="16"/>
      <c r="C372" s="8" t="s">
        <v>14</v>
      </c>
      <c r="D372" s="43">
        <f t="shared" ref="D372:I374" si="249">SUM(D360,D300,D294,D228,D36,D6)</f>
        <v>15557.8</v>
      </c>
      <c r="E372" s="43">
        <f t="shared" si="249"/>
        <v>14505.699999999999</v>
      </c>
      <c r="F372" s="43">
        <f t="shared" si="249"/>
        <v>20038.5</v>
      </c>
      <c r="G372" s="43">
        <f t="shared" si="249"/>
        <v>1819015.8999999997</v>
      </c>
      <c r="H372" s="43">
        <f t="shared" si="249"/>
        <v>1570</v>
      </c>
      <c r="I372" s="43">
        <f t="shared" si="249"/>
        <v>7145.6</v>
      </c>
      <c r="J372" s="43">
        <f t="shared" si="226"/>
        <v>1877833.4999999998</v>
      </c>
    </row>
    <row r="373" spans="1:12" ht="16.05" customHeight="1" x14ac:dyDescent="0.2">
      <c r="A373" s="9"/>
      <c r="B373" s="16"/>
      <c r="C373" s="10" t="s">
        <v>15</v>
      </c>
      <c r="D373" s="43">
        <f t="shared" ref="D373:I377" si="250">IF($J372=0,0,D372/$J372%)</f>
        <v>0.82849730820117973</v>
      </c>
      <c r="E373" s="43">
        <f t="shared" si="250"/>
        <v>0.77246997670453743</v>
      </c>
      <c r="F373" s="43">
        <f t="shared" si="250"/>
        <v>1.0671073873162877</v>
      </c>
      <c r="G373" s="43">
        <f t="shared" si="250"/>
        <v>96.867794721949508</v>
      </c>
      <c r="H373" s="43">
        <f t="shared" si="250"/>
        <v>8.3606986455401933E-2</v>
      </c>
      <c r="I373" s="43">
        <f t="shared" si="250"/>
        <v>0.38052361937307011</v>
      </c>
      <c r="J373" s="43">
        <f t="shared" si="226"/>
        <v>99.999999999999986</v>
      </c>
    </row>
    <row r="374" spans="1:12" ht="16.05" customHeight="1" x14ac:dyDescent="0.2">
      <c r="A374" s="9"/>
      <c r="B374" s="16"/>
      <c r="C374" s="8" t="s">
        <v>16</v>
      </c>
      <c r="D374" s="43">
        <f>SUM(D362,D302,D296,D230,D38,D8)</f>
        <v>18426.059999999998</v>
      </c>
      <c r="E374" s="43">
        <f t="shared" si="249"/>
        <v>53279.139999999992</v>
      </c>
      <c r="F374" s="43">
        <f t="shared" si="249"/>
        <v>16256.800000000001</v>
      </c>
      <c r="G374" s="43">
        <f t="shared" si="249"/>
        <v>399920.90000000008</v>
      </c>
      <c r="H374" s="43">
        <f t="shared" si="249"/>
        <v>4593.3</v>
      </c>
      <c r="I374" s="43">
        <f t="shared" si="249"/>
        <v>2976.5</v>
      </c>
      <c r="J374" s="43">
        <f t="shared" si="226"/>
        <v>495452.70000000007</v>
      </c>
    </row>
    <row r="375" spans="1:12" ht="16.05" customHeight="1" x14ac:dyDescent="0.2">
      <c r="A375" s="9"/>
      <c r="B375" s="16"/>
      <c r="C375" s="10" t="s">
        <v>15</v>
      </c>
      <c r="D375" s="43">
        <f t="shared" si="250"/>
        <v>3.7190351369565642</v>
      </c>
      <c r="E375" s="43">
        <f t="shared" si="250"/>
        <v>10.753627944705919</v>
      </c>
      <c r="F375" s="43">
        <f t="shared" si="250"/>
        <v>3.2812012125476353</v>
      </c>
      <c r="G375" s="43">
        <f t="shared" si="250"/>
        <v>80.718280473595158</v>
      </c>
      <c r="H375" s="43">
        <f t="shared" si="250"/>
        <v>0.92709152659779615</v>
      </c>
      <c r="I375" s="43">
        <f t="shared" si="250"/>
        <v>0.6007637055969216</v>
      </c>
      <c r="J375" s="43">
        <f t="shared" si="226"/>
        <v>99.999999999999986</v>
      </c>
    </row>
    <row r="376" spans="1:12" ht="16.05" customHeight="1" x14ac:dyDescent="0.2">
      <c r="A376" s="9"/>
      <c r="B376" s="16"/>
      <c r="C376" s="8" t="s">
        <v>17</v>
      </c>
      <c r="D376" s="43">
        <f t="shared" ref="D376:I376" si="251">SUM(D364,D304,D298,D232,D40,D10)</f>
        <v>33983.86</v>
      </c>
      <c r="E376" s="43">
        <f t="shared" si="251"/>
        <v>67784.84</v>
      </c>
      <c r="F376" s="43">
        <f t="shared" si="251"/>
        <v>36295.300000000003</v>
      </c>
      <c r="G376" s="43">
        <f t="shared" si="251"/>
        <v>2218936.7999999998</v>
      </c>
      <c r="H376" s="43">
        <f t="shared" si="251"/>
        <v>6163.3</v>
      </c>
      <c r="I376" s="43">
        <f t="shared" si="251"/>
        <v>10122.100000000002</v>
      </c>
      <c r="J376" s="43">
        <f t="shared" si="226"/>
        <v>2373286.1999999997</v>
      </c>
    </row>
    <row r="377" spans="1:12" ht="16.05" customHeight="1" x14ac:dyDescent="0.2">
      <c r="A377" s="12"/>
      <c r="B377" s="14"/>
      <c r="C377" s="10" t="s">
        <v>15</v>
      </c>
      <c r="D377" s="43">
        <f t="shared" si="250"/>
        <v>1.4319326510220303</v>
      </c>
      <c r="E377" s="43">
        <f t="shared" si="250"/>
        <v>2.8561595310333834</v>
      </c>
      <c r="F377" s="43">
        <f t="shared" si="250"/>
        <v>1.5293267200559295</v>
      </c>
      <c r="G377" s="43">
        <f t="shared" si="250"/>
        <v>93.496384886070629</v>
      </c>
      <c r="H377" s="43">
        <f t="shared" si="250"/>
        <v>0.25969476416287257</v>
      </c>
      <c r="I377" s="43">
        <f t="shared" si="250"/>
        <v>0.42650144765515441</v>
      </c>
      <c r="J377" s="43">
        <f t="shared" si="226"/>
        <v>100</v>
      </c>
    </row>
    <row r="378" spans="1:12" ht="16.05" customHeight="1" x14ac:dyDescent="0.2">
      <c r="A378" s="18" t="s">
        <v>81</v>
      </c>
      <c r="B378" s="19"/>
      <c r="C378" s="8" t="s">
        <v>14</v>
      </c>
      <c r="D378" s="43">
        <v>2665.7</v>
      </c>
      <c r="E378" s="43">
        <v>0</v>
      </c>
      <c r="F378" s="43">
        <v>0</v>
      </c>
      <c r="G378" s="43">
        <v>0</v>
      </c>
      <c r="H378" s="43">
        <v>0</v>
      </c>
      <c r="I378" s="43">
        <v>11.2</v>
      </c>
      <c r="J378" s="43">
        <f t="shared" si="226"/>
        <v>2676.8999999999996</v>
      </c>
      <c r="L378" s="38"/>
    </row>
    <row r="379" spans="1:12" ht="16.05" customHeight="1" x14ac:dyDescent="0.2">
      <c r="A379" s="20" t="s">
        <v>82</v>
      </c>
      <c r="B379" s="21"/>
      <c r="C379" s="10" t="s">
        <v>15</v>
      </c>
      <c r="D379" s="43">
        <f t="shared" ref="D379:I379" si="252">IF($J378=0,0,D378/$J378%)</f>
        <v>99.581605588553941</v>
      </c>
      <c r="E379" s="43">
        <f t="shared" si="252"/>
        <v>0</v>
      </c>
      <c r="F379" s="43">
        <f t="shared" si="252"/>
        <v>0</v>
      </c>
      <c r="G379" s="43">
        <f t="shared" si="252"/>
        <v>0</v>
      </c>
      <c r="H379" s="43">
        <f t="shared" si="252"/>
        <v>0</v>
      </c>
      <c r="I379" s="43">
        <f t="shared" si="252"/>
        <v>0.41839441144607575</v>
      </c>
      <c r="J379" s="43">
        <f t="shared" si="226"/>
        <v>100.00000000000001</v>
      </c>
      <c r="L379" s="38"/>
    </row>
    <row r="380" spans="1:12" ht="16.05" customHeight="1" x14ac:dyDescent="0.2">
      <c r="A380" s="9"/>
      <c r="B380" s="22"/>
      <c r="C380" s="8" t="s">
        <v>16</v>
      </c>
      <c r="D380" s="43">
        <v>5065.3000000000011</v>
      </c>
      <c r="E380" s="43">
        <v>0</v>
      </c>
      <c r="F380" s="43">
        <v>0</v>
      </c>
      <c r="G380" s="43">
        <v>0</v>
      </c>
      <c r="H380" s="43">
        <v>0</v>
      </c>
      <c r="I380" s="43">
        <v>7.1</v>
      </c>
      <c r="J380" s="43">
        <f t="shared" si="226"/>
        <v>5072.4000000000015</v>
      </c>
      <c r="L380" s="38"/>
    </row>
    <row r="381" spans="1:12" ht="16.05" customHeight="1" x14ac:dyDescent="0.2">
      <c r="A381" s="9"/>
      <c r="B381" s="22"/>
      <c r="C381" s="10" t="s">
        <v>15</v>
      </c>
      <c r="D381" s="43">
        <f t="shared" ref="D381:I381" si="253">IF($J380=0,0,D380/$J380%)</f>
        <v>99.860026811765621</v>
      </c>
      <c r="E381" s="43">
        <f t="shared" si="253"/>
        <v>0</v>
      </c>
      <c r="F381" s="43">
        <f t="shared" si="253"/>
        <v>0</v>
      </c>
      <c r="G381" s="43">
        <f t="shared" si="253"/>
        <v>0</v>
      </c>
      <c r="H381" s="43">
        <f t="shared" si="253"/>
        <v>0</v>
      </c>
      <c r="I381" s="43">
        <f t="shared" si="253"/>
        <v>0.13997318823436633</v>
      </c>
      <c r="J381" s="43">
        <f t="shared" si="226"/>
        <v>99.999999999999986</v>
      </c>
      <c r="L381" s="38"/>
    </row>
    <row r="382" spans="1:12" ht="16.05" customHeight="1" x14ac:dyDescent="0.2">
      <c r="A382" s="9"/>
      <c r="B382" s="22"/>
      <c r="C382" s="8" t="s">
        <v>17</v>
      </c>
      <c r="D382" s="43">
        <f t="shared" ref="D382:I382" si="254">SUM(D380,D378)</f>
        <v>7731.0000000000009</v>
      </c>
      <c r="E382" s="43">
        <f t="shared" si="254"/>
        <v>0</v>
      </c>
      <c r="F382" s="43">
        <f t="shared" si="254"/>
        <v>0</v>
      </c>
      <c r="G382" s="43">
        <f t="shared" si="254"/>
        <v>0</v>
      </c>
      <c r="H382" s="43">
        <f t="shared" si="254"/>
        <v>0</v>
      </c>
      <c r="I382" s="43">
        <f t="shared" si="254"/>
        <v>18.299999999999997</v>
      </c>
      <c r="J382" s="43">
        <f t="shared" si="226"/>
        <v>7749.3000000000011</v>
      </c>
      <c r="L382" s="38"/>
    </row>
    <row r="383" spans="1:12" ht="16.05" customHeight="1" x14ac:dyDescent="0.2">
      <c r="A383" s="12"/>
      <c r="B383" s="23"/>
      <c r="C383" s="10" t="s">
        <v>15</v>
      </c>
      <c r="D383" s="43">
        <f t="shared" ref="D383:I383" si="255">IF($J382=0,0,D382/$J382%)</f>
        <v>99.763849638031829</v>
      </c>
      <c r="E383" s="43">
        <f t="shared" si="255"/>
        <v>0</v>
      </c>
      <c r="F383" s="43">
        <f t="shared" si="255"/>
        <v>0</v>
      </c>
      <c r="G383" s="43">
        <f t="shared" si="255"/>
        <v>0</v>
      </c>
      <c r="H383" s="43">
        <f t="shared" si="255"/>
        <v>0</v>
      </c>
      <c r="I383" s="43">
        <f t="shared" si="255"/>
        <v>0.23615036196817771</v>
      </c>
      <c r="J383" s="43">
        <f t="shared" si="226"/>
        <v>100</v>
      </c>
      <c r="L383" s="38"/>
    </row>
    <row r="384" spans="1:12" ht="13.5" customHeight="1" x14ac:dyDescent="0.2">
      <c r="D384" s="38"/>
      <c r="E384" s="38"/>
      <c r="F384" s="38"/>
      <c r="G384" s="38"/>
      <c r="H384" s="38"/>
      <c r="I384" s="38"/>
      <c r="J384" s="38"/>
    </row>
    <row r="385" spans="4:10" ht="13.5" customHeight="1" x14ac:dyDescent="0.2">
      <c r="D385" s="38"/>
      <c r="E385" s="38"/>
      <c r="F385" s="38"/>
      <c r="G385" s="38"/>
      <c r="H385" s="38"/>
      <c r="I385" s="38"/>
      <c r="J385" s="38"/>
    </row>
    <row r="386" spans="4:10" ht="13.5" customHeight="1" x14ac:dyDescent="0.2">
      <c r="D386" s="38"/>
      <c r="E386" s="38"/>
      <c r="F386" s="38"/>
      <c r="G386" s="38"/>
      <c r="H386" s="38"/>
      <c r="I386" s="38"/>
      <c r="J386" s="38"/>
    </row>
    <row r="387" spans="4:10" ht="13.5" customHeight="1" x14ac:dyDescent="0.2">
      <c r="D387" s="38"/>
      <c r="E387" s="38"/>
      <c r="F387" s="38"/>
      <c r="G387" s="38"/>
      <c r="H387" s="38"/>
      <c r="I387" s="38"/>
      <c r="J387" s="38"/>
    </row>
    <row r="388" spans="4:10" ht="13.5" customHeight="1" x14ac:dyDescent="0.2">
      <c r="D388" s="38"/>
      <c r="E388" s="38"/>
      <c r="F388" s="38"/>
      <c r="G388" s="38"/>
      <c r="H388" s="38"/>
      <c r="I388" s="38"/>
      <c r="J388" s="38"/>
    </row>
    <row r="389" spans="4:10" ht="13.5" customHeight="1" x14ac:dyDescent="0.2">
      <c r="D389" s="38"/>
      <c r="E389" s="38"/>
      <c r="F389" s="38"/>
      <c r="G389" s="38"/>
      <c r="H389" s="38"/>
      <c r="I389" s="38"/>
      <c r="J389" s="38"/>
    </row>
    <row r="390" spans="4:10" ht="13.5" customHeight="1" x14ac:dyDescent="0.2">
      <c r="D390" s="38"/>
      <c r="E390" s="38"/>
      <c r="F390" s="38"/>
      <c r="G390" s="38"/>
      <c r="H390" s="38"/>
      <c r="I390" s="38"/>
      <c r="J390" s="38"/>
    </row>
    <row r="391" spans="4:10" ht="13.5" customHeight="1" x14ac:dyDescent="0.2">
      <c r="D391" s="38"/>
      <c r="E391" s="38"/>
      <c r="F391" s="38"/>
      <c r="G391" s="38"/>
      <c r="H391" s="38"/>
      <c r="I391" s="38"/>
      <c r="J391" s="38"/>
    </row>
    <row r="392" spans="4:10" ht="13.5" customHeight="1" x14ac:dyDescent="0.2">
      <c r="D392" s="38"/>
      <c r="E392" s="38"/>
      <c r="F392" s="38"/>
      <c r="G392" s="38"/>
      <c r="H392" s="38"/>
      <c r="I392" s="38"/>
      <c r="J392" s="38"/>
    </row>
    <row r="393" spans="4:10" ht="13.5" customHeight="1" x14ac:dyDescent="0.2">
      <c r="D393" s="38"/>
      <c r="E393" s="38"/>
      <c r="F393" s="38"/>
      <c r="G393" s="38"/>
      <c r="H393" s="38"/>
      <c r="I393" s="38"/>
      <c r="J393" s="38"/>
    </row>
    <row r="394" spans="4:10" ht="13.5" customHeight="1" x14ac:dyDescent="0.2">
      <c r="D394" s="38"/>
      <c r="E394" s="38"/>
      <c r="F394" s="38"/>
      <c r="G394" s="38"/>
      <c r="H394" s="38"/>
      <c r="I394" s="38"/>
      <c r="J394" s="38"/>
    </row>
    <row r="395" spans="4:10" ht="13.5" customHeight="1" x14ac:dyDescent="0.2">
      <c r="D395" s="38"/>
      <c r="E395" s="38"/>
      <c r="F395" s="38"/>
      <c r="G395" s="38"/>
      <c r="H395" s="38"/>
      <c r="I395" s="38"/>
      <c r="J395" s="38"/>
    </row>
    <row r="396" spans="4:10" ht="13.5" customHeight="1" x14ac:dyDescent="0.2">
      <c r="D396" s="38"/>
      <c r="E396" s="38"/>
      <c r="F396" s="38"/>
      <c r="G396" s="38"/>
      <c r="H396" s="38"/>
      <c r="I396" s="38"/>
      <c r="J396" s="38"/>
    </row>
    <row r="397" spans="4:10" ht="13.5" customHeight="1" x14ac:dyDescent="0.2">
      <c r="D397" s="38"/>
      <c r="E397" s="38"/>
      <c r="F397" s="38"/>
      <c r="G397" s="38"/>
      <c r="H397" s="38"/>
      <c r="I397" s="38"/>
      <c r="J397" s="38"/>
    </row>
    <row r="398" spans="4:10" ht="13.5" customHeight="1" x14ac:dyDescent="0.2">
      <c r="D398" s="38"/>
      <c r="E398" s="38"/>
      <c r="F398" s="38"/>
      <c r="G398" s="38"/>
      <c r="H398" s="38"/>
      <c r="I398" s="38"/>
      <c r="J398" s="38"/>
    </row>
    <row r="399" spans="4:10" ht="13.5" customHeight="1" x14ac:dyDescent="0.2">
      <c r="D399" s="38"/>
      <c r="E399" s="38"/>
      <c r="F399" s="38"/>
      <c r="G399" s="38"/>
      <c r="H399" s="38"/>
      <c r="I399" s="38"/>
      <c r="J399" s="38"/>
    </row>
    <row r="400" spans="4:10" ht="13.5" customHeight="1" x14ac:dyDescent="0.2">
      <c r="D400" s="38"/>
      <c r="E400" s="38"/>
      <c r="F400" s="38"/>
      <c r="G400" s="38"/>
      <c r="H400" s="38"/>
      <c r="I400" s="38"/>
      <c r="J400" s="38"/>
    </row>
    <row r="401" spans="4:10" ht="13.5" customHeight="1" x14ac:dyDescent="0.2">
      <c r="D401" s="38"/>
      <c r="E401" s="38"/>
      <c r="F401" s="38"/>
      <c r="G401" s="38"/>
      <c r="H401" s="38"/>
      <c r="I401" s="38"/>
      <c r="J401" s="38"/>
    </row>
    <row r="402" spans="4:10" ht="13.5" customHeight="1" x14ac:dyDescent="0.2">
      <c r="D402" s="38"/>
      <c r="E402" s="38"/>
      <c r="F402" s="38"/>
      <c r="G402" s="38"/>
      <c r="H402" s="38"/>
      <c r="I402" s="38"/>
      <c r="J402" s="38"/>
    </row>
    <row r="403" spans="4:10" ht="13.5" customHeight="1" x14ac:dyDescent="0.2">
      <c r="D403" s="38"/>
      <c r="E403" s="38"/>
      <c r="F403" s="38"/>
      <c r="G403" s="38"/>
      <c r="H403" s="38"/>
      <c r="I403" s="38"/>
      <c r="J403" s="38"/>
    </row>
    <row r="404" spans="4:10" ht="13.5" customHeight="1" x14ac:dyDescent="0.2">
      <c r="D404" s="38"/>
      <c r="E404" s="38"/>
      <c r="F404" s="38"/>
      <c r="G404" s="38"/>
      <c r="H404" s="38"/>
      <c r="I404" s="38"/>
      <c r="J404" s="38"/>
    </row>
    <row r="405" spans="4:10" ht="13.5" customHeight="1" x14ac:dyDescent="0.2">
      <c r="D405" s="38"/>
      <c r="E405" s="38"/>
      <c r="F405" s="38"/>
      <c r="G405" s="38"/>
      <c r="H405" s="38"/>
      <c r="I405" s="38"/>
      <c r="J405" s="38"/>
    </row>
    <row r="406" spans="4:10" ht="13.5" customHeight="1" x14ac:dyDescent="0.2">
      <c r="D406" s="38"/>
      <c r="E406" s="38"/>
      <c r="F406" s="38"/>
      <c r="G406" s="38"/>
      <c r="H406" s="38"/>
      <c r="I406" s="38"/>
      <c r="J406" s="38"/>
    </row>
    <row r="407" spans="4:10" ht="13.5" customHeight="1" x14ac:dyDescent="0.2">
      <c r="D407" s="38"/>
      <c r="E407" s="38"/>
      <c r="F407" s="38"/>
      <c r="G407" s="38"/>
      <c r="H407" s="38"/>
      <c r="I407" s="38"/>
      <c r="J407" s="38"/>
    </row>
    <row r="408" spans="4:10" ht="13.5" customHeight="1" x14ac:dyDescent="0.2">
      <c r="D408" s="38"/>
      <c r="E408" s="38"/>
      <c r="F408" s="38"/>
      <c r="G408" s="38"/>
      <c r="H408" s="38"/>
      <c r="I408" s="38"/>
      <c r="J408" s="38"/>
    </row>
    <row r="409" spans="4:10" ht="13.5" customHeight="1" x14ac:dyDescent="0.2">
      <c r="D409" s="38"/>
      <c r="E409" s="38"/>
      <c r="F409" s="38"/>
      <c r="G409" s="38"/>
      <c r="H409" s="38"/>
      <c r="I409" s="38"/>
      <c r="J409" s="38"/>
    </row>
    <row r="410" spans="4:10" ht="13.5" customHeight="1" x14ac:dyDescent="0.2">
      <c r="D410" s="38"/>
      <c r="E410" s="38"/>
      <c r="F410" s="38"/>
      <c r="G410" s="38"/>
      <c r="H410" s="38"/>
      <c r="I410" s="38"/>
      <c r="J410" s="38"/>
    </row>
    <row r="411" spans="4:10" ht="13.5" customHeight="1" x14ac:dyDescent="0.2">
      <c r="D411" s="38"/>
      <c r="E411" s="38"/>
      <c r="F411" s="38"/>
      <c r="G411" s="38"/>
      <c r="H411" s="38"/>
      <c r="I411" s="38"/>
      <c r="J411" s="38"/>
    </row>
    <row r="412" spans="4:10" ht="13.5" customHeight="1" x14ac:dyDescent="0.2">
      <c r="D412" s="38"/>
      <c r="E412" s="38"/>
      <c r="F412" s="38"/>
      <c r="G412" s="38"/>
      <c r="H412" s="38"/>
      <c r="I412" s="38"/>
      <c r="J412" s="38"/>
    </row>
    <row r="413" spans="4:10" ht="13.5" customHeight="1" x14ac:dyDescent="0.2">
      <c r="D413" s="38"/>
      <c r="E413" s="38"/>
      <c r="F413" s="38"/>
      <c r="G413" s="38"/>
      <c r="H413" s="38"/>
      <c r="I413" s="38"/>
      <c r="J413" s="38"/>
    </row>
    <row r="414" spans="4:10" ht="13.5" customHeight="1" x14ac:dyDescent="0.2">
      <c r="D414" s="38"/>
      <c r="E414" s="38"/>
      <c r="F414" s="38"/>
      <c r="G414" s="38"/>
      <c r="H414" s="38"/>
      <c r="I414" s="38"/>
      <c r="J414" s="38"/>
    </row>
    <row r="415" spans="4:10" ht="13.5" customHeight="1" x14ac:dyDescent="0.2">
      <c r="D415" s="38"/>
      <c r="E415" s="38"/>
      <c r="F415" s="38"/>
      <c r="G415" s="38"/>
      <c r="H415" s="38"/>
      <c r="I415" s="38"/>
      <c r="J415" s="38"/>
    </row>
    <row r="416" spans="4:10" ht="13.5" customHeight="1" x14ac:dyDescent="0.2">
      <c r="D416" s="38"/>
      <c r="E416" s="38"/>
      <c r="F416" s="38"/>
      <c r="G416" s="38"/>
      <c r="H416" s="38"/>
      <c r="I416" s="38"/>
      <c r="J416" s="38"/>
    </row>
    <row r="417" spans="4:10" ht="13.5" customHeight="1" x14ac:dyDescent="0.2">
      <c r="D417" s="38"/>
      <c r="E417" s="38"/>
      <c r="F417" s="38"/>
      <c r="G417" s="38"/>
      <c r="H417" s="38"/>
      <c r="I417" s="38"/>
      <c r="J417" s="38"/>
    </row>
    <row r="418" spans="4:10" ht="13.5" customHeight="1" x14ac:dyDescent="0.2">
      <c r="D418" s="38"/>
      <c r="E418" s="38"/>
      <c r="F418" s="38"/>
      <c r="G418" s="38"/>
      <c r="H418" s="38"/>
      <c r="I418" s="38"/>
      <c r="J418" s="38"/>
    </row>
    <row r="419" spans="4:10" ht="13.5" customHeight="1" x14ac:dyDescent="0.2">
      <c r="D419" s="38"/>
      <c r="E419" s="38"/>
      <c r="F419" s="38"/>
      <c r="G419" s="38"/>
      <c r="H419" s="38"/>
      <c r="I419" s="38"/>
      <c r="J419" s="38"/>
    </row>
    <row r="420" spans="4:10" ht="13.5" customHeight="1" x14ac:dyDescent="0.2">
      <c r="D420" s="38"/>
      <c r="E420" s="38"/>
      <c r="F420" s="38"/>
      <c r="G420" s="38"/>
      <c r="H420" s="38"/>
      <c r="I420" s="38"/>
      <c r="J420" s="38"/>
    </row>
    <row r="421" spans="4:10" ht="13.5" customHeight="1" x14ac:dyDescent="0.2">
      <c r="D421" s="38"/>
      <c r="E421" s="38"/>
      <c r="F421" s="38"/>
      <c r="G421" s="38"/>
      <c r="H421" s="38"/>
      <c r="I421" s="38"/>
      <c r="J421" s="38"/>
    </row>
    <row r="422" spans="4:10" ht="13.5" customHeight="1" x14ac:dyDescent="0.2">
      <c r="D422" s="38"/>
      <c r="E422" s="38"/>
      <c r="F422" s="38"/>
      <c r="G422" s="38"/>
      <c r="H422" s="38"/>
      <c r="I422" s="38"/>
      <c r="J422" s="38"/>
    </row>
    <row r="423" spans="4:10" ht="13.5" customHeight="1" x14ac:dyDescent="0.2">
      <c r="D423" s="38"/>
      <c r="E423" s="38"/>
      <c r="F423" s="38"/>
      <c r="G423" s="38"/>
      <c r="H423" s="38"/>
      <c r="I423" s="38"/>
      <c r="J423" s="38"/>
    </row>
    <row r="424" spans="4:10" ht="13.5" customHeight="1" x14ac:dyDescent="0.2">
      <c r="D424" s="38"/>
      <c r="E424" s="38"/>
      <c r="F424" s="38"/>
      <c r="G424" s="38"/>
      <c r="H424" s="38"/>
      <c r="I424" s="38"/>
      <c r="J424" s="38"/>
    </row>
    <row r="425" spans="4:10" ht="13.5" customHeight="1" x14ac:dyDescent="0.2">
      <c r="D425" s="38"/>
      <c r="E425" s="38"/>
      <c r="F425" s="38"/>
      <c r="G425" s="38"/>
      <c r="H425" s="38"/>
      <c r="I425" s="38"/>
      <c r="J425" s="38"/>
    </row>
    <row r="426" spans="4:10" ht="13.5" customHeight="1" x14ac:dyDescent="0.2">
      <c r="D426" s="38"/>
      <c r="E426" s="38"/>
      <c r="F426" s="38"/>
      <c r="G426" s="38"/>
      <c r="H426" s="38"/>
      <c r="I426" s="38"/>
      <c r="J426" s="38"/>
    </row>
    <row r="427" spans="4:10" x14ac:dyDescent="0.2">
      <c r="D427" s="38"/>
      <c r="E427" s="38"/>
      <c r="F427" s="38"/>
      <c r="G427" s="38"/>
      <c r="H427" s="38"/>
      <c r="I427" s="38"/>
      <c r="J427" s="38"/>
    </row>
    <row r="428" spans="4:10" x14ac:dyDescent="0.2">
      <c r="D428" s="38"/>
      <c r="E428" s="38"/>
      <c r="F428" s="38"/>
      <c r="G428" s="38"/>
      <c r="H428" s="38"/>
      <c r="I428" s="38"/>
      <c r="J428" s="38"/>
    </row>
    <row r="429" spans="4:10" x14ac:dyDescent="0.2">
      <c r="D429" s="38"/>
      <c r="E429" s="38"/>
      <c r="F429" s="38"/>
      <c r="G429" s="38"/>
      <c r="H429" s="38"/>
      <c r="I429" s="38"/>
      <c r="J429" s="38"/>
    </row>
    <row r="430" spans="4:10" x14ac:dyDescent="0.2">
      <c r="D430" s="38"/>
      <c r="E430" s="38"/>
      <c r="F430" s="38"/>
      <c r="G430" s="38"/>
      <c r="H430" s="38"/>
      <c r="I430" s="38"/>
      <c r="J430" s="38"/>
    </row>
    <row r="431" spans="4:10" x14ac:dyDescent="0.2">
      <c r="D431" s="38"/>
      <c r="E431" s="38"/>
      <c r="F431" s="38"/>
      <c r="G431" s="38"/>
      <c r="H431" s="38"/>
      <c r="I431" s="38"/>
      <c r="J431" s="38"/>
    </row>
    <row r="432" spans="4:10" x14ac:dyDescent="0.2">
      <c r="D432" s="38"/>
      <c r="E432" s="38"/>
      <c r="F432" s="38"/>
      <c r="G432" s="38"/>
      <c r="H432" s="38"/>
      <c r="I432" s="38"/>
      <c r="J432" s="38"/>
    </row>
    <row r="433" spans="4:10" x14ac:dyDescent="0.2">
      <c r="D433" s="38"/>
      <c r="E433" s="38"/>
      <c r="F433" s="38"/>
      <c r="G433" s="38"/>
      <c r="H433" s="38"/>
      <c r="I433" s="38"/>
      <c r="J433" s="38"/>
    </row>
    <row r="434" spans="4:10" x14ac:dyDescent="0.2">
      <c r="D434" s="38"/>
      <c r="E434" s="38"/>
      <c r="F434" s="38"/>
      <c r="G434" s="38"/>
      <c r="H434" s="38"/>
      <c r="I434" s="38"/>
      <c r="J434" s="38"/>
    </row>
    <row r="435" spans="4:10" x14ac:dyDescent="0.2">
      <c r="D435" s="38"/>
      <c r="E435" s="38"/>
      <c r="F435" s="38"/>
      <c r="G435" s="38"/>
      <c r="H435" s="38"/>
      <c r="I435" s="38"/>
      <c r="J435" s="38"/>
    </row>
    <row r="436" spans="4:10" x14ac:dyDescent="0.2">
      <c r="D436" s="38"/>
      <c r="E436" s="38"/>
      <c r="F436" s="38"/>
      <c r="G436" s="38"/>
      <c r="H436" s="38"/>
      <c r="I436" s="38"/>
      <c r="J436" s="38"/>
    </row>
    <row r="437" spans="4:10" x14ac:dyDescent="0.2">
      <c r="D437" s="38"/>
      <c r="E437" s="38"/>
      <c r="F437" s="38"/>
      <c r="G437" s="38"/>
      <c r="H437" s="38"/>
      <c r="I437" s="38"/>
      <c r="J437" s="38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51181102362204722"/>
  <pageSetup paperSize="9" scale="47" fitToHeight="2" orientation="portrait" r:id="rId1"/>
  <headerFooter alignWithMargins="0"/>
  <rowBreaks count="3" manualBreakCount="3">
    <brk id="95" max="9" man="1"/>
    <brk id="191" max="9" man="1"/>
    <brk id="28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rgb="FFFF0000"/>
  </sheetPr>
  <dimension ref="A1:L437"/>
  <sheetViews>
    <sheetView showGridLines="0" showZeros="0" view="pageBreakPreview" zoomScale="80" zoomScaleNormal="75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L6" sqref="L6"/>
    </sheetView>
  </sheetViews>
  <sheetFormatPr defaultRowHeight="13.2" x14ac:dyDescent="0.2"/>
  <cols>
    <col min="1" max="1" width="7.44140625" style="2" customWidth="1"/>
    <col min="2" max="2" width="13.88671875" style="2" customWidth="1"/>
    <col min="3" max="3" width="19.21875" style="2" customWidth="1"/>
    <col min="4" max="10" width="20.21875" style="2" customWidth="1"/>
    <col min="11" max="11" width="9" style="2"/>
    <col min="12" max="12" width="10.6640625" style="2" customWidth="1"/>
    <col min="13" max="256" width="9" style="2"/>
    <col min="257" max="257" width="7.44140625" style="2" customWidth="1"/>
    <col min="258" max="258" width="13.88671875" style="2" customWidth="1"/>
    <col min="259" max="259" width="19.21875" style="2" customWidth="1"/>
    <col min="260" max="266" width="20.21875" style="2" customWidth="1"/>
    <col min="267" max="512" width="9" style="2"/>
    <col min="513" max="513" width="7.44140625" style="2" customWidth="1"/>
    <col min="514" max="514" width="13.88671875" style="2" customWidth="1"/>
    <col min="515" max="515" width="19.21875" style="2" customWidth="1"/>
    <col min="516" max="522" width="20.21875" style="2" customWidth="1"/>
    <col min="523" max="768" width="9" style="2"/>
    <col min="769" max="769" width="7.44140625" style="2" customWidth="1"/>
    <col min="770" max="770" width="13.88671875" style="2" customWidth="1"/>
    <col min="771" max="771" width="19.21875" style="2" customWidth="1"/>
    <col min="772" max="778" width="20.21875" style="2" customWidth="1"/>
    <col min="779" max="1024" width="9" style="2"/>
    <col min="1025" max="1025" width="7.44140625" style="2" customWidth="1"/>
    <col min="1026" max="1026" width="13.88671875" style="2" customWidth="1"/>
    <col min="1027" max="1027" width="19.21875" style="2" customWidth="1"/>
    <col min="1028" max="1034" width="20.21875" style="2" customWidth="1"/>
    <col min="1035" max="1280" width="9" style="2"/>
    <col min="1281" max="1281" width="7.44140625" style="2" customWidth="1"/>
    <col min="1282" max="1282" width="13.88671875" style="2" customWidth="1"/>
    <col min="1283" max="1283" width="19.21875" style="2" customWidth="1"/>
    <col min="1284" max="1290" width="20.21875" style="2" customWidth="1"/>
    <col min="1291" max="1536" width="9" style="2"/>
    <col min="1537" max="1537" width="7.44140625" style="2" customWidth="1"/>
    <col min="1538" max="1538" width="13.88671875" style="2" customWidth="1"/>
    <col min="1539" max="1539" width="19.21875" style="2" customWidth="1"/>
    <col min="1540" max="1546" width="20.21875" style="2" customWidth="1"/>
    <col min="1547" max="1792" width="9" style="2"/>
    <col min="1793" max="1793" width="7.44140625" style="2" customWidth="1"/>
    <col min="1794" max="1794" width="13.88671875" style="2" customWidth="1"/>
    <col min="1795" max="1795" width="19.21875" style="2" customWidth="1"/>
    <col min="1796" max="1802" width="20.21875" style="2" customWidth="1"/>
    <col min="1803" max="2048" width="9" style="2"/>
    <col min="2049" max="2049" width="7.44140625" style="2" customWidth="1"/>
    <col min="2050" max="2050" width="13.88671875" style="2" customWidth="1"/>
    <col min="2051" max="2051" width="19.21875" style="2" customWidth="1"/>
    <col min="2052" max="2058" width="20.21875" style="2" customWidth="1"/>
    <col min="2059" max="2304" width="9" style="2"/>
    <col min="2305" max="2305" width="7.44140625" style="2" customWidth="1"/>
    <col min="2306" max="2306" width="13.88671875" style="2" customWidth="1"/>
    <col min="2307" max="2307" width="19.21875" style="2" customWidth="1"/>
    <col min="2308" max="2314" width="20.21875" style="2" customWidth="1"/>
    <col min="2315" max="2560" width="9" style="2"/>
    <col min="2561" max="2561" width="7.44140625" style="2" customWidth="1"/>
    <col min="2562" max="2562" width="13.88671875" style="2" customWidth="1"/>
    <col min="2563" max="2563" width="19.21875" style="2" customWidth="1"/>
    <col min="2564" max="2570" width="20.21875" style="2" customWidth="1"/>
    <col min="2571" max="2816" width="9" style="2"/>
    <col min="2817" max="2817" width="7.44140625" style="2" customWidth="1"/>
    <col min="2818" max="2818" width="13.88671875" style="2" customWidth="1"/>
    <col min="2819" max="2819" width="19.21875" style="2" customWidth="1"/>
    <col min="2820" max="2826" width="20.21875" style="2" customWidth="1"/>
    <col min="2827" max="3072" width="9" style="2"/>
    <col min="3073" max="3073" width="7.44140625" style="2" customWidth="1"/>
    <col min="3074" max="3074" width="13.88671875" style="2" customWidth="1"/>
    <col min="3075" max="3075" width="19.21875" style="2" customWidth="1"/>
    <col min="3076" max="3082" width="20.21875" style="2" customWidth="1"/>
    <col min="3083" max="3328" width="9" style="2"/>
    <col min="3329" max="3329" width="7.44140625" style="2" customWidth="1"/>
    <col min="3330" max="3330" width="13.88671875" style="2" customWidth="1"/>
    <col min="3331" max="3331" width="19.21875" style="2" customWidth="1"/>
    <col min="3332" max="3338" width="20.21875" style="2" customWidth="1"/>
    <col min="3339" max="3584" width="9" style="2"/>
    <col min="3585" max="3585" width="7.44140625" style="2" customWidth="1"/>
    <col min="3586" max="3586" width="13.88671875" style="2" customWidth="1"/>
    <col min="3587" max="3587" width="19.21875" style="2" customWidth="1"/>
    <col min="3588" max="3594" width="20.21875" style="2" customWidth="1"/>
    <col min="3595" max="3840" width="9" style="2"/>
    <col min="3841" max="3841" width="7.44140625" style="2" customWidth="1"/>
    <col min="3842" max="3842" width="13.88671875" style="2" customWidth="1"/>
    <col min="3843" max="3843" width="19.21875" style="2" customWidth="1"/>
    <col min="3844" max="3850" width="20.21875" style="2" customWidth="1"/>
    <col min="3851" max="4096" width="9" style="2"/>
    <col min="4097" max="4097" width="7.44140625" style="2" customWidth="1"/>
    <col min="4098" max="4098" width="13.88671875" style="2" customWidth="1"/>
    <col min="4099" max="4099" width="19.21875" style="2" customWidth="1"/>
    <col min="4100" max="4106" width="20.21875" style="2" customWidth="1"/>
    <col min="4107" max="4352" width="9" style="2"/>
    <col min="4353" max="4353" width="7.44140625" style="2" customWidth="1"/>
    <col min="4354" max="4354" width="13.88671875" style="2" customWidth="1"/>
    <col min="4355" max="4355" width="19.21875" style="2" customWidth="1"/>
    <col min="4356" max="4362" width="20.21875" style="2" customWidth="1"/>
    <col min="4363" max="4608" width="9" style="2"/>
    <col min="4609" max="4609" width="7.44140625" style="2" customWidth="1"/>
    <col min="4610" max="4610" width="13.88671875" style="2" customWidth="1"/>
    <col min="4611" max="4611" width="19.21875" style="2" customWidth="1"/>
    <col min="4612" max="4618" width="20.21875" style="2" customWidth="1"/>
    <col min="4619" max="4864" width="9" style="2"/>
    <col min="4865" max="4865" width="7.44140625" style="2" customWidth="1"/>
    <col min="4866" max="4866" width="13.88671875" style="2" customWidth="1"/>
    <col min="4867" max="4867" width="19.21875" style="2" customWidth="1"/>
    <col min="4868" max="4874" width="20.21875" style="2" customWidth="1"/>
    <col min="4875" max="5120" width="9" style="2"/>
    <col min="5121" max="5121" width="7.44140625" style="2" customWidth="1"/>
    <col min="5122" max="5122" width="13.88671875" style="2" customWidth="1"/>
    <col min="5123" max="5123" width="19.21875" style="2" customWidth="1"/>
    <col min="5124" max="5130" width="20.21875" style="2" customWidth="1"/>
    <col min="5131" max="5376" width="9" style="2"/>
    <col min="5377" max="5377" width="7.44140625" style="2" customWidth="1"/>
    <col min="5378" max="5378" width="13.88671875" style="2" customWidth="1"/>
    <col min="5379" max="5379" width="19.21875" style="2" customWidth="1"/>
    <col min="5380" max="5386" width="20.21875" style="2" customWidth="1"/>
    <col min="5387" max="5632" width="9" style="2"/>
    <col min="5633" max="5633" width="7.44140625" style="2" customWidth="1"/>
    <col min="5634" max="5634" width="13.88671875" style="2" customWidth="1"/>
    <col min="5635" max="5635" width="19.21875" style="2" customWidth="1"/>
    <col min="5636" max="5642" width="20.21875" style="2" customWidth="1"/>
    <col min="5643" max="5888" width="9" style="2"/>
    <col min="5889" max="5889" width="7.44140625" style="2" customWidth="1"/>
    <col min="5890" max="5890" width="13.88671875" style="2" customWidth="1"/>
    <col min="5891" max="5891" width="19.21875" style="2" customWidth="1"/>
    <col min="5892" max="5898" width="20.21875" style="2" customWidth="1"/>
    <col min="5899" max="6144" width="9" style="2"/>
    <col min="6145" max="6145" width="7.44140625" style="2" customWidth="1"/>
    <col min="6146" max="6146" width="13.88671875" style="2" customWidth="1"/>
    <col min="6147" max="6147" width="19.21875" style="2" customWidth="1"/>
    <col min="6148" max="6154" width="20.21875" style="2" customWidth="1"/>
    <col min="6155" max="6400" width="9" style="2"/>
    <col min="6401" max="6401" width="7.44140625" style="2" customWidth="1"/>
    <col min="6402" max="6402" width="13.88671875" style="2" customWidth="1"/>
    <col min="6403" max="6403" width="19.21875" style="2" customWidth="1"/>
    <col min="6404" max="6410" width="20.21875" style="2" customWidth="1"/>
    <col min="6411" max="6656" width="9" style="2"/>
    <col min="6657" max="6657" width="7.44140625" style="2" customWidth="1"/>
    <col min="6658" max="6658" width="13.88671875" style="2" customWidth="1"/>
    <col min="6659" max="6659" width="19.21875" style="2" customWidth="1"/>
    <col min="6660" max="6666" width="20.21875" style="2" customWidth="1"/>
    <col min="6667" max="6912" width="9" style="2"/>
    <col min="6913" max="6913" width="7.44140625" style="2" customWidth="1"/>
    <col min="6914" max="6914" width="13.88671875" style="2" customWidth="1"/>
    <col min="6915" max="6915" width="19.21875" style="2" customWidth="1"/>
    <col min="6916" max="6922" width="20.21875" style="2" customWidth="1"/>
    <col min="6923" max="7168" width="9" style="2"/>
    <col min="7169" max="7169" width="7.44140625" style="2" customWidth="1"/>
    <col min="7170" max="7170" width="13.88671875" style="2" customWidth="1"/>
    <col min="7171" max="7171" width="19.21875" style="2" customWidth="1"/>
    <col min="7172" max="7178" width="20.21875" style="2" customWidth="1"/>
    <col min="7179" max="7424" width="9" style="2"/>
    <col min="7425" max="7425" width="7.44140625" style="2" customWidth="1"/>
    <col min="7426" max="7426" width="13.88671875" style="2" customWidth="1"/>
    <col min="7427" max="7427" width="19.21875" style="2" customWidth="1"/>
    <col min="7428" max="7434" width="20.21875" style="2" customWidth="1"/>
    <col min="7435" max="7680" width="9" style="2"/>
    <col min="7681" max="7681" width="7.44140625" style="2" customWidth="1"/>
    <col min="7682" max="7682" width="13.88671875" style="2" customWidth="1"/>
    <col min="7683" max="7683" width="19.21875" style="2" customWidth="1"/>
    <col min="7684" max="7690" width="20.21875" style="2" customWidth="1"/>
    <col min="7691" max="7936" width="9" style="2"/>
    <col min="7937" max="7937" width="7.44140625" style="2" customWidth="1"/>
    <col min="7938" max="7938" width="13.88671875" style="2" customWidth="1"/>
    <col min="7939" max="7939" width="19.21875" style="2" customWidth="1"/>
    <col min="7940" max="7946" width="20.21875" style="2" customWidth="1"/>
    <col min="7947" max="8192" width="9" style="2"/>
    <col min="8193" max="8193" width="7.44140625" style="2" customWidth="1"/>
    <col min="8194" max="8194" width="13.88671875" style="2" customWidth="1"/>
    <col min="8195" max="8195" width="19.21875" style="2" customWidth="1"/>
    <col min="8196" max="8202" width="20.21875" style="2" customWidth="1"/>
    <col min="8203" max="8448" width="9" style="2"/>
    <col min="8449" max="8449" width="7.44140625" style="2" customWidth="1"/>
    <col min="8450" max="8450" width="13.88671875" style="2" customWidth="1"/>
    <col min="8451" max="8451" width="19.21875" style="2" customWidth="1"/>
    <col min="8452" max="8458" width="20.21875" style="2" customWidth="1"/>
    <col min="8459" max="8704" width="9" style="2"/>
    <col min="8705" max="8705" width="7.44140625" style="2" customWidth="1"/>
    <col min="8706" max="8706" width="13.88671875" style="2" customWidth="1"/>
    <col min="8707" max="8707" width="19.21875" style="2" customWidth="1"/>
    <col min="8708" max="8714" width="20.21875" style="2" customWidth="1"/>
    <col min="8715" max="8960" width="9" style="2"/>
    <col min="8961" max="8961" width="7.44140625" style="2" customWidth="1"/>
    <col min="8962" max="8962" width="13.88671875" style="2" customWidth="1"/>
    <col min="8963" max="8963" width="19.21875" style="2" customWidth="1"/>
    <col min="8964" max="8970" width="20.21875" style="2" customWidth="1"/>
    <col min="8971" max="9216" width="9" style="2"/>
    <col min="9217" max="9217" width="7.44140625" style="2" customWidth="1"/>
    <col min="9218" max="9218" width="13.88671875" style="2" customWidth="1"/>
    <col min="9219" max="9219" width="19.21875" style="2" customWidth="1"/>
    <col min="9220" max="9226" width="20.21875" style="2" customWidth="1"/>
    <col min="9227" max="9472" width="9" style="2"/>
    <col min="9473" max="9473" width="7.44140625" style="2" customWidth="1"/>
    <col min="9474" max="9474" width="13.88671875" style="2" customWidth="1"/>
    <col min="9475" max="9475" width="19.21875" style="2" customWidth="1"/>
    <col min="9476" max="9482" width="20.21875" style="2" customWidth="1"/>
    <col min="9483" max="9728" width="9" style="2"/>
    <col min="9729" max="9729" width="7.44140625" style="2" customWidth="1"/>
    <col min="9730" max="9730" width="13.88671875" style="2" customWidth="1"/>
    <col min="9731" max="9731" width="19.21875" style="2" customWidth="1"/>
    <col min="9732" max="9738" width="20.21875" style="2" customWidth="1"/>
    <col min="9739" max="9984" width="9" style="2"/>
    <col min="9985" max="9985" width="7.44140625" style="2" customWidth="1"/>
    <col min="9986" max="9986" width="13.88671875" style="2" customWidth="1"/>
    <col min="9987" max="9987" width="19.21875" style="2" customWidth="1"/>
    <col min="9988" max="9994" width="20.21875" style="2" customWidth="1"/>
    <col min="9995" max="10240" width="9" style="2"/>
    <col min="10241" max="10241" width="7.44140625" style="2" customWidth="1"/>
    <col min="10242" max="10242" width="13.88671875" style="2" customWidth="1"/>
    <col min="10243" max="10243" width="19.21875" style="2" customWidth="1"/>
    <col min="10244" max="10250" width="20.21875" style="2" customWidth="1"/>
    <col min="10251" max="10496" width="9" style="2"/>
    <col min="10497" max="10497" width="7.44140625" style="2" customWidth="1"/>
    <col min="10498" max="10498" width="13.88671875" style="2" customWidth="1"/>
    <col min="10499" max="10499" width="19.21875" style="2" customWidth="1"/>
    <col min="10500" max="10506" width="20.21875" style="2" customWidth="1"/>
    <col min="10507" max="10752" width="9" style="2"/>
    <col min="10753" max="10753" width="7.44140625" style="2" customWidth="1"/>
    <col min="10754" max="10754" width="13.88671875" style="2" customWidth="1"/>
    <col min="10755" max="10755" width="19.21875" style="2" customWidth="1"/>
    <col min="10756" max="10762" width="20.21875" style="2" customWidth="1"/>
    <col min="10763" max="11008" width="9" style="2"/>
    <col min="11009" max="11009" width="7.44140625" style="2" customWidth="1"/>
    <col min="11010" max="11010" width="13.88671875" style="2" customWidth="1"/>
    <col min="11011" max="11011" width="19.21875" style="2" customWidth="1"/>
    <col min="11012" max="11018" width="20.21875" style="2" customWidth="1"/>
    <col min="11019" max="11264" width="9" style="2"/>
    <col min="11265" max="11265" width="7.44140625" style="2" customWidth="1"/>
    <col min="11266" max="11266" width="13.88671875" style="2" customWidth="1"/>
    <col min="11267" max="11267" width="19.21875" style="2" customWidth="1"/>
    <col min="11268" max="11274" width="20.21875" style="2" customWidth="1"/>
    <col min="11275" max="11520" width="9" style="2"/>
    <col min="11521" max="11521" width="7.44140625" style="2" customWidth="1"/>
    <col min="11522" max="11522" width="13.88671875" style="2" customWidth="1"/>
    <col min="11523" max="11523" width="19.21875" style="2" customWidth="1"/>
    <col min="11524" max="11530" width="20.21875" style="2" customWidth="1"/>
    <col min="11531" max="11776" width="9" style="2"/>
    <col min="11777" max="11777" width="7.44140625" style="2" customWidth="1"/>
    <col min="11778" max="11778" width="13.88671875" style="2" customWidth="1"/>
    <col min="11779" max="11779" width="19.21875" style="2" customWidth="1"/>
    <col min="11780" max="11786" width="20.21875" style="2" customWidth="1"/>
    <col min="11787" max="12032" width="9" style="2"/>
    <col min="12033" max="12033" width="7.44140625" style="2" customWidth="1"/>
    <col min="12034" max="12034" width="13.88671875" style="2" customWidth="1"/>
    <col min="12035" max="12035" width="19.21875" style="2" customWidth="1"/>
    <col min="12036" max="12042" width="20.21875" style="2" customWidth="1"/>
    <col min="12043" max="12288" width="9" style="2"/>
    <col min="12289" max="12289" width="7.44140625" style="2" customWidth="1"/>
    <col min="12290" max="12290" width="13.88671875" style="2" customWidth="1"/>
    <col min="12291" max="12291" width="19.21875" style="2" customWidth="1"/>
    <col min="12292" max="12298" width="20.21875" style="2" customWidth="1"/>
    <col min="12299" max="12544" width="9" style="2"/>
    <col min="12545" max="12545" width="7.44140625" style="2" customWidth="1"/>
    <col min="12546" max="12546" width="13.88671875" style="2" customWidth="1"/>
    <col min="12547" max="12547" width="19.21875" style="2" customWidth="1"/>
    <col min="12548" max="12554" width="20.21875" style="2" customWidth="1"/>
    <col min="12555" max="12800" width="9" style="2"/>
    <col min="12801" max="12801" width="7.44140625" style="2" customWidth="1"/>
    <col min="12802" max="12802" width="13.88671875" style="2" customWidth="1"/>
    <col min="12803" max="12803" width="19.21875" style="2" customWidth="1"/>
    <col min="12804" max="12810" width="20.21875" style="2" customWidth="1"/>
    <col min="12811" max="13056" width="9" style="2"/>
    <col min="13057" max="13057" width="7.44140625" style="2" customWidth="1"/>
    <col min="13058" max="13058" width="13.88671875" style="2" customWidth="1"/>
    <col min="13059" max="13059" width="19.21875" style="2" customWidth="1"/>
    <col min="13060" max="13066" width="20.21875" style="2" customWidth="1"/>
    <col min="13067" max="13312" width="9" style="2"/>
    <col min="13313" max="13313" width="7.44140625" style="2" customWidth="1"/>
    <col min="13314" max="13314" width="13.88671875" style="2" customWidth="1"/>
    <col min="13315" max="13315" width="19.21875" style="2" customWidth="1"/>
    <col min="13316" max="13322" width="20.21875" style="2" customWidth="1"/>
    <col min="13323" max="13568" width="9" style="2"/>
    <col min="13569" max="13569" width="7.44140625" style="2" customWidth="1"/>
    <col min="13570" max="13570" width="13.88671875" style="2" customWidth="1"/>
    <col min="13571" max="13571" width="19.21875" style="2" customWidth="1"/>
    <col min="13572" max="13578" width="20.21875" style="2" customWidth="1"/>
    <col min="13579" max="13824" width="9" style="2"/>
    <col min="13825" max="13825" width="7.44140625" style="2" customWidth="1"/>
    <col min="13826" max="13826" width="13.88671875" style="2" customWidth="1"/>
    <col min="13827" max="13827" width="19.21875" style="2" customWidth="1"/>
    <col min="13828" max="13834" width="20.21875" style="2" customWidth="1"/>
    <col min="13835" max="14080" width="9" style="2"/>
    <col min="14081" max="14081" width="7.44140625" style="2" customWidth="1"/>
    <col min="14082" max="14082" width="13.88671875" style="2" customWidth="1"/>
    <col min="14083" max="14083" width="19.21875" style="2" customWidth="1"/>
    <col min="14084" max="14090" width="20.21875" style="2" customWidth="1"/>
    <col min="14091" max="14336" width="9" style="2"/>
    <col min="14337" max="14337" width="7.44140625" style="2" customWidth="1"/>
    <col min="14338" max="14338" width="13.88671875" style="2" customWidth="1"/>
    <col min="14339" max="14339" width="19.21875" style="2" customWidth="1"/>
    <col min="14340" max="14346" width="20.21875" style="2" customWidth="1"/>
    <col min="14347" max="14592" width="9" style="2"/>
    <col min="14593" max="14593" width="7.44140625" style="2" customWidth="1"/>
    <col min="14594" max="14594" width="13.88671875" style="2" customWidth="1"/>
    <col min="14595" max="14595" width="19.21875" style="2" customWidth="1"/>
    <col min="14596" max="14602" width="20.21875" style="2" customWidth="1"/>
    <col min="14603" max="14848" width="9" style="2"/>
    <col min="14849" max="14849" width="7.44140625" style="2" customWidth="1"/>
    <col min="14850" max="14850" width="13.88671875" style="2" customWidth="1"/>
    <col min="14851" max="14851" width="19.21875" style="2" customWidth="1"/>
    <col min="14852" max="14858" width="20.21875" style="2" customWidth="1"/>
    <col min="14859" max="15104" width="9" style="2"/>
    <col min="15105" max="15105" width="7.44140625" style="2" customWidth="1"/>
    <col min="15106" max="15106" width="13.88671875" style="2" customWidth="1"/>
    <col min="15107" max="15107" width="19.21875" style="2" customWidth="1"/>
    <col min="15108" max="15114" width="20.21875" style="2" customWidth="1"/>
    <col min="15115" max="15360" width="9" style="2"/>
    <col min="15361" max="15361" width="7.44140625" style="2" customWidth="1"/>
    <col min="15362" max="15362" width="13.88671875" style="2" customWidth="1"/>
    <col min="15363" max="15363" width="19.21875" style="2" customWidth="1"/>
    <col min="15364" max="15370" width="20.21875" style="2" customWidth="1"/>
    <col min="15371" max="15616" width="9" style="2"/>
    <col min="15617" max="15617" width="7.44140625" style="2" customWidth="1"/>
    <col min="15618" max="15618" width="13.88671875" style="2" customWidth="1"/>
    <col min="15619" max="15619" width="19.21875" style="2" customWidth="1"/>
    <col min="15620" max="15626" width="20.21875" style="2" customWidth="1"/>
    <col min="15627" max="15872" width="9" style="2"/>
    <col min="15873" max="15873" width="7.44140625" style="2" customWidth="1"/>
    <col min="15874" max="15874" width="13.88671875" style="2" customWidth="1"/>
    <col min="15875" max="15875" width="19.21875" style="2" customWidth="1"/>
    <col min="15876" max="15882" width="20.21875" style="2" customWidth="1"/>
    <col min="15883" max="16128" width="9" style="2"/>
    <col min="16129" max="16129" width="7.44140625" style="2" customWidth="1"/>
    <col min="16130" max="16130" width="13.88671875" style="2" customWidth="1"/>
    <col min="16131" max="16131" width="19.21875" style="2" customWidth="1"/>
    <col min="16132" max="16138" width="20.21875" style="2" customWidth="1"/>
    <col min="16139" max="16384" width="9" style="2"/>
  </cols>
  <sheetData>
    <row r="1" spans="1:12" ht="16.05" customHeight="1" x14ac:dyDescent="0.2">
      <c r="A1" s="1" t="s">
        <v>0</v>
      </c>
      <c r="F1" s="1"/>
    </row>
    <row r="2" spans="1:12" ht="16.05" customHeight="1" x14ac:dyDescent="0.2">
      <c r="F2" s="1"/>
    </row>
    <row r="3" spans="1:12" ht="16.05" customHeight="1" x14ac:dyDescent="0.2">
      <c r="A3" s="3" t="s">
        <v>1</v>
      </c>
      <c r="B3" s="24" t="s">
        <v>84</v>
      </c>
    </row>
    <row r="4" spans="1:12" ht="16.05" customHeight="1" x14ac:dyDescent="0.2">
      <c r="J4" s="4" t="s">
        <v>3</v>
      </c>
    </row>
    <row r="5" spans="1:12" ht="16.05" customHeight="1" x14ac:dyDescent="0.2">
      <c r="A5" s="54" t="s">
        <v>4</v>
      </c>
      <c r="B5" s="55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2" ht="16.05" customHeight="1" x14ac:dyDescent="0.2">
      <c r="A6" s="6" t="s">
        <v>13</v>
      </c>
      <c r="B6" s="7"/>
      <c r="C6" s="8" t="s">
        <v>14</v>
      </c>
      <c r="D6" s="45">
        <f>SUM(D12,D18,D24,D30)</f>
        <v>0</v>
      </c>
      <c r="E6" s="45">
        <f t="shared" ref="E6:I10" si="0">SUM(E12,E18,E24,E30)</f>
        <v>2502.6</v>
      </c>
      <c r="F6" s="45">
        <f t="shared" si="0"/>
        <v>0</v>
      </c>
      <c r="G6" s="45">
        <f t="shared" si="0"/>
        <v>0</v>
      </c>
      <c r="H6" s="45">
        <f t="shared" si="0"/>
        <v>0</v>
      </c>
      <c r="I6" s="45">
        <f t="shared" si="0"/>
        <v>159</v>
      </c>
      <c r="J6" s="43">
        <f>SUM(D6:I6)</f>
        <v>2661.6</v>
      </c>
      <c r="L6" s="41"/>
    </row>
    <row r="7" spans="1:12" ht="16.05" customHeight="1" x14ac:dyDescent="0.2">
      <c r="A7" s="9"/>
      <c r="B7" s="7"/>
      <c r="C7" s="10" t="s">
        <v>15</v>
      </c>
      <c r="D7" s="43">
        <f t="shared" ref="D7:I7" si="1">IF($J6=0,0,D6/$J6%)</f>
        <v>0</v>
      </c>
      <c r="E7" s="43">
        <f t="shared" si="1"/>
        <v>94.026149684400352</v>
      </c>
      <c r="F7" s="43">
        <f t="shared" si="1"/>
        <v>0</v>
      </c>
      <c r="G7" s="43">
        <f t="shared" si="1"/>
        <v>0</v>
      </c>
      <c r="H7" s="43">
        <f t="shared" si="1"/>
        <v>0</v>
      </c>
      <c r="I7" s="43">
        <f t="shared" si="1"/>
        <v>5.9738503155996394</v>
      </c>
      <c r="J7" s="43">
        <f t="shared" ref="J7:J11" si="2">SUM(D7:I7)</f>
        <v>99.999999999999986</v>
      </c>
      <c r="L7" s="41"/>
    </row>
    <row r="8" spans="1:12" ht="16.05" customHeight="1" x14ac:dyDescent="0.2">
      <c r="A8" s="9"/>
      <c r="B8" s="7"/>
      <c r="C8" s="8" t="s">
        <v>16</v>
      </c>
      <c r="D8" s="45">
        <f>SUM(D14,D20,D26,D32)</f>
        <v>0</v>
      </c>
      <c r="E8" s="45">
        <f t="shared" si="0"/>
        <v>1500.2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3">
        <f t="shared" si="2"/>
        <v>1500.2</v>
      </c>
      <c r="L8" s="41"/>
    </row>
    <row r="9" spans="1:12" ht="16.05" customHeight="1" x14ac:dyDescent="0.2">
      <c r="A9" s="9"/>
      <c r="B9" s="7"/>
      <c r="C9" s="10" t="s">
        <v>15</v>
      </c>
      <c r="D9" s="43">
        <f t="shared" ref="D9:I9" si="3">IF($J8=0,0,D8/$J8%)</f>
        <v>0</v>
      </c>
      <c r="E9" s="43">
        <f t="shared" si="3"/>
        <v>100</v>
      </c>
      <c r="F9" s="43">
        <f t="shared" si="3"/>
        <v>0</v>
      </c>
      <c r="G9" s="43">
        <f t="shared" si="3"/>
        <v>0</v>
      </c>
      <c r="H9" s="43">
        <f t="shared" si="3"/>
        <v>0</v>
      </c>
      <c r="I9" s="43">
        <f t="shared" si="3"/>
        <v>0</v>
      </c>
      <c r="J9" s="43">
        <f t="shared" si="2"/>
        <v>100</v>
      </c>
      <c r="L9" s="41"/>
    </row>
    <row r="10" spans="1:12" ht="16.05" customHeight="1" x14ac:dyDescent="0.2">
      <c r="A10" s="9"/>
      <c r="B10" s="7"/>
      <c r="C10" s="8" t="s">
        <v>17</v>
      </c>
      <c r="D10" s="45">
        <f>SUM(D16,D22,D28,D34)</f>
        <v>0</v>
      </c>
      <c r="E10" s="45">
        <f t="shared" si="0"/>
        <v>4002.8</v>
      </c>
      <c r="F10" s="45">
        <f t="shared" si="0"/>
        <v>0</v>
      </c>
      <c r="G10" s="45">
        <f t="shared" si="0"/>
        <v>0</v>
      </c>
      <c r="H10" s="45">
        <f t="shared" si="0"/>
        <v>0</v>
      </c>
      <c r="I10" s="45">
        <f t="shared" si="0"/>
        <v>159</v>
      </c>
      <c r="J10" s="43">
        <f t="shared" si="2"/>
        <v>4161.8</v>
      </c>
      <c r="L10" s="41"/>
    </row>
    <row r="11" spans="1:12" ht="16.05" customHeight="1" x14ac:dyDescent="0.2">
      <c r="A11" s="9"/>
      <c r="B11" s="11"/>
      <c r="C11" s="10" t="s">
        <v>15</v>
      </c>
      <c r="D11" s="43">
        <f t="shared" ref="D11:I11" si="4">IF($J10=0,0,D10/$J10%)</f>
        <v>0</v>
      </c>
      <c r="E11" s="43">
        <f t="shared" si="4"/>
        <v>96.179537700033634</v>
      </c>
      <c r="F11" s="43">
        <f t="shared" si="4"/>
        <v>0</v>
      </c>
      <c r="G11" s="43">
        <f t="shared" si="4"/>
        <v>0</v>
      </c>
      <c r="H11" s="43">
        <f t="shared" si="4"/>
        <v>0</v>
      </c>
      <c r="I11" s="43">
        <f t="shared" si="4"/>
        <v>3.8204622999663607</v>
      </c>
      <c r="J11" s="43">
        <f t="shared" si="2"/>
        <v>100</v>
      </c>
      <c r="L11" s="41"/>
    </row>
    <row r="12" spans="1:12" ht="16.05" customHeight="1" x14ac:dyDescent="0.2">
      <c r="A12" s="9"/>
      <c r="B12" s="9" t="s">
        <v>18</v>
      </c>
      <c r="C12" s="8" t="s">
        <v>14</v>
      </c>
      <c r="D12" s="43">
        <v>0</v>
      </c>
      <c r="E12" s="43">
        <v>1013.8999999999997</v>
      </c>
      <c r="F12" s="43">
        <v>0</v>
      </c>
      <c r="G12" s="43">
        <v>0</v>
      </c>
      <c r="H12" s="43">
        <v>0</v>
      </c>
      <c r="I12" s="43">
        <v>159</v>
      </c>
      <c r="J12" s="43">
        <f t="shared" ref="J12:J88" si="5">SUM(D12:I12)</f>
        <v>1172.8999999999996</v>
      </c>
      <c r="L12" s="41"/>
    </row>
    <row r="13" spans="1:12" ht="16.05" customHeight="1" x14ac:dyDescent="0.2">
      <c r="A13" s="9"/>
      <c r="B13" s="9"/>
      <c r="C13" s="10" t="s">
        <v>15</v>
      </c>
      <c r="D13" s="43">
        <f t="shared" ref="D13:I13" si="6">IF($J12=0,0,D12/$J12%)</f>
        <v>0</v>
      </c>
      <c r="E13" s="43">
        <f t="shared" si="6"/>
        <v>86.443857106317679</v>
      </c>
      <c r="F13" s="43">
        <f t="shared" si="6"/>
        <v>0</v>
      </c>
      <c r="G13" s="43">
        <f t="shared" si="6"/>
        <v>0</v>
      </c>
      <c r="H13" s="43">
        <f t="shared" si="6"/>
        <v>0</v>
      </c>
      <c r="I13" s="43">
        <f t="shared" si="6"/>
        <v>13.556142893682331</v>
      </c>
      <c r="J13" s="43">
        <f t="shared" si="5"/>
        <v>100.00000000000001</v>
      </c>
      <c r="L13" s="41"/>
    </row>
    <row r="14" spans="1:12" ht="16.05" customHeight="1" x14ac:dyDescent="0.2">
      <c r="A14" s="9"/>
      <c r="B14" s="9"/>
      <c r="C14" s="8" t="s">
        <v>16</v>
      </c>
      <c r="D14" s="43">
        <v>0</v>
      </c>
      <c r="E14" s="43">
        <v>1500.2</v>
      </c>
      <c r="F14" s="43">
        <v>0</v>
      </c>
      <c r="G14" s="43">
        <v>0</v>
      </c>
      <c r="H14" s="43">
        <v>0</v>
      </c>
      <c r="I14" s="43">
        <v>0</v>
      </c>
      <c r="J14" s="43">
        <f t="shared" si="5"/>
        <v>1500.2</v>
      </c>
      <c r="L14" s="41"/>
    </row>
    <row r="15" spans="1:12" ht="16.05" customHeight="1" x14ac:dyDescent="0.2">
      <c r="A15" s="9"/>
      <c r="B15" s="9"/>
      <c r="C15" s="10" t="s">
        <v>15</v>
      </c>
      <c r="D15" s="43">
        <f t="shared" ref="D15:I17" si="7">IF($J14=0,0,D14/$J14%)</f>
        <v>0</v>
      </c>
      <c r="E15" s="43">
        <f t="shared" si="7"/>
        <v>100</v>
      </c>
      <c r="F15" s="43">
        <f t="shared" si="7"/>
        <v>0</v>
      </c>
      <c r="G15" s="43">
        <f t="shared" si="7"/>
        <v>0</v>
      </c>
      <c r="H15" s="43">
        <f t="shared" si="7"/>
        <v>0</v>
      </c>
      <c r="I15" s="43">
        <f t="shared" si="7"/>
        <v>0</v>
      </c>
      <c r="J15" s="43">
        <f t="shared" si="5"/>
        <v>100</v>
      </c>
      <c r="L15" s="41"/>
    </row>
    <row r="16" spans="1:12" ht="16.05" customHeight="1" x14ac:dyDescent="0.2">
      <c r="A16" s="9"/>
      <c r="B16" s="9"/>
      <c r="C16" s="8" t="s">
        <v>17</v>
      </c>
      <c r="D16" s="43">
        <f t="shared" ref="D16:I16" si="8">SUM(D14,D12)</f>
        <v>0</v>
      </c>
      <c r="E16" s="43">
        <f t="shared" si="8"/>
        <v>2514.1</v>
      </c>
      <c r="F16" s="43">
        <f t="shared" si="8"/>
        <v>0</v>
      </c>
      <c r="G16" s="43">
        <f t="shared" si="8"/>
        <v>0</v>
      </c>
      <c r="H16" s="43">
        <f t="shared" si="8"/>
        <v>0</v>
      </c>
      <c r="I16" s="43">
        <f t="shared" si="8"/>
        <v>159</v>
      </c>
      <c r="J16" s="43">
        <f t="shared" si="5"/>
        <v>2673.1</v>
      </c>
      <c r="L16" s="41"/>
    </row>
    <row r="17" spans="1:12" ht="16.05" customHeight="1" x14ac:dyDescent="0.2">
      <c r="A17" s="9"/>
      <c r="B17" s="12"/>
      <c r="C17" s="10" t="s">
        <v>15</v>
      </c>
      <c r="D17" s="43">
        <f t="shared" si="7"/>
        <v>0</v>
      </c>
      <c r="E17" s="43">
        <f t="shared" si="7"/>
        <v>94.051849912087093</v>
      </c>
      <c r="F17" s="43">
        <f t="shared" si="7"/>
        <v>0</v>
      </c>
      <c r="G17" s="43">
        <f t="shared" si="7"/>
        <v>0</v>
      </c>
      <c r="H17" s="43">
        <f t="shared" si="7"/>
        <v>0</v>
      </c>
      <c r="I17" s="43">
        <f t="shared" si="7"/>
        <v>5.9481500879129108</v>
      </c>
      <c r="J17" s="43">
        <f t="shared" si="5"/>
        <v>100</v>
      </c>
      <c r="L17" s="41"/>
    </row>
    <row r="18" spans="1:12" ht="16.05" customHeight="1" x14ac:dyDescent="0.2">
      <c r="A18" s="9"/>
      <c r="B18" s="9" t="s">
        <v>19</v>
      </c>
      <c r="C18" s="8" t="s">
        <v>14</v>
      </c>
      <c r="D18" s="43">
        <v>0</v>
      </c>
      <c r="E18" s="43">
        <v>1488.7</v>
      </c>
      <c r="F18" s="43">
        <v>0</v>
      </c>
      <c r="G18" s="43">
        <v>0</v>
      </c>
      <c r="H18" s="43">
        <v>0</v>
      </c>
      <c r="I18" s="43">
        <v>0</v>
      </c>
      <c r="J18" s="43">
        <f t="shared" si="5"/>
        <v>1488.7</v>
      </c>
      <c r="L18" s="41"/>
    </row>
    <row r="19" spans="1:12" ht="16.05" customHeight="1" x14ac:dyDescent="0.2">
      <c r="A19" s="9"/>
      <c r="B19" s="9"/>
      <c r="C19" s="10" t="s">
        <v>15</v>
      </c>
      <c r="D19" s="43">
        <f t="shared" ref="D19:I19" si="9">IF($J18=0,0,D18/$J18%)</f>
        <v>0</v>
      </c>
      <c r="E19" s="43">
        <f t="shared" si="9"/>
        <v>100</v>
      </c>
      <c r="F19" s="43">
        <f t="shared" si="9"/>
        <v>0</v>
      </c>
      <c r="G19" s="43">
        <f t="shared" si="9"/>
        <v>0</v>
      </c>
      <c r="H19" s="43">
        <f t="shared" si="9"/>
        <v>0</v>
      </c>
      <c r="I19" s="43">
        <f t="shared" si="9"/>
        <v>0</v>
      </c>
      <c r="J19" s="43">
        <f t="shared" si="5"/>
        <v>100</v>
      </c>
      <c r="L19" s="41"/>
    </row>
    <row r="20" spans="1:12" ht="16.05" customHeight="1" x14ac:dyDescent="0.2">
      <c r="A20" s="9"/>
      <c r="B20" s="9"/>
      <c r="C20" s="8" t="s">
        <v>16</v>
      </c>
      <c r="D20" s="43"/>
      <c r="E20" s="43"/>
      <c r="F20" s="43"/>
      <c r="G20" s="43"/>
      <c r="H20" s="43"/>
      <c r="I20" s="43"/>
      <c r="J20" s="43">
        <f t="shared" si="5"/>
        <v>0</v>
      </c>
      <c r="L20" s="41"/>
    </row>
    <row r="21" spans="1:12" ht="16.05" customHeight="1" x14ac:dyDescent="0.2">
      <c r="A21" s="9"/>
      <c r="B21" s="9"/>
      <c r="C21" s="10" t="s">
        <v>15</v>
      </c>
      <c r="D21" s="43">
        <f t="shared" ref="D21:I21" si="10">IF($J20=0,0,D20/$J20%)</f>
        <v>0</v>
      </c>
      <c r="E21" s="43">
        <f t="shared" si="10"/>
        <v>0</v>
      </c>
      <c r="F21" s="43">
        <f t="shared" si="10"/>
        <v>0</v>
      </c>
      <c r="G21" s="43">
        <f t="shared" si="10"/>
        <v>0</v>
      </c>
      <c r="H21" s="43">
        <f t="shared" si="10"/>
        <v>0</v>
      </c>
      <c r="I21" s="43">
        <f t="shared" si="10"/>
        <v>0</v>
      </c>
      <c r="J21" s="43">
        <f t="shared" si="5"/>
        <v>0</v>
      </c>
      <c r="L21" s="41"/>
    </row>
    <row r="22" spans="1:12" ht="16.05" customHeight="1" x14ac:dyDescent="0.2">
      <c r="A22" s="9"/>
      <c r="B22" s="9"/>
      <c r="C22" s="8" t="s">
        <v>17</v>
      </c>
      <c r="D22" s="43">
        <f t="shared" ref="D22:I22" si="11">SUM(D20,D18)</f>
        <v>0</v>
      </c>
      <c r="E22" s="43">
        <f t="shared" si="11"/>
        <v>1488.7</v>
      </c>
      <c r="F22" s="43">
        <f t="shared" si="11"/>
        <v>0</v>
      </c>
      <c r="G22" s="43">
        <f t="shared" si="11"/>
        <v>0</v>
      </c>
      <c r="H22" s="43">
        <f t="shared" si="11"/>
        <v>0</v>
      </c>
      <c r="I22" s="43">
        <f t="shared" si="11"/>
        <v>0</v>
      </c>
      <c r="J22" s="43">
        <f t="shared" si="5"/>
        <v>1488.7</v>
      </c>
      <c r="L22" s="41"/>
    </row>
    <row r="23" spans="1:12" ht="16.05" customHeight="1" x14ac:dyDescent="0.2">
      <c r="A23" s="9"/>
      <c r="B23" s="12"/>
      <c r="C23" s="10" t="s">
        <v>15</v>
      </c>
      <c r="D23" s="43">
        <f t="shared" ref="D23:I23" si="12">IF($J22=0,0,D22/$J22%)</f>
        <v>0</v>
      </c>
      <c r="E23" s="43">
        <f t="shared" si="12"/>
        <v>100</v>
      </c>
      <c r="F23" s="43">
        <f t="shared" si="12"/>
        <v>0</v>
      </c>
      <c r="G23" s="43">
        <f t="shared" si="12"/>
        <v>0</v>
      </c>
      <c r="H23" s="43">
        <f t="shared" si="12"/>
        <v>0</v>
      </c>
      <c r="I23" s="43">
        <f t="shared" si="12"/>
        <v>0</v>
      </c>
      <c r="J23" s="43">
        <f t="shared" si="5"/>
        <v>100</v>
      </c>
      <c r="L23" s="41"/>
    </row>
    <row r="24" spans="1:12" ht="16.05" customHeight="1" x14ac:dyDescent="0.2">
      <c r="A24" s="9"/>
      <c r="B24" s="9" t="s">
        <v>20</v>
      </c>
      <c r="C24" s="8" t="s">
        <v>14</v>
      </c>
      <c r="D24" s="43"/>
      <c r="E24" s="43"/>
      <c r="F24" s="43"/>
      <c r="G24" s="43"/>
      <c r="H24" s="43"/>
      <c r="I24" s="43"/>
      <c r="J24" s="43">
        <f t="shared" si="5"/>
        <v>0</v>
      </c>
      <c r="L24" s="41"/>
    </row>
    <row r="25" spans="1:12" ht="16.05" customHeight="1" x14ac:dyDescent="0.2">
      <c r="A25" s="9"/>
      <c r="B25" s="9"/>
      <c r="C25" s="10" t="s">
        <v>15</v>
      </c>
      <c r="D25" s="43">
        <f t="shared" ref="D25:I25" si="13">IF($J24=0,0,D24/$J24%)</f>
        <v>0</v>
      </c>
      <c r="E25" s="43">
        <f t="shared" si="13"/>
        <v>0</v>
      </c>
      <c r="F25" s="43">
        <f t="shared" si="13"/>
        <v>0</v>
      </c>
      <c r="G25" s="43">
        <f t="shared" si="13"/>
        <v>0</v>
      </c>
      <c r="H25" s="43">
        <f t="shared" si="13"/>
        <v>0</v>
      </c>
      <c r="I25" s="43">
        <f t="shared" si="13"/>
        <v>0</v>
      </c>
      <c r="J25" s="43">
        <f t="shared" si="5"/>
        <v>0</v>
      </c>
      <c r="L25" s="41"/>
    </row>
    <row r="26" spans="1:12" ht="16.05" customHeight="1" x14ac:dyDescent="0.2">
      <c r="A26" s="9"/>
      <c r="B26" s="9"/>
      <c r="C26" s="8" t="s">
        <v>16</v>
      </c>
      <c r="D26" s="43"/>
      <c r="E26" s="43"/>
      <c r="F26" s="43"/>
      <c r="G26" s="43"/>
      <c r="H26" s="43"/>
      <c r="I26" s="43"/>
      <c r="J26" s="43">
        <f t="shared" si="5"/>
        <v>0</v>
      </c>
      <c r="L26" s="41"/>
    </row>
    <row r="27" spans="1:12" ht="16.05" customHeight="1" x14ac:dyDescent="0.2">
      <c r="A27" s="9"/>
      <c r="B27" s="9"/>
      <c r="C27" s="10" t="s">
        <v>15</v>
      </c>
      <c r="D27" s="43">
        <f t="shared" ref="D27:I27" si="14">IF($J26=0,0,D26/$J26%)</f>
        <v>0</v>
      </c>
      <c r="E27" s="43">
        <f t="shared" si="14"/>
        <v>0</v>
      </c>
      <c r="F27" s="43">
        <f t="shared" si="14"/>
        <v>0</v>
      </c>
      <c r="G27" s="43">
        <f t="shared" si="14"/>
        <v>0</v>
      </c>
      <c r="H27" s="43">
        <f t="shared" si="14"/>
        <v>0</v>
      </c>
      <c r="I27" s="43">
        <f t="shared" si="14"/>
        <v>0</v>
      </c>
      <c r="J27" s="43">
        <f t="shared" si="5"/>
        <v>0</v>
      </c>
      <c r="L27" s="41"/>
    </row>
    <row r="28" spans="1:12" ht="16.05" customHeight="1" x14ac:dyDescent="0.2">
      <c r="A28" s="9"/>
      <c r="B28" s="9"/>
      <c r="C28" s="8" t="s">
        <v>17</v>
      </c>
      <c r="D28" s="43">
        <f t="shared" ref="D28:I28" si="15">SUM(D26,D24)</f>
        <v>0</v>
      </c>
      <c r="E28" s="43">
        <f t="shared" si="15"/>
        <v>0</v>
      </c>
      <c r="F28" s="43">
        <f t="shared" si="15"/>
        <v>0</v>
      </c>
      <c r="G28" s="43">
        <f t="shared" si="15"/>
        <v>0</v>
      </c>
      <c r="H28" s="43">
        <f t="shared" si="15"/>
        <v>0</v>
      </c>
      <c r="I28" s="43">
        <f t="shared" si="15"/>
        <v>0</v>
      </c>
      <c r="J28" s="43">
        <f t="shared" si="5"/>
        <v>0</v>
      </c>
      <c r="L28" s="41"/>
    </row>
    <row r="29" spans="1:12" ht="16.05" customHeight="1" x14ac:dyDescent="0.2">
      <c r="A29" s="9"/>
      <c r="B29" s="12"/>
      <c r="C29" s="10" t="s">
        <v>15</v>
      </c>
      <c r="D29" s="43">
        <f t="shared" ref="D29:I29" si="16">IF($J28=0,0,D28/$J28%)</f>
        <v>0</v>
      </c>
      <c r="E29" s="43">
        <f t="shared" si="16"/>
        <v>0</v>
      </c>
      <c r="F29" s="43">
        <f t="shared" si="16"/>
        <v>0</v>
      </c>
      <c r="G29" s="43">
        <f t="shared" si="16"/>
        <v>0</v>
      </c>
      <c r="H29" s="43">
        <f t="shared" si="16"/>
        <v>0</v>
      </c>
      <c r="I29" s="43">
        <f t="shared" si="16"/>
        <v>0</v>
      </c>
      <c r="J29" s="43">
        <f t="shared" si="5"/>
        <v>0</v>
      </c>
      <c r="L29" s="41"/>
    </row>
    <row r="30" spans="1:12" ht="16.05" customHeight="1" x14ac:dyDescent="0.2">
      <c r="A30" s="9"/>
      <c r="B30" s="9" t="s">
        <v>21</v>
      </c>
      <c r="C30" s="8" t="s">
        <v>14</v>
      </c>
      <c r="D30" s="43"/>
      <c r="E30" s="43"/>
      <c r="F30" s="43"/>
      <c r="G30" s="43"/>
      <c r="H30" s="43"/>
      <c r="I30" s="43"/>
      <c r="J30" s="43">
        <f t="shared" si="5"/>
        <v>0</v>
      </c>
      <c r="L30" s="41"/>
    </row>
    <row r="31" spans="1:12" ht="16.05" customHeight="1" x14ac:dyDescent="0.2">
      <c r="A31" s="9"/>
      <c r="B31" s="9"/>
      <c r="C31" s="10" t="s">
        <v>15</v>
      </c>
      <c r="D31" s="43">
        <f t="shared" ref="D31:I31" si="17">IF($J30=0,0,D30/$J30%)</f>
        <v>0</v>
      </c>
      <c r="E31" s="43">
        <f t="shared" si="17"/>
        <v>0</v>
      </c>
      <c r="F31" s="43">
        <f t="shared" si="17"/>
        <v>0</v>
      </c>
      <c r="G31" s="43">
        <f t="shared" si="17"/>
        <v>0</v>
      </c>
      <c r="H31" s="43">
        <f t="shared" si="17"/>
        <v>0</v>
      </c>
      <c r="I31" s="43">
        <f t="shared" si="17"/>
        <v>0</v>
      </c>
      <c r="J31" s="43">
        <f t="shared" si="5"/>
        <v>0</v>
      </c>
      <c r="L31" s="41"/>
    </row>
    <row r="32" spans="1:12" ht="16.05" customHeight="1" x14ac:dyDescent="0.2">
      <c r="A32" s="9"/>
      <c r="B32" s="9"/>
      <c r="C32" s="8" t="s">
        <v>16</v>
      </c>
      <c r="D32" s="43"/>
      <c r="E32" s="43"/>
      <c r="F32" s="43"/>
      <c r="G32" s="43"/>
      <c r="H32" s="43"/>
      <c r="I32" s="43"/>
      <c r="J32" s="43">
        <f t="shared" si="5"/>
        <v>0</v>
      </c>
      <c r="L32" s="41"/>
    </row>
    <row r="33" spans="1:12" ht="16.05" customHeight="1" x14ac:dyDescent="0.2">
      <c r="A33" s="9"/>
      <c r="B33" s="9"/>
      <c r="C33" s="10" t="s">
        <v>15</v>
      </c>
      <c r="D33" s="43">
        <f t="shared" ref="D33:I33" si="18">IF($J32=0,0,D32/$J32%)</f>
        <v>0</v>
      </c>
      <c r="E33" s="43">
        <f t="shared" si="18"/>
        <v>0</v>
      </c>
      <c r="F33" s="43">
        <f t="shared" si="18"/>
        <v>0</v>
      </c>
      <c r="G33" s="43">
        <f t="shared" si="18"/>
        <v>0</v>
      </c>
      <c r="H33" s="43">
        <f t="shared" si="18"/>
        <v>0</v>
      </c>
      <c r="I33" s="43">
        <f t="shared" si="18"/>
        <v>0</v>
      </c>
      <c r="J33" s="43">
        <f t="shared" si="5"/>
        <v>0</v>
      </c>
      <c r="L33" s="41"/>
    </row>
    <row r="34" spans="1:12" ht="16.05" customHeight="1" x14ac:dyDescent="0.2">
      <c r="A34" s="9"/>
      <c r="B34" s="9"/>
      <c r="C34" s="8" t="s">
        <v>17</v>
      </c>
      <c r="D34" s="43">
        <f t="shared" ref="D34:I34" si="19">SUM(D32,D30)</f>
        <v>0</v>
      </c>
      <c r="E34" s="43">
        <f t="shared" si="19"/>
        <v>0</v>
      </c>
      <c r="F34" s="43">
        <f t="shared" si="19"/>
        <v>0</v>
      </c>
      <c r="G34" s="43">
        <f t="shared" si="19"/>
        <v>0</v>
      </c>
      <c r="H34" s="43">
        <f t="shared" si="19"/>
        <v>0</v>
      </c>
      <c r="I34" s="43">
        <f t="shared" si="19"/>
        <v>0</v>
      </c>
      <c r="J34" s="43">
        <f t="shared" si="5"/>
        <v>0</v>
      </c>
      <c r="L34" s="41"/>
    </row>
    <row r="35" spans="1:12" ht="16.05" customHeight="1" x14ac:dyDescent="0.2">
      <c r="A35" s="12"/>
      <c r="B35" s="13"/>
      <c r="C35" s="10" t="s">
        <v>15</v>
      </c>
      <c r="D35" s="43">
        <f t="shared" ref="D35:I35" si="20">IF($J34=0,0,D34/$J34%)</f>
        <v>0</v>
      </c>
      <c r="E35" s="43">
        <f t="shared" si="20"/>
        <v>0</v>
      </c>
      <c r="F35" s="43">
        <f t="shared" si="20"/>
        <v>0</v>
      </c>
      <c r="G35" s="43">
        <f t="shared" si="20"/>
        <v>0</v>
      </c>
      <c r="H35" s="43">
        <f t="shared" si="20"/>
        <v>0</v>
      </c>
      <c r="I35" s="43">
        <f t="shared" si="20"/>
        <v>0</v>
      </c>
      <c r="J35" s="43">
        <f t="shared" si="5"/>
        <v>0</v>
      </c>
      <c r="L35" s="41"/>
    </row>
    <row r="36" spans="1:12" ht="16.05" customHeight="1" x14ac:dyDescent="0.2">
      <c r="A36" s="9" t="s">
        <v>22</v>
      </c>
      <c r="B36" s="7"/>
      <c r="C36" s="8" t="s">
        <v>14</v>
      </c>
      <c r="D36" s="43">
        <f>SUMIF($C$42:$C$227,"道内",D$42:D$227)</f>
        <v>14098.099999999997</v>
      </c>
      <c r="E36" s="43">
        <f t="shared" ref="E36:I36" si="21">SUMIF($C$42:$C$227,"道内",E$42:E$227)</f>
        <v>2966.2999999999997</v>
      </c>
      <c r="F36" s="43">
        <f t="shared" si="21"/>
        <v>608.4</v>
      </c>
      <c r="G36" s="43">
        <f t="shared" si="21"/>
        <v>14327.699999999999</v>
      </c>
      <c r="H36" s="43">
        <f t="shared" si="21"/>
        <v>0.2</v>
      </c>
      <c r="I36" s="43">
        <f t="shared" si="21"/>
        <v>3421.4000000000005</v>
      </c>
      <c r="J36" s="43">
        <f t="shared" si="5"/>
        <v>35422.1</v>
      </c>
      <c r="L36" s="41"/>
    </row>
    <row r="37" spans="1:12" ht="16.05" customHeight="1" x14ac:dyDescent="0.2">
      <c r="A37" s="9"/>
      <c r="B37" s="7"/>
      <c r="C37" s="10" t="s">
        <v>15</v>
      </c>
      <c r="D37" s="43">
        <f t="shared" ref="D37:I37" si="22">IF($J36=0,0,D36/$J36%)</f>
        <v>39.800294166636071</v>
      </c>
      <c r="E37" s="43">
        <f t="shared" si="22"/>
        <v>8.3741506008960496</v>
      </c>
      <c r="F37" s="43">
        <f t="shared" si="22"/>
        <v>1.7175717983970458</v>
      </c>
      <c r="G37" s="43">
        <f t="shared" si="22"/>
        <v>40.448477080692555</v>
      </c>
      <c r="H37" s="43">
        <f t="shared" si="22"/>
        <v>5.6461926311539973E-4</v>
      </c>
      <c r="I37" s="43">
        <f t="shared" si="22"/>
        <v>9.6589417341151442</v>
      </c>
      <c r="J37" s="43">
        <f t="shared" si="5"/>
        <v>99.999999999999986</v>
      </c>
      <c r="L37" s="41"/>
    </row>
    <row r="38" spans="1:12" ht="16.05" customHeight="1" x14ac:dyDescent="0.2">
      <c r="A38" s="9"/>
      <c r="B38" s="7"/>
      <c r="C38" s="8" t="s">
        <v>16</v>
      </c>
      <c r="D38" s="43">
        <f>SUMIF($C$42:$C$227,"道外",D$42:D$227)</f>
        <v>65841.8</v>
      </c>
      <c r="E38" s="43">
        <f t="shared" ref="E38:I38" si="23">SUMIF($C$42:$C$227,"道外",E$42:E$227)</f>
        <v>22823.800000000003</v>
      </c>
      <c r="F38" s="43">
        <f t="shared" si="23"/>
        <v>0</v>
      </c>
      <c r="G38" s="43">
        <f t="shared" si="23"/>
        <v>7578.4000000000005</v>
      </c>
      <c r="H38" s="43">
        <f t="shared" si="23"/>
        <v>9.9999999999999978E-2</v>
      </c>
      <c r="I38" s="43">
        <f t="shared" si="23"/>
        <v>169.3</v>
      </c>
      <c r="J38" s="43">
        <f t="shared" si="5"/>
        <v>96413.400000000009</v>
      </c>
      <c r="L38" s="41"/>
    </row>
    <row r="39" spans="1:12" ht="16.05" customHeight="1" x14ac:dyDescent="0.2">
      <c r="A39" s="9"/>
      <c r="B39" s="7"/>
      <c r="C39" s="10" t="s">
        <v>15</v>
      </c>
      <c r="D39" s="43">
        <f t="shared" ref="D39:I39" si="24">IF($J38=0,0,D38/$J38%)</f>
        <v>68.291129656251101</v>
      </c>
      <c r="E39" s="43">
        <f t="shared" si="24"/>
        <v>23.672850454397416</v>
      </c>
      <c r="F39" s="43">
        <f t="shared" si="24"/>
        <v>0</v>
      </c>
      <c r="G39" s="43">
        <f t="shared" si="24"/>
        <v>7.8603181715404702</v>
      </c>
      <c r="H39" s="43">
        <f t="shared" si="24"/>
        <v>1.0372002232054877E-4</v>
      </c>
      <c r="I39" s="43">
        <f t="shared" si="24"/>
        <v>0.17559799778868912</v>
      </c>
      <c r="J39" s="43">
        <f t="shared" si="5"/>
        <v>100</v>
      </c>
      <c r="L39" s="41"/>
    </row>
    <row r="40" spans="1:12" ht="16.05" customHeight="1" x14ac:dyDescent="0.2">
      <c r="A40" s="9"/>
      <c r="B40" s="7"/>
      <c r="C40" s="8" t="s">
        <v>17</v>
      </c>
      <c r="D40" s="43">
        <f t="shared" ref="D40:I40" si="25">SUM(D38,D36)</f>
        <v>79939.899999999994</v>
      </c>
      <c r="E40" s="43">
        <f t="shared" si="25"/>
        <v>25790.100000000002</v>
      </c>
      <c r="F40" s="43">
        <f t="shared" si="25"/>
        <v>608.4</v>
      </c>
      <c r="G40" s="43">
        <f t="shared" si="25"/>
        <v>21906.1</v>
      </c>
      <c r="H40" s="43">
        <f t="shared" si="25"/>
        <v>0.3</v>
      </c>
      <c r="I40" s="43">
        <f t="shared" si="25"/>
        <v>3590.7000000000007</v>
      </c>
      <c r="J40" s="43">
        <f t="shared" si="5"/>
        <v>131835.5</v>
      </c>
      <c r="L40" s="41"/>
    </row>
    <row r="41" spans="1:12" ht="16.05" customHeight="1" x14ac:dyDescent="0.2">
      <c r="A41" s="9"/>
      <c r="B41" s="14"/>
      <c r="C41" s="10" t="s">
        <v>15</v>
      </c>
      <c r="D41" s="43">
        <f t="shared" ref="D41:I41" si="26">IF($J40=0,0,D40/$J40%)</f>
        <v>60.636095740525121</v>
      </c>
      <c r="E41" s="43">
        <f t="shared" si="26"/>
        <v>19.562333362409973</v>
      </c>
      <c r="F41" s="43">
        <f t="shared" si="26"/>
        <v>0.4614841981105241</v>
      </c>
      <c r="G41" s="43">
        <f t="shared" si="26"/>
        <v>16.616237659810899</v>
      </c>
      <c r="H41" s="43">
        <f t="shared" si="26"/>
        <v>2.2755631070538662E-4</v>
      </c>
      <c r="I41" s="43">
        <f t="shared" si="26"/>
        <v>2.7236214828327734</v>
      </c>
      <c r="J41" s="43">
        <f t="shared" si="5"/>
        <v>99.999999999999986</v>
      </c>
      <c r="L41" s="41"/>
    </row>
    <row r="42" spans="1:12" ht="16.05" customHeight="1" x14ac:dyDescent="0.2">
      <c r="A42" s="9"/>
      <c r="B42" s="9" t="s">
        <v>23</v>
      </c>
      <c r="C42" s="8" t="s">
        <v>14</v>
      </c>
      <c r="D42" s="43">
        <v>5132.5999999999995</v>
      </c>
      <c r="E42" s="43">
        <v>1896.1999999999998</v>
      </c>
      <c r="F42" s="43">
        <v>402.7</v>
      </c>
      <c r="G42" s="43">
        <v>12357.9</v>
      </c>
      <c r="H42" s="43">
        <v>0</v>
      </c>
      <c r="I42" s="43">
        <v>2369.8000000000002</v>
      </c>
      <c r="J42" s="43">
        <f t="shared" si="5"/>
        <v>22159.199999999997</v>
      </c>
      <c r="L42" s="41"/>
    </row>
    <row r="43" spans="1:12" ht="16.05" customHeight="1" x14ac:dyDescent="0.2">
      <c r="A43" s="9"/>
      <c r="B43" s="9"/>
      <c r="C43" s="10" t="s">
        <v>15</v>
      </c>
      <c r="D43" s="43">
        <f t="shared" ref="D43:I43" si="27">IF($J42=0,0,D42/$J42%)</f>
        <v>23.162388533882091</v>
      </c>
      <c r="E43" s="43">
        <f t="shared" si="27"/>
        <v>8.5571681288133146</v>
      </c>
      <c r="F43" s="43">
        <f t="shared" si="27"/>
        <v>1.8173038737860574</v>
      </c>
      <c r="G43" s="43">
        <f t="shared" si="27"/>
        <v>55.768710061735085</v>
      </c>
      <c r="H43" s="43">
        <f t="shared" si="27"/>
        <v>0</v>
      </c>
      <c r="I43" s="43">
        <f t="shared" si="27"/>
        <v>10.694429401783459</v>
      </c>
      <c r="J43" s="43">
        <f t="shared" si="5"/>
        <v>100</v>
      </c>
      <c r="L43" s="41"/>
    </row>
    <row r="44" spans="1:12" ht="16.05" customHeight="1" x14ac:dyDescent="0.2">
      <c r="A44" s="9"/>
      <c r="B44" s="9"/>
      <c r="C44" s="8" t="s">
        <v>16</v>
      </c>
      <c r="D44" s="43">
        <v>30441.3</v>
      </c>
      <c r="E44" s="43">
        <v>13624.099999999999</v>
      </c>
      <c r="F44" s="43">
        <v>0</v>
      </c>
      <c r="G44" s="43">
        <v>7023.1</v>
      </c>
      <c r="H44" s="43">
        <v>0</v>
      </c>
      <c r="I44" s="43">
        <v>8</v>
      </c>
      <c r="J44" s="43">
        <f t="shared" si="5"/>
        <v>51096.499999999993</v>
      </c>
      <c r="L44" s="41"/>
    </row>
    <row r="45" spans="1:12" ht="16.05" customHeight="1" x14ac:dyDescent="0.2">
      <c r="A45" s="9"/>
      <c r="B45" s="9"/>
      <c r="C45" s="10" t="s">
        <v>15</v>
      </c>
      <c r="D45" s="43">
        <f t="shared" ref="D45:I45" si="28">IF($J44=0,0,D44/$J44%)</f>
        <v>59.576096210112247</v>
      </c>
      <c r="E45" s="43">
        <f t="shared" si="28"/>
        <v>26.663470100691828</v>
      </c>
      <c r="F45" s="43">
        <f t="shared" si="28"/>
        <v>0</v>
      </c>
      <c r="G45" s="43">
        <f t="shared" si="28"/>
        <v>13.744777039523258</v>
      </c>
      <c r="H45" s="43">
        <f t="shared" si="28"/>
        <v>0</v>
      </c>
      <c r="I45" s="43">
        <f t="shared" si="28"/>
        <v>1.5656649672678172E-2</v>
      </c>
      <c r="J45" s="43">
        <f t="shared" si="5"/>
        <v>100.00000000000001</v>
      </c>
      <c r="L45" s="41"/>
    </row>
    <row r="46" spans="1:12" ht="16.05" customHeight="1" x14ac:dyDescent="0.2">
      <c r="A46" s="9"/>
      <c r="B46" s="9"/>
      <c r="C46" s="8" t="s">
        <v>17</v>
      </c>
      <c r="D46" s="43">
        <f t="shared" ref="D46:I46" si="29">SUM(D44,D42)</f>
        <v>35573.9</v>
      </c>
      <c r="E46" s="43">
        <f t="shared" si="29"/>
        <v>15520.3</v>
      </c>
      <c r="F46" s="43">
        <f t="shared" si="29"/>
        <v>402.7</v>
      </c>
      <c r="G46" s="43">
        <f t="shared" si="29"/>
        <v>19381</v>
      </c>
      <c r="H46" s="43">
        <f t="shared" si="29"/>
        <v>0</v>
      </c>
      <c r="I46" s="43">
        <f t="shared" si="29"/>
        <v>2377.8000000000002</v>
      </c>
      <c r="J46" s="43">
        <f t="shared" si="5"/>
        <v>73255.7</v>
      </c>
      <c r="L46" s="41"/>
    </row>
    <row r="47" spans="1:12" ht="16.05" customHeight="1" x14ac:dyDescent="0.2">
      <c r="A47" s="9"/>
      <c r="B47" s="12"/>
      <c r="C47" s="10" t="s">
        <v>15</v>
      </c>
      <c r="D47" s="43">
        <f t="shared" ref="D47:I47" si="30">IF($J46=0,0,D46/$J46%)</f>
        <v>48.56127236515384</v>
      </c>
      <c r="E47" s="43">
        <f t="shared" si="30"/>
        <v>21.186474226578955</v>
      </c>
      <c r="F47" s="43">
        <f t="shared" si="30"/>
        <v>0.54971831543483984</v>
      </c>
      <c r="G47" s="43">
        <f t="shared" si="30"/>
        <v>26.456644329383241</v>
      </c>
      <c r="H47" s="43">
        <f t="shared" si="30"/>
        <v>0</v>
      </c>
      <c r="I47" s="43">
        <f t="shared" si="30"/>
        <v>3.2458907634491241</v>
      </c>
      <c r="J47" s="43">
        <f t="shared" si="5"/>
        <v>100</v>
      </c>
      <c r="L47" s="41"/>
    </row>
    <row r="48" spans="1:12" ht="16.05" customHeight="1" x14ac:dyDescent="0.2">
      <c r="A48" s="9"/>
      <c r="B48" s="9" t="s">
        <v>24</v>
      </c>
      <c r="C48" s="8" t="s">
        <v>14</v>
      </c>
      <c r="D48" s="43">
        <v>5.0999999999999996</v>
      </c>
      <c r="E48" s="43">
        <v>429.5</v>
      </c>
      <c r="F48" s="43">
        <v>47.8</v>
      </c>
      <c r="G48" s="43">
        <v>0</v>
      </c>
      <c r="H48" s="43">
        <v>0</v>
      </c>
      <c r="I48" s="43">
        <v>36.1</v>
      </c>
      <c r="J48" s="43">
        <f t="shared" si="5"/>
        <v>518.5</v>
      </c>
      <c r="L48" s="41"/>
    </row>
    <row r="49" spans="1:12" ht="16.05" customHeight="1" x14ac:dyDescent="0.2">
      <c r="A49" s="9"/>
      <c r="B49" s="9"/>
      <c r="C49" s="10" t="s">
        <v>15</v>
      </c>
      <c r="D49" s="43">
        <f t="shared" ref="D49:I49" si="31">IF($J48=0,0,D48/$J48%)</f>
        <v>0.98360655737704916</v>
      </c>
      <c r="E49" s="43">
        <f t="shared" si="31"/>
        <v>82.835101253616202</v>
      </c>
      <c r="F49" s="43">
        <f t="shared" si="31"/>
        <v>9.2189006750241074</v>
      </c>
      <c r="G49" s="43">
        <f t="shared" si="31"/>
        <v>0</v>
      </c>
      <c r="H49" s="43">
        <f t="shared" si="31"/>
        <v>0</v>
      </c>
      <c r="I49" s="43">
        <f t="shared" si="31"/>
        <v>6.9623915139826433</v>
      </c>
      <c r="J49" s="43">
        <f t="shared" si="5"/>
        <v>99.999999999999986</v>
      </c>
      <c r="L49" s="41"/>
    </row>
    <row r="50" spans="1:12" ht="16.05" customHeight="1" x14ac:dyDescent="0.2">
      <c r="A50" s="9"/>
      <c r="B50" s="9"/>
      <c r="C50" s="8" t="s">
        <v>16</v>
      </c>
      <c r="D50" s="43">
        <v>345.09999999999997</v>
      </c>
      <c r="E50" s="43">
        <v>382.29999999999995</v>
      </c>
      <c r="F50" s="43">
        <v>0</v>
      </c>
      <c r="G50" s="43">
        <v>40.799999999999997</v>
      </c>
      <c r="H50" s="43">
        <v>0</v>
      </c>
      <c r="I50" s="43">
        <v>0</v>
      </c>
      <c r="J50" s="43">
        <f t="shared" si="5"/>
        <v>768.19999999999982</v>
      </c>
      <c r="L50" s="41"/>
    </row>
    <row r="51" spans="1:12" ht="16.05" customHeight="1" x14ac:dyDescent="0.2">
      <c r="A51" s="9"/>
      <c r="B51" s="9"/>
      <c r="C51" s="10" t="s">
        <v>15</v>
      </c>
      <c r="D51" s="43">
        <f t="shared" ref="D51:I51" si="32">IF($J50=0,0,D50/$J50%)</f>
        <v>44.923197084092685</v>
      </c>
      <c r="E51" s="43">
        <f t="shared" si="32"/>
        <v>49.765686019265821</v>
      </c>
      <c r="F51" s="43">
        <f t="shared" si="32"/>
        <v>0</v>
      </c>
      <c r="G51" s="43">
        <f t="shared" si="32"/>
        <v>5.3111168966414999</v>
      </c>
      <c r="H51" s="43">
        <f t="shared" si="32"/>
        <v>0</v>
      </c>
      <c r="I51" s="43">
        <f t="shared" si="32"/>
        <v>0</v>
      </c>
      <c r="J51" s="43">
        <f t="shared" si="5"/>
        <v>100</v>
      </c>
      <c r="L51" s="41"/>
    </row>
    <row r="52" spans="1:12" ht="16.05" customHeight="1" x14ac:dyDescent="0.2">
      <c r="A52" s="9"/>
      <c r="B52" s="9"/>
      <c r="C52" s="8" t="s">
        <v>17</v>
      </c>
      <c r="D52" s="43">
        <f t="shared" ref="D52:I52" si="33">SUM(D50,D48)</f>
        <v>350.2</v>
      </c>
      <c r="E52" s="43">
        <f t="shared" si="33"/>
        <v>811.8</v>
      </c>
      <c r="F52" s="43">
        <f t="shared" si="33"/>
        <v>47.8</v>
      </c>
      <c r="G52" s="43">
        <f t="shared" si="33"/>
        <v>40.799999999999997</v>
      </c>
      <c r="H52" s="43">
        <f t="shared" si="33"/>
        <v>0</v>
      </c>
      <c r="I52" s="43">
        <f t="shared" si="33"/>
        <v>36.1</v>
      </c>
      <c r="J52" s="43">
        <f t="shared" si="5"/>
        <v>1286.6999999999998</v>
      </c>
      <c r="L52" s="41"/>
    </row>
    <row r="53" spans="1:12" ht="16.05" customHeight="1" x14ac:dyDescent="0.2">
      <c r="A53" s="9"/>
      <c r="B53" s="12"/>
      <c r="C53" s="10" t="s">
        <v>15</v>
      </c>
      <c r="D53" s="43">
        <f t="shared" ref="D53:I53" si="34">IF($J52=0,0,D52/$J52%)</f>
        <v>27.216911478977234</v>
      </c>
      <c r="E53" s="43">
        <f t="shared" si="34"/>
        <v>63.091629750524611</v>
      </c>
      <c r="F53" s="43">
        <f t="shared" si="34"/>
        <v>3.7149296650345853</v>
      </c>
      <c r="G53" s="43">
        <f t="shared" si="34"/>
        <v>3.1709023082303571</v>
      </c>
      <c r="H53" s="43">
        <f t="shared" si="34"/>
        <v>0</v>
      </c>
      <c r="I53" s="43">
        <f t="shared" si="34"/>
        <v>2.8056267972332329</v>
      </c>
      <c r="J53" s="43">
        <f t="shared" si="5"/>
        <v>100.00000000000001</v>
      </c>
      <c r="L53" s="41"/>
    </row>
    <row r="54" spans="1:12" ht="16.05" customHeight="1" x14ac:dyDescent="0.2">
      <c r="A54" s="9"/>
      <c r="B54" s="9" t="s">
        <v>25</v>
      </c>
      <c r="C54" s="8" t="s">
        <v>14</v>
      </c>
      <c r="D54" s="43">
        <v>1643.2</v>
      </c>
      <c r="E54" s="43">
        <v>364.9</v>
      </c>
      <c r="F54" s="43">
        <v>46</v>
      </c>
      <c r="G54" s="43">
        <v>1716.9</v>
      </c>
      <c r="H54" s="43">
        <v>0</v>
      </c>
      <c r="I54" s="43">
        <v>101.5</v>
      </c>
      <c r="J54" s="43">
        <f t="shared" si="5"/>
        <v>3872.5</v>
      </c>
      <c r="L54" s="41"/>
    </row>
    <row r="55" spans="1:12" ht="16.05" customHeight="1" x14ac:dyDescent="0.2">
      <c r="A55" s="9"/>
      <c r="B55" s="9"/>
      <c r="C55" s="10" t="s">
        <v>15</v>
      </c>
      <c r="D55" s="43">
        <f t="shared" ref="D55:I55" si="35">IF($J54=0,0,D54/$J54%)</f>
        <v>42.432537120723048</v>
      </c>
      <c r="E55" s="43">
        <f t="shared" si="35"/>
        <v>9.4228534538411868</v>
      </c>
      <c r="F55" s="43">
        <f t="shared" si="35"/>
        <v>1.1878631375080697</v>
      </c>
      <c r="G55" s="43">
        <f t="shared" si="35"/>
        <v>44.335700451904458</v>
      </c>
      <c r="H55" s="43">
        <f t="shared" si="35"/>
        <v>0</v>
      </c>
      <c r="I55" s="43">
        <f t="shared" si="35"/>
        <v>2.6210458360232405</v>
      </c>
      <c r="J55" s="43">
        <f t="shared" si="5"/>
        <v>100</v>
      </c>
      <c r="L55" s="41"/>
    </row>
    <row r="56" spans="1:12" ht="16.05" customHeight="1" x14ac:dyDescent="0.2">
      <c r="A56" s="9"/>
      <c r="B56" s="9"/>
      <c r="C56" s="8" t="s">
        <v>16</v>
      </c>
      <c r="D56" s="43">
        <v>9017.1</v>
      </c>
      <c r="E56" s="43">
        <v>3138.7</v>
      </c>
      <c r="F56" s="43">
        <v>0</v>
      </c>
      <c r="G56" s="43">
        <v>471.69999999999982</v>
      </c>
      <c r="H56" s="43">
        <v>0</v>
      </c>
      <c r="I56" s="43">
        <v>0</v>
      </c>
      <c r="J56" s="43">
        <f t="shared" si="5"/>
        <v>12627.5</v>
      </c>
      <c r="L56" s="41"/>
    </row>
    <row r="57" spans="1:12" ht="16.05" customHeight="1" x14ac:dyDescent="0.2">
      <c r="A57" s="9"/>
      <c r="B57" s="9"/>
      <c r="C57" s="10" t="s">
        <v>15</v>
      </c>
      <c r="D57" s="43">
        <f t="shared" ref="D57:I57" si="36">IF($J56=0,0,D56/$J56%)</f>
        <v>71.408433973470594</v>
      </c>
      <c r="E57" s="43">
        <f t="shared" si="36"/>
        <v>24.856068105325676</v>
      </c>
      <c r="F57" s="43">
        <f t="shared" si="36"/>
        <v>0</v>
      </c>
      <c r="G57" s="43">
        <f t="shared" si="36"/>
        <v>3.7354979212037205</v>
      </c>
      <c r="H57" s="43">
        <f t="shared" si="36"/>
        <v>0</v>
      </c>
      <c r="I57" s="43">
        <f t="shared" si="36"/>
        <v>0</v>
      </c>
      <c r="J57" s="43">
        <f t="shared" si="5"/>
        <v>99.999999999999986</v>
      </c>
      <c r="L57" s="41"/>
    </row>
    <row r="58" spans="1:12" ht="16.05" customHeight="1" x14ac:dyDescent="0.2">
      <c r="A58" s="9"/>
      <c r="B58" s="9"/>
      <c r="C58" s="8" t="s">
        <v>17</v>
      </c>
      <c r="D58" s="43">
        <f t="shared" ref="D58:I58" si="37">SUM(D56,D54)</f>
        <v>10660.300000000001</v>
      </c>
      <c r="E58" s="43">
        <f t="shared" si="37"/>
        <v>3503.6</v>
      </c>
      <c r="F58" s="43">
        <f t="shared" si="37"/>
        <v>46</v>
      </c>
      <c r="G58" s="43">
        <f t="shared" si="37"/>
        <v>2188.6</v>
      </c>
      <c r="H58" s="43">
        <f t="shared" si="37"/>
        <v>0</v>
      </c>
      <c r="I58" s="43">
        <f t="shared" si="37"/>
        <v>101.5</v>
      </c>
      <c r="J58" s="43">
        <f t="shared" si="5"/>
        <v>16500</v>
      </c>
      <c r="L58" s="41"/>
    </row>
    <row r="59" spans="1:12" ht="16.05" customHeight="1" x14ac:dyDescent="0.2">
      <c r="A59" s="9"/>
      <c r="B59" s="12"/>
      <c r="C59" s="10" t="s">
        <v>15</v>
      </c>
      <c r="D59" s="43">
        <f t="shared" ref="D59:I59" si="38">IF($J58=0,0,D58/$J58%)</f>
        <v>64.607878787878789</v>
      </c>
      <c r="E59" s="43">
        <f t="shared" si="38"/>
        <v>21.233939393939394</v>
      </c>
      <c r="F59" s="43">
        <f t="shared" si="38"/>
        <v>0.27878787878787881</v>
      </c>
      <c r="G59" s="43">
        <f t="shared" si="38"/>
        <v>13.264242424242424</v>
      </c>
      <c r="H59" s="43">
        <f t="shared" si="38"/>
        <v>0</v>
      </c>
      <c r="I59" s="43">
        <f t="shared" si="38"/>
        <v>0.61515151515151512</v>
      </c>
      <c r="J59" s="43">
        <f t="shared" si="5"/>
        <v>100</v>
      </c>
      <c r="L59" s="41"/>
    </row>
    <row r="60" spans="1:12" ht="16.05" customHeight="1" x14ac:dyDescent="0.2">
      <c r="A60" s="9"/>
      <c r="B60" s="9" t="s">
        <v>26</v>
      </c>
      <c r="C60" s="8" t="s">
        <v>14</v>
      </c>
      <c r="D60" s="43">
        <v>64.7</v>
      </c>
      <c r="E60" s="43">
        <v>16.2</v>
      </c>
      <c r="F60" s="43">
        <v>2.4</v>
      </c>
      <c r="G60" s="43">
        <v>140</v>
      </c>
      <c r="H60" s="43">
        <v>0</v>
      </c>
      <c r="I60" s="43">
        <v>115.3</v>
      </c>
      <c r="J60" s="43">
        <f t="shared" si="5"/>
        <v>338.6</v>
      </c>
      <c r="L60" s="41"/>
    </row>
    <row r="61" spans="1:12" ht="16.05" customHeight="1" x14ac:dyDescent="0.2">
      <c r="A61" s="9"/>
      <c r="B61" s="9"/>
      <c r="C61" s="10" t="s">
        <v>15</v>
      </c>
      <c r="D61" s="43">
        <f t="shared" ref="D61:I61" si="39">IF($J60=0,0,D60/$J60%)</f>
        <v>19.10809214412286</v>
      </c>
      <c r="E61" s="43">
        <f t="shared" si="39"/>
        <v>4.7844063792085052</v>
      </c>
      <c r="F61" s="43">
        <f t="shared" si="39"/>
        <v>0.70880094506792668</v>
      </c>
      <c r="G61" s="43">
        <f t="shared" si="39"/>
        <v>41.346721795629058</v>
      </c>
      <c r="H61" s="43">
        <f t="shared" si="39"/>
        <v>0</v>
      </c>
      <c r="I61" s="43">
        <f t="shared" si="39"/>
        <v>34.051978735971645</v>
      </c>
      <c r="J61" s="43">
        <f t="shared" si="5"/>
        <v>100</v>
      </c>
      <c r="L61" s="41"/>
    </row>
    <row r="62" spans="1:12" ht="16.05" customHeight="1" x14ac:dyDescent="0.2">
      <c r="A62" s="9"/>
      <c r="B62" s="9"/>
      <c r="C62" s="8" t="s">
        <v>16</v>
      </c>
      <c r="D62" s="43">
        <v>1601</v>
      </c>
      <c r="E62" s="43">
        <v>50.9</v>
      </c>
      <c r="F62" s="43">
        <v>0</v>
      </c>
      <c r="G62" s="43">
        <v>21</v>
      </c>
      <c r="H62" s="43">
        <v>0</v>
      </c>
      <c r="I62" s="43">
        <v>0</v>
      </c>
      <c r="J62" s="43">
        <f t="shared" si="5"/>
        <v>1672.9</v>
      </c>
      <c r="L62" s="41"/>
    </row>
    <row r="63" spans="1:12" ht="16.05" customHeight="1" x14ac:dyDescent="0.2">
      <c r="A63" s="9"/>
      <c r="B63" s="9"/>
      <c r="C63" s="10" t="s">
        <v>15</v>
      </c>
      <c r="D63" s="43">
        <f t="shared" ref="D63:I63" si="40">IF($J62=0,0,D62/$J62%)</f>
        <v>95.70207424233368</v>
      </c>
      <c r="E63" s="43">
        <f t="shared" si="40"/>
        <v>3.04262059895989</v>
      </c>
      <c r="F63" s="43">
        <f t="shared" si="40"/>
        <v>0</v>
      </c>
      <c r="G63" s="43">
        <f t="shared" si="40"/>
        <v>1.2553051587064379</v>
      </c>
      <c r="H63" s="43">
        <f t="shared" si="40"/>
        <v>0</v>
      </c>
      <c r="I63" s="43">
        <f t="shared" si="40"/>
        <v>0</v>
      </c>
      <c r="J63" s="43">
        <f t="shared" si="5"/>
        <v>100</v>
      </c>
      <c r="L63" s="41"/>
    </row>
    <row r="64" spans="1:12" ht="16.05" customHeight="1" x14ac:dyDescent="0.2">
      <c r="A64" s="9"/>
      <c r="B64" s="9"/>
      <c r="C64" s="8" t="s">
        <v>17</v>
      </c>
      <c r="D64" s="43">
        <f t="shared" ref="D64:I64" si="41">SUM(D62,D60)</f>
        <v>1665.7</v>
      </c>
      <c r="E64" s="43">
        <f t="shared" si="41"/>
        <v>67.099999999999994</v>
      </c>
      <c r="F64" s="43">
        <f t="shared" si="41"/>
        <v>2.4</v>
      </c>
      <c r="G64" s="43">
        <f t="shared" si="41"/>
        <v>161</v>
      </c>
      <c r="H64" s="43">
        <f t="shared" si="41"/>
        <v>0</v>
      </c>
      <c r="I64" s="43">
        <f t="shared" si="41"/>
        <v>115.3</v>
      </c>
      <c r="J64" s="43">
        <f t="shared" si="5"/>
        <v>2011.5</v>
      </c>
      <c r="L64" s="41"/>
    </row>
    <row r="65" spans="1:12" ht="16.05" customHeight="1" x14ac:dyDescent="0.2">
      <c r="A65" s="9"/>
      <c r="B65" s="12"/>
      <c r="C65" s="10" t="s">
        <v>15</v>
      </c>
      <c r="D65" s="43">
        <f t="shared" ref="D65:I65" si="42">IF($J64=0,0,D64/$J64%)</f>
        <v>82.808849117573956</v>
      </c>
      <c r="E65" s="43">
        <f t="shared" si="42"/>
        <v>3.3358190405170269</v>
      </c>
      <c r="F65" s="43">
        <f t="shared" si="42"/>
        <v>0.11931394481730052</v>
      </c>
      <c r="G65" s="43">
        <f t="shared" si="42"/>
        <v>8.0039771314939099</v>
      </c>
      <c r="H65" s="43">
        <f t="shared" si="42"/>
        <v>0</v>
      </c>
      <c r="I65" s="43">
        <f t="shared" si="42"/>
        <v>5.7320407655978132</v>
      </c>
      <c r="J65" s="43">
        <f t="shared" si="5"/>
        <v>100.00000000000001</v>
      </c>
      <c r="L65" s="41"/>
    </row>
    <row r="66" spans="1:12" ht="16.05" customHeight="1" x14ac:dyDescent="0.2">
      <c r="A66" s="9"/>
      <c r="B66" s="9" t="s">
        <v>27</v>
      </c>
      <c r="C66" s="8" t="s">
        <v>14</v>
      </c>
      <c r="D66" s="43">
        <v>376.9</v>
      </c>
      <c r="E66" s="43">
        <v>0</v>
      </c>
      <c r="F66" s="43">
        <v>4.0999999999999996</v>
      </c>
      <c r="G66" s="43">
        <v>0</v>
      </c>
      <c r="H66" s="43">
        <v>0</v>
      </c>
      <c r="I66" s="43">
        <v>7.4</v>
      </c>
      <c r="J66" s="43">
        <f t="shared" si="5"/>
        <v>388.4</v>
      </c>
      <c r="L66" s="41"/>
    </row>
    <row r="67" spans="1:12" ht="16.05" customHeight="1" x14ac:dyDescent="0.2">
      <c r="A67" s="9"/>
      <c r="B67" s="9"/>
      <c r="C67" s="10" t="s">
        <v>15</v>
      </c>
      <c r="D67" s="43">
        <f t="shared" ref="D67:I67" si="43">IF($J66=0,0,D66/$J66%)</f>
        <v>97.039134912461378</v>
      </c>
      <c r="E67" s="43">
        <f t="shared" si="43"/>
        <v>0</v>
      </c>
      <c r="F67" s="43">
        <f t="shared" si="43"/>
        <v>1.0556127703398557</v>
      </c>
      <c r="G67" s="43">
        <f t="shared" si="43"/>
        <v>0</v>
      </c>
      <c r="H67" s="43">
        <f t="shared" si="43"/>
        <v>0</v>
      </c>
      <c r="I67" s="43">
        <f t="shared" si="43"/>
        <v>1.9052523171987643</v>
      </c>
      <c r="J67" s="43">
        <f t="shared" si="5"/>
        <v>99.999999999999986</v>
      </c>
      <c r="L67" s="41"/>
    </row>
    <row r="68" spans="1:12" ht="16.05" customHeight="1" x14ac:dyDescent="0.2">
      <c r="A68" s="9"/>
      <c r="B68" s="9"/>
      <c r="C68" s="8" t="s">
        <v>16</v>
      </c>
      <c r="D68" s="43">
        <v>13181.2</v>
      </c>
      <c r="E68" s="43">
        <v>2594</v>
      </c>
      <c r="F68" s="43">
        <v>0</v>
      </c>
      <c r="G68" s="43">
        <v>0</v>
      </c>
      <c r="H68" s="43">
        <v>0</v>
      </c>
      <c r="I68" s="43">
        <v>0</v>
      </c>
      <c r="J68" s="43">
        <f t="shared" si="5"/>
        <v>15775.2</v>
      </c>
      <c r="L68" s="41"/>
    </row>
    <row r="69" spans="1:12" ht="16.05" customHeight="1" x14ac:dyDescent="0.2">
      <c r="A69" s="9"/>
      <c r="B69" s="9"/>
      <c r="C69" s="10" t="s">
        <v>15</v>
      </c>
      <c r="D69" s="43">
        <f t="shared" ref="D69:I69" si="44">IF($J68=0,0,D68/$J68%)</f>
        <v>83.556468380749536</v>
      </c>
      <c r="E69" s="43">
        <f t="shared" si="44"/>
        <v>16.443531619250468</v>
      </c>
      <c r="F69" s="43">
        <f t="shared" si="44"/>
        <v>0</v>
      </c>
      <c r="G69" s="43">
        <f t="shared" si="44"/>
        <v>0</v>
      </c>
      <c r="H69" s="43">
        <f t="shared" si="44"/>
        <v>0</v>
      </c>
      <c r="I69" s="43">
        <f t="shared" si="44"/>
        <v>0</v>
      </c>
      <c r="J69" s="43">
        <f t="shared" si="5"/>
        <v>100</v>
      </c>
      <c r="L69" s="41"/>
    </row>
    <row r="70" spans="1:12" ht="16.05" customHeight="1" x14ac:dyDescent="0.2">
      <c r="A70" s="9"/>
      <c r="B70" s="9"/>
      <c r="C70" s="8" t="s">
        <v>17</v>
      </c>
      <c r="D70" s="43">
        <f t="shared" ref="D70:I70" si="45">SUM(D68,D66)</f>
        <v>13558.1</v>
      </c>
      <c r="E70" s="43">
        <f t="shared" si="45"/>
        <v>2594</v>
      </c>
      <c r="F70" s="43">
        <f t="shared" si="45"/>
        <v>4.0999999999999996</v>
      </c>
      <c r="G70" s="43">
        <f t="shared" si="45"/>
        <v>0</v>
      </c>
      <c r="H70" s="43">
        <f t="shared" si="45"/>
        <v>0</v>
      </c>
      <c r="I70" s="43">
        <f t="shared" si="45"/>
        <v>7.4</v>
      </c>
      <c r="J70" s="43">
        <f t="shared" si="5"/>
        <v>16163.6</v>
      </c>
      <c r="L70" s="41"/>
    </row>
    <row r="71" spans="1:12" ht="16.05" customHeight="1" x14ac:dyDescent="0.2">
      <c r="A71" s="9"/>
      <c r="B71" s="12"/>
      <c r="C71" s="10" t="s">
        <v>15</v>
      </c>
      <c r="D71" s="43">
        <f t="shared" ref="D71:I71" si="46">IF($J70=0,0,D70/$J70%)</f>
        <v>83.880447425078572</v>
      </c>
      <c r="E71" s="43">
        <f t="shared" si="46"/>
        <v>16.048405058279098</v>
      </c>
      <c r="F71" s="43">
        <f t="shared" si="46"/>
        <v>2.536563636813581E-2</v>
      </c>
      <c r="G71" s="43">
        <f t="shared" si="46"/>
        <v>0</v>
      </c>
      <c r="H71" s="43">
        <f t="shared" si="46"/>
        <v>0</v>
      </c>
      <c r="I71" s="43">
        <f t="shared" si="46"/>
        <v>4.5781880274196343E-2</v>
      </c>
      <c r="J71" s="43">
        <f t="shared" si="5"/>
        <v>100</v>
      </c>
      <c r="L71" s="41"/>
    </row>
    <row r="72" spans="1:12" ht="16.05" customHeight="1" x14ac:dyDescent="0.2">
      <c r="A72" s="9"/>
      <c r="B72" s="9" t="s">
        <v>28</v>
      </c>
      <c r="C72" s="8" t="s">
        <v>14</v>
      </c>
      <c r="D72" s="43">
        <v>259.89999999999998</v>
      </c>
      <c r="E72" s="43">
        <v>134.19999999999999</v>
      </c>
      <c r="F72" s="43">
        <v>7.5</v>
      </c>
      <c r="G72" s="43">
        <v>49.2</v>
      </c>
      <c r="H72" s="43">
        <v>0</v>
      </c>
      <c r="I72" s="43">
        <v>201</v>
      </c>
      <c r="J72" s="43">
        <f t="shared" si="5"/>
        <v>651.79999999999995</v>
      </c>
      <c r="L72" s="41"/>
    </row>
    <row r="73" spans="1:12" ht="16.05" customHeight="1" x14ac:dyDescent="0.2">
      <c r="A73" s="9"/>
      <c r="B73" s="9"/>
      <c r="C73" s="10" t="s">
        <v>15</v>
      </c>
      <c r="D73" s="43">
        <f t="shared" ref="D73:I73" si="47">IF($J72=0,0,D72/$J72%)</f>
        <v>39.874194538201898</v>
      </c>
      <c r="E73" s="43">
        <f t="shared" si="47"/>
        <v>20.589137772322797</v>
      </c>
      <c r="F73" s="43">
        <f t="shared" si="47"/>
        <v>1.1506597115679658</v>
      </c>
      <c r="G73" s="43">
        <f t="shared" si="47"/>
        <v>7.5483277078858553</v>
      </c>
      <c r="H73" s="43">
        <f t="shared" si="47"/>
        <v>0</v>
      </c>
      <c r="I73" s="43">
        <f t="shared" si="47"/>
        <v>30.83768027002148</v>
      </c>
      <c r="J73" s="43">
        <f t="shared" si="5"/>
        <v>100</v>
      </c>
      <c r="L73" s="41"/>
    </row>
    <row r="74" spans="1:12" ht="16.05" customHeight="1" x14ac:dyDescent="0.2">
      <c r="A74" s="9"/>
      <c r="B74" s="9"/>
      <c r="C74" s="8" t="s">
        <v>16</v>
      </c>
      <c r="D74" s="43">
        <v>722.1</v>
      </c>
      <c r="E74" s="43">
        <v>200.10000000000002</v>
      </c>
      <c r="F74" s="43">
        <v>0</v>
      </c>
      <c r="G74" s="43">
        <v>0</v>
      </c>
      <c r="H74" s="43">
        <v>0</v>
      </c>
      <c r="I74" s="43">
        <v>0</v>
      </c>
      <c r="J74" s="43">
        <f t="shared" si="5"/>
        <v>922.2</v>
      </c>
      <c r="L74" s="41"/>
    </row>
    <row r="75" spans="1:12" ht="16.05" customHeight="1" x14ac:dyDescent="0.2">
      <c r="A75" s="9"/>
      <c r="B75" s="9"/>
      <c r="C75" s="10" t="s">
        <v>15</v>
      </c>
      <c r="D75" s="43">
        <f t="shared" ref="D75:I75" si="48">IF($J74=0,0,D74/$J74%)</f>
        <v>78.301886792452819</v>
      </c>
      <c r="E75" s="43">
        <f t="shared" si="48"/>
        <v>21.69811320754717</v>
      </c>
      <c r="F75" s="43">
        <f t="shared" si="48"/>
        <v>0</v>
      </c>
      <c r="G75" s="43">
        <f t="shared" si="48"/>
        <v>0</v>
      </c>
      <c r="H75" s="43">
        <f t="shared" si="48"/>
        <v>0</v>
      </c>
      <c r="I75" s="43">
        <f t="shared" si="48"/>
        <v>0</v>
      </c>
      <c r="J75" s="43">
        <f t="shared" si="5"/>
        <v>99.999999999999986</v>
      </c>
      <c r="L75" s="41"/>
    </row>
    <row r="76" spans="1:12" ht="16.05" customHeight="1" x14ac:dyDescent="0.2">
      <c r="A76" s="9"/>
      <c r="B76" s="9"/>
      <c r="C76" s="8" t="s">
        <v>17</v>
      </c>
      <c r="D76" s="43">
        <f t="shared" ref="D76:I76" si="49">SUM(D74,D72)</f>
        <v>982</v>
      </c>
      <c r="E76" s="43">
        <f t="shared" si="49"/>
        <v>334.3</v>
      </c>
      <c r="F76" s="43">
        <f t="shared" si="49"/>
        <v>7.5</v>
      </c>
      <c r="G76" s="43">
        <f t="shared" si="49"/>
        <v>49.2</v>
      </c>
      <c r="H76" s="43">
        <f t="shared" si="49"/>
        <v>0</v>
      </c>
      <c r="I76" s="43">
        <f t="shared" si="49"/>
        <v>201</v>
      </c>
      <c r="J76" s="43">
        <f t="shared" si="5"/>
        <v>1574</v>
      </c>
      <c r="L76" s="41"/>
    </row>
    <row r="77" spans="1:12" ht="16.05" customHeight="1" x14ac:dyDescent="0.2">
      <c r="A77" s="9"/>
      <c r="B77" s="12"/>
      <c r="C77" s="10" t="s">
        <v>15</v>
      </c>
      <c r="D77" s="43">
        <f t="shared" ref="D77:I77" si="50">IF($J76=0,0,D76/$J76%)</f>
        <v>62.388818297331639</v>
      </c>
      <c r="E77" s="43">
        <f t="shared" si="50"/>
        <v>21.238881829733163</v>
      </c>
      <c r="F77" s="43">
        <f t="shared" si="50"/>
        <v>0.47649301143583228</v>
      </c>
      <c r="G77" s="43">
        <f t="shared" si="50"/>
        <v>3.1257941550190598</v>
      </c>
      <c r="H77" s="43">
        <f t="shared" si="50"/>
        <v>0</v>
      </c>
      <c r="I77" s="43">
        <f t="shared" si="50"/>
        <v>12.770012706480305</v>
      </c>
      <c r="J77" s="43">
        <f t="shared" si="5"/>
        <v>100</v>
      </c>
      <c r="L77" s="41"/>
    </row>
    <row r="78" spans="1:12" ht="16.05" customHeight="1" x14ac:dyDescent="0.2">
      <c r="A78" s="9"/>
      <c r="B78" s="9" t="s">
        <v>29</v>
      </c>
      <c r="C78" s="8" t="s">
        <v>14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40.200000000000003</v>
      </c>
      <c r="J78" s="43">
        <f t="shared" si="5"/>
        <v>40.200000000000003</v>
      </c>
      <c r="L78" s="41"/>
    </row>
    <row r="79" spans="1:12" ht="16.05" customHeight="1" x14ac:dyDescent="0.2">
      <c r="A79" s="9"/>
      <c r="B79" s="9"/>
      <c r="C79" s="10" t="s">
        <v>15</v>
      </c>
      <c r="D79" s="43">
        <f t="shared" ref="D79:I79" si="51">IF($J78=0,0,D78/$J78%)</f>
        <v>0</v>
      </c>
      <c r="E79" s="43">
        <f t="shared" si="51"/>
        <v>0</v>
      </c>
      <c r="F79" s="43">
        <f t="shared" si="51"/>
        <v>0</v>
      </c>
      <c r="G79" s="43">
        <f t="shared" si="51"/>
        <v>0</v>
      </c>
      <c r="H79" s="43">
        <f t="shared" si="51"/>
        <v>0</v>
      </c>
      <c r="I79" s="43">
        <f t="shared" si="51"/>
        <v>100</v>
      </c>
      <c r="J79" s="43">
        <f t="shared" si="5"/>
        <v>100</v>
      </c>
      <c r="L79" s="41"/>
    </row>
    <row r="80" spans="1:12" ht="16.05" customHeight="1" x14ac:dyDescent="0.2">
      <c r="A80" s="9"/>
      <c r="B80" s="9"/>
      <c r="C80" s="8" t="s">
        <v>16</v>
      </c>
      <c r="D80" s="43"/>
      <c r="E80" s="43"/>
      <c r="F80" s="43"/>
      <c r="G80" s="43"/>
      <c r="H80" s="43"/>
      <c r="I80" s="43"/>
      <c r="J80" s="43">
        <f t="shared" si="5"/>
        <v>0</v>
      </c>
      <c r="L80" s="41"/>
    </row>
    <row r="81" spans="1:12" ht="16.05" customHeight="1" x14ac:dyDescent="0.2">
      <c r="A81" s="9"/>
      <c r="B81" s="9"/>
      <c r="C81" s="10" t="s">
        <v>15</v>
      </c>
      <c r="D81" s="43">
        <f t="shared" ref="D81:I81" si="52">IF($J80=0,0,D80/$J80%)</f>
        <v>0</v>
      </c>
      <c r="E81" s="43">
        <f t="shared" si="52"/>
        <v>0</v>
      </c>
      <c r="F81" s="43">
        <f t="shared" si="52"/>
        <v>0</v>
      </c>
      <c r="G81" s="43">
        <f t="shared" si="52"/>
        <v>0</v>
      </c>
      <c r="H81" s="43">
        <f t="shared" si="52"/>
        <v>0</v>
      </c>
      <c r="I81" s="43">
        <f t="shared" si="52"/>
        <v>0</v>
      </c>
      <c r="J81" s="43">
        <f t="shared" si="5"/>
        <v>0</v>
      </c>
      <c r="L81" s="41"/>
    </row>
    <row r="82" spans="1:12" ht="16.05" customHeight="1" x14ac:dyDescent="0.2">
      <c r="A82" s="9"/>
      <c r="B82" s="9"/>
      <c r="C82" s="8" t="s">
        <v>17</v>
      </c>
      <c r="D82" s="43">
        <f t="shared" ref="D82:I82" si="53">SUM(D80,D78)</f>
        <v>0</v>
      </c>
      <c r="E82" s="43">
        <f t="shared" si="53"/>
        <v>0</v>
      </c>
      <c r="F82" s="43">
        <f t="shared" si="53"/>
        <v>0</v>
      </c>
      <c r="G82" s="43">
        <f t="shared" si="53"/>
        <v>0</v>
      </c>
      <c r="H82" s="43">
        <f t="shared" si="53"/>
        <v>0</v>
      </c>
      <c r="I82" s="43">
        <f t="shared" si="53"/>
        <v>40.200000000000003</v>
      </c>
      <c r="J82" s="43">
        <f t="shared" si="5"/>
        <v>40.200000000000003</v>
      </c>
      <c r="L82" s="41"/>
    </row>
    <row r="83" spans="1:12" ht="16.05" customHeight="1" x14ac:dyDescent="0.2">
      <c r="A83" s="9"/>
      <c r="B83" s="12"/>
      <c r="C83" s="10" t="s">
        <v>15</v>
      </c>
      <c r="D83" s="43">
        <f t="shared" ref="D83:I83" si="54">IF($J82=0,0,D82/$J82%)</f>
        <v>0</v>
      </c>
      <c r="E83" s="43">
        <f t="shared" si="54"/>
        <v>0</v>
      </c>
      <c r="F83" s="43">
        <f t="shared" si="54"/>
        <v>0</v>
      </c>
      <c r="G83" s="43">
        <f t="shared" si="54"/>
        <v>0</v>
      </c>
      <c r="H83" s="43">
        <f t="shared" si="54"/>
        <v>0</v>
      </c>
      <c r="I83" s="43">
        <f t="shared" si="54"/>
        <v>100</v>
      </c>
      <c r="J83" s="43">
        <f t="shared" si="5"/>
        <v>100</v>
      </c>
      <c r="L83" s="41"/>
    </row>
    <row r="84" spans="1:12" ht="16.05" customHeight="1" x14ac:dyDescent="0.2">
      <c r="A84" s="9"/>
      <c r="B84" s="9" t="s">
        <v>30</v>
      </c>
      <c r="C84" s="8" t="s">
        <v>14</v>
      </c>
      <c r="D84" s="43">
        <v>88.5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f t="shared" si="5"/>
        <v>88.5</v>
      </c>
      <c r="L84" s="41"/>
    </row>
    <row r="85" spans="1:12" ht="16.05" customHeight="1" x14ac:dyDescent="0.2">
      <c r="A85" s="9"/>
      <c r="B85" s="9"/>
      <c r="C85" s="10" t="s">
        <v>15</v>
      </c>
      <c r="D85" s="43">
        <v>100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f t="shared" si="5"/>
        <v>100</v>
      </c>
      <c r="L85" s="41"/>
    </row>
    <row r="86" spans="1:12" ht="16.05" customHeight="1" x14ac:dyDescent="0.2">
      <c r="A86" s="9"/>
      <c r="B86" s="9"/>
      <c r="C86" s="8" t="s">
        <v>16</v>
      </c>
      <c r="D86" s="43"/>
      <c r="E86" s="43"/>
      <c r="F86" s="43"/>
      <c r="G86" s="43"/>
      <c r="H86" s="43"/>
      <c r="I86" s="43"/>
      <c r="J86" s="43">
        <f t="shared" si="5"/>
        <v>0</v>
      </c>
      <c r="L86" s="41"/>
    </row>
    <row r="87" spans="1:12" ht="16.05" customHeight="1" x14ac:dyDescent="0.2">
      <c r="A87" s="9"/>
      <c r="B87" s="9"/>
      <c r="C87" s="10" t="s">
        <v>15</v>
      </c>
      <c r="D87" s="43">
        <f t="shared" ref="D87:I87" si="55">IF($J86=0,0,D86/$J86%)</f>
        <v>0</v>
      </c>
      <c r="E87" s="43">
        <f t="shared" si="55"/>
        <v>0</v>
      </c>
      <c r="F87" s="43">
        <f t="shared" si="55"/>
        <v>0</v>
      </c>
      <c r="G87" s="43">
        <f t="shared" si="55"/>
        <v>0</v>
      </c>
      <c r="H87" s="43">
        <f t="shared" si="55"/>
        <v>0</v>
      </c>
      <c r="I87" s="43">
        <f t="shared" si="55"/>
        <v>0</v>
      </c>
      <c r="J87" s="43">
        <f t="shared" si="5"/>
        <v>0</v>
      </c>
      <c r="L87" s="41"/>
    </row>
    <row r="88" spans="1:12" ht="16.05" customHeight="1" x14ac:dyDescent="0.2">
      <c r="A88" s="9"/>
      <c r="B88" s="9"/>
      <c r="C88" s="8" t="s">
        <v>17</v>
      </c>
      <c r="D88" s="43">
        <f t="shared" ref="D88:I88" si="56">SUM(D86,D84)</f>
        <v>88.5</v>
      </c>
      <c r="E88" s="43">
        <f t="shared" si="56"/>
        <v>0</v>
      </c>
      <c r="F88" s="43">
        <f t="shared" si="56"/>
        <v>0</v>
      </c>
      <c r="G88" s="43">
        <f t="shared" si="56"/>
        <v>0</v>
      </c>
      <c r="H88" s="43">
        <f t="shared" si="56"/>
        <v>0</v>
      </c>
      <c r="I88" s="43">
        <f t="shared" si="56"/>
        <v>0</v>
      </c>
      <c r="J88" s="43">
        <f t="shared" si="5"/>
        <v>88.5</v>
      </c>
      <c r="L88" s="41"/>
    </row>
    <row r="89" spans="1:12" ht="16.05" customHeight="1" x14ac:dyDescent="0.2">
      <c r="A89" s="9"/>
      <c r="B89" s="12"/>
      <c r="C89" s="10" t="s">
        <v>15</v>
      </c>
      <c r="D89" s="43">
        <f t="shared" ref="D89:I89" si="57">IF($J88=0,0,D88/$J88%)</f>
        <v>100</v>
      </c>
      <c r="E89" s="43">
        <f t="shared" si="57"/>
        <v>0</v>
      </c>
      <c r="F89" s="43">
        <f t="shared" si="57"/>
        <v>0</v>
      </c>
      <c r="G89" s="43">
        <f t="shared" si="57"/>
        <v>0</v>
      </c>
      <c r="H89" s="43">
        <f t="shared" si="57"/>
        <v>0</v>
      </c>
      <c r="I89" s="43">
        <f t="shared" si="57"/>
        <v>0</v>
      </c>
      <c r="J89" s="43">
        <f t="shared" ref="J89:J152" si="58">SUM(D89:I89)</f>
        <v>100</v>
      </c>
      <c r="L89" s="41"/>
    </row>
    <row r="90" spans="1:12" ht="16.05" customHeight="1" x14ac:dyDescent="0.2">
      <c r="A90" s="9"/>
      <c r="B90" s="9" t="s">
        <v>31</v>
      </c>
      <c r="C90" s="8" t="s">
        <v>14</v>
      </c>
      <c r="D90" s="43">
        <v>612.79999999999995</v>
      </c>
      <c r="E90" s="43">
        <v>0</v>
      </c>
      <c r="F90" s="43">
        <v>43.7</v>
      </c>
      <c r="G90" s="43">
        <v>0</v>
      </c>
      <c r="H90" s="43">
        <v>0</v>
      </c>
      <c r="I90" s="43">
        <v>4.3</v>
      </c>
      <c r="J90" s="43">
        <f t="shared" si="58"/>
        <v>660.8</v>
      </c>
      <c r="L90" s="41"/>
    </row>
    <row r="91" spans="1:12" ht="16.05" customHeight="1" x14ac:dyDescent="0.2">
      <c r="A91" s="9"/>
      <c r="B91" s="9"/>
      <c r="C91" s="10" t="s">
        <v>15</v>
      </c>
      <c r="D91" s="43">
        <f t="shared" ref="D91:I91" si="59">IF($J90=0,0,D90/$J90%)</f>
        <v>92.736077481840198</v>
      </c>
      <c r="E91" s="43">
        <f t="shared" si="59"/>
        <v>0</v>
      </c>
      <c r="F91" s="43">
        <f t="shared" si="59"/>
        <v>6.613196125907991</v>
      </c>
      <c r="G91" s="43">
        <f t="shared" si="59"/>
        <v>0</v>
      </c>
      <c r="H91" s="43">
        <f t="shared" si="59"/>
        <v>0</v>
      </c>
      <c r="I91" s="43">
        <f t="shared" si="59"/>
        <v>0.65072639225181594</v>
      </c>
      <c r="J91" s="43">
        <f t="shared" si="58"/>
        <v>100</v>
      </c>
      <c r="L91" s="41"/>
    </row>
    <row r="92" spans="1:12" ht="16.05" customHeight="1" x14ac:dyDescent="0.2">
      <c r="A92" s="9"/>
      <c r="B92" s="9"/>
      <c r="C92" s="8" t="s">
        <v>16</v>
      </c>
      <c r="D92" s="43">
        <v>670.9</v>
      </c>
      <c r="E92" s="43">
        <v>113.9</v>
      </c>
      <c r="F92" s="43">
        <v>0</v>
      </c>
      <c r="G92" s="43">
        <v>0</v>
      </c>
      <c r="H92" s="43">
        <v>0</v>
      </c>
      <c r="I92" s="43">
        <v>0</v>
      </c>
      <c r="J92" s="43">
        <f t="shared" si="58"/>
        <v>784.8</v>
      </c>
      <c r="L92" s="41"/>
    </row>
    <row r="93" spans="1:12" ht="16.05" customHeight="1" x14ac:dyDescent="0.2">
      <c r="A93" s="9"/>
      <c r="B93" s="9"/>
      <c r="C93" s="10" t="s">
        <v>15</v>
      </c>
      <c r="D93" s="43">
        <f t="shared" ref="D93:I93" si="60">IF($J92=0,0,D92/$J92%)</f>
        <v>85.486748216106008</v>
      </c>
      <c r="E93" s="43">
        <f t="shared" si="60"/>
        <v>14.513251783893987</v>
      </c>
      <c r="F93" s="43">
        <f t="shared" si="60"/>
        <v>0</v>
      </c>
      <c r="G93" s="43">
        <f t="shared" si="60"/>
        <v>0</v>
      </c>
      <c r="H93" s="43">
        <f t="shared" si="60"/>
        <v>0</v>
      </c>
      <c r="I93" s="43">
        <f t="shared" si="60"/>
        <v>0</v>
      </c>
      <c r="J93" s="43">
        <f t="shared" si="58"/>
        <v>100</v>
      </c>
      <c r="L93" s="41"/>
    </row>
    <row r="94" spans="1:12" ht="16.05" customHeight="1" x14ac:dyDescent="0.2">
      <c r="A94" s="9"/>
      <c r="B94" s="9"/>
      <c r="C94" s="8" t="s">
        <v>17</v>
      </c>
      <c r="D94" s="43">
        <f t="shared" ref="D94:I94" si="61">SUM(D92,D90)</f>
        <v>1283.6999999999998</v>
      </c>
      <c r="E94" s="43">
        <f t="shared" si="61"/>
        <v>113.9</v>
      </c>
      <c r="F94" s="43">
        <f t="shared" si="61"/>
        <v>43.7</v>
      </c>
      <c r="G94" s="43">
        <f t="shared" si="61"/>
        <v>0</v>
      </c>
      <c r="H94" s="43">
        <f t="shared" si="61"/>
        <v>0</v>
      </c>
      <c r="I94" s="43">
        <f t="shared" si="61"/>
        <v>4.3</v>
      </c>
      <c r="J94" s="43">
        <f t="shared" si="58"/>
        <v>1445.6</v>
      </c>
      <c r="L94" s="41"/>
    </row>
    <row r="95" spans="1:12" ht="16.05" customHeight="1" x14ac:dyDescent="0.2">
      <c r="A95" s="9"/>
      <c r="B95" s="12"/>
      <c r="C95" s="10" t="s">
        <v>15</v>
      </c>
      <c r="D95" s="43">
        <f t="shared" ref="D95:I95" si="62">IF($J94=0,0,D94/$J94%)</f>
        <v>88.800498063087986</v>
      </c>
      <c r="E95" s="43">
        <f t="shared" si="62"/>
        <v>7.8790813503043724</v>
      </c>
      <c r="F95" s="43">
        <f t="shared" si="62"/>
        <v>3.0229662423907033</v>
      </c>
      <c r="G95" s="43">
        <f t="shared" si="62"/>
        <v>0</v>
      </c>
      <c r="H95" s="43">
        <f t="shared" si="62"/>
        <v>0</v>
      </c>
      <c r="I95" s="43">
        <f t="shared" si="62"/>
        <v>0.29745434421693412</v>
      </c>
      <c r="J95" s="43">
        <f t="shared" si="58"/>
        <v>100</v>
      </c>
      <c r="L95" s="41"/>
    </row>
    <row r="96" spans="1:12" ht="16.05" customHeight="1" x14ac:dyDescent="0.2">
      <c r="A96" s="9"/>
      <c r="B96" s="9" t="s">
        <v>32</v>
      </c>
      <c r="C96" s="8" t="s">
        <v>14</v>
      </c>
      <c r="D96" s="43">
        <v>122.6</v>
      </c>
      <c r="E96" s="43">
        <v>0</v>
      </c>
      <c r="F96" s="43">
        <v>5</v>
      </c>
      <c r="G96" s="43">
        <v>1.5</v>
      </c>
      <c r="H96" s="43">
        <v>0</v>
      </c>
      <c r="I96" s="43">
        <v>0.7</v>
      </c>
      <c r="J96" s="43">
        <f t="shared" si="58"/>
        <v>129.79999999999998</v>
      </c>
      <c r="L96" s="41"/>
    </row>
    <row r="97" spans="1:12" ht="16.05" customHeight="1" x14ac:dyDescent="0.2">
      <c r="A97" s="9"/>
      <c r="B97" s="9"/>
      <c r="C97" s="10" t="s">
        <v>15</v>
      </c>
      <c r="D97" s="43">
        <f t="shared" ref="D97:I97" si="63">IF($J96=0,0,D96/$J96%)</f>
        <v>94.453004622496152</v>
      </c>
      <c r="E97" s="43">
        <f t="shared" si="63"/>
        <v>0</v>
      </c>
      <c r="F97" s="43">
        <f t="shared" si="63"/>
        <v>3.8520801232665645</v>
      </c>
      <c r="G97" s="43">
        <f t="shared" si="63"/>
        <v>1.1556240369799693</v>
      </c>
      <c r="H97" s="43">
        <f t="shared" si="63"/>
        <v>0</v>
      </c>
      <c r="I97" s="43">
        <f t="shared" si="63"/>
        <v>0.53929121725731899</v>
      </c>
      <c r="J97" s="43">
        <f t="shared" si="58"/>
        <v>100</v>
      </c>
      <c r="L97" s="41"/>
    </row>
    <row r="98" spans="1:12" ht="16.05" customHeight="1" x14ac:dyDescent="0.2">
      <c r="A98" s="9"/>
      <c r="B98" s="9"/>
      <c r="C98" s="8" t="s">
        <v>16</v>
      </c>
      <c r="D98" s="43">
        <v>103.6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f t="shared" si="58"/>
        <v>103.6</v>
      </c>
      <c r="L98" s="41"/>
    </row>
    <row r="99" spans="1:12" ht="16.05" customHeight="1" x14ac:dyDescent="0.2">
      <c r="A99" s="9"/>
      <c r="B99" s="9"/>
      <c r="C99" s="10" t="s">
        <v>15</v>
      </c>
      <c r="D99" s="43">
        <f t="shared" ref="D99:I99" si="64">IF($J98=0,0,D98/$J98%)</f>
        <v>99.999999999999986</v>
      </c>
      <c r="E99" s="43">
        <f t="shared" si="64"/>
        <v>0</v>
      </c>
      <c r="F99" s="43">
        <f t="shared" si="64"/>
        <v>0</v>
      </c>
      <c r="G99" s="43">
        <f t="shared" si="64"/>
        <v>0</v>
      </c>
      <c r="H99" s="43">
        <f t="shared" si="64"/>
        <v>0</v>
      </c>
      <c r="I99" s="43">
        <f t="shared" si="64"/>
        <v>0</v>
      </c>
      <c r="J99" s="43">
        <f t="shared" si="58"/>
        <v>99.999999999999986</v>
      </c>
      <c r="L99" s="41"/>
    </row>
    <row r="100" spans="1:12" ht="16.05" customHeight="1" x14ac:dyDescent="0.2">
      <c r="A100" s="9"/>
      <c r="B100" s="9"/>
      <c r="C100" s="8" t="s">
        <v>17</v>
      </c>
      <c r="D100" s="43">
        <f t="shared" ref="D100:I100" si="65">SUM(D98,D96)</f>
        <v>226.2</v>
      </c>
      <c r="E100" s="43">
        <f t="shared" si="65"/>
        <v>0</v>
      </c>
      <c r="F100" s="43">
        <f t="shared" si="65"/>
        <v>5</v>
      </c>
      <c r="G100" s="43">
        <f t="shared" si="65"/>
        <v>1.5</v>
      </c>
      <c r="H100" s="43">
        <f t="shared" si="65"/>
        <v>0</v>
      </c>
      <c r="I100" s="43">
        <f t="shared" si="65"/>
        <v>0.7</v>
      </c>
      <c r="J100" s="43">
        <f t="shared" si="58"/>
        <v>233.39999999999998</v>
      </c>
      <c r="L100" s="41"/>
    </row>
    <row r="101" spans="1:12" ht="16.05" customHeight="1" x14ac:dyDescent="0.2">
      <c r="A101" s="9"/>
      <c r="B101" s="12"/>
      <c r="C101" s="10" t="s">
        <v>15</v>
      </c>
      <c r="D101" s="43">
        <f t="shared" ref="D101:I101" si="66">IF($J100=0,0,D100/$J100%)</f>
        <v>96.915167095115692</v>
      </c>
      <c r="E101" s="43">
        <f t="shared" si="66"/>
        <v>0</v>
      </c>
      <c r="F101" s="43">
        <f t="shared" si="66"/>
        <v>2.1422450728363329</v>
      </c>
      <c r="G101" s="43">
        <f t="shared" si="66"/>
        <v>0.64267352185089988</v>
      </c>
      <c r="H101" s="43">
        <f t="shared" si="66"/>
        <v>0</v>
      </c>
      <c r="I101" s="43">
        <f t="shared" si="66"/>
        <v>0.29991431019708659</v>
      </c>
      <c r="J101" s="43">
        <f t="shared" si="58"/>
        <v>100</v>
      </c>
      <c r="L101" s="41"/>
    </row>
    <row r="102" spans="1:12" ht="16.05" customHeight="1" x14ac:dyDescent="0.2">
      <c r="A102" s="9"/>
      <c r="B102" s="9" t="s">
        <v>33</v>
      </c>
      <c r="C102" s="8" t="s">
        <v>14</v>
      </c>
      <c r="D102" s="43"/>
      <c r="E102" s="43"/>
      <c r="F102" s="43"/>
      <c r="G102" s="43"/>
      <c r="H102" s="43"/>
      <c r="I102" s="43"/>
      <c r="J102" s="43">
        <f t="shared" si="58"/>
        <v>0</v>
      </c>
      <c r="L102" s="41"/>
    </row>
    <row r="103" spans="1:12" ht="16.05" customHeight="1" x14ac:dyDescent="0.2">
      <c r="A103" s="9"/>
      <c r="B103" s="9"/>
      <c r="C103" s="10" t="s">
        <v>15</v>
      </c>
      <c r="D103" s="43">
        <f t="shared" ref="D103:I103" si="67">IF($J102=0,0,D102/$J102%)</f>
        <v>0</v>
      </c>
      <c r="E103" s="43">
        <f t="shared" si="67"/>
        <v>0</v>
      </c>
      <c r="F103" s="43">
        <f t="shared" si="67"/>
        <v>0</v>
      </c>
      <c r="G103" s="43">
        <f t="shared" si="67"/>
        <v>0</v>
      </c>
      <c r="H103" s="43">
        <f t="shared" si="67"/>
        <v>0</v>
      </c>
      <c r="I103" s="43">
        <f t="shared" si="67"/>
        <v>0</v>
      </c>
      <c r="J103" s="43">
        <f t="shared" si="58"/>
        <v>0</v>
      </c>
      <c r="L103" s="41"/>
    </row>
    <row r="104" spans="1:12" ht="16.05" customHeight="1" x14ac:dyDescent="0.2">
      <c r="A104" s="9"/>
      <c r="B104" s="9"/>
      <c r="C104" s="8" t="s">
        <v>16</v>
      </c>
      <c r="D104" s="43"/>
      <c r="E104" s="43"/>
      <c r="F104" s="43"/>
      <c r="G104" s="43">
        <v>0</v>
      </c>
      <c r="H104" s="43">
        <v>0</v>
      </c>
      <c r="I104" s="43"/>
      <c r="J104" s="43">
        <f t="shared" si="58"/>
        <v>0</v>
      </c>
      <c r="L104" s="41"/>
    </row>
    <row r="105" spans="1:12" ht="16.05" customHeight="1" x14ac:dyDescent="0.2">
      <c r="A105" s="9"/>
      <c r="B105" s="9"/>
      <c r="C105" s="10" t="s">
        <v>15</v>
      </c>
      <c r="D105" s="43">
        <f t="shared" ref="D105:I105" si="68">IF($J104=0,0,D104/$J104%)</f>
        <v>0</v>
      </c>
      <c r="E105" s="43">
        <f t="shared" si="68"/>
        <v>0</v>
      </c>
      <c r="F105" s="43">
        <f t="shared" si="68"/>
        <v>0</v>
      </c>
      <c r="G105" s="43">
        <f t="shared" si="68"/>
        <v>0</v>
      </c>
      <c r="H105" s="43">
        <f t="shared" si="68"/>
        <v>0</v>
      </c>
      <c r="I105" s="43">
        <f t="shared" si="68"/>
        <v>0</v>
      </c>
      <c r="J105" s="43">
        <f t="shared" si="58"/>
        <v>0</v>
      </c>
      <c r="L105" s="41"/>
    </row>
    <row r="106" spans="1:12" ht="16.05" customHeight="1" x14ac:dyDescent="0.2">
      <c r="A106" s="9"/>
      <c r="B106" s="9"/>
      <c r="C106" s="8" t="s">
        <v>17</v>
      </c>
      <c r="D106" s="43">
        <f t="shared" ref="D106:I106" si="69">SUM(D104,D102)</f>
        <v>0</v>
      </c>
      <c r="E106" s="43">
        <f t="shared" si="69"/>
        <v>0</v>
      </c>
      <c r="F106" s="43">
        <f t="shared" si="69"/>
        <v>0</v>
      </c>
      <c r="G106" s="43">
        <f t="shared" si="69"/>
        <v>0</v>
      </c>
      <c r="H106" s="43">
        <f t="shared" si="69"/>
        <v>0</v>
      </c>
      <c r="I106" s="43">
        <f t="shared" si="69"/>
        <v>0</v>
      </c>
      <c r="J106" s="43">
        <f t="shared" si="58"/>
        <v>0</v>
      </c>
      <c r="L106" s="41"/>
    </row>
    <row r="107" spans="1:12" ht="16.05" customHeight="1" x14ac:dyDescent="0.2">
      <c r="A107" s="9"/>
      <c r="B107" s="12"/>
      <c r="C107" s="10" t="s">
        <v>15</v>
      </c>
      <c r="D107" s="43">
        <f t="shared" ref="D107:I107" si="70">IF($J106=0,0,D106/$J106%)</f>
        <v>0</v>
      </c>
      <c r="E107" s="43">
        <f t="shared" si="70"/>
        <v>0</v>
      </c>
      <c r="F107" s="43">
        <f t="shared" si="70"/>
        <v>0</v>
      </c>
      <c r="G107" s="43">
        <f t="shared" si="70"/>
        <v>0</v>
      </c>
      <c r="H107" s="43">
        <f t="shared" si="70"/>
        <v>0</v>
      </c>
      <c r="I107" s="43">
        <f t="shared" si="70"/>
        <v>0</v>
      </c>
      <c r="J107" s="43">
        <f t="shared" si="58"/>
        <v>0</v>
      </c>
      <c r="L107" s="41"/>
    </row>
    <row r="108" spans="1:12" ht="16.05" customHeight="1" x14ac:dyDescent="0.2">
      <c r="A108" s="9"/>
      <c r="B108" s="9" t="s">
        <v>34</v>
      </c>
      <c r="C108" s="8" t="s">
        <v>14</v>
      </c>
      <c r="D108" s="43">
        <v>30.3</v>
      </c>
      <c r="E108" s="43">
        <v>0.5</v>
      </c>
      <c r="F108" s="43">
        <v>1.9</v>
      </c>
      <c r="G108" s="43">
        <v>19.3</v>
      </c>
      <c r="H108" s="43">
        <v>0</v>
      </c>
      <c r="I108" s="43">
        <v>12.1</v>
      </c>
      <c r="J108" s="43">
        <f t="shared" si="58"/>
        <v>64.099999999999994</v>
      </c>
      <c r="L108" s="41"/>
    </row>
    <row r="109" spans="1:12" ht="16.05" customHeight="1" x14ac:dyDescent="0.2">
      <c r="A109" s="9"/>
      <c r="B109" s="9"/>
      <c r="C109" s="10" t="s">
        <v>15</v>
      </c>
      <c r="D109" s="43">
        <f t="shared" ref="D109:I109" si="71">IF($J108=0,0,D108/$J108%)</f>
        <v>47.269890795631831</v>
      </c>
      <c r="E109" s="43">
        <f t="shared" si="71"/>
        <v>0.78003120124805003</v>
      </c>
      <c r="F109" s="43">
        <f t="shared" si="71"/>
        <v>2.9641185647425901</v>
      </c>
      <c r="G109" s="43">
        <f t="shared" si="71"/>
        <v>30.109204368174733</v>
      </c>
      <c r="H109" s="43">
        <f t="shared" si="71"/>
        <v>0</v>
      </c>
      <c r="I109" s="43">
        <f t="shared" si="71"/>
        <v>18.876755070202812</v>
      </c>
      <c r="J109" s="43">
        <f t="shared" si="58"/>
        <v>100.00000000000003</v>
      </c>
      <c r="L109" s="41"/>
    </row>
    <row r="110" spans="1:12" ht="16.05" customHeight="1" x14ac:dyDescent="0.2">
      <c r="A110" s="9"/>
      <c r="B110" s="9"/>
      <c r="C110" s="8" t="s">
        <v>16</v>
      </c>
      <c r="D110" s="43">
        <v>1054.3000000000002</v>
      </c>
      <c r="E110" s="43">
        <v>166.9</v>
      </c>
      <c r="F110" s="43">
        <v>0</v>
      </c>
      <c r="G110" s="43">
        <v>0</v>
      </c>
      <c r="H110" s="43">
        <v>0</v>
      </c>
      <c r="I110" s="43">
        <v>161.30000000000001</v>
      </c>
      <c r="J110" s="43">
        <f t="shared" si="58"/>
        <v>1382.5000000000002</v>
      </c>
      <c r="L110" s="41"/>
    </row>
    <row r="111" spans="1:12" ht="16.05" customHeight="1" x14ac:dyDescent="0.2">
      <c r="A111" s="9"/>
      <c r="B111" s="9"/>
      <c r="C111" s="10" t="s">
        <v>15</v>
      </c>
      <c r="D111" s="43">
        <f t="shared" ref="D111:I111" si="72">IF($J110=0,0,D110/$J110%)</f>
        <v>76.260397830018078</v>
      </c>
      <c r="E111" s="43">
        <f t="shared" si="72"/>
        <v>12.072332730560577</v>
      </c>
      <c r="F111" s="43">
        <f t="shared" si="72"/>
        <v>0</v>
      </c>
      <c r="G111" s="43">
        <f t="shared" si="72"/>
        <v>0</v>
      </c>
      <c r="H111" s="43">
        <f t="shared" si="72"/>
        <v>0</v>
      </c>
      <c r="I111" s="43">
        <f t="shared" si="72"/>
        <v>11.667269439421336</v>
      </c>
      <c r="J111" s="43">
        <f t="shared" si="58"/>
        <v>99.999999999999986</v>
      </c>
      <c r="L111" s="41"/>
    </row>
    <row r="112" spans="1:12" ht="16.05" customHeight="1" x14ac:dyDescent="0.2">
      <c r="A112" s="9"/>
      <c r="B112" s="9"/>
      <c r="C112" s="8" t="s">
        <v>17</v>
      </c>
      <c r="D112" s="43">
        <f t="shared" ref="D112:I112" si="73">SUM(D110,D108)</f>
        <v>1084.6000000000001</v>
      </c>
      <c r="E112" s="43">
        <f t="shared" si="73"/>
        <v>167.4</v>
      </c>
      <c r="F112" s="43">
        <f t="shared" si="73"/>
        <v>1.9</v>
      </c>
      <c r="G112" s="43">
        <f t="shared" si="73"/>
        <v>19.3</v>
      </c>
      <c r="H112" s="43">
        <f t="shared" si="73"/>
        <v>0</v>
      </c>
      <c r="I112" s="43">
        <f t="shared" si="73"/>
        <v>173.4</v>
      </c>
      <c r="J112" s="43">
        <f t="shared" si="58"/>
        <v>1446.6000000000004</v>
      </c>
      <c r="L112" s="41"/>
    </row>
    <row r="113" spans="1:12" ht="16.05" customHeight="1" x14ac:dyDescent="0.2">
      <c r="A113" s="9"/>
      <c r="B113" s="12"/>
      <c r="C113" s="10" t="s">
        <v>15</v>
      </c>
      <c r="D113" s="43">
        <f t="shared" ref="D113:I113" si="74">IF($J112=0,0,D112/$J112%)</f>
        <v>74.975805336651447</v>
      </c>
      <c r="E113" s="43">
        <f t="shared" si="74"/>
        <v>11.571961841559517</v>
      </c>
      <c r="F113" s="43">
        <f t="shared" si="74"/>
        <v>0.13134245817779619</v>
      </c>
      <c r="G113" s="43">
        <f t="shared" si="74"/>
        <v>1.3341628646481403</v>
      </c>
      <c r="H113" s="43">
        <f t="shared" si="74"/>
        <v>0</v>
      </c>
      <c r="I113" s="43">
        <f t="shared" si="74"/>
        <v>11.986727498963084</v>
      </c>
      <c r="J113" s="43">
        <f t="shared" si="58"/>
        <v>99.999999999999972</v>
      </c>
      <c r="L113" s="41"/>
    </row>
    <row r="114" spans="1:12" ht="16.05" customHeight="1" x14ac:dyDescent="0.2">
      <c r="A114" s="9"/>
      <c r="B114" s="9" t="s">
        <v>35</v>
      </c>
      <c r="C114" s="8" t="s">
        <v>14</v>
      </c>
      <c r="D114" s="43">
        <v>358</v>
      </c>
      <c r="E114" s="43">
        <v>0</v>
      </c>
      <c r="F114" s="43">
        <v>0.5</v>
      </c>
      <c r="G114" s="43">
        <v>14.8</v>
      </c>
      <c r="H114" s="43">
        <v>0</v>
      </c>
      <c r="I114" s="43">
        <v>0.4</v>
      </c>
      <c r="J114" s="43">
        <f t="shared" si="58"/>
        <v>373.7</v>
      </c>
      <c r="L114" s="41"/>
    </row>
    <row r="115" spans="1:12" ht="16.05" customHeight="1" x14ac:dyDescent="0.2">
      <c r="A115" s="9"/>
      <c r="B115" s="9"/>
      <c r="C115" s="10" t="s">
        <v>15</v>
      </c>
      <c r="D115" s="43">
        <f t="shared" ref="D115:I117" si="75">IF($J114=0,0,D114/$J114%)</f>
        <v>95.798769066095801</v>
      </c>
      <c r="E115" s="43">
        <f t="shared" si="75"/>
        <v>0</v>
      </c>
      <c r="F115" s="43">
        <f t="shared" si="75"/>
        <v>0.13379716350013379</v>
      </c>
      <c r="G115" s="43">
        <f t="shared" si="75"/>
        <v>3.9603960396039604</v>
      </c>
      <c r="H115" s="43">
        <f t="shared" si="75"/>
        <v>0</v>
      </c>
      <c r="I115" s="43">
        <f t="shared" si="75"/>
        <v>0.10703773080010705</v>
      </c>
      <c r="J115" s="43">
        <f t="shared" si="58"/>
        <v>100</v>
      </c>
      <c r="L115" s="41"/>
    </row>
    <row r="116" spans="1:12" ht="16.05" customHeight="1" x14ac:dyDescent="0.2">
      <c r="A116" s="9"/>
      <c r="B116" s="9"/>
      <c r="C116" s="8" t="s">
        <v>16</v>
      </c>
      <c r="D116" s="43">
        <v>2903.6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f t="shared" si="58"/>
        <v>2903.6</v>
      </c>
      <c r="L116" s="41"/>
    </row>
    <row r="117" spans="1:12" ht="16.05" customHeight="1" x14ac:dyDescent="0.2">
      <c r="A117" s="9"/>
      <c r="B117" s="9"/>
      <c r="C117" s="10" t="s">
        <v>15</v>
      </c>
      <c r="D117" s="43">
        <f t="shared" si="75"/>
        <v>100</v>
      </c>
      <c r="E117" s="43">
        <f t="shared" si="75"/>
        <v>0</v>
      </c>
      <c r="F117" s="43">
        <f t="shared" si="75"/>
        <v>0</v>
      </c>
      <c r="G117" s="43">
        <f t="shared" si="75"/>
        <v>0</v>
      </c>
      <c r="H117" s="43">
        <f t="shared" si="75"/>
        <v>0</v>
      </c>
      <c r="I117" s="43">
        <f t="shared" si="75"/>
        <v>0</v>
      </c>
      <c r="J117" s="43">
        <f t="shared" si="58"/>
        <v>100</v>
      </c>
      <c r="L117" s="41"/>
    </row>
    <row r="118" spans="1:12" ht="16.05" customHeight="1" x14ac:dyDescent="0.2">
      <c r="A118" s="9"/>
      <c r="B118" s="9"/>
      <c r="C118" s="8" t="s">
        <v>17</v>
      </c>
      <c r="D118" s="43">
        <f t="shared" ref="D118:I118" si="76">SUM(D116,D114)</f>
        <v>3261.6</v>
      </c>
      <c r="E118" s="43">
        <f t="shared" si="76"/>
        <v>0</v>
      </c>
      <c r="F118" s="43">
        <f t="shared" si="76"/>
        <v>0.5</v>
      </c>
      <c r="G118" s="43">
        <f t="shared" si="76"/>
        <v>14.8</v>
      </c>
      <c r="H118" s="43">
        <f t="shared" si="76"/>
        <v>0</v>
      </c>
      <c r="I118" s="43">
        <f t="shared" si="76"/>
        <v>0.4</v>
      </c>
      <c r="J118" s="43">
        <f t="shared" si="58"/>
        <v>3277.3</v>
      </c>
      <c r="L118" s="41"/>
    </row>
    <row r="119" spans="1:12" ht="16.05" customHeight="1" x14ac:dyDescent="0.2">
      <c r="A119" s="9"/>
      <c r="B119" s="12"/>
      <c r="C119" s="10" t="s">
        <v>15</v>
      </c>
      <c r="D119" s="43">
        <f t="shared" ref="D119:I119" si="77">IF($J118=0,0,D118/$J118%)</f>
        <v>99.520947121105777</v>
      </c>
      <c r="E119" s="43">
        <f t="shared" si="77"/>
        <v>0</v>
      </c>
      <c r="F119" s="43">
        <f t="shared" si="77"/>
        <v>1.5256461111280626E-2</v>
      </c>
      <c r="G119" s="43">
        <f t="shared" si="77"/>
        <v>0.45159124889390656</v>
      </c>
      <c r="H119" s="43">
        <f t="shared" si="77"/>
        <v>0</v>
      </c>
      <c r="I119" s="43">
        <f t="shared" si="77"/>
        <v>1.2205168889024502E-2</v>
      </c>
      <c r="J119" s="43">
        <f t="shared" si="58"/>
        <v>99.999999999999986</v>
      </c>
      <c r="L119" s="41"/>
    </row>
    <row r="120" spans="1:12" ht="16.05" customHeight="1" x14ac:dyDescent="0.2">
      <c r="A120" s="9"/>
      <c r="B120" s="9" t="s">
        <v>36</v>
      </c>
      <c r="C120" s="8" t="s">
        <v>14</v>
      </c>
      <c r="D120" s="43">
        <v>51.7</v>
      </c>
      <c r="E120" s="43">
        <v>4.3</v>
      </c>
      <c r="F120" s="43">
        <v>13</v>
      </c>
      <c r="G120" s="43">
        <v>13.1</v>
      </c>
      <c r="H120" s="43">
        <v>0.2</v>
      </c>
      <c r="I120" s="43">
        <v>2.4</v>
      </c>
      <c r="J120" s="43">
        <f t="shared" si="58"/>
        <v>84.7</v>
      </c>
      <c r="L120" s="41"/>
    </row>
    <row r="121" spans="1:12" ht="16.05" customHeight="1" x14ac:dyDescent="0.2">
      <c r="A121" s="9"/>
      <c r="B121" s="9"/>
      <c r="C121" s="10" t="s">
        <v>15</v>
      </c>
      <c r="D121" s="43">
        <f t="shared" ref="D121:I121" si="78">IF($J120=0,0,D120/$J120%)</f>
        <v>61.038961038961041</v>
      </c>
      <c r="E121" s="43">
        <f t="shared" si="78"/>
        <v>5.0767414403778037</v>
      </c>
      <c r="F121" s="43">
        <f t="shared" si="78"/>
        <v>15.348288075560804</v>
      </c>
      <c r="G121" s="43">
        <f t="shared" si="78"/>
        <v>15.466351829988193</v>
      </c>
      <c r="H121" s="43">
        <f t="shared" si="78"/>
        <v>0.23612750885478159</v>
      </c>
      <c r="I121" s="43">
        <f t="shared" si="78"/>
        <v>2.833530106257379</v>
      </c>
      <c r="J121" s="43">
        <f t="shared" si="58"/>
        <v>100.00000000000001</v>
      </c>
      <c r="L121" s="41"/>
    </row>
    <row r="122" spans="1:12" ht="16.05" customHeight="1" x14ac:dyDescent="0.2">
      <c r="A122" s="9"/>
      <c r="B122" s="9"/>
      <c r="C122" s="8" t="s">
        <v>16</v>
      </c>
      <c r="D122" s="43">
        <v>17</v>
      </c>
      <c r="E122" s="43">
        <v>6.3</v>
      </c>
      <c r="F122" s="43">
        <v>0</v>
      </c>
      <c r="G122" s="43">
        <v>11.799999999999999</v>
      </c>
      <c r="H122" s="43">
        <v>9.9999999999999978E-2</v>
      </c>
      <c r="I122" s="43">
        <v>0</v>
      </c>
      <c r="J122" s="43">
        <f t="shared" si="58"/>
        <v>35.200000000000003</v>
      </c>
      <c r="L122" s="41"/>
    </row>
    <row r="123" spans="1:12" ht="16.05" customHeight="1" x14ac:dyDescent="0.2">
      <c r="A123" s="9"/>
      <c r="B123" s="9"/>
      <c r="C123" s="10" t="s">
        <v>15</v>
      </c>
      <c r="D123" s="43">
        <f t="shared" ref="D123:I123" si="79">IF($J122=0,0,D122/$J122%)</f>
        <v>48.29545454545454</v>
      </c>
      <c r="E123" s="43">
        <f t="shared" si="79"/>
        <v>17.89772727272727</v>
      </c>
      <c r="F123" s="43">
        <f t="shared" si="79"/>
        <v>0</v>
      </c>
      <c r="G123" s="43">
        <f t="shared" si="79"/>
        <v>33.522727272727266</v>
      </c>
      <c r="H123" s="43">
        <f t="shared" si="79"/>
        <v>0.28409090909090901</v>
      </c>
      <c r="I123" s="43">
        <f t="shared" si="79"/>
        <v>0</v>
      </c>
      <c r="J123" s="43">
        <f t="shared" si="58"/>
        <v>99.999999999999986</v>
      </c>
      <c r="L123" s="41"/>
    </row>
    <row r="124" spans="1:12" ht="16.05" customHeight="1" x14ac:dyDescent="0.2">
      <c r="A124" s="9"/>
      <c r="B124" s="9"/>
      <c r="C124" s="8" t="s">
        <v>17</v>
      </c>
      <c r="D124" s="43">
        <f t="shared" ref="D124:I124" si="80">SUM(D122,D120)</f>
        <v>68.7</v>
      </c>
      <c r="E124" s="43">
        <f t="shared" si="80"/>
        <v>10.6</v>
      </c>
      <c r="F124" s="43">
        <f t="shared" si="80"/>
        <v>13</v>
      </c>
      <c r="G124" s="43">
        <f t="shared" si="80"/>
        <v>24.9</v>
      </c>
      <c r="H124" s="43">
        <f t="shared" si="80"/>
        <v>0.3</v>
      </c>
      <c r="I124" s="43">
        <f t="shared" si="80"/>
        <v>2.4</v>
      </c>
      <c r="J124" s="43">
        <f t="shared" si="58"/>
        <v>119.89999999999999</v>
      </c>
      <c r="L124" s="41"/>
    </row>
    <row r="125" spans="1:12" ht="16.05" customHeight="1" x14ac:dyDescent="0.2">
      <c r="A125" s="9"/>
      <c r="B125" s="12"/>
      <c r="C125" s="10" t="s">
        <v>15</v>
      </c>
      <c r="D125" s="43">
        <f t="shared" ref="D125:I125" si="81">IF($J124=0,0,D124/$J124%)</f>
        <v>57.297748123436207</v>
      </c>
      <c r="E125" s="43">
        <f t="shared" si="81"/>
        <v>8.8407005838198511</v>
      </c>
      <c r="F125" s="43">
        <f t="shared" si="81"/>
        <v>10.842368640533779</v>
      </c>
      <c r="G125" s="43">
        <f t="shared" si="81"/>
        <v>20.767306088407008</v>
      </c>
      <c r="H125" s="43">
        <f t="shared" si="81"/>
        <v>0.25020850708924108</v>
      </c>
      <c r="I125" s="43">
        <f t="shared" si="81"/>
        <v>2.0016680567139287</v>
      </c>
      <c r="J125" s="43">
        <f t="shared" si="58"/>
        <v>100.00000000000001</v>
      </c>
      <c r="L125" s="41"/>
    </row>
    <row r="126" spans="1:12" ht="16.05" customHeight="1" x14ac:dyDescent="0.2">
      <c r="A126" s="9"/>
      <c r="B126" s="9" t="s">
        <v>37</v>
      </c>
      <c r="C126" s="8" t="s">
        <v>14</v>
      </c>
      <c r="D126" s="43">
        <v>1</v>
      </c>
      <c r="E126" s="43"/>
      <c r="F126" s="43"/>
      <c r="G126" s="43"/>
      <c r="H126" s="43"/>
      <c r="I126" s="43"/>
      <c r="J126" s="43">
        <f t="shared" si="58"/>
        <v>1</v>
      </c>
      <c r="L126" s="41"/>
    </row>
    <row r="127" spans="1:12" ht="16.05" customHeight="1" x14ac:dyDescent="0.2">
      <c r="A127" s="9"/>
      <c r="B127" s="9"/>
      <c r="C127" s="10" t="s">
        <v>15</v>
      </c>
      <c r="D127" s="43">
        <f t="shared" ref="D127:I127" si="82">IF($J126=0,0,D126/$J126%)</f>
        <v>100</v>
      </c>
      <c r="E127" s="43">
        <f t="shared" si="82"/>
        <v>0</v>
      </c>
      <c r="F127" s="43">
        <f t="shared" si="82"/>
        <v>0</v>
      </c>
      <c r="G127" s="43">
        <f t="shared" si="82"/>
        <v>0</v>
      </c>
      <c r="H127" s="43">
        <f t="shared" si="82"/>
        <v>0</v>
      </c>
      <c r="I127" s="43">
        <f t="shared" si="82"/>
        <v>0</v>
      </c>
      <c r="J127" s="43">
        <f t="shared" si="58"/>
        <v>100</v>
      </c>
      <c r="L127" s="41"/>
    </row>
    <row r="128" spans="1:12" ht="16.05" customHeight="1" x14ac:dyDescent="0.2">
      <c r="A128" s="9"/>
      <c r="B128" s="9"/>
      <c r="C128" s="8" t="s">
        <v>16</v>
      </c>
      <c r="D128" s="43"/>
      <c r="E128" s="43"/>
      <c r="F128" s="43"/>
      <c r="G128" s="43"/>
      <c r="H128" s="43"/>
      <c r="I128" s="43"/>
      <c r="J128" s="43">
        <f t="shared" si="58"/>
        <v>0</v>
      </c>
      <c r="L128" s="41"/>
    </row>
    <row r="129" spans="1:12" ht="16.05" customHeight="1" x14ac:dyDescent="0.2">
      <c r="A129" s="9"/>
      <c r="B129" s="9"/>
      <c r="C129" s="10" t="s">
        <v>15</v>
      </c>
      <c r="D129" s="43">
        <f t="shared" ref="D129:I129" si="83">IF($J128=0,0,D128/$J128%)</f>
        <v>0</v>
      </c>
      <c r="E129" s="43">
        <f t="shared" si="83"/>
        <v>0</v>
      </c>
      <c r="F129" s="43">
        <f t="shared" si="83"/>
        <v>0</v>
      </c>
      <c r="G129" s="43">
        <f t="shared" si="83"/>
        <v>0</v>
      </c>
      <c r="H129" s="43">
        <f t="shared" si="83"/>
        <v>0</v>
      </c>
      <c r="I129" s="43">
        <f t="shared" si="83"/>
        <v>0</v>
      </c>
      <c r="J129" s="43">
        <f t="shared" si="58"/>
        <v>0</v>
      </c>
      <c r="L129" s="41"/>
    </row>
    <row r="130" spans="1:12" ht="16.05" customHeight="1" x14ac:dyDescent="0.2">
      <c r="A130" s="9"/>
      <c r="B130" s="9"/>
      <c r="C130" s="8" t="s">
        <v>17</v>
      </c>
      <c r="D130" s="43">
        <f t="shared" ref="D130:I130" si="84">SUM(D128,D126)</f>
        <v>1</v>
      </c>
      <c r="E130" s="43">
        <f t="shared" si="84"/>
        <v>0</v>
      </c>
      <c r="F130" s="43">
        <f t="shared" si="84"/>
        <v>0</v>
      </c>
      <c r="G130" s="43">
        <f t="shared" si="84"/>
        <v>0</v>
      </c>
      <c r="H130" s="43">
        <f t="shared" si="84"/>
        <v>0</v>
      </c>
      <c r="I130" s="43">
        <f t="shared" si="84"/>
        <v>0</v>
      </c>
      <c r="J130" s="43">
        <f t="shared" si="58"/>
        <v>1</v>
      </c>
      <c r="L130" s="41"/>
    </row>
    <row r="131" spans="1:12" ht="16.05" customHeight="1" x14ac:dyDescent="0.2">
      <c r="A131" s="9"/>
      <c r="B131" s="12"/>
      <c r="C131" s="10" t="s">
        <v>15</v>
      </c>
      <c r="D131" s="43">
        <f t="shared" ref="D131:I131" si="85">IF($J130=0,0,D130/$J130%)</f>
        <v>100</v>
      </c>
      <c r="E131" s="43">
        <f t="shared" si="85"/>
        <v>0</v>
      </c>
      <c r="F131" s="43">
        <f t="shared" si="85"/>
        <v>0</v>
      </c>
      <c r="G131" s="43">
        <f t="shared" si="85"/>
        <v>0</v>
      </c>
      <c r="H131" s="43">
        <f t="shared" si="85"/>
        <v>0</v>
      </c>
      <c r="I131" s="43">
        <f t="shared" si="85"/>
        <v>0</v>
      </c>
      <c r="J131" s="43">
        <f t="shared" si="58"/>
        <v>100</v>
      </c>
      <c r="L131" s="41"/>
    </row>
    <row r="132" spans="1:12" ht="16.05" customHeight="1" x14ac:dyDescent="0.2">
      <c r="A132" s="9"/>
      <c r="B132" s="9" t="s">
        <v>38</v>
      </c>
      <c r="C132" s="8" t="s">
        <v>14</v>
      </c>
      <c r="D132" s="43">
        <v>16.399999999999999</v>
      </c>
      <c r="E132" s="43">
        <v>0.2</v>
      </c>
      <c r="F132" s="43">
        <v>0.4</v>
      </c>
      <c r="G132" s="43">
        <v>0</v>
      </c>
      <c r="H132" s="43">
        <v>0</v>
      </c>
      <c r="I132" s="43">
        <v>2.2000000000000002</v>
      </c>
      <c r="J132" s="43">
        <f t="shared" si="58"/>
        <v>19.199999999999996</v>
      </c>
      <c r="L132" s="41"/>
    </row>
    <row r="133" spans="1:12" ht="16.05" customHeight="1" x14ac:dyDescent="0.2">
      <c r="A133" s="9"/>
      <c r="B133" s="9"/>
      <c r="C133" s="10" t="s">
        <v>15</v>
      </c>
      <c r="D133" s="43">
        <f t="shared" ref="D133:I133" si="86">IF($J132=0,0,D132/$J132%)</f>
        <v>85.416666666666686</v>
      </c>
      <c r="E133" s="43">
        <f t="shared" si="86"/>
        <v>1.041666666666667</v>
      </c>
      <c r="F133" s="43">
        <f t="shared" si="86"/>
        <v>2.0833333333333339</v>
      </c>
      <c r="G133" s="43">
        <f t="shared" si="86"/>
        <v>0</v>
      </c>
      <c r="H133" s="43">
        <f t="shared" si="86"/>
        <v>0</v>
      </c>
      <c r="I133" s="43">
        <f t="shared" si="86"/>
        <v>11.458333333333337</v>
      </c>
      <c r="J133" s="43">
        <f t="shared" si="58"/>
        <v>100.00000000000003</v>
      </c>
      <c r="L133" s="41"/>
    </row>
    <row r="134" spans="1:12" ht="16.05" customHeight="1" x14ac:dyDescent="0.2">
      <c r="A134" s="9"/>
      <c r="B134" s="9"/>
      <c r="C134" s="8" t="s">
        <v>16</v>
      </c>
      <c r="D134" s="43">
        <v>521.20000000000005</v>
      </c>
      <c r="E134" s="43">
        <v>19.2</v>
      </c>
      <c r="F134" s="43">
        <v>0</v>
      </c>
      <c r="G134" s="43">
        <v>0</v>
      </c>
      <c r="H134" s="43">
        <v>0</v>
      </c>
      <c r="I134" s="43">
        <v>0</v>
      </c>
      <c r="J134" s="43">
        <f t="shared" si="58"/>
        <v>540.40000000000009</v>
      </c>
      <c r="L134" s="41"/>
    </row>
    <row r="135" spans="1:12" ht="16.05" customHeight="1" x14ac:dyDescent="0.2">
      <c r="A135" s="9"/>
      <c r="B135" s="9"/>
      <c r="C135" s="10" t="s">
        <v>15</v>
      </c>
      <c r="D135" s="43">
        <f t="shared" ref="D135:I135" si="87">IF($J134=0,0,D134/$J134%)</f>
        <v>96.447076239822351</v>
      </c>
      <c r="E135" s="43">
        <f t="shared" si="87"/>
        <v>3.5529237601776456</v>
      </c>
      <c r="F135" s="43">
        <f t="shared" si="87"/>
        <v>0</v>
      </c>
      <c r="G135" s="43">
        <f t="shared" si="87"/>
        <v>0</v>
      </c>
      <c r="H135" s="43">
        <f t="shared" si="87"/>
        <v>0</v>
      </c>
      <c r="I135" s="43">
        <f t="shared" si="87"/>
        <v>0</v>
      </c>
      <c r="J135" s="43">
        <f t="shared" si="58"/>
        <v>100</v>
      </c>
      <c r="L135" s="41"/>
    </row>
    <row r="136" spans="1:12" ht="16.05" customHeight="1" x14ac:dyDescent="0.2">
      <c r="A136" s="9"/>
      <c r="B136" s="9"/>
      <c r="C136" s="8" t="s">
        <v>17</v>
      </c>
      <c r="D136" s="43">
        <f t="shared" ref="D136:I136" si="88">SUM(D134,D132)</f>
        <v>537.6</v>
      </c>
      <c r="E136" s="43">
        <f t="shared" si="88"/>
        <v>19.399999999999999</v>
      </c>
      <c r="F136" s="43">
        <f t="shared" si="88"/>
        <v>0.4</v>
      </c>
      <c r="G136" s="43">
        <f t="shared" si="88"/>
        <v>0</v>
      </c>
      <c r="H136" s="43">
        <f t="shared" si="88"/>
        <v>0</v>
      </c>
      <c r="I136" s="43">
        <f t="shared" si="88"/>
        <v>2.2000000000000002</v>
      </c>
      <c r="J136" s="43">
        <f t="shared" si="58"/>
        <v>559.6</v>
      </c>
      <c r="L136" s="41"/>
    </row>
    <row r="137" spans="1:12" ht="16.05" customHeight="1" x14ac:dyDescent="0.2">
      <c r="A137" s="9"/>
      <c r="B137" s="12"/>
      <c r="C137" s="10" t="s">
        <v>15</v>
      </c>
      <c r="D137" s="43">
        <f t="shared" ref="D137:I137" si="89">IF($J136=0,0,D136/$J136%)</f>
        <v>96.0686204431737</v>
      </c>
      <c r="E137" s="43">
        <f t="shared" si="89"/>
        <v>3.466761972837741</v>
      </c>
      <c r="F137" s="43">
        <f t="shared" si="89"/>
        <v>7.147962830593281E-2</v>
      </c>
      <c r="G137" s="43">
        <f t="shared" si="89"/>
        <v>0</v>
      </c>
      <c r="H137" s="43">
        <f t="shared" si="89"/>
        <v>0</v>
      </c>
      <c r="I137" s="43">
        <f t="shared" si="89"/>
        <v>0.39313795568263049</v>
      </c>
      <c r="J137" s="43">
        <f t="shared" si="58"/>
        <v>100.00000000000001</v>
      </c>
      <c r="L137" s="41"/>
    </row>
    <row r="138" spans="1:12" ht="16.05" customHeight="1" x14ac:dyDescent="0.2">
      <c r="A138" s="9"/>
      <c r="B138" s="9" t="s">
        <v>39</v>
      </c>
      <c r="C138" s="8" t="s">
        <v>14</v>
      </c>
      <c r="D138" s="43"/>
      <c r="E138" s="43"/>
      <c r="F138" s="43"/>
      <c r="G138" s="43"/>
      <c r="H138" s="43"/>
      <c r="I138" s="43"/>
      <c r="J138" s="43">
        <f t="shared" si="58"/>
        <v>0</v>
      </c>
      <c r="L138" s="41"/>
    </row>
    <row r="139" spans="1:12" ht="16.05" customHeight="1" x14ac:dyDescent="0.2">
      <c r="A139" s="9"/>
      <c r="B139" s="9"/>
      <c r="C139" s="10" t="s">
        <v>15</v>
      </c>
      <c r="D139" s="43">
        <f t="shared" ref="D139:I139" si="90">IF($J138=0,0,D138/$J138%)</f>
        <v>0</v>
      </c>
      <c r="E139" s="43">
        <f t="shared" si="90"/>
        <v>0</v>
      </c>
      <c r="F139" s="43">
        <f t="shared" si="90"/>
        <v>0</v>
      </c>
      <c r="G139" s="43">
        <f t="shared" si="90"/>
        <v>0</v>
      </c>
      <c r="H139" s="43">
        <f t="shared" si="90"/>
        <v>0</v>
      </c>
      <c r="I139" s="43">
        <f t="shared" si="90"/>
        <v>0</v>
      </c>
      <c r="J139" s="43">
        <f t="shared" si="58"/>
        <v>0</v>
      </c>
      <c r="L139" s="41"/>
    </row>
    <row r="140" spans="1:12" ht="16.05" customHeight="1" x14ac:dyDescent="0.2">
      <c r="A140" s="9"/>
      <c r="B140" s="9"/>
      <c r="C140" s="8" t="s">
        <v>16</v>
      </c>
      <c r="D140" s="43"/>
      <c r="E140" s="43"/>
      <c r="F140" s="43"/>
      <c r="G140" s="43"/>
      <c r="H140" s="43"/>
      <c r="I140" s="43"/>
      <c r="J140" s="43">
        <f t="shared" si="58"/>
        <v>0</v>
      </c>
      <c r="L140" s="41"/>
    </row>
    <row r="141" spans="1:12" ht="16.05" customHeight="1" x14ac:dyDescent="0.2">
      <c r="A141" s="9"/>
      <c r="B141" s="9"/>
      <c r="C141" s="10" t="s">
        <v>15</v>
      </c>
      <c r="D141" s="43">
        <f t="shared" ref="D141:I141" si="91">IF($J140=0,0,D140/$J140%)</f>
        <v>0</v>
      </c>
      <c r="E141" s="43">
        <f t="shared" si="91"/>
        <v>0</v>
      </c>
      <c r="F141" s="43">
        <f t="shared" si="91"/>
        <v>0</v>
      </c>
      <c r="G141" s="43">
        <f t="shared" si="91"/>
        <v>0</v>
      </c>
      <c r="H141" s="43">
        <f t="shared" si="91"/>
        <v>0</v>
      </c>
      <c r="I141" s="43">
        <f t="shared" si="91"/>
        <v>0</v>
      </c>
      <c r="J141" s="43">
        <f t="shared" si="58"/>
        <v>0</v>
      </c>
      <c r="L141" s="41"/>
    </row>
    <row r="142" spans="1:12" ht="16.05" customHeight="1" x14ac:dyDescent="0.2">
      <c r="A142" s="9"/>
      <c r="B142" s="9"/>
      <c r="C142" s="8" t="s">
        <v>17</v>
      </c>
      <c r="D142" s="43">
        <f t="shared" ref="D142:I142" si="92">SUM(D140,D138)</f>
        <v>0</v>
      </c>
      <c r="E142" s="43">
        <f t="shared" si="92"/>
        <v>0</v>
      </c>
      <c r="F142" s="43">
        <f t="shared" si="92"/>
        <v>0</v>
      </c>
      <c r="G142" s="43">
        <f t="shared" si="92"/>
        <v>0</v>
      </c>
      <c r="H142" s="43">
        <f t="shared" si="92"/>
        <v>0</v>
      </c>
      <c r="I142" s="43">
        <f t="shared" si="92"/>
        <v>0</v>
      </c>
      <c r="J142" s="43">
        <f t="shared" si="58"/>
        <v>0</v>
      </c>
      <c r="L142" s="41"/>
    </row>
    <row r="143" spans="1:12" ht="16.05" customHeight="1" x14ac:dyDescent="0.2">
      <c r="A143" s="9"/>
      <c r="B143" s="12"/>
      <c r="C143" s="10" t="s">
        <v>15</v>
      </c>
      <c r="D143" s="43">
        <f t="shared" ref="D143:I143" si="93">IF($J142=0,0,D142/$J142%)</f>
        <v>0</v>
      </c>
      <c r="E143" s="43">
        <f t="shared" si="93"/>
        <v>0</v>
      </c>
      <c r="F143" s="43">
        <f t="shared" si="93"/>
        <v>0</v>
      </c>
      <c r="G143" s="43">
        <f t="shared" si="93"/>
        <v>0</v>
      </c>
      <c r="H143" s="43">
        <f t="shared" si="93"/>
        <v>0</v>
      </c>
      <c r="I143" s="43">
        <f t="shared" si="93"/>
        <v>0</v>
      </c>
      <c r="J143" s="43">
        <f t="shared" si="58"/>
        <v>0</v>
      </c>
      <c r="L143" s="41"/>
    </row>
    <row r="144" spans="1:12" ht="16.05" customHeight="1" x14ac:dyDescent="0.2">
      <c r="A144" s="9"/>
      <c r="B144" s="9" t="s">
        <v>40</v>
      </c>
      <c r="C144" s="8" t="s">
        <v>14</v>
      </c>
      <c r="D144" s="43">
        <v>80.599999999999994</v>
      </c>
      <c r="E144" s="43">
        <v>0</v>
      </c>
      <c r="F144" s="43">
        <v>0</v>
      </c>
      <c r="G144" s="43">
        <v>0</v>
      </c>
      <c r="H144" s="43">
        <v>0</v>
      </c>
      <c r="I144" s="43">
        <v>0.3</v>
      </c>
      <c r="J144" s="43">
        <f t="shared" si="58"/>
        <v>80.899999999999991</v>
      </c>
      <c r="L144" s="41"/>
    </row>
    <row r="145" spans="1:12" ht="16.05" customHeight="1" x14ac:dyDescent="0.2">
      <c r="A145" s="9"/>
      <c r="B145" s="9"/>
      <c r="C145" s="10" t="s">
        <v>15</v>
      </c>
      <c r="D145" s="43">
        <f t="shared" ref="D145:I145" si="94">IF($J144=0,0,D144/$J144%)</f>
        <v>99.629171817058094</v>
      </c>
      <c r="E145" s="43">
        <f t="shared" si="94"/>
        <v>0</v>
      </c>
      <c r="F145" s="43">
        <f t="shared" si="94"/>
        <v>0</v>
      </c>
      <c r="G145" s="43">
        <f t="shared" si="94"/>
        <v>0</v>
      </c>
      <c r="H145" s="43">
        <f t="shared" si="94"/>
        <v>0</v>
      </c>
      <c r="I145" s="43">
        <f t="shared" si="94"/>
        <v>0.37082818294190362</v>
      </c>
      <c r="J145" s="43">
        <f t="shared" si="58"/>
        <v>100</v>
      </c>
      <c r="L145" s="41"/>
    </row>
    <row r="146" spans="1:12" ht="16.05" customHeight="1" x14ac:dyDescent="0.2">
      <c r="A146" s="9"/>
      <c r="B146" s="9"/>
      <c r="C146" s="8" t="s">
        <v>16</v>
      </c>
      <c r="D146" s="43"/>
      <c r="E146" s="43"/>
      <c r="F146" s="43"/>
      <c r="G146" s="43"/>
      <c r="H146" s="43"/>
      <c r="I146" s="43"/>
      <c r="J146" s="43">
        <f t="shared" si="58"/>
        <v>0</v>
      </c>
      <c r="L146" s="41"/>
    </row>
    <row r="147" spans="1:12" ht="16.05" customHeight="1" x14ac:dyDescent="0.2">
      <c r="A147" s="9"/>
      <c r="B147" s="9"/>
      <c r="C147" s="10" t="s">
        <v>15</v>
      </c>
      <c r="D147" s="43">
        <f t="shared" ref="D147:I147" si="95">IF($J146=0,0,D146/$J146%)</f>
        <v>0</v>
      </c>
      <c r="E147" s="43">
        <f t="shared" si="95"/>
        <v>0</v>
      </c>
      <c r="F147" s="43">
        <f t="shared" si="95"/>
        <v>0</v>
      </c>
      <c r="G147" s="43">
        <f t="shared" si="95"/>
        <v>0</v>
      </c>
      <c r="H147" s="43">
        <f t="shared" si="95"/>
        <v>0</v>
      </c>
      <c r="I147" s="43">
        <f t="shared" si="95"/>
        <v>0</v>
      </c>
      <c r="J147" s="43">
        <f t="shared" si="58"/>
        <v>0</v>
      </c>
      <c r="L147" s="41"/>
    </row>
    <row r="148" spans="1:12" ht="16.05" customHeight="1" x14ac:dyDescent="0.2">
      <c r="A148" s="9"/>
      <c r="B148" s="9"/>
      <c r="C148" s="8" t="s">
        <v>17</v>
      </c>
      <c r="D148" s="43">
        <f t="shared" ref="D148:I148" si="96">SUM(D146,D144)</f>
        <v>80.599999999999994</v>
      </c>
      <c r="E148" s="43">
        <f t="shared" si="96"/>
        <v>0</v>
      </c>
      <c r="F148" s="43">
        <f t="shared" si="96"/>
        <v>0</v>
      </c>
      <c r="G148" s="43">
        <f t="shared" si="96"/>
        <v>0</v>
      </c>
      <c r="H148" s="43">
        <f t="shared" si="96"/>
        <v>0</v>
      </c>
      <c r="I148" s="43">
        <f t="shared" si="96"/>
        <v>0.3</v>
      </c>
      <c r="J148" s="43">
        <f t="shared" si="58"/>
        <v>80.899999999999991</v>
      </c>
      <c r="L148" s="41"/>
    </row>
    <row r="149" spans="1:12" ht="16.05" customHeight="1" x14ac:dyDescent="0.2">
      <c r="A149" s="9"/>
      <c r="B149" s="12"/>
      <c r="C149" s="10" t="s">
        <v>15</v>
      </c>
      <c r="D149" s="43">
        <f t="shared" ref="D149:I149" si="97">IF($J148=0,0,D148/$J148%)</f>
        <v>99.629171817058094</v>
      </c>
      <c r="E149" s="43">
        <f t="shared" si="97"/>
        <v>0</v>
      </c>
      <c r="F149" s="43">
        <f t="shared" si="97"/>
        <v>0</v>
      </c>
      <c r="G149" s="43">
        <f t="shared" si="97"/>
        <v>0</v>
      </c>
      <c r="H149" s="43">
        <f t="shared" si="97"/>
        <v>0</v>
      </c>
      <c r="I149" s="43">
        <f t="shared" si="97"/>
        <v>0.37082818294190362</v>
      </c>
      <c r="J149" s="43">
        <f t="shared" si="58"/>
        <v>100</v>
      </c>
      <c r="L149" s="41"/>
    </row>
    <row r="150" spans="1:12" ht="16.05" customHeight="1" x14ac:dyDescent="0.2">
      <c r="A150" s="9"/>
      <c r="B150" s="9" t="s">
        <v>41</v>
      </c>
      <c r="C150" s="8" t="s">
        <v>14</v>
      </c>
      <c r="D150" s="46">
        <v>426</v>
      </c>
      <c r="E150" s="46">
        <v>57.699999999999996</v>
      </c>
      <c r="F150" s="46">
        <v>4.3</v>
      </c>
      <c r="G150" s="46">
        <v>0</v>
      </c>
      <c r="H150" s="46">
        <v>0</v>
      </c>
      <c r="I150" s="46">
        <v>140.9</v>
      </c>
      <c r="J150" s="43">
        <f t="shared" si="58"/>
        <v>628.9</v>
      </c>
      <c r="L150" s="41"/>
    </row>
    <row r="151" spans="1:12" ht="16.05" customHeight="1" x14ac:dyDescent="0.2">
      <c r="A151" s="9"/>
      <c r="B151" s="9"/>
      <c r="C151" s="10" t="s">
        <v>15</v>
      </c>
      <c r="D151" s="43">
        <f t="shared" ref="D151:I151" si="98">IF($J150=0,0,D150/$J150%)</f>
        <v>67.73731912863731</v>
      </c>
      <c r="E151" s="43">
        <f t="shared" si="98"/>
        <v>9.1747495627285733</v>
      </c>
      <c r="F151" s="43">
        <f t="shared" si="98"/>
        <v>0.68373350294164414</v>
      </c>
      <c r="G151" s="43">
        <f t="shared" si="98"/>
        <v>0</v>
      </c>
      <c r="H151" s="43">
        <f t="shared" si="98"/>
        <v>0</v>
      </c>
      <c r="I151" s="43">
        <f t="shared" si="98"/>
        <v>22.40419780569248</v>
      </c>
      <c r="J151" s="43">
        <f t="shared" si="58"/>
        <v>100.00000000000001</v>
      </c>
      <c r="L151" s="41"/>
    </row>
    <row r="152" spans="1:12" ht="16.05" customHeight="1" x14ac:dyDescent="0.2">
      <c r="A152" s="9"/>
      <c r="B152" s="9"/>
      <c r="C152" s="8" t="s">
        <v>16</v>
      </c>
      <c r="D152" s="43">
        <v>2044.6</v>
      </c>
      <c r="E152" s="43">
        <v>2518.3999999999996</v>
      </c>
      <c r="F152" s="43">
        <v>0</v>
      </c>
      <c r="G152" s="43">
        <v>0</v>
      </c>
      <c r="H152" s="43">
        <v>0</v>
      </c>
      <c r="I152" s="43">
        <v>0</v>
      </c>
      <c r="J152" s="43">
        <f t="shared" si="58"/>
        <v>4563</v>
      </c>
      <c r="L152" s="41"/>
    </row>
    <row r="153" spans="1:12" ht="16.05" customHeight="1" x14ac:dyDescent="0.2">
      <c r="A153" s="9"/>
      <c r="B153" s="9"/>
      <c r="C153" s="10" t="s">
        <v>15</v>
      </c>
      <c r="D153" s="43">
        <f t="shared" ref="D153:I153" si="99">IF($J152=0,0,D152/$J152%)</f>
        <v>44.808240192855571</v>
      </c>
      <c r="E153" s="43">
        <f t="shared" si="99"/>
        <v>55.191759807144415</v>
      </c>
      <c r="F153" s="43">
        <f t="shared" si="99"/>
        <v>0</v>
      </c>
      <c r="G153" s="43">
        <f t="shared" si="99"/>
        <v>0</v>
      </c>
      <c r="H153" s="43">
        <f t="shared" si="99"/>
        <v>0</v>
      </c>
      <c r="I153" s="43">
        <f t="shared" si="99"/>
        <v>0</v>
      </c>
      <c r="J153" s="43">
        <f t="shared" ref="J153:J216" si="100">SUM(D153:I153)</f>
        <v>99.999999999999986</v>
      </c>
      <c r="L153" s="41"/>
    </row>
    <row r="154" spans="1:12" ht="16.05" customHeight="1" x14ac:dyDescent="0.2">
      <c r="A154" s="9"/>
      <c r="B154" s="9"/>
      <c r="C154" s="8" t="s">
        <v>17</v>
      </c>
      <c r="D154" s="43">
        <f t="shared" ref="D154:I154" si="101">SUM(D152,D150)</f>
        <v>2470.6</v>
      </c>
      <c r="E154" s="43">
        <f t="shared" si="101"/>
        <v>2576.0999999999995</v>
      </c>
      <c r="F154" s="43">
        <f t="shared" si="101"/>
        <v>4.3</v>
      </c>
      <c r="G154" s="43">
        <f t="shared" si="101"/>
        <v>0</v>
      </c>
      <c r="H154" s="43">
        <f t="shared" si="101"/>
        <v>0</v>
      </c>
      <c r="I154" s="43">
        <f t="shared" si="101"/>
        <v>140.9</v>
      </c>
      <c r="J154" s="43">
        <f t="shared" si="100"/>
        <v>5191.8999999999987</v>
      </c>
      <c r="L154" s="41"/>
    </row>
    <row r="155" spans="1:12" ht="16.05" customHeight="1" x14ac:dyDescent="0.2">
      <c r="A155" s="9"/>
      <c r="B155" s="12"/>
      <c r="C155" s="10" t="s">
        <v>15</v>
      </c>
      <c r="D155" s="43">
        <f t="shared" ref="D155:I155" si="102">IF($J154=0,0,D154/$J154%)</f>
        <v>47.585662281631009</v>
      </c>
      <c r="E155" s="43">
        <f t="shared" si="102"/>
        <v>49.617673684007784</v>
      </c>
      <c r="F155" s="43">
        <f t="shared" si="102"/>
        <v>8.2821317821991966E-2</v>
      </c>
      <c r="G155" s="43">
        <f t="shared" si="102"/>
        <v>0</v>
      </c>
      <c r="H155" s="43">
        <f t="shared" si="102"/>
        <v>0</v>
      </c>
      <c r="I155" s="43">
        <f t="shared" si="102"/>
        <v>2.7138427165392254</v>
      </c>
      <c r="J155" s="43">
        <f t="shared" si="100"/>
        <v>100</v>
      </c>
      <c r="L155" s="41"/>
    </row>
    <row r="156" spans="1:12" ht="16.05" customHeight="1" x14ac:dyDescent="0.2">
      <c r="A156" s="9"/>
      <c r="B156" s="9" t="s">
        <v>42</v>
      </c>
      <c r="C156" s="8" t="s">
        <v>14</v>
      </c>
      <c r="D156" s="43">
        <v>69.3</v>
      </c>
      <c r="E156" s="43">
        <v>0</v>
      </c>
      <c r="F156" s="43">
        <v>0</v>
      </c>
      <c r="G156" s="43">
        <v>0</v>
      </c>
      <c r="H156" s="43">
        <v>0</v>
      </c>
      <c r="I156" s="43">
        <v>32.5</v>
      </c>
      <c r="J156" s="43">
        <f t="shared" si="100"/>
        <v>101.8</v>
      </c>
      <c r="L156" s="41"/>
    </row>
    <row r="157" spans="1:12" ht="16.05" customHeight="1" x14ac:dyDescent="0.2">
      <c r="A157" s="9"/>
      <c r="B157" s="9"/>
      <c r="C157" s="10" t="s">
        <v>15</v>
      </c>
      <c r="D157" s="43">
        <f t="shared" ref="D157:I157" si="103">IF($J156=0,0,D156/$J156%)</f>
        <v>68.074656188605104</v>
      </c>
      <c r="E157" s="43">
        <f t="shared" si="103"/>
        <v>0</v>
      </c>
      <c r="F157" s="43">
        <f t="shared" si="103"/>
        <v>0</v>
      </c>
      <c r="G157" s="43">
        <f t="shared" si="103"/>
        <v>0</v>
      </c>
      <c r="H157" s="43">
        <f t="shared" si="103"/>
        <v>0</v>
      </c>
      <c r="I157" s="43">
        <f t="shared" si="103"/>
        <v>31.925343811394892</v>
      </c>
      <c r="J157" s="43">
        <f t="shared" si="100"/>
        <v>100</v>
      </c>
      <c r="L157" s="41"/>
    </row>
    <row r="158" spans="1:12" ht="16.05" customHeight="1" x14ac:dyDescent="0.2">
      <c r="A158" s="9"/>
      <c r="B158" s="9"/>
      <c r="C158" s="8" t="s">
        <v>16</v>
      </c>
      <c r="D158" s="43">
        <v>39.5</v>
      </c>
      <c r="E158" s="43">
        <v>5.3</v>
      </c>
      <c r="F158" s="43">
        <v>0</v>
      </c>
      <c r="G158" s="43">
        <v>0</v>
      </c>
      <c r="H158" s="43">
        <v>0</v>
      </c>
      <c r="I158" s="43">
        <v>0</v>
      </c>
      <c r="J158" s="43">
        <f t="shared" si="100"/>
        <v>44.8</v>
      </c>
      <c r="L158" s="41"/>
    </row>
    <row r="159" spans="1:12" ht="16.05" customHeight="1" x14ac:dyDescent="0.2">
      <c r="A159" s="9"/>
      <c r="B159" s="9"/>
      <c r="C159" s="10" t="s">
        <v>15</v>
      </c>
      <c r="D159" s="43">
        <f t="shared" ref="D159:I159" si="104">IF($J158=0,0,D158/$J158%)</f>
        <v>88.169642857142861</v>
      </c>
      <c r="E159" s="43">
        <f t="shared" si="104"/>
        <v>11.830357142857144</v>
      </c>
      <c r="F159" s="43">
        <f t="shared" si="104"/>
        <v>0</v>
      </c>
      <c r="G159" s="43">
        <f t="shared" si="104"/>
        <v>0</v>
      </c>
      <c r="H159" s="43">
        <f t="shared" si="104"/>
        <v>0</v>
      </c>
      <c r="I159" s="43">
        <f t="shared" si="104"/>
        <v>0</v>
      </c>
      <c r="J159" s="43">
        <f t="shared" si="100"/>
        <v>100</v>
      </c>
      <c r="L159" s="41"/>
    </row>
    <row r="160" spans="1:12" ht="16.05" customHeight="1" x14ac:dyDescent="0.2">
      <c r="A160" s="9"/>
      <c r="B160" s="9"/>
      <c r="C160" s="8" t="s">
        <v>17</v>
      </c>
      <c r="D160" s="43">
        <f t="shared" ref="D160:I160" si="105">SUM(D158,D156)</f>
        <v>108.8</v>
      </c>
      <c r="E160" s="43">
        <f t="shared" si="105"/>
        <v>5.3</v>
      </c>
      <c r="F160" s="43">
        <f t="shared" si="105"/>
        <v>0</v>
      </c>
      <c r="G160" s="43">
        <f t="shared" si="105"/>
        <v>0</v>
      </c>
      <c r="H160" s="43">
        <f t="shared" si="105"/>
        <v>0</v>
      </c>
      <c r="I160" s="43">
        <f t="shared" si="105"/>
        <v>32.5</v>
      </c>
      <c r="J160" s="43">
        <f t="shared" si="100"/>
        <v>146.6</v>
      </c>
      <c r="L160" s="41"/>
    </row>
    <row r="161" spans="1:12" ht="16.05" customHeight="1" x14ac:dyDescent="0.2">
      <c r="A161" s="9"/>
      <c r="B161" s="12"/>
      <c r="C161" s="10" t="s">
        <v>15</v>
      </c>
      <c r="D161" s="43">
        <f t="shared" ref="D161:I161" si="106">IF($J160=0,0,D160/$J160%)</f>
        <v>74.215552523874493</v>
      </c>
      <c r="E161" s="43">
        <f t="shared" si="106"/>
        <v>3.6152796725784446</v>
      </c>
      <c r="F161" s="43">
        <f t="shared" si="106"/>
        <v>0</v>
      </c>
      <c r="G161" s="43">
        <f t="shared" si="106"/>
        <v>0</v>
      </c>
      <c r="H161" s="43">
        <f t="shared" si="106"/>
        <v>0</v>
      </c>
      <c r="I161" s="43">
        <f t="shared" si="106"/>
        <v>22.169167803547069</v>
      </c>
      <c r="J161" s="43">
        <f t="shared" si="100"/>
        <v>100</v>
      </c>
      <c r="L161" s="41"/>
    </row>
    <row r="162" spans="1:12" ht="16.05" customHeight="1" x14ac:dyDescent="0.2">
      <c r="A162" s="9"/>
      <c r="B162" s="9" t="s">
        <v>43</v>
      </c>
      <c r="C162" s="8" t="s">
        <v>14</v>
      </c>
      <c r="D162" s="43">
        <v>1249.4000000000001</v>
      </c>
      <c r="E162" s="43">
        <v>61.9</v>
      </c>
      <c r="F162" s="43">
        <v>29.1</v>
      </c>
      <c r="G162" s="43">
        <v>0</v>
      </c>
      <c r="H162" s="43">
        <v>0</v>
      </c>
      <c r="I162" s="43">
        <v>287.39999999999998</v>
      </c>
      <c r="J162" s="43">
        <f t="shared" si="100"/>
        <v>1627.8000000000002</v>
      </c>
      <c r="L162" s="41"/>
    </row>
    <row r="163" spans="1:12" ht="16.05" customHeight="1" x14ac:dyDescent="0.2">
      <c r="A163" s="9"/>
      <c r="B163" s="9"/>
      <c r="C163" s="10" t="s">
        <v>15</v>
      </c>
      <c r="D163" s="43">
        <f t="shared" ref="D163:I163" si="107">IF($J162=0,0,D162/$J162%)</f>
        <v>76.753900970635215</v>
      </c>
      <c r="E163" s="43">
        <f t="shared" si="107"/>
        <v>3.8026784617274845</v>
      </c>
      <c r="F163" s="43">
        <f t="shared" si="107"/>
        <v>1.7876889052709177</v>
      </c>
      <c r="G163" s="43">
        <f t="shared" si="107"/>
        <v>0</v>
      </c>
      <c r="H163" s="43">
        <f t="shared" si="107"/>
        <v>0</v>
      </c>
      <c r="I163" s="43">
        <f t="shared" si="107"/>
        <v>17.655731662366382</v>
      </c>
      <c r="J163" s="43">
        <f t="shared" si="100"/>
        <v>99.999999999999986</v>
      </c>
      <c r="L163" s="41"/>
    </row>
    <row r="164" spans="1:12" ht="16.05" customHeight="1" x14ac:dyDescent="0.2">
      <c r="A164" s="9"/>
      <c r="B164" s="9"/>
      <c r="C164" s="8" t="s">
        <v>16</v>
      </c>
      <c r="D164" s="43">
        <v>2978.9</v>
      </c>
      <c r="E164" s="43">
        <v>0.60000000000000142</v>
      </c>
      <c r="F164" s="43">
        <v>0</v>
      </c>
      <c r="G164" s="43">
        <v>0</v>
      </c>
      <c r="H164" s="43">
        <v>0</v>
      </c>
      <c r="I164" s="43">
        <v>0</v>
      </c>
      <c r="J164" s="43">
        <f t="shared" si="100"/>
        <v>2979.5</v>
      </c>
      <c r="L164" s="41"/>
    </row>
    <row r="165" spans="1:12" ht="16.05" customHeight="1" x14ac:dyDescent="0.2">
      <c r="A165" s="9"/>
      <c r="B165" s="9"/>
      <c r="C165" s="10" t="s">
        <v>15</v>
      </c>
      <c r="D165" s="43">
        <f t="shared" ref="D165:I165" si="108">IF($J164=0,0,D164/$J164%)</f>
        <v>99.979862393018962</v>
      </c>
      <c r="E165" s="43">
        <f t="shared" si="108"/>
        <v>2.0137606981037132E-2</v>
      </c>
      <c r="F165" s="43">
        <f t="shared" si="108"/>
        <v>0</v>
      </c>
      <c r="G165" s="43">
        <f t="shared" si="108"/>
        <v>0</v>
      </c>
      <c r="H165" s="43">
        <f t="shared" si="108"/>
        <v>0</v>
      </c>
      <c r="I165" s="43">
        <f t="shared" si="108"/>
        <v>0</v>
      </c>
      <c r="J165" s="43">
        <f t="shared" si="100"/>
        <v>100</v>
      </c>
      <c r="L165" s="41"/>
    </row>
    <row r="166" spans="1:12" ht="16.05" customHeight="1" x14ac:dyDescent="0.2">
      <c r="A166" s="9"/>
      <c r="B166" s="9"/>
      <c r="C166" s="8" t="s">
        <v>17</v>
      </c>
      <c r="D166" s="43">
        <f t="shared" ref="D166:I166" si="109">SUM(D164,D162)</f>
        <v>4228.3</v>
      </c>
      <c r="E166" s="43">
        <f t="shared" si="109"/>
        <v>62.5</v>
      </c>
      <c r="F166" s="43">
        <f t="shared" si="109"/>
        <v>29.1</v>
      </c>
      <c r="G166" s="43">
        <f t="shared" si="109"/>
        <v>0</v>
      </c>
      <c r="H166" s="43">
        <f t="shared" si="109"/>
        <v>0</v>
      </c>
      <c r="I166" s="43">
        <f t="shared" si="109"/>
        <v>287.39999999999998</v>
      </c>
      <c r="J166" s="43">
        <f t="shared" si="100"/>
        <v>4607.3</v>
      </c>
      <c r="L166" s="41"/>
    </row>
    <row r="167" spans="1:12" ht="16.05" customHeight="1" x14ac:dyDescent="0.2">
      <c r="A167" s="9"/>
      <c r="B167" s="12"/>
      <c r="C167" s="10" t="s">
        <v>15</v>
      </c>
      <c r="D167" s="43">
        <f t="shared" ref="D167:I167" si="110">IF($J166=0,0,D166/$J166%)</f>
        <v>91.773923990189488</v>
      </c>
      <c r="E167" s="43">
        <f t="shared" si="110"/>
        <v>1.3565428776072754</v>
      </c>
      <c r="F167" s="43">
        <f t="shared" si="110"/>
        <v>0.63160636381394741</v>
      </c>
      <c r="G167" s="43">
        <f t="shared" si="110"/>
        <v>0</v>
      </c>
      <c r="H167" s="43">
        <f t="shared" si="110"/>
        <v>0</v>
      </c>
      <c r="I167" s="43">
        <f t="shared" si="110"/>
        <v>6.2379267683892943</v>
      </c>
      <c r="J167" s="43">
        <f t="shared" si="100"/>
        <v>100.00000000000001</v>
      </c>
      <c r="L167" s="41"/>
    </row>
    <row r="168" spans="1:12" ht="16.05" customHeight="1" x14ac:dyDescent="0.2">
      <c r="A168" s="9"/>
      <c r="B168" s="9" t="s">
        <v>44</v>
      </c>
      <c r="C168" s="8" t="s">
        <v>14</v>
      </c>
      <c r="D168" s="43">
        <v>3370</v>
      </c>
      <c r="E168" s="43">
        <v>0</v>
      </c>
      <c r="F168" s="43">
        <v>0</v>
      </c>
      <c r="G168" s="43">
        <v>15</v>
      </c>
      <c r="H168" s="43">
        <v>0</v>
      </c>
      <c r="I168" s="43">
        <v>55.6</v>
      </c>
      <c r="J168" s="43">
        <f t="shared" si="100"/>
        <v>3440.6</v>
      </c>
      <c r="L168" s="41"/>
    </row>
    <row r="169" spans="1:12" ht="16.05" customHeight="1" x14ac:dyDescent="0.2">
      <c r="A169" s="9"/>
      <c r="B169" s="9"/>
      <c r="C169" s="10" t="s">
        <v>15</v>
      </c>
      <c r="D169" s="43">
        <f t="shared" ref="D169:I169" si="111">IF($J168=0,0,D168/$J168%)</f>
        <v>97.948032319944204</v>
      </c>
      <c r="E169" s="43">
        <f t="shared" si="111"/>
        <v>0</v>
      </c>
      <c r="F169" s="43">
        <f t="shared" si="111"/>
        <v>0</v>
      </c>
      <c r="G169" s="43">
        <f t="shared" si="111"/>
        <v>0.43597047026681396</v>
      </c>
      <c r="H169" s="43">
        <f t="shared" si="111"/>
        <v>0</v>
      </c>
      <c r="I169" s="43">
        <f t="shared" si="111"/>
        <v>1.6159972097889903</v>
      </c>
      <c r="J169" s="43">
        <f t="shared" si="100"/>
        <v>100</v>
      </c>
      <c r="L169" s="41"/>
    </row>
    <row r="170" spans="1:12" ht="16.05" customHeight="1" x14ac:dyDescent="0.2">
      <c r="A170" s="9"/>
      <c r="B170" s="9"/>
      <c r="C170" s="8" t="s">
        <v>16</v>
      </c>
      <c r="D170" s="43">
        <v>147.6</v>
      </c>
      <c r="E170" s="43">
        <v>0</v>
      </c>
      <c r="F170" s="43">
        <v>0</v>
      </c>
      <c r="G170" s="43">
        <v>10</v>
      </c>
      <c r="H170" s="43">
        <v>0</v>
      </c>
      <c r="I170" s="43">
        <v>0</v>
      </c>
      <c r="J170" s="43">
        <f t="shared" si="100"/>
        <v>157.6</v>
      </c>
      <c r="L170" s="41"/>
    </row>
    <row r="171" spans="1:12" ht="16.05" customHeight="1" x14ac:dyDescent="0.2">
      <c r="A171" s="9"/>
      <c r="B171" s="9"/>
      <c r="C171" s="10" t="s">
        <v>15</v>
      </c>
      <c r="D171" s="43">
        <f t="shared" ref="D171:I171" si="112">IF($J170=0,0,D170/$J170%)</f>
        <v>93.654822335025386</v>
      </c>
      <c r="E171" s="43">
        <f t="shared" si="112"/>
        <v>0</v>
      </c>
      <c r="F171" s="43">
        <f t="shared" si="112"/>
        <v>0</v>
      </c>
      <c r="G171" s="43">
        <f t="shared" si="112"/>
        <v>6.3451776649746199</v>
      </c>
      <c r="H171" s="43">
        <f t="shared" si="112"/>
        <v>0</v>
      </c>
      <c r="I171" s="43">
        <f t="shared" si="112"/>
        <v>0</v>
      </c>
      <c r="J171" s="43">
        <f t="shared" si="100"/>
        <v>100</v>
      </c>
      <c r="L171" s="41"/>
    </row>
    <row r="172" spans="1:12" ht="16.05" customHeight="1" x14ac:dyDescent="0.2">
      <c r="A172" s="9"/>
      <c r="B172" s="9"/>
      <c r="C172" s="8" t="s">
        <v>17</v>
      </c>
      <c r="D172" s="43">
        <f t="shared" ref="D172:I172" si="113">SUM(D170,D168)</f>
        <v>3517.6</v>
      </c>
      <c r="E172" s="43">
        <f t="shared" si="113"/>
        <v>0</v>
      </c>
      <c r="F172" s="43">
        <f t="shared" si="113"/>
        <v>0</v>
      </c>
      <c r="G172" s="43">
        <f t="shared" si="113"/>
        <v>25</v>
      </c>
      <c r="H172" s="43">
        <f t="shared" si="113"/>
        <v>0</v>
      </c>
      <c r="I172" s="43">
        <f t="shared" si="113"/>
        <v>55.6</v>
      </c>
      <c r="J172" s="43">
        <f t="shared" si="100"/>
        <v>3598.2</v>
      </c>
      <c r="L172" s="41"/>
    </row>
    <row r="173" spans="1:12" ht="16.05" customHeight="1" x14ac:dyDescent="0.2">
      <c r="A173" s="9"/>
      <c r="B173" s="12"/>
      <c r="C173" s="10" t="s">
        <v>15</v>
      </c>
      <c r="D173" s="43">
        <f t="shared" ref="D173:I173" si="114">IF($J172=0,0,D172/$J172%)</f>
        <v>97.759991106664444</v>
      </c>
      <c r="E173" s="43">
        <f t="shared" si="114"/>
        <v>0</v>
      </c>
      <c r="F173" s="43">
        <f t="shared" si="114"/>
        <v>0</v>
      </c>
      <c r="G173" s="43">
        <f t="shared" si="114"/>
        <v>0.69479184036462682</v>
      </c>
      <c r="H173" s="43">
        <f t="shared" si="114"/>
        <v>0</v>
      </c>
      <c r="I173" s="43">
        <f t="shared" si="114"/>
        <v>1.5452170529709299</v>
      </c>
      <c r="J173" s="43">
        <f t="shared" si="100"/>
        <v>100</v>
      </c>
      <c r="L173" s="41"/>
    </row>
    <row r="174" spans="1:12" ht="16.05" customHeight="1" x14ac:dyDescent="0.2">
      <c r="A174" s="9"/>
      <c r="B174" s="9" t="s">
        <v>45</v>
      </c>
      <c r="C174" s="8" t="s">
        <v>14</v>
      </c>
      <c r="D174" s="43">
        <v>38.5</v>
      </c>
      <c r="E174" s="43">
        <v>0</v>
      </c>
      <c r="F174" s="43">
        <v>0</v>
      </c>
      <c r="G174" s="43">
        <v>0</v>
      </c>
      <c r="H174" s="43">
        <v>0</v>
      </c>
      <c r="I174" s="43">
        <v>11.3</v>
      </c>
      <c r="J174" s="43">
        <f t="shared" si="100"/>
        <v>49.8</v>
      </c>
      <c r="L174" s="41"/>
    </row>
    <row r="175" spans="1:12" ht="16.05" customHeight="1" x14ac:dyDescent="0.2">
      <c r="A175" s="9"/>
      <c r="B175" s="9"/>
      <c r="C175" s="10" t="s">
        <v>15</v>
      </c>
      <c r="D175" s="43">
        <f t="shared" ref="D175:I175" si="115">IF($J174=0,0,D174/$J174%)</f>
        <v>77.309236947791163</v>
      </c>
      <c r="E175" s="43">
        <f t="shared" si="115"/>
        <v>0</v>
      </c>
      <c r="F175" s="43">
        <f t="shared" si="115"/>
        <v>0</v>
      </c>
      <c r="G175" s="43">
        <f t="shared" si="115"/>
        <v>0</v>
      </c>
      <c r="H175" s="43">
        <f t="shared" si="115"/>
        <v>0</v>
      </c>
      <c r="I175" s="43">
        <f t="shared" si="115"/>
        <v>22.690763052208837</v>
      </c>
      <c r="J175" s="43">
        <f t="shared" si="100"/>
        <v>100</v>
      </c>
      <c r="L175" s="41"/>
    </row>
    <row r="176" spans="1:12" ht="16.05" customHeight="1" x14ac:dyDescent="0.2">
      <c r="A176" s="9"/>
      <c r="B176" s="9"/>
      <c r="C176" s="8" t="s">
        <v>16</v>
      </c>
      <c r="D176" s="43">
        <v>24.6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f t="shared" si="100"/>
        <v>24.6</v>
      </c>
      <c r="L176" s="41"/>
    </row>
    <row r="177" spans="1:12" ht="16.05" customHeight="1" x14ac:dyDescent="0.2">
      <c r="A177" s="9"/>
      <c r="B177" s="9"/>
      <c r="C177" s="10" t="s">
        <v>15</v>
      </c>
      <c r="D177" s="43">
        <f t="shared" ref="D177:I177" si="116">IF($J176=0,0,D176/$J176%)</f>
        <v>100</v>
      </c>
      <c r="E177" s="43">
        <f t="shared" si="116"/>
        <v>0</v>
      </c>
      <c r="F177" s="43">
        <f t="shared" si="116"/>
        <v>0</v>
      </c>
      <c r="G177" s="43">
        <f t="shared" si="116"/>
        <v>0</v>
      </c>
      <c r="H177" s="43">
        <f t="shared" si="116"/>
        <v>0</v>
      </c>
      <c r="I177" s="43">
        <f t="shared" si="116"/>
        <v>0</v>
      </c>
      <c r="J177" s="43">
        <f t="shared" si="100"/>
        <v>100</v>
      </c>
      <c r="L177" s="41"/>
    </row>
    <row r="178" spans="1:12" ht="16.05" customHeight="1" x14ac:dyDescent="0.2">
      <c r="A178" s="9"/>
      <c r="B178" s="9"/>
      <c r="C178" s="8" t="s">
        <v>17</v>
      </c>
      <c r="D178" s="43">
        <f t="shared" ref="D178:I178" si="117">SUM(D176,D174)</f>
        <v>63.1</v>
      </c>
      <c r="E178" s="43">
        <f t="shared" si="117"/>
        <v>0</v>
      </c>
      <c r="F178" s="43">
        <f t="shared" si="117"/>
        <v>0</v>
      </c>
      <c r="G178" s="43">
        <f t="shared" si="117"/>
        <v>0</v>
      </c>
      <c r="H178" s="43">
        <f t="shared" si="117"/>
        <v>0</v>
      </c>
      <c r="I178" s="43">
        <f t="shared" si="117"/>
        <v>11.3</v>
      </c>
      <c r="J178" s="43">
        <f t="shared" si="100"/>
        <v>74.400000000000006</v>
      </c>
      <c r="L178" s="41"/>
    </row>
    <row r="179" spans="1:12" ht="16.05" customHeight="1" x14ac:dyDescent="0.2">
      <c r="A179" s="9"/>
      <c r="B179" s="12"/>
      <c r="C179" s="10" t="s">
        <v>15</v>
      </c>
      <c r="D179" s="43">
        <f t="shared" ref="D179:I179" si="118">IF($J178=0,0,D178/$J178%)</f>
        <v>84.811827956989234</v>
      </c>
      <c r="E179" s="43">
        <f t="shared" si="118"/>
        <v>0</v>
      </c>
      <c r="F179" s="43">
        <f t="shared" si="118"/>
        <v>0</v>
      </c>
      <c r="G179" s="43">
        <f t="shared" si="118"/>
        <v>0</v>
      </c>
      <c r="H179" s="43">
        <f t="shared" si="118"/>
        <v>0</v>
      </c>
      <c r="I179" s="43">
        <f t="shared" si="118"/>
        <v>15.188172043010752</v>
      </c>
      <c r="J179" s="43">
        <f t="shared" si="100"/>
        <v>99.999999999999986</v>
      </c>
      <c r="L179" s="41"/>
    </row>
    <row r="180" spans="1:12" ht="16.05" customHeight="1" x14ac:dyDescent="0.2">
      <c r="A180" s="9"/>
      <c r="B180" s="9" t="s">
        <v>46</v>
      </c>
      <c r="C180" s="8" t="s">
        <v>14</v>
      </c>
      <c r="D180" s="43"/>
      <c r="E180" s="43"/>
      <c r="F180" s="43"/>
      <c r="G180" s="43"/>
      <c r="H180" s="43"/>
      <c r="I180" s="43"/>
      <c r="J180" s="43">
        <f t="shared" si="100"/>
        <v>0</v>
      </c>
      <c r="L180" s="41"/>
    </row>
    <row r="181" spans="1:12" ht="16.05" customHeight="1" x14ac:dyDescent="0.2">
      <c r="A181" s="9"/>
      <c r="B181" s="9"/>
      <c r="C181" s="10" t="s">
        <v>15</v>
      </c>
      <c r="D181" s="43">
        <f t="shared" ref="D181:I181" si="119">IF($J180=0,0,D180/$J180%)</f>
        <v>0</v>
      </c>
      <c r="E181" s="43">
        <f t="shared" si="119"/>
        <v>0</v>
      </c>
      <c r="F181" s="43">
        <f t="shared" si="119"/>
        <v>0</v>
      </c>
      <c r="G181" s="43">
        <f t="shared" si="119"/>
        <v>0</v>
      </c>
      <c r="H181" s="43">
        <f t="shared" si="119"/>
        <v>0</v>
      </c>
      <c r="I181" s="43">
        <f t="shared" si="119"/>
        <v>0</v>
      </c>
      <c r="J181" s="43">
        <f t="shared" si="100"/>
        <v>0</v>
      </c>
      <c r="L181" s="41"/>
    </row>
    <row r="182" spans="1:12" ht="16.05" customHeight="1" x14ac:dyDescent="0.2">
      <c r="A182" s="9"/>
      <c r="B182" s="9"/>
      <c r="C182" s="8" t="s">
        <v>16</v>
      </c>
      <c r="D182" s="43"/>
      <c r="E182" s="43"/>
      <c r="F182" s="43"/>
      <c r="G182" s="43"/>
      <c r="H182" s="43"/>
      <c r="I182" s="43"/>
      <c r="J182" s="43">
        <f t="shared" si="100"/>
        <v>0</v>
      </c>
      <c r="L182" s="41"/>
    </row>
    <row r="183" spans="1:12" ht="16.05" customHeight="1" x14ac:dyDescent="0.2">
      <c r="A183" s="9"/>
      <c r="B183" s="9"/>
      <c r="C183" s="10" t="s">
        <v>15</v>
      </c>
      <c r="D183" s="43">
        <f t="shared" ref="D183:I183" si="120">IF($J182=0,0,D182/$J182%)</f>
        <v>0</v>
      </c>
      <c r="E183" s="43">
        <f t="shared" si="120"/>
        <v>0</v>
      </c>
      <c r="F183" s="43">
        <f t="shared" si="120"/>
        <v>0</v>
      </c>
      <c r="G183" s="43">
        <f t="shared" si="120"/>
        <v>0</v>
      </c>
      <c r="H183" s="43">
        <f t="shared" si="120"/>
        <v>0</v>
      </c>
      <c r="I183" s="43">
        <f t="shared" si="120"/>
        <v>0</v>
      </c>
      <c r="J183" s="43">
        <f t="shared" si="100"/>
        <v>0</v>
      </c>
      <c r="L183" s="41"/>
    </row>
    <row r="184" spans="1:12" ht="16.05" customHeight="1" x14ac:dyDescent="0.2">
      <c r="A184" s="9"/>
      <c r="B184" s="9"/>
      <c r="C184" s="8" t="s">
        <v>17</v>
      </c>
      <c r="D184" s="43">
        <f t="shared" ref="D184:I184" si="121">SUM(D182,D180)</f>
        <v>0</v>
      </c>
      <c r="E184" s="43">
        <f t="shared" si="121"/>
        <v>0</v>
      </c>
      <c r="F184" s="43">
        <f t="shared" si="121"/>
        <v>0</v>
      </c>
      <c r="G184" s="43">
        <f t="shared" si="121"/>
        <v>0</v>
      </c>
      <c r="H184" s="43">
        <f t="shared" si="121"/>
        <v>0</v>
      </c>
      <c r="I184" s="43">
        <f t="shared" si="121"/>
        <v>0</v>
      </c>
      <c r="J184" s="43">
        <f t="shared" si="100"/>
        <v>0</v>
      </c>
      <c r="L184" s="41"/>
    </row>
    <row r="185" spans="1:12" ht="16.05" customHeight="1" x14ac:dyDescent="0.2">
      <c r="A185" s="9"/>
      <c r="B185" s="12"/>
      <c r="C185" s="10" t="s">
        <v>15</v>
      </c>
      <c r="D185" s="43">
        <f t="shared" ref="D185:I185" si="122">IF($J184=0,0,D184/$J184%)</f>
        <v>0</v>
      </c>
      <c r="E185" s="43">
        <f t="shared" si="122"/>
        <v>0</v>
      </c>
      <c r="F185" s="43">
        <f t="shared" si="122"/>
        <v>0</v>
      </c>
      <c r="G185" s="43">
        <f t="shared" si="122"/>
        <v>0</v>
      </c>
      <c r="H185" s="43">
        <f t="shared" si="122"/>
        <v>0</v>
      </c>
      <c r="I185" s="43">
        <f t="shared" si="122"/>
        <v>0</v>
      </c>
      <c r="J185" s="43">
        <f t="shared" si="100"/>
        <v>0</v>
      </c>
      <c r="L185" s="41"/>
    </row>
    <row r="186" spans="1:12" ht="16.05" customHeight="1" x14ac:dyDescent="0.2">
      <c r="A186" s="9"/>
      <c r="B186" s="9" t="s">
        <v>47</v>
      </c>
      <c r="C186" s="8" t="s">
        <v>14</v>
      </c>
      <c r="D186" s="43"/>
      <c r="E186" s="43"/>
      <c r="F186" s="43"/>
      <c r="G186" s="43"/>
      <c r="H186" s="43"/>
      <c r="I186" s="43"/>
      <c r="J186" s="43">
        <f t="shared" si="100"/>
        <v>0</v>
      </c>
      <c r="L186" s="41"/>
    </row>
    <row r="187" spans="1:12" ht="16.05" customHeight="1" x14ac:dyDescent="0.2">
      <c r="A187" s="9"/>
      <c r="B187" s="9"/>
      <c r="C187" s="10" t="s">
        <v>15</v>
      </c>
      <c r="D187" s="43">
        <f t="shared" ref="D187:I187" si="123">IF($J186=0,0,D186/$J186%)</f>
        <v>0</v>
      </c>
      <c r="E187" s="43">
        <f t="shared" si="123"/>
        <v>0</v>
      </c>
      <c r="F187" s="43">
        <f t="shared" si="123"/>
        <v>0</v>
      </c>
      <c r="G187" s="43">
        <f t="shared" si="123"/>
        <v>0</v>
      </c>
      <c r="H187" s="43">
        <f t="shared" si="123"/>
        <v>0</v>
      </c>
      <c r="I187" s="43">
        <f t="shared" si="123"/>
        <v>0</v>
      </c>
      <c r="J187" s="43">
        <f t="shared" si="100"/>
        <v>0</v>
      </c>
      <c r="L187" s="41"/>
    </row>
    <row r="188" spans="1:12" ht="16.05" customHeight="1" x14ac:dyDescent="0.2">
      <c r="A188" s="9"/>
      <c r="B188" s="9"/>
      <c r="C188" s="8" t="s">
        <v>16</v>
      </c>
      <c r="D188" s="43"/>
      <c r="E188" s="43"/>
      <c r="F188" s="43"/>
      <c r="G188" s="43"/>
      <c r="H188" s="43"/>
      <c r="I188" s="43"/>
      <c r="J188" s="43">
        <f t="shared" si="100"/>
        <v>0</v>
      </c>
      <c r="L188" s="41"/>
    </row>
    <row r="189" spans="1:12" ht="16.05" customHeight="1" x14ac:dyDescent="0.2">
      <c r="A189" s="9"/>
      <c r="B189" s="9"/>
      <c r="C189" s="10" t="s">
        <v>15</v>
      </c>
      <c r="D189" s="43">
        <f t="shared" ref="D189:I189" si="124">IF($J188=0,0,D188/$J188%)</f>
        <v>0</v>
      </c>
      <c r="E189" s="43">
        <f t="shared" si="124"/>
        <v>0</v>
      </c>
      <c r="F189" s="43">
        <f t="shared" si="124"/>
        <v>0</v>
      </c>
      <c r="G189" s="43">
        <f t="shared" si="124"/>
        <v>0</v>
      </c>
      <c r="H189" s="43">
        <f t="shared" si="124"/>
        <v>0</v>
      </c>
      <c r="I189" s="43">
        <f t="shared" si="124"/>
        <v>0</v>
      </c>
      <c r="J189" s="43">
        <f t="shared" si="100"/>
        <v>0</v>
      </c>
      <c r="L189" s="41"/>
    </row>
    <row r="190" spans="1:12" ht="16.05" customHeight="1" x14ac:dyDescent="0.2">
      <c r="A190" s="9"/>
      <c r="B190" s="9"/>
      <c r="C190" s="8" t="s">
        <v>17</v>
      </c>
      <c r="D190" s="43">
        <f t="shared" ref="D190:I190" si="125">SUM(D188,D186)</f>
        <v>0</v>
      </c>
      <c r="E190" s="43">
        <f t="shared" si="125"/>
        <v>0</v>
      </c>
      <c r="F190" s="43">
        <f t="shared" si="125"/>
        <v>0</v>
      </c>
      <c r="G190" s="43">
        <f t="shared" si="125"/>
        <v>0</v>
      </c>
      <c r="H190" s="43">
        <f t="shared" si="125"/>
        <v>0</v>
      </c>
      <c r="I190" s="43">
        <f t="shared" si="125"/>
        <v>0</v>
      </c>
      <c r="J190" s="43">
        <f t="shared" si="100"/>
        <v>0</v>
      </c>
      <c r="L190" s="41"/>
    </row>
    <row r="191" spans="1:12" ht="16.05" customHeight="1" x14ac:dyDescent="0.2">
      <c r="A191" s="9"/>
      <c r="B191" s="12"/>
      <c r="C191" s="10" t="s">
        <v>15</v>
      </c>
      <c r="D191" s="43">
        <f t="shared" ref="D191:I191" si="126">IF($J190=0,0,D190/$J190%)</f>
        <v>0</v>
      </c>
      <c r="E191" s="43">
        <f t="shared" si="126"/>
        <v>0</v>
      </c>
      <c r="F191" s="43">
        <f t="shared" si="126"/>
        <v>0</v>
      </c>
      <c r="G191" s="43">
        <f t="shared" si="126"/>
        <v>0</v>
      </c>
      <c r="H191" s="43">
        <f t="shared" si="126"/>
        <v>0</v>
      </c>
      <c r="I191" s="43">
        <f t="shared" si="126"/>
        <v>0</v>
      </c>
      <c r="J191" s="43">
        <f t="shared" si="100"/>
        <v>0</v>
      </c>
      <c r="L191" s="41"/>
    </row>
    <row r="192" spans="1:12" ht="16.05" customHeight="1" x14ac:dyDescent="0.2">
      <c r="A192" s="9"/>
      <c r="B192" s="9" t="s">
        <v>48</v>
      </c>
      <c r="C192" s="8" t="s">
        <v>14</v>
      </c>
      <c r="D192" s="43"/>
      <c r="E192" s="43"/>
      <c r="F192" s="43"/>
      <c r="G192" s="43"/>
      <c r="H192" s="43"/>
      <c r="I192" s="43"/>
      <c r="J192" s="43">
        <f t="shared" si="100"/>
        <v>0</v>
      </c>
      <c r="L192" s="41"/>
    </row>
    <row r="193" spans="1:12" ht="16.05" customHeight="1" x14ac:dyDescent="0.2">
      <c r="A193" s="9"/>
      <c r="B193" s="9"/>
      <c r="C193" s="10" t="s">
        <v>15</v>
      </c>
      <c r="D193" s="43">
        <f t="shared" ref="D193:I193" si="127">IF($J192=0,0,D192/$J192%)</f>
        <v>0</v>
      </c>
      <c r="E193" s="43">
        <f t="shared" si="127"/>
        <v>0</v>
      </c>
      <c r="F193" s="43">
        <f t="shared" si="127"/>
        <v>0</v>
      </c>
      <c r="G193" s="43">
        <f t="shared" si="127"/>
        <v>0</v>
      </c>
      <c r="H193" s="43">
        <f t="shared" si="127"/>
        <v>0</v>
      </c>
      <c r="I193" s="43">
        <f t="shared" si="127"/>
        <v>0</v>
      </c>
      <c r="J193" s="43">
        <f t="shared" si="100"/>
        <v>0</v>
      </c>
      <c r="L193" s="41"/>
    </row>
    <row r="194" spans="1:12" ht="16.05" customHeight="1" x14ac:dyDescent="0.2">
      <c r="A194" s="9"/>
      <c r="B194" s="9"/>
      <c r="C194" s="8" t="s">
        <v>16</v>
      </c>
      <c r="D194" s="43"/>
      <c r="E194" s="43"/>
      <c r="F194" s="43"/>
      <c r="G194" s="43"/>
      <c r="H194" s="43"/>
      <c r="I194" s="43"/>
      <c r="J194" s="43">
        <f t="shared" si="100"/>
        <v>0</v>
      </c>
      <c r="L194" s="41"/>
    </row>
    <row r="195" spans="1:12" ht="16.05" customHeight="1" x14ac:dyDescent="0.2">
      <c r="A195" s="9"/>
      <c r="B195" s="9"/>
      <c r="C195" s="10" t="s">
        <v>15</v>
      </c>
      <c r="D195" s="43">
        <f t="shared" ref="D195:I195" si="128">IF($J194=0,0,D194/$J194%)</f>
        <v>0</v>
      </c>
      <c r="E195" s="43">
        <f t="shared" si="128"/>
        <v>0</v>
      </c>
      <c r="F195" s="43">
        <f t="shared" si="128"/>
        <v>0</v>
      </c>
      <c r="G195" s="43">
        <f t="shared" si="128"/>
        <v>0</v>
      </c>
      <c r="H195" s="43">
        <f t="shared" si="128"/>
        <v>0</v>
      </c>
      <c r="I195" s="43">
        <f t="shared" si="128"/>
        <v>0</v>
      </c>
      <c r="J195" s="43">
        <f t="shared" si="100"/>
        <v>0</v>
      </c>
      <c r="L195" s="41"/>
    </row>
    <row r="196" spans="1:12" ht="16.05" customHeight="1" x14ac:dyDescent="0.2">
      <c r="A196" s="9"/>
      <c r="B196" s="9"/>
      <c r="C196" s="8" t="s">
        <v>17</v>
      </c>
      <c r="D196" s="43">
        <f t="shared" ref="D196:I196" si="129">SUM(D194,D192)</f>
        <v>0</v>
      </c>
      <c r="E196" s="43">
        <f t="shared" si="129"/>
        <v>0</v>
      </c>
      <c r="F196" s="43">
        <f t="shared" si="129"/>
        <v>0</v>
      </c>
      <c r="G196" s="43">
        <f t="shared" si="129"/>
        <v>0</v>
      </c>
      <c r="H196" s="43">
        <f t="shared" si="129"/>
        <v>0</v>
      </c>
      <c r="I196" s="43">
        <f t="shared" si="129"/>
        <v>0</v>
      </c>
      <c r="J196" s="43">
        <f t="shared" si="100"/>
        <v>0</v>
      </c>
      <c r="L196" s="41"/>
    </row>
    <row r="197" spans="1:12" ht="16.05" customHeight="1" x14ac:dyDescent="0.2">
      <c r="A197" s="9"/>
      <c r="B197" s="12"/>
      <c r="C197" s="10" t="s">
        <v>15</v>
      </c>
      <c r="D197" s="43">
        <f t="shared" ref="D197:I197" si="130">IF($J196=0,0,D196/$J196%)</f>
        <v>0</v>
      </c>
      <c r="E197" s="43">
        <f t="shared" si="130"/>
        <v>0</v>
      </c>
      <c r="F197" s="43">
        <f t="shared" si="130"/>
        <v>0</v>
      </c>
      <c r="G197" s="43">
        <f t="shared" si="130"/>
        <v>0</v>
      </c>
      <c r="H197" s="43">
        <f t="shared" si="130"/>
        <v>0</v>
      </c>
      <c r="I197" s="43">
        <f t="shared" si="130"/>
        <v>0</v>
      </c>
      <c r="J197" s="43">
        <f t="shared" si="100"/>
        <v>0</v>
      </c>
      <c r="L197" s="41"/>
    </row>
    <row r="198" spans="1:12" ht="16.05" customHeight="1" x14ac:dyDescent="0.2">
      <c r="A198" s="9"/>
      <c r="B198" s="9" t="s">
        <v>49</v>
      </c>
      <c r="C198" s="8" t="s">
        <v>14</v>
      </c>
      <c r="D198" s="43">
        <v>98.800000000000011</v>
      </c>
      <c r="E198" s="43">
        <v>0.3</v>
      </c>
      <c r="F198" s="43">
        <v>0</v>
      </c>
      <c r="G198" s="43">
        <v>0</v>
      </c>
      <c r="H198" s="43">
        <v>0</v>
      </c>
      <c r="I198" s="43">
        <v>0</v>
      </c>
      <c r="J198" s="43">
        <f t="shared" si="100"/>
        <v>99.100000000000009</v>
      </c>
      <c r="L198" s="41"/>
    </row>
    <row r="199" spans="1:12" ht="16.05" customHeight="1" x14ac:dyDescent="0.2">
      <c r="A199" s="9"/>
      <c r="B199" s="9"/>
      <c r="C199" s="10" t="s">
        <v>15</v>
      </c>
      <c r="D199" s="43">
        <f t="shared" ref="D199:I199" si="131">IF($J198=0,0,D198/$J198%)</f>
        <v>99.697275479313831</v>
      </c>
      <c r="E199" s="43">
        <f t="shared" si="131"/>
        <v>0.30272452068617556</v>
      </c>
      <c r="F199" s="43">
        <f t="shared" si="131"/>
        <v>0</v>
      </c>
      <c r="G199" s="43">
        <f t="shared" si="131"/>
        <v>0</v>
      </c>
      <c r="H199" s="43">
        <f t="shared" si="131"/>
        <v>0</v>
      </c>
      <c r="I199" s="43">
        <f t="shared" si="131"/>
        <v>0</v>
      </c>
      <c r="J199" s="43">
        <f t="shared" si="100"/>
        <v>100</v>
      </c>
      <c r="L199" s="41"/>
    </row>
    <row r="200" spans="1:12" ht="16.05" customHeight="1" x14ac:dyDescent="0.2">
      <c r="A200" s="9"/>
      <c r="B200" s="9"/>
      <c r="C200" s="8" t="s">
        <v>16</v>
      </c>
      <c r="D200" s="43">
        <v>7.2</v>
      </c>
      <c r="E200" s="43">
        <v>1.2</v>
      </c>
      <c r="F200" s="43">
        <v>0</v>
      </c>
      <c r="G200" s="43">
        <v>0</v>
      </c>
      <c r="H200" s="43">
        <v>0</v>
      </c>
      <c r="I200" s="43">
        <v>0</v>
      </c>
      <c r="J200" s="43">
        <f t="shared" si="100"/>
        <v>8.4</v>
      </c>
      <c r="L200" s="41"/>
    </row>
    <row r="201" spans="1:12" ht="16.05" customHeight="1" x14ac:dyDescent="0.2">
      <c r="A201" s="9"/>
      <c r="B201" s="9"/>
      <c r="C201" s="10" t="s">
        <v>15</v>
      </c>
      <c r="D201" s="43">
        <f t="shared" ref="D201:I201" si="132">IF($J200=0,0,D200/$J200%)</f>
        <v>85.714285714285708</v>
      </c>
      <c r="E201" s="43">
        <f t="shared" si="132"/>
        <v>14.285714285714285</v>
      </c>
      <c r="F201" s="43">
        <f t="shared" si="132"/>
        <v>0</v>
      </c>
      <c r="G201" s="43">
        <f t="shared" si="132"/>
        <v>0</v>
      </c>
      <c r="H201" s="43">
        <f t="shared" si="132"/>
        <v>0</v>
      </c>
      <c r="I201" s="43">
        <f t="shared" si="132"/>
        <v>0</v>
      </c>
      <c r="J201" s="43">
        <f t="shared" si="100"/>
        <v>100</v>
      </c>
      <c r="L201" s="41"/>
    </row>
    <row r="202" spans="1:12" ht="16.05" customHeight="1" x14ac:dyDescent="0.2">
      <c r="A202" s="9"/>
      <c r="B202" s="9"/>
      <c r="C202" s="8" t="s">
        <v>17</v>
      </c>
      <c r="D202" s="43">
        <f t="shared" ref="D202:I202" si="133">SUM(D200,D198)</f>
        <v>106.00000000000001</v>
      </c>
      <c r="E202" s="43">
        <f t="shared" si="133"/>
        <v>1.5</v>
      </c>
      <c r="F202" s="43">
        <f t="shared" si="133"/>
        <v>0</v>
      </c>
      <c r="G202" s="43">
        <f t="shared" si="133"/>
        <v>0</v>
      </c>
      <c r="H202" s="43">
        <f t="shared" si="133"/>
        <v>0</v>
      </c>
      <c r="I202" s="43">
        <f t="shared" si="133"/>
        <v>0</v>
      </c>
      <c r="J202" s="43">
        <f t="shared" si="100"/>
        <v>107.50000000000001</v>
      </c>
      <c r="L202" s="41"/>
    </row>
    <row r="203" spans="1:12" ht="16.05" customHeight="1" x14ac:dyDescent="0.2">
      <c r="A203" s="9"/>
      <c r="B203" s="12"/>
      <c r="C203" s="10" t="s">
        <v>15</v>
      </c>
      <c r="D203" s="43">
        <f t="shared" ref="D203:I203" si="134">IF($J202=0,0,D202/$J202%)</f>
        <v>98.604651162790688</v>
      </c>
      <c r="E203" s="43">
        <f t="shared" si="134"/>
        <v>1.3953488372093021</v>
      </c>
      <c r="F203" s="43">
        <f t="shared" si="134"/>
        <v>0</v>
      </c>
      <c r="G203" s="43">
        <f t="shared" si="134"/>
        <v>0</v>
      </c>
      <c r="H203" s="43">
        <f t="shared" si="134"/>
        <v>0</v>
      </c>
      <c r="I203" s="43">
        <f t="shared" si="134"/>
        <v>0</v>
      </c>
      <c r="J203" s="43">
        <f t="shared" si="100"/>
        <v>99.999999999999986</v>
      </c>
      <c r="L203" s="41"/>
    </row>
    <row r="204" spans="1:12" ht="16.05" customHeight="1" x14ac:dyDescent="0.2">
      <c r="A204" s="9"/>
      <c r="B204" s="9" t="s">
        <v>50</v>
      </c>
      <c r="C204" s="8" t="s">
        <v>14</v>
      </c>
      <c r="D204" s="43"/>
      <c r="E204" s="43"/>
      <c r="F204" s="43"/>
      <c r="G204" s="43"/>
      <c r="H204" s="43"/>
      <c r="I204" s="43"/>
      <c r="J204" s="43">
        <f t="shared" si="100"/>
        <v>0</v>
      </c>
      <c r="L204" s="41"/>
    </row>
    <row r="205" spans="1:12" ht="16.05" customHeight="1" x14ac:dyDescent="0.2">
      <c r="A205" s="9"/>
      <c r="B205" s="9"/>
      <c r="C205" s="10" t="s">
        <v>15</v>
      </c>
      <c r="D205" s="43">
        <f t="shared" ref="D205:I205" si="135">IF($J204=0,0,D204/$J204%)</f>
        <v>0</v>
      </c>
      <c r="E205" s="43">
        <f t="shared" si="135"/>
        <v>0</v>
      </c>
      <c r="F205" s="43">
        <f t="shared" si="135"/>
        <v>0</v>
      </c>
      <c r="G205" s="43">
        <f t="shared" si="135"/>
        <v>0</v>
      </c>
      <c r="H205" s="43">
        <f t="shared" si="135"/>
        <v>0</v>
      </c>
      <c r="I205" s="43">
        <f t="shared" si="135"/>
        <v>0</v>
      </c>
      <c r="J205" s="43">
        <f t="shared" si="100"/>
        <v>0</v>
      </c>
      <c r="L205" s="41"/>
    </row>
    <row r="206" spans="1:12" ht="16.05" customHeight="1" x14ac:dyDescent="0.2">
      <c r="A206" s="9"/>
      <c r="B206" s="9"/>
      <c r="C206" s="8" t="s">
        <v>16</v>
      </c>
      <c r="D206" s="43"/>
      <c r="E206" s="43"/>
      <c r="F206" s="43"/>
      <c r="G206" s="43"/>
      <c r="H206" s="43"/>
      <c r="I206" s="43"/>
      <c r="J206" s="43">
        <f t="shared" si="100"/>
        <v>0</v>
      </c>
      <c r="L206" s="41"/>
    </row>
    <row r="207" spans="1:12" ht="16.05" customHeight="1" x14ac:dyDescent="0.2">
      <c r="A207" s="9"/>
      <c r="B207" s="9"/>
      <c r="C207" s="10" t="s">
        <v>15</v>
      </c>
      <c r="D207" s="43">
        <f t="shared" ref="D207:I207" si="136">IF($J206=0,0,D206/$J206%)</f>
        <v>0</v>
      </c>
      <c r="E207" s="43">
        <f t="shared" si="136"/>
        <v>0</v>
      </c>
      <c r="F207" s="43">
        <f t="shared" si="136"/>
        <v>0</v>
      </c>
      <c r="G207" s="43">
        <f t="shared" si="136"/>
        <v>0</v>
      </c>
      <c r="H207" s="43">
        <f t="shared" si="136"/>
        <v>0</v>
      </c>
      <c r="I207" s="43">
        <f t="shared" si="136"/>
        <v>0</v>
      </c>
      <c r="J207" s="43">
        <f t="shared" si="100"/>
        <v>0</v>
      </c>
      <c r="L207" s="41"/>
    </row>
    <row r="208" spans="1:12" ht="16.05" customHeight="1" x14ac:dyDescent="0.2">
      <c r="A208" s="9"/>
      <c r="B208" s="9"/>
      <c r="C208" s="8" t="s">
        <v>17</v>
      </c>
      <c r="D208" s="43">
        <f t="shared" ref="D208:I208" si="137">SUM(D206,D204)</f>
        <v>0</v>
      </c>
      <c r="E208" s="43">
        <f t="shared" si="137"/>
        <v>0</v>
      </c>
      <c r="F208" s="43">
        <f t="shared" si="137"/>
        <v>0</v>
      </c>
      <c r="G208" s="43">
        <f t="shared" si="137"/>
        <v>0</v>
      </c>
      <c r="H208" s="43">
        <f t="shared" si="137"/>
        <v>0</v>
      </c>
      <c r="I208" s="43">
        <f t="shared" si="137"/>
        <v>0</v>
      </c>
      <c r="J208" s="43">
        <f t="shared" si="100"/>
        <v>0</v>
      </c>
      <c r="L208" s="41"/>
    </row>
    <row r="209" spans="1:12" ht="16.05" customHeight="1" x14ac:dyDescent="0.2">
      <c r="A209" s="9"/>
      <c r="B209" s="12"/>
      <c r="C209" s="10" t="s">
        <v>15</v>
      </c>
      <c r="D209" s="43">
        <f t="shared" ref="D209:I209" si="138">IF($J208=0,0,D208/$J208%)</f>
        <v>0</v>
      </c>
      <c r="E209" s="43">
        <f t="shared" si="138"/>
        <v>0</v>
      </c>
      <c r="F209" s="43">
        <f t="shared" si="138"/>
        <v>0</v>
      </c>
      <c r="G209" s="43">
        <f t="shared" si="138"/>
        <v>0</v>
      </c>
      <c r="H209" s="43">
        <f t="shared" si="138"/>
        <v>0</v>
      </c>
      <c r="I209" s="43">
        <f t="shared" si="138"/>
        <v>0</v>
      </c>
      <c r="J209" s="43">
        <f t="shared" si="100"/>
        <v>0</v>
      </c>
      <c r="L209" s="41"/>
    </row>
    <row r="210" spans="1:12" ht="16.05" customHeight="1" x14ac:dyDescent="0.2">
      <c r="A210" s="9"/>
      <c r="B210" s="9" t="s">
        <v>51</v>
      </c>
      <c r="C210" s="8" t="s">
        <v>14</v>
      </c>
      <c r="D210" s="43"/>
      <c r="E210" s="43"/>
      <c r="F210" s="43"/>
      <c r="G210" s="43"/>
      <c r="H210" s="43"/>
      <c r="I210" s="43"/>
      <c r="J210" s="43">
        <f t="shared" si="100"/>
        <v>0</v>
      </c>
      <c r="L210" s="41"/>
    </row>
    <row r="211" spans="1:12" ht="16.05" customHeight="1" x14ac:dyDescent="0.2">
      <c r="A211" s="9"/>
      <c r="B211" s="9"/>
      <c r="C211" s="10" t="s">
        <v>15</v>
      </c>
      <c r="D211" s="43">
        <f t="shared" ref="D211:I211" si="139">IF($J210=0,0,D210/$J210%)</f>
        <v>0</v>
      </c>
      <c r="E211" s="43">
        <f t="shared" si="139"/>
        <v>0</v>
      </c>
      <c r="F211" s="43">
        <f t="shared" si="139"/>
        <v>0</v>
      </c>
      <c r="G211" s="43">
        <f t="shared" si="139"/>
        <v>0</v>
      </c>
      <c r="H211" s="43">
        <f t="shared" si="139"/>
        <v>0</v>
      </c>
      <c r="I211" s="43">
        <f t="shared" si="139"/>
        <v>0</v>
      </c>
      <c r="J211" s="43">
        <f t="shared" si="100"/>
        <v>0</v>
      </c>
      <c r="L211" s="41"/>
    </row>
    <row r="212" spans="1:12" ht="16.05" customHeight="1" x14ac:dyDescent="0.2">
      <c r="A212" s="9"/>
      <c r="B212" s="9"/>
      <c r="C212" s="8" t="s">
        <v>16</v>
      </c>
      <c r="D212" s="43"/>
      <c r="E212" s="43"/>
      <c r="F212" s="43"/>
      <c r="G212" s="43"/>
      <c r="H212" s="43"/>
      <c r="I212" s="43"/>
      <c r="J212" s="43">
        <f t="shared" si="100"/>
        <v>0</v>
      </c>
      <c r="L212" s="41"/>
    </row>
    <row r="213" spans="1:12" ht="16.05" customHeight="1" x14ac:dyDescent="0.2">
      <c r="A213" s="9"/>
      <c r="B213" s="9"/>
      <c r="C213" s="10" t="s">
        <v>15</v>
      </c>
      <c r="D213" s="43">
        <f t="shared" ref="D213:I213" si="140">IF($J212=0,0,D212/$J212%)</f>
        <v>0</v>
      </c>
      <c r="E213" s="43">
        <f t="shared" si="140"/>
        <v>0</v>
      </c>
      <c r="F213" s="43">
        <f t="shared" si="140"/>
        <v>0</v>
      </c>
      <c r="G213" s="43">
        <f t="shared" si="140"/>
        <v>0</v>
      </c>
      <c r="H213" s="43">
        <f t="shared" si="140"/>
        <v>0</v>
      </c>
      <c r="I213" s="43">
        <f t="shared" si="140"/>
        <v>0</v>
      </c>
      <c r="J213" s="43">
        <f t="shared" si="100"/>
        <v>0</v>
      </c>
      <c r="L213" s="41"/>
    </row>
    <row r="214" spans="1:12" ht="16.05" customHeight="1" x14ac:dyDescent="0.2">
      <c r="A214" s="9"/>
      <c r="B214" s="9"/>
      <c r="C214" s="8" t="s">
        <v>17</v>
      </c>
      <c r="D214" s="43">
        <f t="shared" ref="D214:I214" si="141">SUM(D212,D210)</f>
        <v>0</v>
      </c>
      <c r="E214" s="43">
        <f t="shared" si="141"/>
        <v>0</v>
      </c>
      <c r="F214" s="43">
        <f t="shared" si="141"/>
        <v>0</v>
      </c>
      <c r="G214" s="43">
        <f t="shared" si="141"/>
        <v>0</v>
      </c>
      <c r="H214" s="43">
        <f t="shared" si="141"/>
        <v>0</v>
      </c>
      <c r="I214" s="43">
        <f t="shared" si="141"/>
        <v>0</v>
      </c>
      <c r="J214" s="43">
        <f t="shared" si="100"/>
        <v>0</v>
      </c>
      <c r="L214" s="41"/>
    </row>
    <row r="215" spans="1:12" ht="16.05" customHeight="1" x14ac:dyDescent="0.2">
      <c r="A215" s="9"/>
      <c r="B215" s="12"/>
      <c r="C215" s="10" t="s">
        <v>15</v>
      </c>
      <c r="D215" s="43">
        <f t="shared" ref="D215:I215" si="142">IF($J214=0,0,D214/$J214%)</f>
        <v>0</v>
      </c>
      <c r="E215" s="43">
        <f t="shared" si="142"/>
        <v>0</v>
      </c>
      <c r="F215" s="43">
        <f t="shared" si="142"/>
        <v>0</v>
      </c>
      <c r="G215" s="43">
        <f t="shared" si="142"/>
        <v>0</v>
      </c>
      <c r="H215" s="43">
        <f t="shared" si="142"/>
        <v>0</v>
      </c>
      <c r="I215" s="43">
        <f t="shared" si="142"/>
        <v>0</v>
      </c>
      <c r="J215" s="43">
        <f t="shared" si="100"/>
        <v>0</v>
      </c>
      <c r="L215" s="41"/>
    </row>
    <row r="216" spans="1:12" ht="16.05" customHeight="1" x14ac:dyDescent="0.2">
      <c r="A216" s="9"/>
      <c r="B216" s="9" t="s">
        <v>52</v>
      </c>
      <c r="C216" s="8" t="s">
        <v>14</v>
      </c>
      <c r="D216" s="43"/>
      <c r="E216" s="43"/>
      <c r="F216" s="43"/>
      <c r="G216" s="43"/>
      <c r="H216" s="43"/>
      <c r="I216" s="43"/>
      <c r="J216" s="43">
        <f t="shared" si="100"/>
        <v>0</v>
      </c>
      <c r="L216" s="41"/>
    </row>
    <row r="217" spans="1:12" ht="16.05" customHeight="1" x14ac:dyDescent="0.2">
      <c r="A217" s="9"/>
      <c r="B217" s="9"/>
      <c r="C217" s="10" t="s">
        <v>15</v>
      </c>
      <c r="D217" s="43">
        <f t="shared" ref="D217:I217" si="143">IF($J216=0,0,D216/$J216%)</f>
        <v>0</v>
      </c>
      <c r="E217" s="43">
        <f t="shared" si="143"/>
        <v>0</v>
      </c>
      <c r="F217" s="43">
        <f t="shared" si="143"/>
        <v>0</v>
      </c>
      <c r="G217" s="43">
        <f t="shared" si="143"/>
        <v>0</v>
      </c>
      <c r="H217" s="43">
        <f t="shared" si="143"/>
        <v>0</v>
      </c>
      <c r="I217" s="43">
        <f t="shared" si="143"/>
        <v>0</v>
      </c>
      <c r="J217" s="43">
        <f t="shared" ref="J217:J268" si="144">SUM(D217:I217)</f>
        <v>0</v>
      </c>
      <c r="L217" s="41"/>
    </row>
    <row r="218" spans="1:12" ht="16.05" customHeight="1" x14ac:dyDescent="0.2">
      <c r="A218" s="9"/>
      <c r="B218" s="9"/>
      <c r="C218" s="8" t="s">
        <v>16</v>
      </c>
      <c r="D218" s="43"/>
      <c r="E218" s="43"/>
      <c r="F218" s="43"/>
      <c r="G218" s="43"/>
      <c r="H218" s="43"/>
      <c r="I218" s="43"/>
      <c r="J218" s="43">
        <f t="shared" si="144"/>
        <v>0</v>
      </c>
      <c r="L218" s="41"/>
    </row>
    <row r="219" spans="1:12" ht="16.05" customHeight="1" x14ac:dyDescent="0.2">
      <c r="A219" s="9"/>
      <c r="B219" s="9"/>
      <c r="C219" s="10" t="s">
        <v>15</v>
      </c>
      <c r="D219" s="43">
        <f t="shared" ref="D219:I219" si="145">IF($J218=0,0,D218/$J218%)</f>
        <v>0</v>
      </c>
      <c r="E219" s="43">
        <f t="shared" si="145"/>
        <v>0</v>
      </c>
      <c r="F219" s="43">
        <f t="shared" si="145"/>
        <v>0</v>
      </c>
      <c r="G219" s="43">
        <f t="shared" si="145"/>
        <v>0</v>
      </c>
      <c r="H219" s="43">
        <f t="shared" si="145"/>
        <v>0</v>
      </c>
      <c r="I219" s="43">
        <f t="shared" si="145"/>
        <v>0</v>
      </c>
      <c r="J219" s="43">
        <f t="shared" si="144"/>
        <v>0</v>
      </c>
      <c r="L219" s="41"/>
    </row>
    <row r="220" spans="1:12" ht="16.05" customHeight="1" x14ac:dyDescent="0.2">
      <c r="A220" s="9"/>
      <c r="B220" s="9"/>
      <c r="C220" s="8" t="s">
        <v>17</v>
      </c>
      <c r="D220" s="43">
        <f t="shared" ref="D220:I220" si="146">SUM(D218,D216)</f>
        <v>0</v>
      </c>
      <c r="E220" s="43">
        <f t="shared" si="146"/>
        <v>0</v>
      </c>
      <c r="F220" s="43">
        <f t="shared" si="146"/>
        <v>0</v>
      </c>
      <c r="G220" s="43">
        <f t="shared" si="146"/>
        <v>0</v>
      </c>
      <c r="H220" s="43">
        <f t="shared" si="146"/>
        <v>0</v>
      </c>
      <c r="I220" s="43">
        <f t="shared" si="146"/>
        <v>0</v>
      </c>
      <c r="J220" s="43">
        <f t="shared" si="144"/>
        <v>0</v>
      </c>
      <c r="L220" s="41"/>
    </row>
    <row r="221" spans="1:12" ht="16.05" customHeight="1" x14ac:dyDescent="0.2">
      <c r="A221" s="9"/>
      <c r="B221" s="12"/>
      <c r="C221" s="10" t="s">
        <v>15</v>
      </c>
      <c r="D221" s="43">
        <f t="shared" ref="D221:I221" si="147">IF($J220=0,0,D220/$J220%)</f>
        <v>0</v>
      </c>
      <c r="E221" s="43">
        <f t="shared" si="147"/>
        <v>0</v>
      </c>
      <c r="F221" s="43">
        <f t="shared" si="147"/>
        <v>0</v>
      </c>
      <c r="G221" s="43">
        <f t="shared" si="147"/>
        <v>0</v>
      </c>
      <c r="H221" s="43">
        <f t="shared" si="147"/>
        <v>0</v>
      </c>
      <c r="I221" s="43">
        <f t="shared" si="147"/>
        <v>0</v>
      </c>
      <c r="J221" s="43">
        <f t="shared" si="144"/>
        <v>0</v>
      </c>
      <c r="L221" s="41"/>
    </row>
    <row r="222" spans="1:12" ht="16.05" customHeight="1" x14ac:dyDescent="0.2">
      <c r="A222" s="9"/>
      <c r="B222" s="9" t="s">
        <v>53</v>
      </c>
      <c r="C222" s="8" t="s">
        <v>14</v>
      </c>
      <c r="D222" s="43">
        <v>1.8</v>
      </c>
      <c r="E222" s="43">
        <v>0.4</v>
      </c>
      <c r="F222" s="43">
        <v>0</v>
      </c>
      <c r="G222" s="43">
        <v>0</v>
      </c>
      <c r="H222" s="43">
        <v>0</v>
      </c>
      <c r="I222" s="43">
        <v>0</v>
      </c>
      <c r="J222" s="43">
        <f t="shared" si="144"/>
        <v>2.2000000000000002</v>
      </c>
      <c r="L222" s="41"/>
    </row>
    <row r="223" spans="1:12" ht="16.05" customHeight="1" x14ac:dyDescent="0.2">
      <c r="A223" s="9"/>
      <c r="B223" s="9"/>
      <c r="C223" s="10" t="s">
        <v>15</v>
      </c>
      <c r="D223" s="43">
        <f t="shared" ref="D223:I223" si="148">IF($J222=0,0,D222/$J222%)</f>
        <v>81.818181818181813</v>
      </c>
      <c r="E223" s="43">
        <f t="shared" si="148"/>
        <v>18.18181818181818</v>
      </c>
      <c r="F223" s="43">
        <f t="shared" si="148"/>
        <v>0</v>
      </c>
      <c r="G223" s="43">
        <f t="shared" si="148"/>
        <v>0</v>
      </c>
      <c r="H223" s="43">
        <f t="shared" si="148"/>
        <v>0</v>
      </c>
      <c r="I223" s="43">
        <f t="shared" si="148"/>
        <v>0</v>
      </c>
      <c r="J223" s="43">
        <f t="shared" si="144"/>
        <v>100</v>
      </c>
      <c r="L223" s="41"/>
    </row>
    <row r="224" spans="1:12" ht="16.05" customHeight="1" x14ac:dyDescent="0.2">
      <c r="A224" s="9"/>
      <c r="B224" s="9"/>
      <c r="C224" s="8" t="s">
        <v>16</v>
      </c>
      <c r="D224" s="43">
        <v>20.999999999999996</v>
      </c>
      <c r="E224" s="43">
        <v>1.9</v>
      </c>
      <c r="F224" s="43">
        <v>0</v>
      </c>
      <c r="G224" s="43">
        <v>0</v>
      </c>
      <c r="H224" s="43">
        <v>0</v>
      </c>
      <c r="I224" s="43">
        <v>0</v>
      </c>
      <c r="J224" s="43">
        <f t="shared" si="144"/>
        <v>22.899999999999995</v>
      </c>
      <c r="L224" s="41"/>
    </row>
    <row r="225" spans="1:12" ht="16.05" customHeight="1" x14ac:dyDescent="0.2">
      <c r="A225" s="9"/>
      <c r="B225" s="9"/>
      <c r="C225" s="10" t="s">
        <v>15</v>
      </c>
      <c r="D225" s="43">
        <f t="shared" ref="D225:I225" si="149">IF($J224=0,0,D224/$J224%)</f>
        <v>91.703056768558952</v>
      </c>
      <c r="E225" s="43">
        <f t="shared" si="149"/>
        <v>8.2969432314410501</v>
      </c>
      <c r="F225" s="43">
        <f t="shared" si="149"/>
        <v>0</v>
      </c>
      <c r="G225" s="43">
        <f t="shared" si="149"/>
        <v>0</v>
      </c>
      <c r="H225" s="43">
        <f t="shared" si="149"/>
        <v>0</v>
      </c>
      <c r="I225" s="43">
        <f t="shared" si="149"/>
        <v>0</v>
      </c>
      <c r="J225" s="43">
        <f t="shared" si="144"/>
        <v>100</v>
      </c>
      <c r="L225" s="41"/>
    </row>
    <row r="226" spans="1:12" ht="16.05" customHeight="1" x14ac:dyDescent="0.2">
      <c r="A226" s="9"/>
      <c r="B226" s="9"/>
      <c r="C226" s="8" t="s">
        <v>17</v>
      </c>
      <c r="D226" s="43">
        <f t="shared" ref="D226:I226" si="150">SUM(D224,D222)</f>
        <v>22.799999999999997</v>
      </c>
      <c r="E226" s="43">
        <f t="shared" si="150"/>
        <v>2.2999999999999998</v>
      </c>
      <c r="F226" s="43">
        <f t="shared" si="150"/>
        <v>0</v>
      </c>
      <c r="G226" s="43">
        <f t="shared" si="150"/>
        <v>0</v>
      </c>
      <c r="H226" s="43">
        <f t="shared" si="150"/>
        <v>0</v>
      </c>
      <c r="I226" s="43">
        <f t="shared" si="150"/>
        <v>0</v>
      </c>
      <c r="J226" s="43">
        <f t="shared" si="144"/>
        <v>25.099999999999998</v>
      </c>
      <c r="L226" s="41"/>
    </row>
    <row r="227" spans="1:12" ht="16.05" customHeight="1" x14ac:dyDescent="0.2">
      <c r="A227" s="13"/>
      <c r="B227" s="12"/>
      <c r="C227" s="10" t="s">
        <v>15</v>
      </c>
      <c r="D227" s="43">
        <f t="shared" ref="D227:I227" si="151">IF($J226=0,0,D226/$J226%)</f>
        <v>90.836653386454174</v>
      </c>
      <c r="E227" s="43">
        <f t="shared" si="151"/>
        <v>9.1633466135458157</v>
      </c>
      <c r="F227" s="43">
        <f t="shared" si="151"/>
        <v>0</v>
      </c>
      <c r="G227" s="43">
        <f t="shared" si="151"/>
        <v>0</v>
      </c>
      <c r="H227" s="43">
        <f t="shared" si="151"/>
        <v>0</v>
      </c>
      <c r="I227" s="43">
        <f t="shared" si="151"/>
        <v>0</v>
      </c>
      <c r="J227" s="43">
        <f t="shared" si="144"/>
        <v>99.999999999999986</v>
      </c>
      <c r="L227" s="41"/>
    </row>
    <row r="228" spans="1:12" ht="16.05" customHeight="1" x14ac:dyDescent="0.2">
      <c r="A228" s="9" t="s">
        <v>54</v>
      </c>
      <c r="B228" s="7"/>
      <c r="C228" s="8" t="s">
        <v>14</v>
      </c>
      <c r="D228" s="43">
        <f t="shared" ref="D228:I230" si="152">SUM(D234,D240,D246,D252,D258,D264,D270,D276,D282,D288)</f>
        <v>830.5</v>
      </c>
      <c r="E228" s="43">
        <f t="shared" si="152"/>
        <v>0</v>
      </c>
      <c r="F228" s="43">
        <f t="shared" si="152"/>
        <v>27.200000000000003</v>
      </c>
      <c r="G228" s="43">
        <f t="shared" si="152"/>
        <v>1588.6999999999998</v>
      </c>
      <c r="H228" s="43">
        <f t="shared" si="152"/>
        <v>0</v>
      </c>
      <c r="I228" s="43">
        <f t="shared" si="152"/>
        <v>110.5</v>
      </c>
      <c r="J228" s="43">
        <f t="shared" si="144"/>
        <v>2556.8999999999996</v>
      </c>
      <c r="L228" s="41"/>
    </row>
    <row r="229" spans="1:12" ht="16.05" customHeight="1" x14ac:dyDescent="0.2">
      <c r="A229" s="9"/>
      <c r="B229" s="7"/>
      <c r="C229" s="10" t="s">
        <v>15</v>
      </c>
      <c r="D229" s="43">
        <f t="shared" ref="D229:I229" si="153">IF($J228=0,0,D228/$J228%)</f>
        <v>32.480738394149171</v>
      </c>
      <c r="E229" s="43">
        <f t="shared" si="153"/>
        <v>0</v>
      </c>
      <c r="F229" s="43">
        <f t="shared" si="153"/>
        <v>1.0637881810004306</v>
      </c>
      <c r="G229" s="43">
        <f t="shared" si="153"/>
        <v>62.13383393953616</v>
      </c>
      <c r="H229" s="43">
        <f t="shared" si="153"/>
        <v>0</v>
      </c>
      <c r="I229" s="43">
        <f t="shared" si="153"/>
        <v>4.3216394853142486</v>
      </c>
      <c r="J229" s="43">
        <f t="shared" si="144"/>
        <v>100.00000000000001</v>
      </c>
      <c r="L229" s="41"/>
    </row>
    <row r="230" spans="1:12" ht="16.05" customHeight="1" x14ac:dyDescent="0.2">
      <c r="A230" s="9"/>
      <c r="B230" s="7"/>
      <c r="C230" s="8" t="s">
        <v>16</v>
      </c>
      <c r="D230" s="43">
        <f t="shared" si="152"/>
        <v>177.3</v>
      </c>
      <c r="E230" s="43">
        <f t="shared" si="152"/>
        <v>0</v>
      </c>
      <c r="F230" s="43">
        <f t="shared" si="152"/>
        <v>0</v>
      </c>
      <c r="G230" s="43">
        <f t="shared" si="152"/>
        <v>0</v>
      </c>
      <c r="H230" s="43">
        <f t="shared" si="152"/>
        <v>0</v>
      </c>
      <c r="I230" s="43">
        <f t="shared" si="152"/>
        <v>0</v>
      </c>
      <c r="J230" s="43">
        <f t="shared" si="144"/>
        <v>177.3</v>
      </c>
      <c r="L230" s="41"/>
    </row>
    <row r="231" spans="1:12" ht="16.05" customHeight="1" x14ac:dyDescent="0.2">
      <c r="A231" s="9"/>
      <c r="B231" s="7"/>
      <c r="C231" s="10" t="s">
        <v>15</v>
      </c>
      <c r="D231" s="43">
        <f t="shared" ref="D231:I231" si="154">IF($J230=0,0,D230/$J230%)</f>
        <v>100</v>
      </c>
      <c r="E231" s="43">
        <f t="shared" si="154"/>
        <v>0</v>
      </c>
      <c r="F231" s="43">
        <f t="shared" si="154"/>
        <v>0</v>
      </c>
      <c r="G231" s="43">
        <f t="shared" si="154"/>
        <v>0</v>
      </c>
      <c r="H231" s="43">
        <f t="shared" si="154"/>
        <v>0</v>
      </c>
      <c r="I231" s="43">
        <f t="shared" si="154"/>
        <v>0</v>
      </c>
      <c r="J231" s="43">
        <f t="shared" si="144"/>
        <v>100</v>
      </c>
      <c r="L231" s="41"/>
    </row>
    <row r="232" spans="1:12" ht="16.05" customHeight="1" x14ac:dyDescent="0.2">
      <c r="A232" s="9"/>
      <c r="B232" s="7"/>
      <c r="C232" s="8" t="s">
        <v>17</v>
      </c>
      <c r="D232" s="43">
        <f t="shared" ref="D232:I232" si="155">SUM(D238,D244,D250,D256,D262,D268,D274,D280,D286,D292)</f>
        <v>1007.8</v>
      </c>
      <c r="E232" s="43">
        <f t="shared" si="155"/>
        <v>0</v>
      </c>
      <c r="F232" s="43">
        <f t="shared" si="155"/>
        <v>27.200000000000003</v>
      </c>
      <c r="G232" s="43">
        <f t="shared" si="155"/>
        <v>1588.6999999999998</v>
      </c>
      <c r="H232" s="43">
        <f t="shared" si="155"/>
        <v>0</v>
      </c>
      <c r="I232" s="43">
        <f t="shared" si="155"/>
        <v>110.5</v>
      </c>
      <c r="J232" s="43">
        <f t="shared" si="144"/>
        <v>2734.2</v>
      </c>
      <c r="L232" s="41"/>
    </row>
    <row r="233" spans="1:12" ht="16.05" customHeight="1" x14ac:dyDescent="0.2">
      <c r="A233" s="9"/>
      <c r="B233" s="14"/>
      <c r="C233" s="10" t="s">
        <v>15</v>
      </c>
      <c r="D233" s="43">
        <f t="shared" ref="D233:I233" si="156">IF($J232=0,0,D232/$J232%)</f>
        <v>36.859044693146075</v>
      </c>
      <c r="E233" s="43">
        <f t="shared" si="156"/>
        <v>0</v>
      </c>
      <c r="F233" s="43">
        <f t="shared" si="156"/>
        <v>0.99480652476044196</v>
      </c>
      <c r="G233" s="43">
        <f t="shared" si="156"/>
        <v>58.104747275254184</v>
      </c>
      <c r="H233" s="43">
        <f t="shared" si="156"/>
        <v>0</v>
      </c>
      <c r="I233" s="43">
        <f t="shared" si="156"/>
        <v>4.0414015068392954</v>
      </c>
      <c r="J233" s="43">
        <f t="shared" si="144"/>
        <v>100</v>
      </c>
      <c r="L233" s="41"/>
    </row>
    <row r="234" spans="1:12" ht="16.05" customHeight="1" x14ac:dyDescent="0.2">
      <c r="A234" s="9"/>
      <c r="B234" s="39" t="s">
        <v>57</v>
      </c>
      <c r="C234" s="8" t="s">
        <v>14</v>
      </c>
      <c r="D234" s="43">
        <v>248.8</v>
      </c>
      <c r="E234" s="43">
        <v>0</v>
      </c>
      <c r="F234" s="43">
        <v>26.1</v>
      </c>
      <c r="G234" s="43">
        <v>67</v>
      </c>
      <c r="H234" s="43">
        <v>0</v>
      </c>
      <c r="I234" s="43">
        <v>93.4</v>
      </c>
      <c r="J234" s="43">
        <f>SUM(D234:I234)</f>
        <v>435.30000000000007</v>
      </c>
      <c r="L234" s="41"/>
    </row>
    <row r="235" spans="1:12" ht="16.05" customHeight="1" x14ac:dyDescent="0.2">
      <c r="A235" s="9"/>
      <c r="B235" s="9"/>
      <c r="C235" s="10" t="s">
        <v>15</v>
      </c>
      <c r="D235" s="43">
        <v>30.103494825258736</v>
      </c>
      <c r="E235" s="43">
        <v>0</v>
      </c>
      <c r="F235" s="43">
        <v>12.46437678116094</v>
      </c>
      <c r="G235" s="43">
        <v>48.402579871006445</v>
      </c>
      <c r="H235" s="43">
        <v>0</v>
      </c>
      <c r="I235" s="43">
        <v>9.0295485225738705</v>
      </c>
      <c r="J235" s="43">
        <f t="shared" si="144"/>
        <v>99.999999999999986</v>
      </c>
      <c r="L235" s="41"/>
    </row>
    <row r="236" spans="1:12" ht="16.05" customHeight="1" x14ac:dyDescent="0.2">
      <c r="A236" s="9"/>
      <c r="B236" s="9"/>
      <c r="C236" s="8" t="s">
        <v>16</v>
      </c>
      <c r="D236" s="43">
        <v>8.5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f t="shared" si="144"/>
        <v>8.5</v>
      </c>
      <c r="L236" s="41"/>
    </row>
    <row r="237" spans="1:12" ht="16.05" customHeight="1" x14ac:dyDescent="0.2">
      <c r="A237" s="9"/>
      <c r="B237" s="9"/>
      <c r="C237" s="10" t="s">
        <v>15</v>
      </c>
      <c r="D237" s="43">
        <v>100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f t="shared" si="144"/>
        <v>100</v>
      </c>
      <c r="L237" s="41"/>
    </row>
    <row r="238" spans="1:12" ht="16.05" customHeight="1" x14ac:dyDescent="0.2">
      <c r="A238" s="9"/>
      <c r="B238" s="9"/>
      <c r="C238" s="8" t="s">
        <v>17</v>
      </c>
      <c r="D238" s="43">
        <f t="shared" ref="D238:I238" si="157">SUM(D236,D234)</f>
        <v>257.3</v>
      </c>
      <c r="E238" s="43">
        <f t="shared" si="157"/>
        <v>0</v>
      </c>
      <c r="F238" s="43">
        <f t="shared" si="157"/>
        <v>26.1</v>
      </c>
      <c r="G238" s="43">
        <f t="shared" si="157"/>
        <v>67</v>
      </c>
      <c r="H238" s="43">
        <f t="shared" si="157"/>
        <v>0</v>
      </c>
      <c r="I238" s="43">
        <f t="shared" si="157"/>
        <v>93.4</v>
      </c>
      <c r="J238" s="43">
        <f>SUM(D238:I238)</f>
        <v>443.80000000000007</v>
      </c>
      <c r="L238" s="41"/>
    </row>
    <row r="239" spans="1:12" ht="16.05" customHeight="1" x14ac:dyDescent="0.2">
      <c r="A239" s="9"/>
      <c r="B239" s="12"/>
      <c r="C239" s="10" t="s">
        <v>15</v>
      </c>
      <c r="D239" s="43">
        <v>33.199541284403665</v>
      </c>
      <c r="E239" s="43">
        <v>0</v>
      </c>
      <c r="F239" s="43">
        <v>11.912270642201831</v>
      </c>
      <c r="G239" s="43">
        <v>46.258600917431181</v>
      </c>
      <c r="H239" s="43">
        <v>0</v>
      </c>
      <c r="I239" s="43">
        <v>8.6295871559633017</v>
      </c>
      <c r="J239" s="43">
        <f t="shared" si="144"/>
        <v>99.999999999999986</v>
      </c>
      <c r="L239" s="41"/>
    </row>
    <row r="240" spans="1:12" ht="16.05" customHeight="1" x14ac:dyDescent="0.2">
      <c r="A240" s="9"/>
      <c r="B240" s="9" t="s">
        <v>58</v>
      </c>
      <c r="C240" s="8" t="s">
        <v>14</v>
      </c>
      <c r="D240" s="43">
        <v>357</v>
      </c>
      <c r="E240" s="43">
        <v>0</v>
      </c>
      <c r="F240" s="43">
        <v>0</v>
      </c>
      <c r="G240" s="43">
        <v>1507.6</v>
      </c>
      <c r="H240" s="43">
        <v>0</v>
      </c>
      <c r="I240" s="43">
        <v>4.0999999999999996</v>
      </c>
      <c r="J240" s="43">
        <f t="shared" si="144"/>
        <v>1868.6999999999998</v>
      </c>
      <c r="L240" s="41"/>
    </row>
    <row r="241" spans="1:12" ht="16.05" customHeight="1" x14ac:dyDescent="0.2">
      <c r="A241" s="9"/>
      <c r="B241" s="9"/>
      <c r="C241" s="10" t="s">
        <v>15</v>
      </c>
      <c r="D241" s="43">
        <f t="shared" ref="D241:I241" si="158">IF($J240=0,0,D240/$J240%)</f>
        <v>19.104190078664313</v>
      </c>
      <c r="E241" s="43">
        <f t="shared" si="158"/>
        <v>0</v>
      </c>
      <c r="F241" s="43">
        <f t="shared" si="158"/>
        <v>0</v>
      </c>
      <c r="G241" s="43">
        <f t="shared" si="158"/>
        <v>80.676406057687174</v>
      </c>
      <c r="H241" s="43">
        <f t="shared" si="158"/>
        <v>0</v>
      </c>
      <c r="I241" s="43">
        <f t="shared" si="158"/>
        <v>0.21940386364852571</v>
      </c>
      <c r="J241" s="43">
        <f t="shared" si="144"/>
        <v>100.00000000000001</v>
      </c>
      <c r="L241" s="41"/>
    </row>
    <row r="242" spans="1:12" ht="16.05" customHeight="1" x14ac:dyDescent="0.2">
      <c r="A242" s="9"/>
      <c r="B242" s="9"/>
      <c r="C242" s="8" t="s">
        <v>16</v>
      </c>
      <c r="D242" s="43"/>
      <c r="E242" s="43"/>
      <c r="F242" s="43"/>
      <c r="G242" s="43"/>
      <c r="H242" s="43"/>
      <c r="I242" s="43"/>
      <c r="J242" s="43">
        <f t="shared" si="144"/>
        <v>0</v>
      </c>
      <c r="L242" s="41"/>
    </row>
    <row r="243" spans="1:12" ht="16.05" customHeight="1" x14ac:dyDescent="0.2">
      <c r="A243" s="9"/>
      <c r="B243" s="9"/>
      <c r="C243" s="10" t="s">
        <v>15</v>
      </c>
      <c r="D243" s="43">
        <f t="shared" ref="D243:I243" si="159">IF($J242=0,0,D242/$J242%)</f>
        <v>0</v>
      </c>
      <c r="E243" s="43">
        <f t="shared" si="159"/>
        <v>0</v>
      </c>
      <c r="F243" s="43">
        <f t="shared" si="159"/>
        <v>0</v>
      </c>
      <c r="G243" s="43">
        <f t="shared" si="159"/>
        <v>0</v>
      </c>
      <c r="H243" s="43">
        <f t="shared" si="159"/>
        <v>0</v>
      </c>
      <c r="I243" s="43">
        <f t="shared" si="159"/>
        <v>0</v>
      </c>
      <c r="J243" s="43">
        <f t="shared" si="144"/>
        <v>0</v>
      </c>
      <c r="L243" s="41"/>
    </row>
    <row r="244" spans="1:12" ht="16.05" customHeight="1" x14ac:dyDescent="0.2">
      <c r="A244" s="9"/>
      <c r="B244" s="9"/>
      <c r="C244" s="8" t="s">
        <v>17</v>
      </c>
      <c r="D244" s="43">
        <f t="shared" ref="D244:I244" si="160">SUM(D242,D240)</f>
        <v>357</v>
      </c>
      <c r="E244" s="43">
        <f t="shared" si="160"/>
        <v>0</v>
      </c>
      <c r="F244" s="43">
        <f t="shared" si="160"/>
        <v>0</v>
      </c>
      <c r="G244" s="43">
        <f t="shared" si="160"/>
        <v>1507.6</v>
      </c>
      <c r="H244" s="43">
        <f t="shared" si="160"/>
        <v>0</v>
      </c>
      <c r="I244" s="43">
        <f t="shared" si="160"/>
        <v>4.0999999999999996</v>
      </c>
      <c r="J244" s="43">
        <f t="shared" si="144"/>
        <v>1868.6999999999998</v>
      </c>
      <c r="L244" s="41"/>
    </row>
    <row r="245" spans="1:12" ht="16.05" customHeight="1" x14ac:dyDescent="0.2">
      <c r="A245" s="9"/>
      <c r="B245" s="12"/>
      <c r="C245" s="10" t="s">
        <v>15</v>
      </c>
      <c r="D245" s="43">
        <f t="shared" ref="D245:I245" si="161">IF($J244=0,0,D244/$J244%)</f>
        <v>19.104190078664313</v>
      </c>
      <c r="E245" s="43">
        <f t="shared" si="161"/>
        <v>0</v>
      </c>
      <c r="F245" s="43">
        <f t="shared" si="161"/>
        <v>0</v>
      </c>
      <c r="G245" s="43">
        <f t="shared" si="161"/>
        <v>80.676406057687174</v>
      </c>
      <c r="H245" s="43">
        <f t="shared" si="161"/>
        <v>0</v>
      </c>
      <c r="I245" s="43">
        <f t="shared" si="161"/>
        <v>0.21940386364852571</v>
      </c>
      <c r="J245" s="43">
        <f t="shared" si="144"/>
        <v>100.00000000000001</v>
      </c>
      <c r="L245" s="41"/>
    </row>
    <row r="246" spans="1:12" ht="16.05" customHeight="1" x14ac:dyDescent="0.2">
      <c r="A246" s="9"/>
      <c r="B246" s="9" t="s">
        <v>59</v>
      </c>
      <c r="C246" s="8" t="s">
        <v>14</v>
      </c>
      <c r="D246" s="46">
        <v>24.599999999999998</v>
      </c>
      <c r="E246" s="46">
        <v>0</v>
      </c>
      <c r="F246" s="46">
        <v>0</v>
      </c>
      <c r="G246" s="46">
        <v>13.6</v>
      </c>
      <c r="H246" s="46">
        <v>0</v>
      </c>
      <c r="I246" s="46">
        <v>2.1</v>
      </c>
      <c r="J246" s="43">
        <f t="shared" si="144"/>
        <v>40.299999999999997</v>
      </c>
      <c r="L246" s="41"/>
    </row>
    <row r="247" spans="1:12" ht="16.05" customHeight="1" x14ac:dyDescent="0.2">
      <c r="A247" s="9"/>
      <c r="B247" s="9"/>
      <c r="C247" s="10" t="s">
        <v>15</v>
      </c>
      <c r="D247" s="43">
        <f t="shared" ref="D247:I247" si="162">IF($J246=0,0,D246/$J246%)</f>
        <v>61.04218362282878</v>
      </c>
      <c r="E247" s="43">
        <f t="shared" si="162"/>
        <v>0</v>
      </c>
      <c r="F247" s="43">
        <f t="shared" si="162"/>
        <v>0</v>
      </c>
      <c r="G247" s="43">
        <f t="shared" si="162"/>
        <v>33.746898263027298</v>
      </c>
      <c r="H247" s="43">
        <f t="shared" si="162"/>
        <v>0</v>
      </c>
      <c r="I247" s="43">
        <f t="shared" si="162"/>
        <v>5.2109181141439214</v>
      </c>
      <c r="J247" s="43">
        <f t="shared" si="144"/>
        <v>100</v>
      </c>
      <c r="L247" s="41"/>
    </row>
    <row r="248" spans="1:12" ht="16.05" customHeight="1" x14ac:dyDescent="0.2">
      <c r="A248" s="9"/>
      <c r="B248" s="9"/>
      <c r="C248" s="8" t="s">
        <v>16</v>
      </c>
      <c r="D248" s="43">
        <v>21.8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f t="shared" si="144"/>
        <v>21.8</v>
      </c>
      <c r="L248" s="41"/>
    </row>
    <row r="249" spans="1:12" ht="16.05" customHeight="1" x14ac:dyDescent="0.2">
      <c r="A249" s="9"/>
      <c r="B249" s="9"/>
      <c r="C249" s="10" t="s">
        <v>15</v>
      </c>
      <c r="D249" s="43">
        <f t="shared" ref="D249:I249" si="163">IF($J248=0,0,D248/$J248%)</f>
        <v>100</v>
      </c>
      <c r="E249" s="43">
        <f t="shared" si="163"/>
        <v>0</v>
      </c>
      <c r="F249" s="43">
        <f t="shared" si="163"/>
        <v>0</v>
      </c>
      <c r="G249" s="43">
        <f t="shared" si="163"/>
        <v>0</v>
      </c>
      <c r="H249" s="43">
        <f t="shared" si="163"/>
        <v>0</v>
      </c>
      <c r="I249" s="43">
        <f t="shared" si="163"/>
        <v>0</v>
      </c>
      <c r="J249" s="43">
        <f t="shared" si="144"/>
        <v>100</v>
      </c>
      <c r="L249" s="41"/>
    </row>
    <row r="250" spans="1:12" ht="16.05" customHeight="1" x14ac:dyDescent="0.2">
      <c r="A250" s="9"/>
      <c r="B250" s="9"/>
      <c r="C250" s="8" t="s">
        <v>17</v>
      </c>
      <c r="D250" s="43">
        <f t="shared" ref="D250:I250" si="164">SUM(D248,D246)</f>
        <v>46.4</v>
      </c>
      <c r="E250" s="43">
        <f t="shared" si="164"/>
        <v>0</v>
      </c>
      <c r="F250" s="43">
        <f t="shared" si="164"/>
        <v>0</v>
      </c>
      <c r="G250" s="43">
        <f t="shared" si="164"/>
        <v>13.6</v>
      </c>
      <c r="H250" s="43">
        <f t="shared" si="164"/>
        <v>0</v>
      </c>
      <c r="I250" s="43">
        <f t="shared" si="164"/>
        <v>2.1</v>
      </c>
      <c r="J250" s="43">
        <f t="shared" si="144"/>
        <v>62.1</v>
      </c>
      <c r="L250" s="41"/>
    </row>
    <row r="251" spans="1:12" ht="16.05" customHeight="1" x14ac:dyDescent="0.2">
      <c r="A251" s="9"/>
      <c r="B251" s="12"/>
      <c r="C251" s="10" t="s">
        <v>15</v>
      </c>
      <c r="D251" s="43">
        <f t="shared" ref="D251:I251" si="165">IF($J250=0,0,D250/$J250%)</f>
        <v>74.718196457326897</v>
      </c>
      <c r="E251" s="43">
        <f t="shared" si="165"/>
        <v>0</v>
      </c>
      <c r="F251" s="43">
        <f t="shared" si="165"/>
        <v>0</v>
      </c>
      <c r="G251" s="43">
        <f t="shared" si="165"/>
        <v>21.900161030595811</v>
      </c>
      <c r="H251" s="43">
        <f t="shared" si="165"/>
        <v>0</v>
      </c>
      <c r="I251" s="43">
        <f t="shared" si="165"/>
        <v>3.381642512077295</v>
      </c>
      <c r="J251" s="43">
        <f t="shared" si="144"/>
        <v>100</v>
      </c>
      <c r="L251" s="41"/>
    </row>
    <row r="252" spans="1:12" ht="16.05" customHeight="1" x14ac:dyDescent="0.2">
      <c r="A252" s="9"/>
      <c r="B252" s="9" t="s">
        <v>60</v>
      </c>
      <c r="C252" s="8" t="s">
        <v>14</v>
      </c>
      <c r="D252" s="46">
        <v>84.3</v>
      </c>
      <c r="E252" s="46">
        <v>0</v>
      </c>
      <c r="F252" s="46">
        <v>0.8</v>
      </c>
      <c r="G252" s="46">
        <v>0</v>
      </c>
      <c r="H252" s="46">
        <v>0</v>
      </c>
      <c r="I252" s="46">
        <v>1.2</v>
      </c>
      <c r="J252" s="43">
        <f t="shared" si="144"/>
        <v>86.3</v>
      </c>
      <c r="L252" s="41"/>
    </row>
    <row r="253" spans="1:12" ht="16.05" customHeight="1" x14ac:dyDescent="0.2">
      <c r="A253" s="9"/>
      <c r="B253" s="9"/>
      <c r="C253" s="10" t="s">
        <v>15</v>
      </c>
      <c r="D253" s="43">
        <f t="shared" ref="D253:I253" si="166">IF($J252=0,0,D252/$J252%)</f>
        <v>97.682502896871384</v>
      </c>
      <c r="E253" s="43">
        <f t="shared" si="166"/>
        <v>0</v>
      </c>
      <c r="F253" s="43">
        <f t="shared" si="166"/>
        <v>0.92699884125144849</v>
      </c>
      <c r="G253" s="43">
        <f t="shared" si="166"/>
        <v>0</v>
      </c>
      <c r="H253" s="43">
        <f t="shared" si="166"/>
        <v>0</v>
      </c>
      <c r="I253" s="43">
        <f t="shared" si="166"/>
        <v>1.3904982618771726</v>
      </c>
      <c r="J253" s="43">
        <f t="shared" si="144"/>
        <v>100</v>
      </c>
      <c r="L253" s="41"/>
    </row>
    <row r="254" spans="1:12" ht="16.05" customHeight="1" x14ac:dyDescent="0.2">
      <c r="A254" s="9"/>
      <c r="B254" s="9"/>
      <c r="C254" s="8" t="s">
        <v>16</v>
      </c>
      <c r="D254" s="43">
        <v>76.2</v>
      </c>
      <c r="E254" s="43">
        <v>0</v>
      </c>
      <c r="F254" s="43">
        <v>0</v>
      </c>
      <c r="G254" s="43">
        <v>0</v>
      </c>
      <c r="H254" s="43">
        <v>0</v>
      </c>
      <c r="I254" s="43">
        <v>0</v>
      </c>
      <c r="J254" s="43">
        <f t="shared" si="144"/>
        <v>76.2</v>
      </c>
      <c r="L254" s="41"/>
    </row>
    <row r="255" spans="1:12" ht="16.05" customHeight="1" x14ac:dyDescent="0.2">
      <c r="A255" s="9"/>
      <c r="B255" s="9"/>
      <c r="C255" s="10" t="s">
        <v>15</v>
      </c>
      <c r="D255" s="43">
        <f t="shared" ref="D255:I255" si="167">IF($J254=0,0,D254/$J254%)</f>
        <v>100</v>
      </c>
      <c r="E255" s="43">
        <f t="shared" si="167"/>
        <v>0</v>
      </c>
      <c r="F255" s="43">
        <f t="shared" si="167"/>
        <v>0</v>
      </c>
      <c r="G255" s="43">
        <f t="shared" si="167"/>
        <v>0</v>
      </c>
      <c r="H255" s="43">
        <f t="shared" si="167"/>
        <v>0</v>
      </c>
      <c r="I255" s="43">
        <f t="shared" si="167"/>
        <v>0</v>
      </c>
      <c r="J255" s="43">
        <f t="shared" si="144"/>
        <v>100</v>
      </c>
      <c r="L255" s="41"/>
    </row>
    <row r="256" spans="1:12" ht="16.05" customHeight="1" x14ac:dyDescent="0.2">
      <c r="A256" s="9"/>
      <c r="B256" s="9"/>
      <c r="C256" s="8" t="s">
        <v>17</v>
      </c>
      <c r="D256" s="43">
        <f t="shared" ref="D256:I256" si="168">SUM(D254,D252)</f>
        <v>160.5</v>
      </c>
      <c r="E256" s="43">
        <f t="shared" si="168"/>
        <v>0</v>
      </c>
      <c r="F256" s="43">
        <f t="shared" si="168"/>
        <v>0.8</v>
      </c>
      <c r="G256" s="43">
        <f t="shared" si="168"/>
        <v>0</v>
      </c>
      <c r="H256" s="43">
        <f t="shared" si="168"/>
        <v>0</v>
      </c>
      <c r="I256" s="43">
        <f t="shared" si="168"/>
        <v>1.2</v>
      </c>
      <c r="J256" s="43">
        <f t="shared" si="144"/>
        <v>162.5</v>
      </c>
      <c r="L256" s="41"/>
    </row>
    <row r="257" spans="1:12" ht="16.05" customHeight="1" x14ac:dyDescent="0.2">
      <c r="A257" s="9"/>
      <c r="B257" s="12"/>
      <c r="C257" s="10" t="s">
        <v>15</v>
      </c>
      <c r="D257" s="43">
        <f t="shared" ref="D257:I257" si="169">IF($J256=0,0,D256/$J256%)</f>
        <v>98.769230769230774</v>
      </c>
      <c r="E257" s="43">
        <f t="shared" si="169"/>
        <v>0</v>
      </c>
      <c r="F257" s="43">
        <f t="shared" si="169"/>
        <v>0.49230769230769234</v>
      </c>
      <c r="G257" s="43">
        <f t="shared" si="169"/>
        <v>0</v>
      </c>
      <c r="H257" s="43">
        <f t="shared" si="169"/>
        <v>0</v>
      </c>
      <c r="I257" s="43">
        <f t="shared" si="169"/>
        <v>0.73846153846153839</v>
      </c>
      <c r="J257" s="43">
        <f t="shared" si="144"/>
        <v>100</v>
      </c>
      <c r="L257" s="41"/>
    </row>
    <row r="258" spans="1:12" ht="16.05" customHeight="1" x14ac:dyDescent="0.2">
      <c r="A258" s="9"/>
      <c r="B258" s="9" t="s">
        <v>61</v>
      </c>
      <c r="C258" s="8" t="s">
        <v>14</v>
      </c>
      <c r="D258" s="43">
        <v>110</v>
      </c>
      <c r="E258" s="43">
        <v>0</v>
      </c>
      <c r="F258" s="43">
        <v>0</v>
      </c>
      <c r="G258" s="43">
        <v>0</v>
      </c>
      <c r="H258" s="43">
        <v>0</v>
      </c>
      <c r="I258" s="43">
        <v>5.2</v>
      </c>
      <c r="J258" s="43">
        <f t="shared" si="144"/>
        <v>115.2</v>
      </c>
      <c r="L258" s="41"/>
    </row>
    <row r="259" spans="1:12" ht="16.05" customHeight="1" x14ac:dyDescent="0.2">
      <c r="A259" s="9"/>
      <c r="B259" s="9"/>
      <c r="C259" s="10" t="s">
        <v>15</v>
      </c>
      <c r="D259" s="43">
        <f t="shared" ref="D259:I259" si="170">IF($J258=0,0,D258/$J258%)</f>
        <v>95.4861111111111</v>
      </c>
      <c r="E259" s="43">
        <f t="shared" si="170"/>
        <v>0</v>
      </c>
      <c r="F259" s="43">
        <f t="shared" si="170"/>
        <v>0</v>
      </c>
      <c r="G259" s="43">
        <f t="shared" si="170"/>
        <v>0</v>
      </c>
      <c r="H259" s="43">
        <f t="shared" si="170"/>
        <v>0</v>
      </c>
      <c r="I259" s="43">
        <f t="shared" si="170"/>
        <v>4.5138888888888884</v>
      </c>
      <c r="J259" s="43">
        <f t="shared" si="144"/>
        <v>99.999999999999986</v>
      </c>
      <c r="L259" s="41"/>
    </row>
    <row r="260" spans="1:12" ht="16.05" customHeight="1" x14ac:dyDescent="0.2">
      <c r="A260" s="9"/>
      <c r="B260" s="9"/>
      <c r="C260" s="8" t="s">
        <v>16</v>
      </c>
      <c r="D260" s="43">
        <v>70.400000000000006</v>
      </c>
      <c r="E260" s="43">
        <v>0</v>
      </c>
      <c r="F260" s="43">
        <v>0</v>
      </c>
      <c r="G260" s="43">
        <v>0</v>
      </c>
      <c r="H260" s="43">
        <v>0</v>
      </c>
      <c r="I260" s="43">
        <v>0</v>
      </c>
      <c r="J260" s="43">
        <f t="shared" si="144"/>
        <v>70.400000000000006</v>
      </c>
      <c r="L260" s="41"/>
    </row>
    <row r="261" spans="1:12" ht="16.05" customHeight="1" x14ac:dyDescent="0.2">
      <c r="A261" s="9"/>
      <c r="B261" s="9"/>
      <c r="C261" s="10" t="s">
        <v>15</v>
      </c>
      <c r="D261" s="43">
        <f t="shared" ref="D261:I261" si="171">IF($J260=0,0,D260/$J260%)</f>
        <v>100</v>
      </c>
      <c r="E261" s="43">
        <f t="shared" si="171"/>
        <v>0</v>
      </c>
      <c r="F261" s="43">
        <f t="shared" si="171"/>
        <v>0</v>
      </c>
      <c r="G261" s="43">
        <f t="shared" si="171"/>
        <v>0</v>
      </c>
      <c r="H261" s="43">
        <f t="shared" si="171"/>
        <v>0</v>
      </c>
      <c r="I261" s="43">
        <f t="shared" si="171"/>
        <v>0</v>
      </c>
      <c r="J261" s="43">
        <f t="shared" si="144"/>
        <v>100</v>
      </c>
      <c r="L261" s="41"/>
    </row>
    <row r="262" spans="1:12" ht="16.05" customHeight="1" x14ac:dyDescent="0.2">
      <c r="A262" s="9"/>
      <c r="B262" s="9"/>
      <c r="C262" s="8" t="s">
        <v>17</v>
      </c>
      <c r="D262" s="43">
        <f t="shared" ref="D262:I262" si="172">SUM(D260,D258)</f>
        <v>180.4</v>
      </c>
      <c r="E262" s="43">
        <f t="shared" si="172"/>
        <v>0</v>
      </c>
      <c r="F262" s="43">
        <f t="shared" si="172"/>
        <v>0</v>
      </c>
      <c r="G262" s="43">
        <f t="shared" si="172"/>
        <v>0</v>
      </c>
      <c r="H262" s="43">
        <f t="shared" si="172"/>
        <v>0</v>
      </c>
      <c r="I262" s="43">
        <f t="shared" si="172"/>
        <v>5.2</v>
      </c>
      <c r="J262" s="43">
        <f t="shared" si="144"/>
        <v>185.6</v>
      </c>
      <c r="L262" s="41"/>
    </row>
    <row r="263" spans="1:12" ht="16.05" customHeight="1" x14ac:dyDescent="0.2">
      <c r="A263" s="9"/>
      <c r="B263" s="12"/>
      <c r="C263" s="10" t="s">
        <v>15</v>
      </c>
      <c r="D263" s="43">
        <f t="shared" ref="D263:I263" si="173">IF($J262=0,0,D262/$J262%)</f>
        <v>97.198275862068982</v>
      </c>
      <c r="E263" s="43">
        <f t="shared" si="173"/>
        <v>0</v>
      </c>
      <c r="F263" s="43">
        <f t="shared" si="173"/>
        <v>0</v>
      </c>
      <c r="G263" s="43">
        <f t="shared" si="173"/>
        <v>0</v>
      </c>
      <c r="H263" s="43">
        <f t="shared" si="173"/>
        <v>0</v>
      </c>
      <c r="I263" s="43">
        <f t="shared" si="173"/>
        <v>2.8017241379310347</v>
      </c>
      <c r="J263" s="43">
        <f t="shared" si="144"/>
        <v>100.00000000000001</v>
      </c>
      <c r="L263" s="41"/>
    </row>
    <row r="264" spans="1:12" ht="16.05" customHeight="1" x14ac:dyDescent="0.2">
      <c r="A264" s="9"/>
      <c r="B264" s="9" t="s">
        <v>62</v>
      </c>
      <c r="C264" s="8" t="s">
        <v>14</v>
      </c>
      <c r="D264" s="43">
        <v>2.1</v>
      </c>
      <c r="E264" s="43">
        <v>0</v>
      </c>
      <c r="F264" s="43">
        <v>0</v>
      </c>
      <c r="G264" s="43">
        <v>0</v>
      </c>
      <c r="H264" s="43">
        <v>0</v>
      </c>
      <c r="I264" s="43">
        <v>0</v>
      </c>
      <c r="J264" s="43">
        <f t="shared" si="144"/>
        <v>2.1</v>
      </c>
      <c r="L264" s="41"/>
    </row>
    <row r="265" spans="1:12" ht="16.05" customHeight="1" x14ac:dyDescent="0.2">
      <c r="A265" s="9"/>
      <c r="B265" s="9"/>
      <c r="C265" s="10" t="s">
        <v>15</v>
      </c>
      <c r="D265" s="43">
        <f t="shared" ref="D265:I265" si="174">IF($J264=0,0,D264/$J264%)</f>
        <v>100</v>
      </c>
      <c r="E265" s="43">
        <f t="shared" si="174"/>
        <v>0</v>
      </c>
      <c r="F265" s="43">
        <f t="shared" si="174"/>
        <v>0</v>
      </c>
      <c r="G265" s="43">
        <f t="shared" si="174"/>
        <v>0</v>
      </c>
      <c r="H265" s="43">
        <f t="shared" si="174"/>
        <v>0</v>
      </c>
      <c r="I265" s="43">
        <f t="shared" si="174"/>
        <v>0</v>
      </c>
      <c r="J265" s="43">
        <f t="shared" si="144"/>
        <v>100</v>
      </c>
      <c r="L265" s="41"/>
    </row>
    <row r="266" spans="1:12" ht="16.05" customHeight="1" x14ac:dyDescent="0.2">
      <c r="A266" s="9"/>
      <c r="B266" s="9"/>
      <c r="C266" s="8" t="s">
        <v>16</v>
      </c>
      <c r="D266" s="43"/>
      <c r="E266" s="43"/>
      <c r="F266" s="43"/>
      <c r="G266" s="43"/>
      <c r="H266" s="43"/>
      <c r="I266" s="43"/>
      <c r="J266" s="43">
        <f t="shared" si="144"/>
        <v>0</v>
      </c>
      <c r="L266" s="41"/>
    </row>
    <row r="267" spans="1:12" ht="16.05" customHeight="1" x14ac:dyDescent="0.2">
      <c r="A267" s="9"/>
      <c r="B267" s="9"/>
      <c r="C267" s="10" t="s">
        <v>15</v>
      </c>
      <c r="D267" s="43">
        <f t="shared" ref="D267:I267" si="175">IF($J266=0,0,D266/$J266%)</f>
        <v>0</v>
      </c>
      <c r="E267" s="43">
        <f t="shared" si="175"/>
        <v>0</v>
      </c>
      <c r="F267" s="43">
        <f t="shared" si="175"/>
        <v>0</v>
      </c>
      <c r="G267" s="43">
        <f t="shared" si="175"/>
        <v>0</v>
      </c>
      <c r="H267" s="43">
        <f t="shared" si="175"/>
        <v>0</v>
      </c>
      <c r="I267" s="43">
        <f t="shared" si="175"/>
        <v>0</v>
      </c>
      <c r="J267" s="43">
        <f t="shared" si="144"/>
        <v>0</v>
      </c>
      <c r="L267" s="41"/>
    </row>
    <row r="268" spans="1:12" ht="16.05" customHeight="1" x14ac:dyDescent="0.2">
      <c r="A268" s="9"/>
      <c r="B268" s="9"/>
      <c r="C268" s="8" t="s">
        <v>17</v>
      </c>
      <c r="D268" s="43">
        <f t="shared" ref="D268:I268" si="176">SUM(D266,D264)</f>
        <v>2.1</v>
      </c>
      <c r="E268" s="43">
        <f t="shared" si="176"/>
        <v>0</v>
      </c>
      <c r="F268" s="43">
        <f t="shared" si="176"/>
        <v>0</v>
      </c>
      <c r="G268" s="43">
        <f t="shared" si="176"/>
        <v>0</v>
      </c>
      <c r="H268" s="43">
        <f t="shared" si="176"/>
        <v>0</v>
      </c>
      <c r="I268" s="43">
        <f t="shared" si="176"/>
        <v>0</v>
      </c>
      <c r="J268" s="43">
        <f t="shared" si="144"/>
        <v>2.1</v>
      </c>
      <c r="L268" s="41"/>
    </row>
    <row r="269" spans="1:12" ht="16.05" customHeight="1" x14ac:dyDescent="0.2">
      <c r="A269" s="9"/>
      <c r="B269" s="12"/>
      <c r="C269" s="10" t="s">
        <v>15</v>
      </c>
      <c r="D269" s="43">
        <f t="shared" ref="D269:I269" si="177">IF($J268=0,0,D268/$J268%)</f>
        <v>100</v>
      </c>
      <c r="E269" s="43">
        <f t="shared" si="177"/>
        <v>0</v>
      </c>
      <c r="F269" s="43">
        <f t="shared" si="177"/>
        <v>0</v>
      </c>
      <c r="G269" s="43">
        <f t="shared" si="177"/>
        <v>0</v>
      </c>
      <c r="H269" s="43">
        <f t="shared" si="177"/>
        <v>0</v>
      </c>
      <c r="I269" s="43">
        <f t="shared" si="177"/>
        <v>0</v>
      </c>
      <c r="J269" s="43">
        <f t="shared" ref="J269:J332" si="178">SUM(D269:I269)</f>
        <v>100</v>
      </c>
      <c r="L269" s="41"/>
    </row>
    <row r="270" spans="1:12" ht="16.05" customHeight="1" x14ac:dyDescent="0.2">
      <c r="A270" s="9"/>
      <c r="B270" s="9" t="s">
        <v>63</v>
      </c>
      <c r="C270" s="8" t="s">
        <v>14</v>
      </c>
      <c r="D270" s="43">
        <v>2.6</v>
      </c>
      <c r="E270" s="43">
        <v>0</v>
      </c>
      <c r="F270" s="43">
        <v>0.3</v>
      </c>
      <c r="G270" s="43">
        <v>0</v>
      </c>
      <c r="H270" s="43">
        <v>0</v>
      </c>
      <c r="I270" s="43">
        <v>4.5</v>
      </c>
      <c r="J270" s="43">
        <f t="shared" si="178"/>
        <v>7.4</v>
      </c>
      <c r="L270" s="41"/>
    </row>
    <row r="271" spans="1:12" ht="16.05" customHeight="1" x14ac:dyDescent="0.2">
      <c r="A271" s="9"/>
      <c r="B271" s="9"/>
      <c r="C271" s="10" t="s">
        <v>15</v>
      </c>
      <c r="D271" s="43">
        <f t="shared" ref="D271:I271" si="179">IF($J270=0,0,D270/$J270%)</f>
        <v>35.13513513513513</v>
      </c>
      <c r="E271" s="43">
        <f t="shared" si="179"/>
        <v>0</v>
      </c>
      <c r="F271" s="43">
        <f t="shared" si="179"/>
        <v>4.0540540540540535</v>
      </c>
      <c r="G271" s="43">
        <f t="shared" si="179"/>
        <v>0</v>
      </c>
      <c r="H271" s="43">
        <f t="shared" si="179"/>
        <v>0</v>
      </c>
      <c r="I271" s="43">
        <f t="shared" si="179"/>
        <v>60.8108108108108</v>
      </c>
      <c r="J271" s="43">
        <f t="shared" si="178"/>
        <v>99.999999999999986</v>
      </c>
      <c r="L271" s="41"/>
    </row>
    <row r="272" spans="1:12" ht="16.05" customHeight="1" x14ac:dyDescent="0.2">
      <c r="A272" s="9"/>
      <c r="B272" s="9"/>
      <c r="C272" s="8" t="s">
        <v>16</v>
      </c>
      <c r="D272" s="43">
        <v>0.4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f t="shared" si="178"/>
        <v>0.4</v>
      </c>
      <c r="L272" s="41"/>
    </row>
    <row r="273" spans="1:12" ht="16.05" customHeight="1" x14ac:dyDescent="0.2">
      <c r="A273" s="9"/>
      <c r="B273" s="9"/>
      <c r="C273" s="10" t="s">
        <v>15</v>
      </c>
      <c r="D273" s="43">
        <f t="shared" ref="D273:I273" si="180">IF($J272=0,0,D272/$J272%)</f>
        <v>100</v>
      </c>
      <c r="E273" s="43">
        <f t="shared" si="180"/>
        <v>0</v>
      </c>
      <c r="F273" s="43">
        <f t="shared" si="180"/>
        <v>0</v>
      </c>
      <c r="G273" s="43">
        <f t="shared" si="180"/>
        <v>0</v>
      </c>
      <c r="H273" s="43">
        <f t="shared" si="180"/>
        <v>0</v>
      </c>
      <c r="I273" s="43">
        <f t="shared" si="180"/>
        <v>0</v>
      </c>
      <c r="J273" s="43">
        <f t="shared" si="178"/>
        <v>100</v>
      </c>
      <c r="L273" s="41"/>
    </row>
    <row r="274" spans="1:12" ht="16.05" customHeight="1" x14ac:dyDescent="0.2">
      <c r="A274" s="9"/>
      <c r="B274" s="9"/>
      <c r="C274" s="8" t="s">
        <v>17</v>
      </c>
      <c r="D274" s="43">
        <f t="shared" ref="D274:I274" si="181">SUM(D272,D270)</f>
        <v>3</v>
      </c>
      <c r="E274" s="43">
        <f t="shared" si="181"/>
        <v>0</v>
      </c>
      <c r="F274" s="43">
        <f t="shared" si="181"/>
        <v>0.3</v>
      </c>
      <c r="G274" s="43">
        <f t="shared" si="181"/>
        <v>0</v>
      </c>
      <c r="H274" s="43">
        <f t="shared" si="181"/>
        <v>0</v>
      </c>
      <c r="I274" s="43">
        <f t="shared" si="181"/>
        <v>4.5</v>
      </c>
      <c r="J274" s="43">
        <f t="shared" si="178"/>
        <v>7.8</v>
      </c>
      <c r="L274" s="41"/>
    </row>
    <row r="275" spans="1:12" ht="16.05" customHeight="1" x14ac:dyDescent="0.2">
      <c r="A275" s="9"/>
      <c r="B275" s="12"/>
      <c r="C275" s="10" t="s">
        <v>15</v>
      </c>
      <c r="D275" s="43">
        <f t="shared" ref="D275:I275" si="182">IF($J274=0,0,D274/$J274%)</f>
        <v>38.46153846153846</v>
      </c>
      <c r="E275" s="43">
        <f t="shared" si="182"/>
        <v>0</v>
      </c>
      <c r="F275" s="43">
        <f t="shared" si="182"/>
        <v>3.8461538461538458</v>
      </c>
      <c r="G275" s="43">
        <f t="shared" si="182"/>
        <v>0</v>
      </c>
      <c r="H275" s="43">
        <f t="shared" si="182"/>
        <v>0</v>
      </c>
      <c r="I275" s="43">
        <f t="shared" si="182"/>
        <v>57.692307692307693</v>
      </c>
      <c r="J275" s="43">
        <f t="shared" si="178"/>
        <v>100</v>
      </c>
      <c r="L275" s="41"/>
    </row>
    <row r="276" spans="1:12" ht="16.05" customHeight="1" x14ac:dyDescent="0.2">
      <c r="A276" s="9"/>
      <c r="B276" s="9" t="s">
        <v>64</v>
      </c>
      <c r="C276" s="8" t="s">
        <v>14</v>
      </c>
      <c r="D276" s="43">
        <v>0</v>
      </c>
      <c r="E276" s="43">
        <v>0</v>
      </c>
      <c r="F276" s="43">
        <v>0</v>
      </c>
      <c r="G276" s="43">
        <v>0.5</v>
      </c>
      <c r="H276" s="43">
        <v>0</v>
      </c>
      <c r="I276" s="43">
        <v>0</v>
      </c>
      <c r="J276" s="43">
        <f t="shared" si="178"/>
        <v>0.5</v>
      </c>
      <c r="L276" s="41"/>
    </row>
    <row r="277" spans="1:12" ht="16.05" customHeight="1" x14ac:dyDescent="0.2">
      <c r="A277" s="9"/>
      <c r="B277" s="9"/>
      <c r="C277" s="10" t="s">
        <v>15</v>
      </c>
      <c r="D277" s="43">
        <f t="shared" ref="D277:I277" si="183">IF($J276=0,0,D276/$J276%)</f>
        <v>0</v>
      </c>
      <c r="E277" s="43">
        <f t="shared" si="183"/>
        <v>0</v>
      </c>
      <c r="F277" s="43">
        <f t="shared" si="183"/>
        <v>0</v>
      </c>
      <c r="G277" s="43">
        <f t="shared" si="183"/>
        <v>100</v>
      </c>
      <c r="H277" s="43">
        <f t="shared" si="183"/>
        <v>0</v>
      </c>
      <c r="I277" s="43">
        <f t="shared" si="183"/>
        <v>0</v>
      </c>
      <c r="J277" s="43">
        <f t="shared" si="178"/>
        <v>100</v>
      </c>
      <c r="L277" s="41"/>
    </row>
    <row r="278" spans="1:12" ht="16.05" customHeight="1" x14ac:dyDescent="0.2">
      <c r="A278" s="9"/>
      <c r="B278" s="9"/>
      <c r="C278" s="8" t="s">
        <v>16</v>
      </c>
      <c r="D278" s="43"/>
      <c r="E278" s="43"/>
      <c r="F278" s="43"/>
      <c r="G278" s="43"/>
      <c r="H278" s="43"/>
      <c r="I278" s="43"/>
      <c r="J278" s="43">
        <f t="shared" si="178"/>
        <v>0</v>
      </c>
      <c r="L278" s="41"/>
    </row>
    <row r="279" spans="1:12" ht="16.05" customHeight="1" x14ac:dyDescent="0.2">
      <c r="A279" s="9"/>
      <c r="B279" s="9"/>
      <c r="C279" s="10" t="s">
        <v>15</v>
      </c>
      <c r="D279" s="43">
        <f t="shared" ref="D279:I279" si="184">IF($J278=0,0,D278/$J278%)</f>
        <v>0</v>
      </c>
      <c r="E279" s="43">
        <f t="shared" si="184"/>
        <v>0</v>
      </c>
      <c r="F279" s="43">
        <f t="shared" si="184"/>
        <v>0</v>
      </c>
      <c r="G279" s="43">
        <f t="shared" si="184"/>
        <v>0</v>
      </c>
      <c r="H279" s="43">
        <f t="shared" si="184"/>
        <v>0</v>
      </c>
      <c r="I279" s="43">
        <f t="shared" si="184"/>
        <v>0</v>
      </c>
      <c r="J279" s="43">
        <f t="shared" si="178"/>
        <v>0</v>
      </c>
      <c r="L279" s="41"/>
    </row>
    <row r="280" spans="1:12" ht="16.05" customHeight="1" x14ac:dyDescent="0.2">
      <c r="A280" s="9"/>
      <c r="B280" s="9"/>
      <c r="C280" s="8" t="s">
        <v>17</v>
      </c>
      <c r="D280" s="43">
        <f t="shared" ref="D280:I280" si="185">SUM(D278,D276)</f>
        <v>0</v>
      </c>
      <c r="E280" s="43">
        <f t="shared" si="185"/>
        <v>0</v>
      </c>
      <c r="F280" s="43">
        <f t="shared" si="185"/>
        <v>0</v>
      </c>
      <c r="G280" s="43">
        <f t="shared" si="185"/>
        <v>0.5</v>
      </c>
      <c r="H280" s="43">
        <f t="shared" si="185"/>
        <v>0</v>
      </c>
      <c r="I280" s="43">
        <f t="shared" si="185"/>
        <v>0</v>
      </c>
      <c r="J280" s="43">
        <f t="shared" si="178"/>
        <v>0.5</v>
      </c>
      <c r="L280" s="41"/>
    </row>
    <row r="281" spans="1:12" ht="16.05" customHeight="1" x14ac:dyDescent="0.2">
      <c r="A281" s="9"/>
      <c r="B281" s="12"/>
      <c r="C281" s="10" t="s">
        <v>15</v>
      </c>
      <c r="D281" s="43">
        <f t="shared" ref="D281:I281" si="186">IF($J280=0,0,D280/$J280%)</f>
        <v>0</v>
      </c>
      <c r="E281" s="43">
        <f t="shared" si="186"/>
        <v>0</v>
      </c>
      <c r="F281" s="43">
        <f t="shared" si="186"/>
        <v>0</v>
      </c>
      <c r="G281" s="43">
        <f t="shared" si="186"/>
        <v>100</v>
      </c>
      <c r="H281" s="43">
        <f t="shared" si="186"/>
        <v>0</v>
      </c>
      <c r="I281" s="43">
        <f t="shared" si="186"/>
        <v>0</v>
      </c>
      <c r="J281" s="43">
        <f t="shared" si="178"/>
        <v>100</v>
      </c>
      <c r="L281" s="41"/>
    </row>
    <row r="282" spans="1:12" ht="16.05" customHeight="1" x14ac:dyDescent="0.2">
      <c r="A282" s="9"/>
      <c r="B282" s="9" t="s">
        <v>65</v>
      </c>
      <c r="C282" s="8" t="s">
        <v>14</v>
      </c>
      <c r="D282" s="43">
        <v>1.1000000000000001</v>
      </c>
      <c r="E282" s="43">
        <v>0</v>
      </c>
      <c r="F282" s="43">
        <v>0</v>
      </c>
      <c r="G282" s="43">
        <v>0</v>
      </c>
      <c r="H282" s="43">
        <v>0</v>
      </c>
      <c r="I282" s="43"/>
      <c r="J282" s="43">
        <f t="shared" si="178"/>
        <v>1.1000000000000001</v>
      </c>
      <c r="L282" s="41"/>
    </row>
    <row r="283" spans="1:12" ht="16.05" customHeight="1" x14ac:dyDescent="0.2">
      <c r="A283" s="9"/>
      <c r="B283" s="9"/>
      <c r="C283" s="10" t="s">
        <v>15</v>
      </c>
      <c r="D283" s="43">
        <f t="shared" ref="D283:I283" si="187">IF($J282=0,0,D282/$J282%)</f>
        <v>100</v>
      </c>
      <c r="E283" s="43">
        <f t="shared" si="187"/>
        <v>0</v>
      </c>
      <c r="F283" s="43">
        <f t="shared" si="187"/>
        <v>0</v>
      </c>
      <c r="G283" s="43">
        <f t="shared" si="187"/>
        <v>0</v>
      </c>
      <c r="H283" s="43">
        <f t="shared" si="187"/>
        <v>0</v>
      </c>
      <c r="I283" s="43">
        <f t="shared" si="187"/>
        <v>0</v>
      </c>
      <c r="J283" s="43">
        <f t="shared" si="178"/>
        <v>100</v>
      </c>
      <c r="L283" s="41"/>
    </row>
    <row r="284" spans="1:12" ht="16.05" customHeight="1" x14ac:dyDescent="0.2">
      <c r="A284" s="9"/>
      <c r="B284" s="9"/>
      <c r="C284" s="8" t="s">
        <v>16</v>
      </c>
      <c r="D284" s="43"/>
      <c r="E284" s="43"/>
      <c r="F284" s="43"/>
      <c r="G284" s="43"/>
      <c r="H284" s="43"/>
      <c r="I284" s="43"/>
      <c r="J284" s="43">
        <f t="shared" si="178"/>
        <v>0</v>
      </c>
      <c r="L284" s="41"/>
    </row>
    <row r="285" spans="1:12" ht="16.05" customHeight="1" x14ac:dyDescent="0.2">
      <c r="A285" s="9"/>
      <c r="B285" s="9"/>
      <c r="C285" s="10" t="s">
        <v>15</v>
      </c>
      <c r="D285" s="43">
        <f t="shared" ref="D285:I285" si="188">IF($J284=0,0,D284/$J284%)</f>
        <v>0</v>
      </c>
      <c r="E285" s="43">
        <f t="shared" si="188"/>
        <v>0</v>
      </c>
      <c r="F285" s="43">
        <f t="shared" si="188"/>
        <v>0</v>
      </c>
      <c r="G285" s="43">
        <f t="shared" si="188"/>
        <v>0</v>
      </c>
      <c r="H285" s="43">
        <f t="shared" si="188"/>
        <v>0</v>
      </c>
      <c r="I285" s="43">
        <f t="shared" si="188"/>
        <v>0</v>
      </c>
      <c r="J285" s="43">
        <f t="shared" si="178"/>
        <v>0</v>
      </c>
      <c r="L285" s="41"/>
    </row>
    <row r="286" spans="1:12" ht="16.05" customHeight="1" x14ac:dyDescent="0.2">
      <c r="A286" s="9"/>
      <c r="B286" s="9"/>
      <c r="C286" s="8" t="s">
        <v>17</v>
      </c>
      <c r="D286" s="43">
        <f t="shared" ref="D286:I286" si="189">SUM(D284,D282)</f>
        <v>1.1000000000000001</v>
      </c>
      <c r="E286" s="43">
        <f t="shared" si="189"/>
        <v>0</v>
      </c>
      <c r="F286" s="43">
        <f t="shared" si="189"/>
        <v>0</v>
      </c>
      <c r="G286" s="43">
        <f t="shared" si="189"/>
        <v>0</v>
      </c>
      <c r="H286" s="43">
        <f t="shared" si="189"/>
        <v>0</v>
      </c>
      <c r="I286" s="43">
        <f t="shared" si="189"/>
        <v>0</v>
      </c>
      <c r="J286" s="43">
        <f t="shared" si="178"/>
        <v>1.1000000000000001</v>
      </c>
      <c r="L286" s="41"/>
    </row>
    <row r="287" spans="1:12" ht="16.05" customHeight="1" x14ac:dyDescent="0.2">
      <c r="A287" s="9"/>
      <c r="B287" s="12"/>
      <c r="C287" s="10" t="s">
        <v>15</v>
      </c>
      <c r="D287" s="43">
        <f t="shared" ref="D287:I287" si="190">IF($J286=0,0,D286/$J286%)</f>
        <v>100</v>
      </c>
      <c r="E287" s="43">
        <f t="shared" si="190"/>
        <v>0</v>
      </c>
      <c r="F287" s="43">
        <f t="shared" si="190"/>
        <v>0</v>
      </c>
      <c r="G287" s="43">
        <f t="shared" si="190"/>
        <v>0</v>
      </c>
      <c r="H287" s="43">
        <f t="shared" si="190"/>
        <v>0</v>
      </c>
      <c r="I287" s="43">
        <f t="shared" si="190"/>
        <v>0</v>
      </c>
      <c r="J287" s="43">
        <f t="shared" si="178"/>
        <v>100</v>
      </c>
      <c r="L287" s="41"/>
    </row>
    <row r="288" spans="1:12" ht="16.05" customHeight="1" x14ac:dyDescent="0.2">
      <c r="A288" s="9"/>
      <c r="B288" s="9" t="s">
        <v>66</v>
      </c>
      <c r="C288" s="8" t="s">
        <v>14</v>
      </c>
      <c r="D288" s="43"/>
      <c r="E288" s="43">
        <v>0</v>
      </c>
      <c r="F288" s="43">
        <v>0</v>
      </c>
      <c r="G288" s="43"/>
      <c r="H288" s="43">
        <v>0</v>
      </c>
      <c r="I288" s="43"/>
      <c r="J288" s="43">
        <f t="shared" si="178"/>
        <v>0</v>
      </c>
      <c r="L288" s="41"/>
    </row>
    <row r="289" spans="1:12" ht="16.05" customHeight="1" x14ac:dyDescent="0.2">
      <c r="A289" s="9"/>
      <c r="B289" s="9"/>
      <c r="C289" s="10" t="s">
        <v>15</v>
      </c>
      <c r="D289" s="43">
        <f t="shared" ref="D289:I289" si="191">IF($J288=0,0,D288/$J288%)</f>
        <v>0</v>
      </c>
      <c r="E289" s="43">
        <f t="shared" si="191"/>
        <v>0</v>
      </c>
      <c r="F289" s="43">
        <f t="shared" si="191"/>
        <v>0</v>
      </c>
      <c r="G289" s="43">
        <f t="shared" si="191"/>
        <v>0</v>
      </c>
      <c r="H289" s="43">
        <f t="shared" si="191"/>
        <v>0</v>
      </c>
      <c r="I289" s="43">
        <f t="shared" si="191"/>
        <v>0</v>
      </c>
      <c r="J289" s="43">
        <f t="shared" si="178"/>
        <v>0</v>
      </c>
      <c r="L289" s="41"/>
    </row>
    <row r="290" spans="1:12" ht="16.05" customHeight="1" x14ac:dyDescent="0.2">
      <c r="A290" s="9"/>
      <c r="B290" s="9"/>
      <c r="C290" s="8" t="s">
        <v>16</v>
      </c>
      <c r="D290" s="43">
        <v>0</v>
      </c>
      <c r="E290" s="43">
        <v>0</v>
      </c>
      <c r="F290" s="43">
        <v>0</v>
      </c>
      <c r="G290" s="43"/>
      <c r="H290" s="43">
        <v>0</v>
      </c>
      <c r="I290" s="43"/>
      <c r="J290" s="43">
        <f t="shared" si="178"/>
        <v>0</v>
      </c>
      <c r="L290" s="41"/>
    </row>
    <row r="291" spans="1:12" ht="16.05" customHeight="1" x14ac:dyDescent="0.2">
      <c r="A291" s="9"/>
      <c r="B291" s="9"/>
      <c r="C291" s="10" t="s">
        <v>15</v>
      </c>
      <c r="D291" s="43">
        <f t="shared" ref="D291:I291" si="192">IF($J290=0,0,D290/$J290%)</f>
        <v>0</v>
      </c>
      <c r="E291" s="43">
        <f t="shared" si="192"/>
        <v>0</v>
      </c>
      <c r="F291" s="43">
        <f t="shared" si="192"/>
        <v>0</v>
      </c>
      <c r="G291" s="43">
        <f t="shared" si="192"/>
        <v>0</v>
      </c>
      <c r="H291" s="43">
        <f t="shared" si="192"/>
        <v>0</v>
      </c>
      <c r="I291" s="43">
        <f t="shared" si="192"/>
        <v>0</v>
      </c>
      <c r="J291" s="43">
        <f t="shared" si="178"/>
        <v>0</v>
      </c>
      <c r="L291" s="41"/>
    </row>
    <row r="292" spans="1:12" ht="16.05" customHeight="1" x14ac:dyDescent="0.2">
      <c r="A292" s="9"/>
      <c r="B292" s="9"/>
      <c r="C292" s="8" t="s">
        <v>17</v>
      </c>
      <c r="D292" s="43">
        <f t="shared" ref="D292:I292" si="193">SUM(D290,D288)</f>
        <v>0</v>
      </c>
      <c r="E292" s="43">
        <f t="shared" si="193"/>
        <v>0</v>
      </c>
      <c r="F292" s="43">
        <f t="shared" si="193"/>
        <v>0</v>
      </c>
      <c r="G292" s="43">
        <f t="shared" si="193"/>
        <v>0</v>
      </c>
      <c r="H292" s="43">
        <f t="shared" si="193"/>
        <v>0</v>
      </c>
      <c r="I292" s="43">
        <f t="shared" si="193"/>
        <v>0</v>
      </c>
      <c r="J292" s="43">
        <f t="shared" si="178"/>
        <v>0</v>
      </c>
      <c r="L292" s="41"/>
    </row>
    <row r="293" spans="1:12" ht="16.05" customHeight="1" x14ac:dyDescent="0.2">
      <c r="A293" s="9"/>
      <c r="B293" s="12"/>
      <c r="C293" s="10" t="s">
        <v>15</v>
      </c>
      <c r="D293" s="43">
        <f t="shared" ref="D293:I293" si="194">IF($J292=0,0,D292/$J292%)</f>
        <v>0</v>
      </c>
      <c r="E293" s="43">
        <f t="shared" si="194"/>
        <v>0</v>
      </c>
      <c r="F293" s="43">
        <f t="shared" si="194"/>
        <v>0</v>
      </c>
      <c r="G293" s="43">
        <f t="shared" si="194"/>
        <v>0</v>
      </c>
      <c r="H293" s="43">
        <f t="shared" si="194"/>
        <v>0</v>
      </c>
      <c r="I293" s="43">
        <f t="shared" si="194"/>
        <v>0</v>
      </c>
      <c r="J293" s="43">
        <f t="shared" si="178"/>
        <v>0</v>
      </c>
      <c r="L293" s="41"/>
    </row>
    <row r="294" spans="1:12" ht="16.05" customHeight="1" x14ac:dyDescent="0.2">
      <c r="A294" s="6" t="s">
        <v>67</v>
      </c>
      <c r="B294" s="15"/>
      <c r="C294" s="8" t="s">
        <v>14</v>
      </c>
      <c r="D294" s="43"/>
      <c r="E294" s="43"/>
      <c r="F294" s="43"/>
      <c r="G294" s="43"/>
      <c r="H294" s="43"/>
      <c r="I294" s="43"/>
      <c r="J294" s="43">
        <f t="shared" si="178"/>
        <v>0</v>
      </c>
      <c r="L294" s="41"/>
    </row>
    <row r="295" spans="1:12" ht="16.05" customHeight="1" x14ac:dyDescent="0.2">
      <c r="A295" s="9"/>
      <c r="B295" s="16"/>
      <c r="C295" s="10" t="s">
        <v>15</v>
      </c>
      <c r="D295" s="43">
        <f t="shared" ref="D295:I295" si="195">IF($J294=0,0,D294/$J294%)</f>
        <v>0</v>
      </c>
      <c r="E295" s="43">
        <f t="shared" si="195"/>
        <v>0</v>
      </c>
      <c r="F295" s="43">
        <f t="shared" si="195"/>
        <v>0</v>
      </c>
      <c r="G295" s="43">
        <f t="shared" si="195"/>
        <v>0</v>
      </c>
      <c r="H295" s="43">
        <f t="shared" si="195"/>
        <v>0</v>
      </c>
      <c r="I295" s="43">
        <f t="shared" si="195"/>
        <v>0</v>
      </c>
      <c r="J295" s="43">
        <f t="shared" si="178"/>
        <v>0</v>
      </c>
      <c r="L295" s="41"/>
    </row>
    <row r="296" spans="1:12" ht="16.05" customHeight="1" x14ac:dyDescent="0.2">
      <c r="A296" s="9"/>
      <c r="B296" s="16"/>
      <c r="C296" s="8" t="s">
        <v>16</v>
      </c>
      <c r="D296" s="43"/>
      <c r="E296" s="43"/>
      <c r="F296" s="43"/>
      <c r="G296" s="43"/>
      <c r="H296" s="43"/>
      <c r="I296" s="43"/>
      <c r="J296" s="43">
        <f t="shared" si="178"/>
        <v>0</v>
      </c>
      <c r="L296" s="41"/>
    </row>
    <row r="297" spans="1:12" ht="16.05" customHeight="1" x14ac:dyDescent="0.2">
      <c r="A297" s="9"/>
      <c r="B297" s="16"/>
      <c r="C297" s="10" t="s">
        <v>15</v>
      </c>
      <c r="D297" s="43">
        <f t="shared" ref="D297:I297" si="196">IF($J296=0,0,D296/$J296%)</f>
        <v>0</v>
      </c>
      <c r="E297" s="43">
        <f t="shared" si="196"/>
        <v>0</v>
      </c>
      <c r="F297" s="43">
        <f t="shared" si="196"/>
        <v>0</v>
      </c>
      <c r="G297" s="43">
        <f t="shared" si="196"/>
        <v>0</v>
      </c>
      <c r="H297" s="43">
        <f t="shared" si="196"/>
        <v>0</v>
      </c>
      <c r="I297" s="43">
        <f t="shared" si="196"/>
        <v>0</v>
      </c>
      <c r="J297" s="43">
        <f t="shared" si="178"/>
        <v>0</v>
      </c>
      <c r="L297" s="41"/>
    </row>
    <row r="298" spans="1:12" ht="16.05" customHeight="1" x14ac:dyDescent="0.2">
      <c r="A298" s="9"/>
      <c r="B298" s="16"/>
      <c r="C298" s="8" t="s">
        <v>17</v>
      </c>
      <c r="D298" s="43">
        <f t="shared" ref="D298:I298" si="197">SUM(D296,D294)</f>
        <v>0</v>
      </c>
      <c r="E298" s="43">
        <f t="shared" si="197"/>
        <v>0</v>
      </c>
      <c r="F298" s="43">
        <f t="shared" si="197"/>
        <v>0</v>
      </c>
      <c r="G298" s="43">
        <f t="shared" si="197"/>
        <v>0</v>
      </c>
      <c r="H298" s="43">
        <f t="shared" si="197"/>
        <v>0</v>
      </c>
      <c r="I298" s="43">
        <f t="shared" si="197"/>
        <v>0</v>
      </c>
      <c r="J298" s="43">
        <f t="shared" si="178"/>
        <v>0</v>
      </c>
      <c r="L298" s="41"/>
    </row>
    <row r="299" spans="1:12" ht="16.05" customHeight="1" x14ac:dyDescent="0.2">
      <c r="A299" s="12"/>
      <c r="B299" s="14"/>
      <c r="C299" s="10" t="s">
        <v>15</v>
      </c>
      <c r="D299" s="43">
        <f t="shared" ref="D299:I299" si="198">IF($J298=0,0,D298/$J298%)</f>
        <v>0</v>
      </c>
      <c r="E299" s="43">
        <f t="shared" si="198"/>
        <v>0</v>
      </c>
      <c r="F299" s="43">
        <f t="shared" si="198"/>
        <v>0</v>
      </c>
      <c r="G299" s="43">
        <f t="shared" si="198"/>
        <v>0</v>
      </c>
      <c r="H299" s="43">
        <f t="shared" si="198"/>
        <v>0</v>
      </c>
      <c r="I299" s="43">
        <f t="shared" si="198"/>
        <v>0</v>
      </c>
      <c r="J299" s="43">
        <f t="shared" si="178"/>
        <v>0</v>
      </c>
      <c r="L299" s="41"/>
    </row>
    <row r="300" spans="1:12" ht="16.05" customHeight="1" x14ac:dyDescent="0.2">
      <c r="A300" s="9" t="s">
        <v>68</v>
      </c>
      <c r="B300" s="15"/>
      <c r="C300" s="8" t="s">
        <v>14</v>
      </c>
      <c r="D300" s="43">
        <f t="shared" ref="D300:I300" si="199">SUM(D306,D312,D318,D324,D330,D336,D342,D348,D354)</f>
        <v>0</v>
      </c>
      <c r="E300" s="43">
        <f t="shared" si="199"/>
        <v>8066.2000000000007</v>
      </c>
      <c r="F300" s="43">
        <f t="shared" si="199"/>
        <v>3027.7000000000003</v>
      </c>
      <c r="G300" s="43">
        <f t="shared" si="199"/>
        <v>596.99999999999989</v>
      </c>
      <c r="H300" s="43">
        <f t="shared" si="199"/>
        <v>0</v>
      </c>
      <c r="I300" s="43">
        <f t="shared" si="199"/>
        <v>0</v>
      </c>
      <c r="J300" s="43">
        <f t="shared" si="178"/>
        <v>11690.900000000001</v>
      </c>
      <c r="L300" s="41"/>
    </row>
    <row r="301" spans="1:12" ht="16.05" customHeight="1" x14ac:dyDescent="0.2">
      <c r="A301" s="9"/>
      <c r="B301" s="16"/>
      <c r="C301" s="10" t="s">
        <v>15</v>
      </c>
      <c r="D301" s="43">
        <f t="shared" ref="D301:I301" si="200">IF($J300=0,0,D300/$J300%)</f>
        <v>0</v>
      </c>
      <c r="E301" s="43">
        <f t="shared" si="200"/>
        <v>68.99554354241333</v>
      </c>
      <c r="F301" s="43">
        <f t="shared" si="200"/>
        <v>25.897920604914933</v>
      </c>
      <c r="G301" s="43">
        <f t="shared" si="200"/>
        <v>5.1065358526717342</v>
      </c>
      <c r="H301" s="43">
        <f t="shared" si="200"/>
        <v>0</v>
      </c>
      <c r="I301" s="43">
        <f t="shared" si="200"/>
        <v>0</v>
      </c>
      <c r="J301" s="43">
        <f t="shared" si="178"/>
        <v>100</v>
      </c>
      <c r="L301" s="41"/>
    </row>
    <row r="302" spans="1:12" ht="16.05" customHeight="1" x14ac:dyDescent="0.2">
      <c r="A302" s="9"/>
      <c r="B302" s="16"/>
      <c r="C302" s="8" t="s">
        <v>16</v>
      </c>
      <c r="D302" s="43">
        <f t="shared" ref="D302:I302" si="201">SUM(D308,D314,D320,D326,D332,D338,D344,D350,D356)</f>
        <v>0</v>
      </c>
      <c r="E302" s="43">
        <f t="shared" si="201"/>
        <v>87356.7</v>
      </c>
      <c r="F302" s="43">
        <f t="shared" si="201"/>
        <v>0</v>
      </c>
      <c r="G302" s="43">
        <f t="shared" si="201"/>
        <v>84.600000000000009</v>
      </c>
      <c r="H302" s="43">
        <f t="shared" si="201"/>
        <v>0</v>
      </c>
      <c r="I302" s="43">
        <f t="shared" si="201"/>
        <v>0</v>
      </c>
      <c r="J302" s="43">
        <f t="shared" si="178"/>
        <v>87441.3</v>
      </c>
      <c r="L302" s="41"/>
    </row>
    <row r="303" spans="1:12" ht="16.05" customHeight="1" x14ac:dyDescent="0.2">
      <c r="A303" s="9"/>
      <c r="B303" s="16"/>
      <c r="C303" s="10" t="s">
        <v>15</v>
      </c>
      <c r="D303" s="43">
        <f t="shared" ref="D303:I303" si="202">IF($J302=0,0,D302/$J302%)</f>
        <v>0</v>
      </c>
      <c r="E303" s="43">
        <f t="shared" si="202"/>
        <v>99.903249379869692</v>
      </c>
      <c r="F303" s="43">
        <f t="shared" si="202"/>
        <v>0</v>
      </c>
      <c r="G303" s="43">
        <f t="shared" si="202"/>
        <v>9.6750620130304568E-2</v>
      </c>
      <c r="H303" s="43">
        <f t="shared" si="202"/>
        <v>0</v>
      </c>
      <c r="I303" s="43">
        <f t="shared" si="202"/>
        <v>0</v>
      </c>
      <c r="J303" s="43">
        <f t="shared" si="178"/>
        <v>100</v>
      </c>
      <c r="L303" s="41"/>
    </row>
    <row r="304" spans="1:12" ht="16.05" customHeight="1" x14ac:dyDescent="0.2">
      <c r="A304" s="9"/>
      <c r="B304" s="16"/>
      <c r="C304" s="8" t="s">
        <v>17</v>
      </c>
      <c r="D304" s="43">
        <f t="shared" ref="D304:I304" si="203">SUM(D310,D316,D322,D328,D334,D340,D346,D352,D358)</f>
        <v>0</v>
      </c>
      <c r="E304" s="43">
        <f t="shared" si="203"/>
        <v>95422.9</v>
      </c>
      <c r="F304" s="43">
        <f t="shared" si="203"/>
        <v>3027.7000000000003</v>
      </c>
      <c r="G304" s="43">
        <f t="shared" si="203"/>
        <v>681.59999999999991</v>
      </c>
      <c r="H304" s="43">
        <f t="shared" si="203"/>
        <v>0</v>
      </c>
      <c r="I304" s="43">
        <f t="shared" si="203"/>
        <v>0</v>
      </c>
      <c r="J304" s="43">
        <f t="shared" si="178"/>
        <v>99132.2</v>
      </c>
      <c r="L304" s="41"/>
    </row>
    <row r="305" spans="1:12" ht="16.05" customHeight="1" x14ac:dyDescent="0.2">
      <c r="A305" s="9"/>
      <c r="B305" s="14"/>
      <c r="C305" s="10" t="s">
        <v>15</v>
      </c>
      <c r="D305" s="43">
        <f t="shared" ref="D305:I305" si="204">IF($J304=0,0,D304/$J304%)</f>
        <v>0</v>
      </c>
      <c r="E305" s="43">
        <f t="shared" si="204"/>
        <v>96.258228910485187</v>
      </c>
      <c r="F305" s="43">
        <f t="shared" si="204"/>
        <v>3.0542043856587471</v>
      </c>
      <c r="G305" s="43">
        <f t="shared" si="204"/>
        <v>0.68756670385606278</v>
      </c>
      <c r="H305" s="43">
        <f t="shared" si="204"/>
        <v>0</v>
      </c>
      <c r="I305" s="43">
        <f t="shared" si="204"/>
        <v>0</v>
      </c>
      <c r="J305" s="43">
        <f t="shared" si="178"/>
        <v>100</v>
      </c>
      <c r="L305" s="41"/>
    </row>
    <row r="306" spans="1:12" ht="16.05" customHeight="1" x14ac:dyDescent="0.2">
      <c r="A306" s="9"/>
      <c r="B306" s="9" t="s">
        <v>69</v>
      </c>
      <c r="C306" s="8" t="s">
        <v>14</v>
      </c>
      <c r="D306" s="43"/>
      <c r="E306" s="43"/>
      <c r="F306" s="43"/>
      <c r="G306" s="43"/>
      <c r="H306" s="43"/>
      <c r="I306" s="43"/>
      <c r="J306" s="43">
        <f t="shared" si="178"/>
        <v>0</v>
      </c>
      <c r="L306" s="41"/>
    </row>
    <row r="307" spans="1:12" ht="16.05" customHeight="1" x14ac:dyDescent="0.2">
      <c r="A307" s="9"/>
      <c r="B307" s="9"/>
      <c r="C307" s="10" t="s">
        <v>15</v>
      </c>
      <c r="D307" s="43">
        <f t="shared" ref="D307:I307" si="205">IF($J306=0,0,D306/$J306%)</f>
        <v>0</v>
      </c>
      <c r="E307" s="43">
        <f t="shared" si="205"/>
        <v>0</v>
      </c>
      <c r="F307" s="43">
        <f t="shared" si="205"/>
        <v>0</v>
      </c>
      <c r="G307" s="43">
        <f t="shared" si="205"/>
        <v>0</v>
      </c>
      <c r="H307" s="43">
        <f t="shared" si="205"/>
        <v>0</v>
      </c>
      <c r="I307" s="43">
        <f t="shared" si="205"/>
        <v>0</v>
      </c>
      <c r="J307" s="43">
        <f t="shared" si="178"/>
        <v>0</v>
      </c>
      <c r="L307" s="41"/>
    </row>
    <row r="308" spans="1:12" ht="16.05" customHeight="1" x14ac:dyDescent="0.2">
      <c r="A308" s="9"/>
      <c r="B308" s="9"/>
      <c r="C308" s="8" t="s">
        <v>16</v>
      </c>
      <c r="D308" s="43"/>
      <c r="E308" s="43"/>
      <c r="F308" s="43"/>
      <c r="G308" s="43"/>
      <c r="H308" s="43"/>
      <c r="I308" s="43"/>
      <c r="J308" s="43">
        <f t="shared" si="178"/>
        <v>0</v>
      </c>
      <c r="L308" s="41"/>
    </row>
    <row r="309" spans="1:12" ht="16.05" customHeight="1" x14ac:dyDescent="0.2">
      <c r="A309" s="9"/>
      <c r="B309" s="9"/>
      <c r="C309" s="10" t="s">
        <v>15</v>
      </c>
      <c r="D309" s="43">
        <f t="shared" ref="D309:I309" si="206">IF($J308=0,0,D308/$J308%)</f>
        <v>0</v>
      </c>
      <c r="E309" s="43">
        <f t="shared" si="206"/>
        <v>0</v>
      </c>
      <c r="F309" s="43">
        <f t="shared" si="206"/>
        <v>0</v>
      </c>
      <c r="G309" s="43">
        <f t="shared" si="206"/>
        <v>0</v>
      </c>
      <c r="H309" s="43">
        <f t="shared" si="206"/>
        <v>0</v>
      </c>
      <c r="I309" s="43">
        <f t="shared" si="206"/>
        <v>0</v>
      </c>
      <c r="J309" s="43">
        <f t="shared" si="178"/>
        <v>0</v>
      </c>
      <c r="L309" s="41"/>
    </row>
    <row r="310" spans="1:12" ht="16.05" customHeight="1" x14ac:dyDescent="0.2">
      <c r="A310" s="9"/>
      <c r="B310" s="9"/>
      <c r="C310" s="8" t="s">
        <v>17</v>
      </c>
      <c r="D310" s="43">
        <f t="shared" ref="D310:I310" si="207">SUM(D308,D306)</f>
        <v>0</v>
      </c>
      <c r="E310" s="43">
        <f t="shared" si="207"/>
        <v>0</v>
      </c>
      <c r="F310" s="43">
        <f t="shared" si="207"/>
        <v>0</v>
      </c>
      <c r="G310" s="43">
        <f t="shared" si="207"/>
        <v>0</v>
      </c>
      <c r="H310" s="43">
        <f t="shared" si="207"/>
        <v>0</v>
      </c>
      <c r="I310" s="43">
        <f t="shared" si="207"/>
        <v>0</v>
      </c>
      <c r="J310" s="43">
        <f t="shared" si="178"/>
        <v>0</v>
      </c>
      <c r="L310" s="41"/>
    </row>
    <row r="311" spans="1:12" ht="16.05" customHeight="1" x14ac:dyDescent="0.2">
      <c r="A311" s="9"/>
      <c r="B311" s="12"/>
      <c r="C311" s="10" t="s">
        <v>15</v>
      </c>
      <c r="D311" s="43">
        <f t="shared" ref="D311:I311" si="208">IF($J310=0,0,D310/$J310%)</f>
        <v>0</v>
      </c>
      <c r="E311" s="43">
        <f t="shared" si="208"/>
        <v>0</v>
      </c>
      <c r="F311" s="43">
        <f t="shared" si="208"/>
        <v>0</v>
      </c>
      <c r="G311" s="43">
        <f t="shared" si="208"/>
        <v>0</v>
      </c>
      <c r="H311" s="43">
        <f t="shared" si="208"/>
        <v>0</v>
      </c>
      <c r="I311" s="43">
        <f t="shared" si="208"/>
        <v>0</v>
      </c>
      <c r="J311" s="43">
        <f t="shared" si="178"/>
        <v>0</v>
      </c>
      <c r="L311" s="41"/>
    </row>
    <row r="312" spans="1:12" ht="16.05" customHeight="1" x14ac:dyDescent="0.2">
      <c r="A312" s="9"/>
      <c r="B312" s="9" t="s">
        <v>70</v>
      </c>
      <c r="C312" s="8" t="s">
        <v>14</v>
      </c>
      <c r="D312" s="43">
        <v>0</v>
      </c>
      <c r="E312" s="43">
        <v>8066.2000000000007</v>
      </c>
      <c r="F312" s="43">
        <v>3027.7000000000003</v>
      </c>
      <c r="G312" s="43">
        <v>0</v>
      </c>
      <c r="H312" s="43">
        <v>0</v>
      </c>
      <c r="I312" s="43">
        <v>0</v>
      </c>
      <c r="J312" s="43">
        <f t="shared" si="178"/>
        <v>11093.900000000001</v>
      </c>
      <c r="L312" s="41"/>
    </row>
    <row r="313" spans="1:12" ht="16.05" customHeight="1" x14ac:dyDescent="0.2">
      <c r="A313" s="9"/>
      <c r="B313" s="9"/>
      <c r="C313" s="10" t="s">
        <v>15</v>
      </c>
      <c r="D313" s="43">
        <f t="shared" ref="D313:I313" si="209">IF($J312=0,0,D312/$J312%)</f>
        <v>0</v>
      </c>
      <c r="E313" s="43">
        <f t="shared" si="209"/>
        <v>72.708425350868481</v>
      </c>
      <c r="F313" s="43">
        <f t="shared" si="209"/>
        <v>27.291574649131501</v>
      </c>
      <c r="G313" s="43">
        <f t="shared" si="209"/>
        <v>0</v>
      </c>
      <c r="H313" s="43">
        <f t="shared" si="209"/>
        <v>0</v>
      </c>
      <c r="I313" s="43">
        <f t="shared" si="209"/>
        <v>0</v>
      </c>
      <c r="J313" s="43">
        <f t="shared" si="178"/>
        <v>99.999999999999986</v>
      </c>
      <c r="L313" s="41"/>
    </row>
    <row r="314" spans="1:12" ht="16.05" customHeight="1" x14ac:dyDescent="0.2">
      <c r="A314" s="9"/>
      <c r="B314" s="9"/>
      <c r="C314" s="8" t="s">
        <v>16</v>
      </c>
      <c r="D314" s="43">
        <v>0</v>
      </c>
      <c r="E314" s="43">
        <v>87356.7</v>
      </c>
      <c r="F314" s="43">
        <v>0</v>
      </c>
      <c r="G314" s="43">
        <v>0</v>
      </c>
      <c r="H314" s="43">
        <v>0</v>
      </c>
      <c r="I314" s="43">
        <v>0</v>
      </c>
      <c r="J314" s="43">
        <f t="shared" si="178"/>
        <v>87356.7</v>
      </c>
      <c r="L314" s="41"/>
    </row>
    <row r="315" spans="1:12" ht="16.05" customHeight="1" x14ac:dyDescent="0.2">
      <c r="A315" s="9"/>
      <c r="B315" s="9"/>
      <c r="C315" s="10" t="s">
        <v>15</v>
      </c>
      <c r="D315" s="43">
        <f t="shared" ref="D315:I315" si="210">IF($J314=0,0,D314/$J314%)</f>
        <v>0</v>
      </c>
      <c r="E315" s="43">
        <f t="shared" si="210"/>
        <v>100</v>
      </c>
      <c r="F315" s="43">
        <f t="shared" si="210"/>
        <v>0</v>
      </c>
      <c r="G315" s="43">
        <f t="shared" si="210"/>
        <v>0</v>
      </c>
      <c r="H315" s="43">
        <f t="shared" si="210"/>
        <v>0</v>
      </c>
      <c r="I315" s="43">
        <f t="shared" si="210"/>
        <v>0</v>
      </c>
      <c r="J315" s="43">
        <f t="shared" si="178"/>
        <v>100</v>
      </c>
      <c r="L315" s="41"/>
    </row>
    <row r="316" spans="1:12" ht="16.05" customHeight="1" x14ac:dyDescent="0.2">
      <c r="A316" s="9"/>
      <c r="B316" s="9"/>
      <c r="C316" s="8" t="s">
        <v>17</v>
      </c>
      <c r="D316" s="43">
        <f t="shared" ref="D316:I316" si="211">SUM(D314,D312)</f>
        <v>0</v>
      </c>
      <c r="E316" s="43">
        <f t="shared" si="211"/>
        <v>95422.9</v>
      </c>
      <c r="F316" s="43">
        <f t="shared" si="211"/>
        <v>3027.7000000000003</v>
      </c>
      <c r="G316" s="43">
        <f t="shared" si="211"/>
        <v>0</v>
      </c>
      <c r="H316" s="43">
        <f t="shared" si="211"/>
        <v>0</v>
      </c>
      <c r="I316" s="43">
        <f t="shared" si="211"/>
        <v>0</v>
      </c>
      <c r="J316" s="43">
        <f t="shared" si="178"/>
        <v>98450.599999999991</v>
      </c>
      <c r="L316" s="41"/>
    </row>
    <row r="317" spans="1:12" ht="16.05" customHeight="1" x14ac:dyDescent="0.2">
      <c r="A317" s="9"/>
      <c r="B317" s="12"/>
      <c r="C317" s="10" t="s">
        <v>15</v>
      </c>
      <c r="D317" s="43">
        <f t="shared" ref="D317:I317" si="212">IF($J316=0,0,D316/$J316%)</f>
        <v>0</v>
      </c>
      <c r="E317" s="43">
        <f t="shared" si="212"/>
        <v>96.924650535395429</v>
      </c>
      <c r="F317" s="43">
        <f t="shared" si="212"/>
        <v>3.0753494646045842</v>
      </c>
      <c r="G317" s="43">
        <f t="shared" si="212"/>
        <v>0</v>
      </c>
      <c r="H317" s="43">
        <f t="shared" si="212"/>
        <v>0</v>
      </c>
      <c r="I317" s="43">
        <f t="shared" si="212"/>
        <v>0</v>
      </c>
      <c r="J317" s="43">
        <f t="shared" si="178"/>
        <v>100.00000000000001</v>
      </c>
      <c r="L317" s="41"/>
    </row>
    <row r="318" spans="1:12" ht="16.05" customHeight="1" x14ac:dyDescent="0.2">
      <c r="A318" s="9"/>
      <c r="B318" s="9" t="s">
        <v>71</v>
      </c>
      <c r="C318" s="8" t="s">
        <v>14</v>
      </c>
      <c r="D318" s="43"/>
      <c r="E318" s="43"/>
      <c r="F318" s="43"/>
      <c r="G318" s="43"/>
      <c r="H318" s="43"/>
      <c r="I318" s="43"/>
      <c r="J318" s="43">
        <f t="shared" si="178"/>
        <v>0</v>
      </c>
      <c r="L318" s="41"/>
    </row>
    <row r="319" spans="1:12" ht="16.05" customHeight="1" x14ac:dyDescent="0.2">
      <c r="A319" s="9"/>
      <c r="B319" s="9"/>
      <c r="C319" s="10" t="s">
        <v>15</v>
      </c>
      <c r="D319" s="43">
        <f t="shared" ref="D319:I319" si="213">IF($J318=0,0,D318/$J318%)</f>
        <v>0</v>
      </c>
      <c r="E319" s="43">
        <f t="shared" si="213"/>
        <v>0</v>
      </c>
      <c r="F319" s="43">
        <f t="shared" si="213"/>
        <v>0</v>
      </c>
      <c r="G319" s="43">
        <f t="shared" si="213"/>
        <v>0</v>
      </c>
      <c r="H319" s="43">
        <f t="shared" si="213"/>
        <v>0</v>
      </c>
      <c r="I319" s="43">
        <f t="shared" si="213"/>
        <v>0</v>
      </c>
      <c r="J319" s="43">
        <f t="shared" si="178"/>
        <v>0</v>
      </c>
      <c r="L319" s="41"/>
    </row>
    <row r="320" spans="1:12" ht="16.05" customHeight="1" x14ac:dyDescent="0.2">
      <c r="A320" s="9"/>
      <c r="B320" s="9"/>
      <c r="C320" s="8" t="s">
        <v>16</v>
      </c>
      <c r="D320" s="43"/>
      <c r="E320" s="43"/>
      <c r="F320" s="43"/>
      <c r="G320" s="43"/>
      <c r="H320" s="43"/>
      <c r="I320" s="43"/>
      <c r="J320" s="43">
        <f t="shared" si="178"/>
        <v>0</v>
      </c>
      <c r="L320" s="41"/>
    </row>
    <row r="321" spans="1:12" ht="16.05" customHeight="1" x14ac:dyDescent="0.2">
      <c r="A321" s="9"/>
      <c r="B321" s="9"/>
      <c r="C321" s="10" t="s">
        <v>15</v>
      </c>
      <c r="D321" s="43">
        <f t="shared" ref="D321:I321" si="214">IF($J320=0,0,D320/$J320%)</f>
        <v>0</v>
      </c>
      <c r="E321" s="43">
        <f t="shared" si="214"/>
        <v>0</v>
      </c>
      <c r="F321" s="43">
        <f t="shared" si="214"/>
        <v>0</v>
      </c>
      <c r="G321" s="43">
        <f t="shared" si="214"/>
        <v>0</v>
      </c>
      <c r="H321" s="43">
        <f t="shared" si="214"/>
        <v>0</v>
      </c>
      <c r="I321" s="43">
        <f t="shared" si="214"/>
        <v>0</v>
      </c>
      <c r="J321" s="43">
        <f t="shared" si="178"/>
        <v>0</v>
      </c>
      <c r="L321" s="41"/>
    </row>
    <row r="322" spans="1:12" ht="16.05" customHeight="1" x14ac:dyDescent="0.2">
      <c r="A322" s="9"/>
      <c r="B322" s="9"/>
      <c r="C322" s="8" t="s">
        <v>17</v>
      </c>
      <c r="D322" s="43">
        <f t="shared" ref="D322:I322" si="215">SUM(D320,D318)</f>
        <v>0</v>
      </c>
      <c r="E322" s="43">
        <f t="shared" si="215"/>
        <v>0</v>
      </c>
      <c r="F322" s="43">
        <f t="shared" si="215"/>
        <v>0</v>
      </c>
      <c r="G322" s="43">
        <f t="shared" si="215"/>
        <v>0</v>
      </c>
      <c r="H322" s="43">
        <f t="shared" si="215"/>
        <v>0</v>
      </c>
      <c r="I322" s="43">
        <f t="shared" si="215"/>
        <v>0</v>
      </c>
      <c r="J322" s="43">
        <f t="shared" si="178"/>
        <v>0</v>
      </c>
      <c r="L322" s="41"/>
    </row>
    <row r="323" spans="1:12" ht="16.05" customHeight="1" x14ac:dyDescent="0.2">
      <c r="A323" s="9"/>
      <c r="B323" s="12"/>
      <c r="C323" s="10" t="s">
        <v>15</v>
      </c>
      <c r="D323" s="43">
        <f t="shared" ref="D323:I323" si="216">IF($J322=0,0,D322/$J322%)</f>
        <v>0</v>
      </c>
      <c r="E323" s="43">
        <f t="shared" si="216"/>
        <v>0</v>
      </c>
      <c r="F323" s="43">
        <f t="shared" si="216"/>
        <v>0</v>
      </c>
      <c r="G323" s="43">
        <f t="shared" si="216"/>
        <v>0</v>
      </c>
      <c r="H323" s="43">
        <f t="shared" si="216"/>
        <v>0</v>
      </c>
      <c r="I323" s="43">
        <f t="shared" si="216"/>
        <v>0</v>
      </c>
      <c r="J323" s="43">
        <f t="shared" si="178"/>
        <v>0</v>
      </c>
      <c r="L323" s="41"/>
    </row>
    <row r="324" spans="1:12" ht="16.05" customHeight="1" x14ac:dyDescent="0.2">
      <c r="A324" s="9"/>
      <c r="B324" s="9" t="s">
        <v>72</v>
      </c>
      <c r="C324" s="8" t="s">
        <v>14</v>
      </c>
      <c r="D324" s="43"/>
      <c r="E324" s="43"/>
      <c r="F324" s="43"/>
      <c r="G324" s="43"/>
      <c r="H324" s="43"/>
      <c r="I324" s="43"/>
      <c r="J324" s="43">
        <f t="shared" si="178"/>
        <v>0</v>
      </c>
      <c r="L324" s="41"/>
    </row>
    <row r="325" spans="1:12" ht="16.05" customHeight="1" x14ac:dyDescent="0.2">
      <c r="A325" s="9"/>
      <c r="B325" s="9"/>
      <c r="C325" s="10" t="s">
        <v>15</v>
      </c>
      <c r="D325" s="43">
        <f t="shared" ref="D325:I325" si="217">IF($J324=0,0,D324/$J324%)</f>
        <v>0</v>
      </c>
      <c r="E325" s="43">
        <f t="shared" si="217"/>
        <v>0</v>
      </c>
      <c r="F325" s="43">
        <f t="shared" si="217"/>
        <v>0</v>
      </c>
      <c r="G325" s="43">
        <f t="shared" si="217"/>
        <v>0</v>
      </c>
      <c r="H325" s="43">
        <f t="shared" si="217"/>
        <v>0</v>
      </c>
      <c r="I325" s="43">
        <f t="shared" si="217"/>
        <v>0</v>
      </c>
      <c r="J325" s="43">
        <f t="shared" si="178"/>
        <v>0</v>
      </c>
      <c r="L325" s="41"/>
    </row>
    <row r="326" spans="1:12" ht="16.05" customHeight="1" x14ac:dyDescent="0.2">
      <c r="A326" s="9"/>
      <c r="B326" s="9"/>
      <c r="C326" s="8" t="s">
        <v>16</v>
      </c>
      <c r="D326" s="43"/>
      <c r="E326" s="43"/>
      <c r="F326" s="43"/>
      <c r="G326" s="43"/>
      <c r="H326" s="43"/>
      <c r="I326" s="43"/>
      <c r="J326" s="43">
        <f t="shared" si="178"/>
        <v>0</v>
      </c>
      <c r="L326" s="41"/>
    </row>
    <row r="327" spans="1:12" ht="16.05" customHeight="1" x14ac:dyDescent="0.2">
      <c r="A327" s="9"/>
      <c r="B327" s="9"/>
      <c r="C327" s="10" t="s">
        <v>15</v>
      </c>
      <c r="D327" s="43">
        <f t="shared" ref="D327:I327" si="218">IF($J326=0,0,D326/$J326%)</f>
        <v>0</v>
      </c>
      <c r="E327" s="43">
        <f t="shared" si="218"/>
        <v>0</v>
      </c>
      <c r="F327" s="43">
        <f t="shared" si="218"/>
        <v>0</v>
      </c>
      <c r="G327" s="43">
        <f t="shared" si="218"/>
        <v>0</v>
      </c>
      <c r="H327" s="43">
        <f t="shared" si="218"/>
        <v>0</v>
      </c>
      <c r="I327" s="43">
        <f t="shared" si="218"/>
        <v>0</v>
      </c>
      <c r="J327" s="43">
        <f t="shared" si="178"/>
        <v>0</v>
      </c>
      <c r="L327" s="41"/>
    </row>
    <row r="328" spans="1:12" ht="16.05" customHeight="1" x14ac:dyDescent="0.2">
      <c r="A328" s="9"/>
      <c r="B328" s="9"/>
      <c r="C328" s="8" t="s">
        <v>17</v>
      </c>
      <c r="D328" s="43">
        <f t="shared" ref="D328:I328" si="219">SUM(D326,D324)</f>
        <v>0</v>
      </c>
      <c r="E328" s="43">
        <f t="shared" si="219"/>
        <v>0</v>
      </c>
      <c r="F328" s="43">
        <f t="shared" si="219"/>
        <v>0</v>
      </c>
      <c r="G328" s="43">
        <f t="shared" si="219"/>
        <v>0</v>
      </c>
      <c r="H328" s="43">
        <f t="shared" si="219"/>
        <v>0</v>
      </c>
      <c r="I328" s="43">
        <f t="shared" si="219"/>
        <v>0</v>
      </c>
      <c r="J328" s="43">
        <f t="shared" si="178"/>
        <v>0</v>
      </c>
      <c r="L328" s="41"/>
    </row>
    <row r="329" spans="1:12" ht="16.05" customHeight="1" x14ac:dyDescent="0.2">
      <c r="A329" s="9"/>
      <c r="B329" s="12"/>
      <c r="C329" s="10" t="s">
        <v>15</v>
      </c>
      <c r="D329" s="43">
        <f t="shared" ref="D329:I329" si="220">IF($J328=0,0,D328/$J328%)</f>
        <v>0</v>
      </c>
      <c r="E329" s="43">
        <f t="shared" si="220"/>
        <v>0</v>
      </c>
      <c r="F329" s="43">
        <f t="shared" si="220"/>
        <v>0</v>
      </c>
      <c r="G329" s="43">
        <f t="shared" si="220"/>
        <v>0</v>
      </c>
      <c r="H329" s="43">
        <f t="shared" si="220"/>
        <v>0</v>
      </c>
      <c r="I329" s="43">
        <f t="shared" si="220"/>
        <v>0</v>
      </c>
      <c r="J329" s="43">
        <f t="shared" si="178"/>
        <v>0</v>
      </c>
      <c r="L329" s="41"/>
    </row>
    <row r="330" spans="1:12" ht="16.05" customHeight="1" x14ac:dyDescent="0.2">
      <c r="A330" s="9"/>
      <c r="B330" s="9" t="s">
        <v>73</v>
      </c>
      <c r="C330" s="8" t="s">
        <v>14</v>
      </c>
      <c r="D330" s="43">
        <v>0</v>
      </c>
      <c r="E330" s="43">
        <v>0</v>
      </c>
      <c r="F330" s="43">
        <v>0</v>
      </c>
      <c r="G330" s="43">
        <v>27</v>
      </c>
      <c r="H330" s="43">
        <v>0</v>
      </c>
      <c r="I330" s="43">
        <v>0</v>
      </c>
      <c r="J330" s="43">
        <f t="shared" si="178"/>
        <v>27</v>
      </c>
      <c r="L330" s="41"/>
    </row>
    <row r="331" spans="1:12" ht="16.05" customHeight="1" x14ac:dyDescent="0.2">
      <c r="A331" s="9"/>
      <c r="B331" s="9"/>
      <c r="C331" s="10" t="s">
        <v>15</v>
      </c>
      <c r="D331" s="43">
        <f t="shared" ref="D331:I331" si="221">IF($J330=0,0,D330/$J330%)</f>
        <v>0</v>
      </c>
      <c r="E331" s="43">
        <f t="shared" si="221"/>
        <v>0</v>
      </c>
      <c r="F331" s="43">
        <f t="shared" si="221"/>
        <v>0</v>
      </c>
      <c r="G331" s="43">
        <f t="shared" si="221"/>
        <v>100</v>
      </c>
      <c r="H331" s="43">
        <f t="shared" si="221"/>
        <v>0</v>
      </c>
      <c r="I331" s="43">
        <f t="shared" si="221"/>
        <v>0</v>
      </c>
      <c r="J331" s="43">
        <f t="shared" si="178"/>
        <v>100</v>
      </c>
      <c r="L331" s="41"/>
    </row>
    <row r="332" spans="1:12" ht="16.05" customHeight="1" x14ac:dyDescent="0.2">
      <c r="A332" s="9"/>
      <c r="B332" s="9"/>
      <c r="C332" s="8" t="s">
        <v>16</v>
      </c>
      <c r="D332" s="43"/>
      <c r="E332" s="43"/>
      <c r="F332" s="43"/>
      <c r="G332" s="43"/>
      <c r="H332" s="43"/>
      <c r="I332" s="43"/>
      <c r="J332" s="43">
        <f t="shared" si="178"/>
        <v>0</v>
      </c>
      <c r="L332" s="41"/>
    </row>
    <row r="333" spans="1:12" ht="16.05" customHeight="1" x14ac:dyDescent="0.2">
      <c r="A333" s="9"/>
      <c r="B333" s="9"/>
      <c r="C333" s="10" t="s">
        <v>15</v>
      </c>
      <c r="D333" s="43">
        <f t="shared" ref="D333:I333" si="222">IF($J332=0,0,D332/$J332%)</f>
        <v>0</v>
      </c>
      <c r="E333" s="43">
        <f t="shared" si="222"/>
        <v>0</v>
      </c>
      <c r="F333" s="43">
        <f t="shared" si="222"/>
        <v>0</v>
      </c>
      <c r="G333" s="43">
        <f t="shared" si="222"/>
        <v>0</v>
      </c>
      <c r="H333" s="43">
        <f t="shared" si="222"/>
        <v>0</v>
      </c>
      <c r="I333" s="43">
        <f t="shared" si="222"/>
        <v>0</v>
      </c>
      <c r="J333" s="43">
        <f t="shared" ref="J333:J382" si="223">SUM(D333:I333)</f>
        <v>0</v>
      </c>
      <c r="L333" s="41"/>
    </row>
    <row r="334" spans="1:12" ht="16.05" customHeight="1" x14ac:dyDescent="0.2">
      <c r="A334" s="9"/>
      <c r="B334" s="9"/>
      <c r="C334" s="8" t="s">
        <v>17</v>
      </c>
      <c r="D334" s="43">
        <f t="shared" ref="D334:I334" si="224">SUM(D332,D330)</f>
        <v>0</v>
      </c>
      <c r="E334" s="43">
        <f t="shared" si="224"/>
        <v>0</v>
      </c>
      <c r="F334" s="43">
        <f t="shared" si="224"/>
        <v>0</v>
      </c>
      <c r="G334" s="43">
        <f t="shared" si="224"/>
        <v>27</v>
      </c>
      <c r="H334" s="43">
        <f t="shared" si="224"/>
        <v>0</v>
      </c>
      <c r="I334" s="43">
        <f t="shared" si="224"/>
        <v>0</v>
      </c>
      <c r="J334" s="43">
        <f t="shared" si="223"/>
        <v>27</v>
      </c>
      <c r="L334" s="41"/>
    </row>
    <row r="335" spans="1:12" ht="16.05" customHeight="1" x14ac:dyDescent="0.2">
      <c r="A335" s="9"/>
      <c r="B335" s="12"/>
      <c r="C335" s="10" t="s">
        <v>15</v>
      </c>
      <c r="D335" s="43">
        <f t="shared" ref="D335:I335" si="225">IF($J334=0,0,D334/$J334%)</f>
        <v>0</v>
      </c>
      <c r="E335" s="43">
        <f t="shared" si="225"/>
        <v>0</v>
      </c>
      <c r="F335" s="43">
        <f t="shared" si="225"/>
        <v>0</v>
      </c>
      <c r="G335" s="43">
        <f t="shared" si="225"/>
        <v>100</v>
      </c>
      <c r="H335" s="43">
        <f t="shared" si="225"/>
        <v>0</v>
      </c>
      <c r="I335" s="43">
        <f t="shared" si="225"/>
        <v>0</v>
      </c>
      <c r="J335" s="43">
        <f t="shared" si="223"/>
        <v>100</v>
      </c>
      <c r="L335" s="41"/>
    </row>
    <row r="336" spans="1:12" ht="16.05" customHeight="1" x14ac:dyDescent="0.2">
      <c r="A336" s="9"/>
      <c r="B336" s="9" t="s">
        <v>74</v>
      </c>
      <c r="C336" s="8" t="s">
        <v>14</v>
      </c>
      <c r="D336" s="43"/>
      <c r="E336" s="43"/>
      <c r="F336" s="43"/>
      <c r="G336" s="43"/>
      <c r="H336" s="43"/>
      <c r="I336" s="43"/>
      <c r="J336" s="43">
        <f t="shared" si="223"/>
        <v>0</v>
      </c>
      <c r="L336" s="41"/>
    </row>
    <row r="337" spans="1:12" ht="16.05" customHeight="1" x14ac:dyDescent="0.2">
      <c r="A337" s="9"/>
      <c r="B337" s="9"/>
      <c r="C337" s="10" t="s">
        <v>15</v>
      </c>
      <c r="D337" s="43">
        <f t="shared" ref="D337:I337" si="226">IF($J336=0,0,D336/$J336%)</f>
        <v>0</v>
      </c>
      <c r="E337" s="43">
        <f t="shared" si="226"/>
        <v>0</v>
      </c>
      <c r="F337" s="43">
        <f t="shared" si="226"/>
        <v>0</v>
      </c>
      <c r="G337" s="43">
        <f t="shared" si="226"/>
        <v>0</v>
      </c>
      <c r="H337" s="43">
        <f t="shared" si="226"/>
        <v>0</v>
      </c>
      <c r="I337" s="43">
        <f t="shared" si="226"/>
        <v>0</v>
      </c>
      <c r="J337" s="43">
        <f t="shared" si="223"/>
        <v>0</v>
      </c>
      <c r="L337" s="41"/>
    </row>
    <row r="338" spans="1:12" ht="16.05" customHeight="1" x14ac:dyDescent="0.2">
      <c r="A338" s="9"/>
      <c r="B338" s="9"/>
      <c r="C338" s="8" t="s">
        <v>16</v>
      </c>
      <c r="D338" s="43"/>
      <c r="E338" s="43"/>
      <c r="F338" s="43"/>
      <c r="G338" s="43"/>
      <c r="H338" s="43"/>
      <c r="I338" s="43"/>
      <c r="J338" s="43">
        <f t="shared" si="223"/>
        <v>0</v>
      </c>
      <c r="L338" s="41"/>
    </row>
    <row r="339" spans="1:12" ht="16.05" customHeight="1" x14ac:dyDescent="0.2">
      <c r="A339" s="9"/>
      <c r="B339" s="9"/>
      <c r="C339" s="10" t="s">
        <v>15</v>
      </c>
      <c r="D339" s="43">
        <f t="shared" ref="D339:I339" si="227">IF($J338=0,0,D338/$J338%)</f>
        <v>0</v>
      </c>
      <c r="E339" s="43">
        <f t="shared" si="227"/>
        <v>0</v>
      </c>
      <c r="F339" s="43">
        <f t="shared" si="227"/>
        <v>0</v>
      </c>
      <c r="G339" s="43">
        <f t="shared" si="227"/>
        <v>0</v>
      </c>
      <c r="H339" s="43">
        <f t="shared" si="227"/>
        <v>0</v>
      </c>
      <c r="I339" s="43">
        <f t="shared" si="227"/>
        <v>0</v>
      </c>
      <c r="J339" s="43">
        <f t="shared" si="223"/>
        <v>0</v>
      </c>
      <c r="L339" s="41"/>
    </row>
    <row r="340" spans="1:12" ht="16.05" customHeight="1" x14ac:dyDescent="0.2">
      <c r="A340" s="9"/>
      <c r="B340" s="9"/>
      <c r="C340" s="8" t="s">
        <v>17</v>
      </c>
      <c r="D340" s="43">
        <f t="shared" ref="D340:I340" si="228">SUM(D338,D336)</f>
        <v>0</v>
      </c>
      <c r="E340" s="43">
        <f t="shared" si="228"/>
        <v>0</v>
      </c>
      <c r="F340" s="43">
        <f t="shared" si="228"/>
        <v>0</v>
      </c>
      <c r="G340" s="43">
        <f t="shared" si="228"/>
        <v>0</v>
      </c>
      <c r="H340" s="43">
        <f t="shared" si="228"/>
        <v>0</v>
      </c>
      <c r="I340" s="43">
        <f t="shared" si="228"/>
        <v>0</v>
      </c>
      <c r="J340" s="43">
        <f t="shared" si="223"/>
        <v>0</v>
      </c>
      <c r="L340" s="41"/>
    </row>
    <row r="341" spans="1:12" ht="16.05" customHeight="1" x14ac:dyDescent="0.2">
      <c r="A341" s="9"/>
      <c r="B341" s="12"/>
      <c r="C341" s="10" t="s">
        <v>15</v>
      </c>
      <c r="D341" s="43">
        <f t="shared" ref="D341:I341" si="229">IF($J340=0,0,D340/$J340%)</f>
        <v>0</v>
      </c>
      <c r="E341" s="43">
        <f t="shared" si="229"/>
        <v>0</v>
      </c>
      <c r="F341" s="43">
        <f t="shared" si="229"/>
        <v>0</v>
      </c>
      <c r="G341" s="43">
        <f t="shared" si="229"/>
        <v>0</v>
      </c>
      <c r="H341" s="43">
        <f t="shared" si="229"/>
        <v>0</v>
      </c>
      <c r="I341" s="43">
        <f t="shared" si="229"/>
        <v>0</v>
      </c>
      <c r="J341" s="43">
        <f t="shared" si="223"/>
        <v>0</v>
      </c>
      <c r="L341" s="41"/>
    </row>
    <row r="342" spans="1:12" ht="16.05" customHeight="1" x14ac:dyDescent="0.2">
      <c r="A342" s="9"/>
      <c r="B342" s="9" t="s">
        <v>75</v>
      </c>
      <c r="C342" s="8" t="s">
        <v>14</v>
      </c>
      <c r="D342" s="43"/>
      <c r="E342" s="43"/>
      <c r="F342" s="43"/>
      <c r="G342" s="43"/>
      <c r="H342" s="43"/>
      <c r="I342" s="43"/>
      <c r="J342" s="43">
        <f t="shared" si="223"/>
        <v>0</v>
      </c>
      <c r="L342" s="41"/>
    </row>
    <row r="343" spans="1:12" ht="16.05" customHeight="1" x14ac:dyDescent="0.2">
      <c r="A343" s="9"/>
      <c r="B343" s="9"/>
      <c r="C343" s="10" t="s">
        <v>15</v>
      </c>
      <c r="D343" s="43">
        <f t="shared" ref="D343:I343" si="230">IF($J342=0,0,D342/$J342%)</f>
        <v>0</v>
      </c>
      <c r="E343" s="43">
        <f t="shared" si="230"/>
        <v>0</v>
      </c>
      <c r="F343" s="43">
        <f t="shared" si="230"/>
        <v>0</v>
      </c>
      <c r="G343" s="43">
        <f t="shared" si="230"/>
        <v>0</v>
      </c>
      <c r="H343" s="43">
        <f t="shared" si="230"/>
        <v>0</v>
      </c>
      <c r="I343" s="43">
        <f t="shared" si="230"/>
        <v>0</v>
      </c>
      <c r="J343" s="43">
        <f t="shared" si="223"/>
        <v>0</v>
      </c>
      <c r="L343" s="41"/>
    </row>
    <row r="344" spans="1:12" ht="16.05" customHeight="1" x14ac:dyDescent="0.2">
      <c r="A344" s="9"/>
      <c r="B344" s="9"/>
      <c r="C344" s="8" t="s">
        <v>16</v>
      </c>
      <c r="D344" s="43"/>
      <c r="E344" s="43"/>
      <c r="F344" s="43"/>
      <c r="G344" s="43"/>
      <c r="H344" s="43"/>
      <c r="I344" s="43"/>
      <c r="J344" s="43">
        <f t="shared" si="223"/>
        <v>0</v>
      </c>
      <c r="L344" s="41"/>
    </row>
    <row r="345" spans="1:12" ht="16.05" customHeight="1" x14ac:dyDescent="0.2">
      <c r="A345" s="9"/>
      <c r="B345" s="9"/>
      <c r="C345" s="10" t="s">
        <v>15</v>
      </c>
      <c r="D345" s="43">
        <f t="shared" ref="D345:I345" si="231">IF($J344=0,0,D344/$J344%)</f>
        <v>0</v>
      </c>
      <c r="E345" s="43">
        <f t="shared" si="231"/>
        <v>0</v>
      </c>
      <c r="F345" s="43">
        <f t="shared" si="231"/>
        <v>0</v>
      </c>
      <c r="G345" s="43">
        <f t="shared" si="231"/>
        <v>0</v>
      </c>
      <c r="H345" s="43">
        <f t="shared" si="231"/>
        <v>0</v>
      </c>
      <c r="I345" s="43">
        <f t="shared" si="231"/>
        <v>0</v>
      </c>
      <c r="J345" s="43">
        <f t="shared" si="223"/>
        <v>0</v>
      </c>
      <c r="L345" s="41"/>
    </row>
    <row r="346" spans="1:12" ht="16.05" customHeight="1" x14ac:dyDescent="0.2">
      <c r="A346" s="9"/>
      <c r="B346" s="9"/>
      <c r="C346" s="8" t="s">
        <v>17</v>
      </c>
      <c r="D346" s="43">
        <f t="shared" ref="D346:I346" si="232">SUM(D344,D342)</f>
        <v>0</v>
      </c>
      <c r="E346" s="43">
        <f t="shared" si="232"/>
        <v>0</v>
      </c>
      <c r="F346" s="43">
        <f t="shared" si="232"/>
        <v>0</v>
      </c>
      <c r="G346" s="43">
        <f t="shared" si="232"/>
        <v>0</v>
      </c>
      <c r="H346" s="43">
        <f t="shared" si="232"/>
        <v>0</v>
      </c>
      <c r="I346" s="43">
        <f t="shared" si="232"/>
        <v>0</v>
      </c>
      <c r="J346" s="43">
        <f t="shared" si="223"/>
        <v>0</v>
      </c>
      <c r="L346" s="41"/>
    </row>
    <row r="347" spans="1:12" ht="16.05" customHeight="1" x14ac:dyDescent="0.2">
      <c r="A347" s="9"/>
      <c r="B347" s="12"/>
      <c r="C347" s="10" t="s">
        <v>15</v>
      </c>
      <c r="D347" s="43">
        <f t="shared" ref="D347:I347" si="233">IF($J346=0,0,D346/$J346%)</f>
        <v>0</v>
      </c>
      <c r="E347" s="43">
        <f t="shared" si="233"/>
        <v>0</v>
      </c>
      <c r="F347" s="43">
        <f t="shared" si="233"/>
        <v>0</v>
      </c>
      <c r="G347" s="43">
        <f t="shared" si="233"/>
        <v>0</v>
      </c>
      <c r="H347" s="43">
        <f t="shared" si="233"/>
        <v>0</v>
      </c>
      <c r="I347" s="43">
        <f t="shared" si="233"/>
        <v>0</v>
      </c>
      <c r="J347" s="43">
        <f t="shared" si="223"/>
        <v>0</v>
      </c>
      <c r="L347" s="41"/>
    </row>
    <row r="348" spans="1:12" ht="16.05" customHeight="1" x14ac:dyDescent="0.2">
      <c r="A348" s="9"/>
      <c r="B348" s="9" t="s">
        <v>76</v>
      </c>
      <c r="C348" s="8" t="s">
        <v>14</v>
      </c>
      <c r="D348" s="43"/>
      <c r="E348" s="43"/>
      <c r="F348" s="43"/>
      <c r="G348" s="43"/>
      <c r="H348" s="43"/>
      <c r="I348" s="43"/>
      <c r="J348" s="43">
        <f t="shared" si="223"/>
        <v>0</v>
      </c>
      <c r="L348" s="41"/>
    </row>
    <row r="349" spans="1:12" ht="16.05" customHeight="1" x14ac:dyDescent="0.2">
      <c r="A349" s="9"/>
      <c r="B349" s="9"/>
      <c r="C349" s="10" t="s">
        <v>15</v>
      </c>
      <c r="D349" s="43">
        <f t="shared" ref="D349:I349" si="234">IF($J348=0,0,D348/$J348%)</f>
        <v>0</v>
      </c>
      <c r="E349" s="43">
        <f t="shared" si="234"/>
        <v>0</v>
      </c>
      <c r="F349" s="43">
        <f t="shared" si="234"/>
        <v>0</v>
      </c>
      <c r="G349" s="43">
        <f t="shared" si="234"/>
        <v>0</v>
      </c>
      <c r="H349" s="43">
        <f t="shared" si="234"/>
        <v>0</v>
      </c>
      <c r="I349" s="43">
        <f t="shared" si="234"/>
        <v>0</v>
      </c>
      <c r="J349" s="43">
        <f t="shared" si="223"/>
        <v>0</v>
      </c>
      <c r="L349" s="41"/>
    </row>
    <row r="350" spans="1:12" ht="16.05" customHeight="1" x14ac:dyDescent="0.2">
      <c r="A350" s="9"/>
      <c r="B350" s="9"/>
      <c r="C350" s="8" t="s">
        <v>16</v>
      </c>
      <c r="D350" s="43"/>
      <c r="E350" s="43"/>
      <c r="F350" s="43"/>
      <c r="G350" s="43"/>
      <c r="H350" s="43"/>
      <c r="I350" s="43"/>
      <c r="J350" s="43">
        <f t="shared" si="223"/>
        <v>0</v>
      </c>
      <c r="L350" s="41"/>
    </row>
    <row r="351" spans="1:12" ht="16.05" customHeight="1" x14ac:dyDescent="0.2">
      <c r="A351" s="9"/>
      <c r="B351" s="9"/>
      <c r="C351" s="10" t="s">
        <v>15</v>
      </c>
      <c r="D351" s="43">
        <f t="shared" ref="D351:I351" si="235">IF($J350=0,0,D350/$J350%)</f>
        <v>0</v>
      </c>
      <c r="E351" s="43">
        <f t="shared" si="235"/>
        <v>0</v>
      </c>
      <c r="F351" s="43">
        <f t="shared" si="235"/>
        <v>0</v>
      </c>
      <c r="G351" s="43">
        <f t="shared" si="235"/>
        <v>0</v>
      </c>
      <c r="H351" s="43">
        <f t="shared" si="235"/>
        <v>0</v>
      </c>
      <c r="I351" s="43">
        <f t="shared" si="235"/>
        <v>0</v>
      </c>
      <c r="J351" s="43">
        <f t="shared" si="223"/>
        <v>0</v>
      </c>
      <c r="L351" s="41"/>
    </row>
    <row r="352" spans="1:12" ht="16.05" customHeight="1" x14ac:dyDescent="0.2">
      <c r="A352" s="9"/>
      <c r="B352" s="9"/>
      <c r="C352" s="8" t="s">
        <v>17</v>
      </c>
      <c r="D352" s="43">
        <f t="shared" ref="D352:I352" si="236">SUM(D350,D348)</f>
        <v>0</v>
      </c>
      <c r="E352" s="43">
        <f t="shared" si="236"/>
        <v>0</v>
      </c>
      <c r="F352" s="43">
        <f t="shared" si="236"/>
        <v>0</v>
      </c>
      <c r="G352" s="43">
        <f t="shared" si="236"/>
        <v>0</v>
      </c>
      <c r="H352" s="43">
        <f t="shared" si="236"/>
        <v>0</v>
      </c>
      <c r="I352" s="43">
        <f t="shared" si="236"/>
        <v>0</v>
      </c>
      <c r="J352" s="43">
        <f t="shared" si="223"/>
        <v>0</v>
      </c>
      <c r="L352" s="41"/>
    </row>
    <row r="353" spans="1:12" ht="16.05" customHeight="1" x14ac:dyDescent="0.2">
      <c r="A353" s="9"/>
      <c r="B353" s="12"/>
      <c r="C353" s="10" t="s">
        <v>15</v>
      </c>
      <c r="D353" s="43">
        <f t="shared" ref="D353:I353" si="237">IF($J352=0,0,D352/$J352%)</f>
        <v>0</v>
      </c>
      <c r="E353" s="43">
        <f t="shared" si="237"/>
        <v>0</v>
      </c>
      <c r="F353" s="43">
        <f t="shared" si="237"/>
        <v>0</v>
      </c>
      <c r="G353" s="43">
        <f t="shared" si="237"/>
        <v>0</v>
      </c>
      <c r="H353" s="43">
        <f t="shared" si="237"/>
        <v>0</v>
      </c>
      <c r="I353" s="43">
        <f t="shared" si="237"/>
        <v>0</v>
      </c>
      <c r="J353" s="43">
        <f t="shared" si="223"/>
        <v>0</v>
      </c>
      <c r="L353" s="41"/>
    </row>
    <row r="354" spans="1:12" ht="16.05" customHeight="1" x14ac:dyDescent="0.2">
      <c r="A354" s="9"/>
      <c r="B354" s="9" t="s">
        <v>77</v>
      </c>
      <c r="C354" s="8" t="s">
        <v>14</v>
      </c>
      <c r="D354" s="43">
        <v>0</v>
      </c>
      <c r="E354" s="43">
        <v>0</v>
      </c>
      <c r="F354" s="43">
        <v>0</v>
      </c>
      <c r="G354" s="43">
        <v>569.99999999999989</v>
      </c>
      <c r="H354" s="43">
        <v>0</v>
      </c>
      <c r="I354" s="43">
        <v>0</v>
      </c>
      <c r="J354" s="43">
        <f t="shared" si="223"/>
        <v>569.99999999999989</v>
      </c>
      <c r="L354" s="41"/>
    </row>
    <row r="355" spans="1:12" ht="16.05" customHeight="1" x14ac:dyDescent="0.2">
      <c r="A355" s="9"/>
      <c r="B355" s="9"/>
      <c r="C355" s="10" t="s">
        <v>15</v>
      </c>
      <c r="D355" s="43">
        <f t="shared" ref="D355:I355" si="238">IF($J354=0,0,D354/$J354%)</f>
        <v>0</v>
      </c>
      <c r="E355" s="43">
        <f t="shared" si="238"/>
        <v>0</v>
      </c>
      <c r="F355" s="43">
        <f t="shared" si="238"/>
        <v>0</v>
      </c>
      <c r="G355" s="43">
        <f t="shared" si="238"/>
        <v>99.999999999999986</v>
      </c>
      <c r="H355" s="43">
        <f t="shared" si="238"/>
        <v>0</v>
      </c>
      <c r="I355" s="43">
        <f t="shared" si="238"/>
        <v>0</v>
      </c>
      <c r="J355" s="43">
        <f t="shared" si="223"/>
        <v>99.999999999999986</v>
      </c>
      <c r="L355" s="41"/>
    </row>
    <row r="356" spans="1:12" ht="16.05" customHeight="1" x14ac:dyDescent="0.2">
      <c r="A356" s="9"/>
      <c r="B356" s="9"/>
      <c r="C356" s="8" t="s">
        <v>16</v>
      </c>
      <c r="D356" s="43">
        <v>0</v>
      </c>
      <c r="E356" s="43">
        <v>0</v>
      </c>
      <c r="F356" s="43">
        <v>0</v>
      </c>
      <c r="G356" s="43">
        <v>84.600000000000009</v>
      </c>
      <c r="H356" s="43">
        <v>0</v>
      </c>
      <c r="I356" s="43">
        <v>0</v>
      </c>
      <c r="J356" s="43">
        <f t="shared" si="223"/>
        <v>84.600000000000009</v>
      </c>
      <c r="L356" s="41"/>
    </row>
    <row r="357" spans="1:12" ht="16.05" customHeight="1" x14ac:dyDescent="0.2">
      <c r="A357" s="9"/>
      <c r="B357" s="9"/>
      <c r="C357" s="10" t="s">
        <v>15</v>
      </c>
      <c r="D357" s="43">
        <f t="shared" ref="D357:I357" si="239">IF($J356=0,0,D356/$J356%)</f>
        <v>0</v>
      </c>
      <c r="E357" s="43">
        <f t="shared" si="239"/>
        <v>0</v>
      </c>
      <c r="F357" s="43">
        <f t="shared" si="239"/>
        <v>0</v>
      </c>
      <c r="G357" s="43">
        <f t="shared" si="239"/>
        <v>100</v>
      </c>
      <c r="H357" s="43">
        <f t="shared" si="239"/>
        <v>0</v>
      </c>
      <c r="I357" s="43">
        <f t="shared" si="239"/>
        <v>0</v>
      </c>
      <c r="J357" s="43">
        <f t="shared" si="223"/>
        <v>100</v>
      </c>
      <c r="L357" s="41"/>
    </row>
    <row r="358" spans="1:12" ht="16.05" customHeight="1" x14ac:dyDescent="0.2">
      <c r="A358" s="9"/>
      <c r="B358" s="9"/>
      <c r="C358" s="8" t="s">
        <v>17</v>
      </c>
      <c r="D358" s="43">
        <f t="shared" ref="D358:I358" si="240">SUM(D356,D354)</f>
        <v>0</v>
      </c>
      <c r="E358" s="43">
        <f t="shared" si="240"/>
        <v>0</v>
      </c>
      <c r="F358" s="43">
        <f t="shared" si="240"/>
        <v>0</v>
      </c>
      <c r="G358" s="43">
        <f t="shared" si="240"/>
        <v>654.59999999999991</v>
      </c>
      <c r="H358" s="43">
        <f t="shared" si="240"/>
        <v>0</v>
      </c>
      <c r="I358" s="43">
        <f t="shared" si="240"/>
        <v>0</v>
      </c>
      <c r="J358" s="43">
        <f t="shared" si="223"/>
        <v>654.59999999999991</v>
      </c>
      <c r="L358" s="41"/>
    </row>
    <row r="359" spans="1:12" ht="16.05" customHeight="1" x14ac:dyDescent="0.2">
      <c r="A359" s="13"/>
      <c r="B359" s="12"/>
      <c r="C359" s="10" t="s">
        <v>15</v>
      </c>
      <c r="D359" s="43">
        <f t="shared" ref="D359:I359" si="241">IF($J358=0,0,D358/$J358%)</f>
        <v>0</v>
      </c>
      <c r="E359" s="43">
        <f t="shared" si="241"/>
        <v>0</v>
      </c>
      <c r="F359" s="43">
        <f t="shared" si="241"/>
        <v>0</v>
      </c>
      <c r="G359" s="43">
        <f t="shared" si="241"/>
        <v>100</v>
      </c>
      <c r="H359" s="43">
        <f t="shared" si="241"/>
        <v>0</v>
      </c>
      <c r="I359" s="43">
        <f t="shared" si="241"/>
        <v>0</v>
      </c>
      <c r="J359" s="43">
        <f t="shared" si="223"/>
        <v>100</v>
      </c>
      <c r="L359" s="41"/>
    </row>
    <row r="360" spans="1:12" ht="16.05" customHeight="1" x14ac:dyDescent="0.2">
      <c r="A360" s="6" t="s">
        <v>78</v>
      </c>
      <c r="B360" s="15"/>
      <c r="C360" s="8" t="s">
        <v>14</v>
      </c>
      <c r="D360" s="43"/>
      <c r="E360" s="43"/>
      <c r="F360" s="43"/>
      <c r="G360" s="43"/>
      <c r="H360" s="43"/>
      <c r="I360" s="43"/>
      <c r="J360" s="43">
        <f t="shared" si="223"/>
        <v>0</v>
      </c>
      <c r="L360" s="41"/>
    </row>
    <row r="361" spans="1:12" ht="16.05" customHeight="1" x14ac:dyDescent="0.2">
      <c r="A361" s="9"/>
      <c r="B361" s="16"/>
      <c r="C361" s="10" t="s">
        <v>15</v>
      </c>
      <c r="D361" s="43">
        <f t="shared" ref="D361:I361" si="242">IF($J360=0,0,D360/$J360%)</f>
        <v>0</v>
      </c>
      <c r="E361" s="43">
        <f t="shared" si="242"/>
        <v>0</v>
      </c>
      <c r="F361" s="43">
        <f t="shared" si="242"/>
        <v>0</v>
      </c>
      <c r="G361" s="43">
        <f t="shared" si="242"/>
        <v>0</v>
      </c>
      <c r="H361" s="43">
        <f t="shared" si="242"/>
        <v>0</v>
      </c>
      <c r="I361" s="43">
        <f t="shared" si="242"/>
        <v>0</v>
      </c>
      <c r="J361" s="43">
        <f t="shared" si="223"/>
        <v>0</v>
      </c>
      <c r="L361" s="41"/>
    </row>
    <row r="362" spans="1:12" ht="16.05" customHeight="1" x14ac:dyDescent="0.2">
      <c r="A362" s="9"/>
      <c r="B362" s="16"/>
      <c r="C362" s="8" t="s">
        <v>16</v>
      </c>
      <c r="D362" s="43"/>
      <c r="E362" s="43"/>
      <c r="F362" s="43"/>
      <c r="G362" s="43"/>
      <c r="H362" s="43"/>
      <c r="I362" s="43"/>
      <c r="J362" s="43">
        <f t="shared" si="223"/>
        <v>0</v>
      </c>
      <c r="L362" s="41"/>
    </row>
    <row r="363" spans="1:12" ht="16.05" customHeight="1" x14ac:dyDescent="0.2">
      <c r="A363" s="9"/>
      <c r="B363" s="16"/>
      <c r="C363" s="10" t="s">
        <v>15</v>
      </c>
      <c r="D363" s="43">
        <f t="shared" ref="D363:I363" si="243">IF($J362=0,0,D362/$J362%)</f>
        <v>0</v>
      </c>
      <c r="E363" s="43">
        <f t="shared" si="243"/>
        <v>0</v>
      </c>
      <c r="F363" s="43">
        <f t="shared" si="243"/>
        <v>0</v>
      </c>
      <c r="G363" s="43">
        <f t="shared" si="243"/>
        <v>0</v>
      </c>
      <c r="H363" s="43">
        <f t="shared" si="243"/>
        <v>0</v>
      </c>
      <c r="I363" s="43">
        <f t="shared" si="243"/>
        <v>0</v>
      </c>
      <c r="J363" s="43">
        <f t="shared" si="223"/>
        <v>0</v>
      </c>
      <c r="L363" s="41"/>
    </row>
    <row r="364" spans="1:12" ht="16.05" customHeight="1" x14ac:dyDescent="0.2">
      <c r="A364" s="9"/>
      <c r="B364" s="16"/>
      <c r="C364" s="8" t="s">
        <v>17</v>
      </c>
      <c r="D364" s="43">
        <f t="shared" ref="D364:I364" si="244">SUM(D362,D360)</f>
        <v>0</v>
      </c>
      <c r="E364" s="43">
        <f t="shared" si="244"/>
        <v>0</v>
      </c>
      <c r="F364" s="43">
        <f t="shared" si="244"/>
        <v>0</v>
      </c>
      <c r="G364" s="43">
        <f t="shared" si="244"/>
        <v>0</v>
      </c>
      <c r="H364" s="43">
        <f t="shared" si="244"/>
        <v>0</v>
      </c>
      <c r="I364" s="43">
        <f t="shared" si="244"/>
        <v>0</v>
      </c>
      <c r="J364" s="43">
        <f t="shared" si="223"/>
        <v>0</v>
      </c>
      <c r="L364" s="41"/>
    </row>
    <row r="365" spans="1:12" ht="16.05" customHeight="1" x14ac:dyDescent="0.2">
      <c r="A365" s="12"/>
      <c r="B365" s="14"/>
      <c r="C365" s="10" t="s">
        <v>15</v>
      </c>
      <c r="D365" s="43">
        <f t="shared" ref="D365:I371" si="245">IF($J364=0,0,D364/$J364%)</f>
        <v>0</v>
      </c>
      <c r="E365" s="43">
        <f t="shared" si="245"/>
        <v>0</v>
      </c>
      <c r="F365" s="43">
        <f t="shared" si="245"/>
        <v>0</v>
      </c>
      <c r="G365" s="43">
        <f t="shared" si="245"/>
        <v>0</v>
      </c>
      <c r="H365" s="43">
        <f t="shared" si="245"/>
        <v>0</v>
      </c>
      <c r="I365" s="43">
        <f t="shared" si="245"/>
        <v>0</v>
      </c>
      <c r="J365" s="43">
        <f t="shared" si="223"/>
        <v>0</v>
      </c>
      <c r="L365" s="41"/>
    </row>
    <row r="366" spans="1:12" ht="16.05" hidden="1" customHeight="1" x14ac:dyDescent="0.2">
      <c r="A366" s="6" t="s">
        <v>79</v>
      </c>
      <c r="B366" s="16"/>
      <c r="C366" s="8" t="s">
        <v>14</v>
      </c>
      <c r="D366" s="43">
        <f t="shared" si="245"/>
        <v>0</v>
      </c>
      <c r="E366" s="43">
        <f t="shared" si="245"/>
        <v>0</v>
      </c>
      <c r="F366" s="43">
        <f t="shared" si="245"/>
        <v>0</v>
      </c>
      <c r="G366" s="43">
        <f t="shared" si="245"/>
        <v>0</v>
      </c>
      <c r="H366" s="43">
        <f t="shared" si="245"/>
        <v>0</v>
      </c>
      <c r="I366" s="43">
        <f t="shared" si="245"/>
        <v>0</v>
      </c>
      <c r="J366" s="43">
        <f t="shared" si="223"/>
        <v>0</v>
      </c>
      <c r="L366" s="41"/>
    </row>
    <row r="367" spans="1:12" ht="16.05" hidden="1" customHeight="1" x14ac:dyDescent="0.2">
      <c r="A367" s="9"/>
      <c r="B367" s="16"/>
      <c r="C367" s="10" t="s">
        <v>15</v>
      </c>
      <c r="D367" s="43">
        <f t="shared" si="245"/>
        <v>0</v>
      </c>
      <c r="E367" s="43">
        <f t="shared" si="245"/>
        <v>0</v>
      </c>
      <c r="F367" s="43">
        <f t="shared" si="245"/>
        <v>0</v>
      </c>
      <c r="G367" s="43">
        <f t="shared" si="245"/>
        <v>0</v>
      </c>
      <c r="H367" s="43">
        <f t="shared" si="245"/>
        <v>0</v>
      </c>
      <c r="I367" s="43">
        <f t="shared" si="245"/>
        <v>0</v>
      </c>
      <c r="J367" s="43">
        <f t="shared" si="223"/>
        <v>0</v>
      </c>
      <c r="L367" s="41"/>
    </row>
    <row r="368" spans="1:12" ht="16.05" hidden="1" customHeight="1" x14ac:dyDescent="0.2">
      <c r="A368" s="9"/>
      <c r="B368" s="16"/>
      <c r="C368" s="8" t="s">
        <v>16</v>
      </c>
      <c r="D368" s="43"/>
      <c r="E368" s="43"/>
      <c r="F368" s="43"/>
      <c r="G368" s="43"/>
      <c r="H368" s="43"/>
      <c r="I368" s="43"/>
      <c r="J368" s="43">
        <f t="shared" si="223"/>
        <v>0</v>
      </c>
      <c r="L368" s="41"/>
    </row>
    <row r="369" spans="1:12" ht="16.05" hidden="1" customHeight="1" x14ac:dyDescent="0.2">
      <c r="A369" s="9"/>
      <c r="B369" s="16"/>
      <c r="C369" s="10" t="s">
        <v>15</v>
      </c>
      <c r="D369" s="43">
        <f t="shared" si="245"/>
        <v>0</v>
      </c>
      <c r="E369" s="43">
        <f t="shared" si="245"/>
        <v>0</v>
      </c>
      <c r="F369" s="43">
        <f t="shared" si="245"/>
        <v>0</v>
      </c>
      <c r="G369" s="43">
        <f t="shared" si="245"/>
        <v>0</v>
      </c>
      <c r="H369" s="43">
        <f t="shared" si="245"/>
        <v>0</v>
      </c>
      <c r="I369" s="43">
        <f t="shared" si="245"/>
        <v>0</v>
      </c>
      <c r="J369" s="43">
        <f t="shared" si="223"/>
        <v>0</v>
      </c>
      <c r="L369" s="41"/>
    </row>
    <row r="370" spans="1:12" ht="16.05" hidden="1" customHeight="1" x14ac:dyDescent="0.2">
      <c r="A370" s="9"/>
      <c r="B370" s="16"/>
      <c r="C370" s="8" t="s">
        <v>17</v>
      </c>
      <c r="D370" s="43">
        <f t="shared" si="245"/>
        <v>0</v>
      </c>
      <c r="E370" s="43">
        <f t="shared" si="245"/>
        <v>0</v>
      </c>
      <c r="F370" s="43">
        <f t="shared" si="245"/>
        <v>0</v>
      </c>
      <c r="G370" s="43">
        <f t="shared" si="245"/>
        <v>0</v>
      </c>
      <c r="H370" s="43">
        <f t="shared" si="245"/>
        <v>0</v>
      </c>
      <c r="I370" s="43">
        <f t="shared" si="245"/>
        <v>0</v>
      </c>
      <c r="J370" s="43">
        <f t="shared" si="223"/>
        <v>0</v>
      </c>
      <c r="L370" s="41"/>
    </row>
    <row r="371" spans="1:12" ht="16.05" hidden="1" customHeight="1" x14ac:dyDescent="0.2">
      <c r="A371" s="12"/>
      <c r="B371" s="14"/>
      <c r="C371" s="10" t="s">
        <v>15</v>
      </c>
      <c r="D371" s="43">
        <f t="shared" si="245"/>
        <v>0</v>
      </c>
      <c r="E371" s="43">
        <f t="shared" si="245"/>
        <v>0</v>
      </c>
      <c r="F371" s="43">
        <f t="shared" si="245"/>
        <v>0</v>
      </c>
      <c r="G371" s="43">
        <f t="shared" si="245"/>
        <v>0</v>
      </c>
      <c r="H371" s="43">
        <f t="shared" si="245"/>
        <v>0</v>
      </c>
      <c r="I371" s="43">
        <f t="shared" si="245"/>
        <v>0</v>
      </c>
      <c r="J371" s="43">
        <f t="shared" si="223"/>
        <v>0</v>
      </c>
      <c r="L371" s="41"/>
    </row>
    <row r="372" spans="1:12" ht="16.05" customHeight="1" x14ac:dyDescent="0.2">
      <c r="A372" s="17" t="s">
        <v>80</v>
      </c>
      <c r="B372" s="16"/>
      <c r="C372" s="8" t="s">
        <v>14</v>
      </c>
      <c r="D372" s="43">
        <f t="shared" ref="D372:I374" si="246">SUM(D360,D300,D294,D228,D36,D6)</f>
        <v>14928.599999999997</v>
      </c>
      <c r="E372" s="43">
        <f t="shared" si="246"/>
        <v>13535.1</v>
      </c>
      <c r="F372" s="43">
        <f t="shared" si="246"/>
        <v>3663.3</v>
      </c>
      <c r="G372" s="43">
        <f t="shared" si="246"/>
        <v>16513.399999999998</v>
      </c>
      <c r="H372" s="43">
        <f t="shared" si="246"/>
        <v>0.2</v>
      </c>
      <c r="I372" s="43">
        <f t="shared" si="246"/>
        <v>3690.9000000000005</v>
      </c>
      <c r="J372" s="43">
        <f t="shared" si="223"/>
        <v>52331.499999999993</v>
      </c>
      <c r="L372" s="41"/>
    </row>
    <row r="373" spans="1:12" ht="16.05" customHeight="1" x14ac:dyDescent="0.2">
      <c r="A373" s="9"/>
      <c r="B373" s="16"/>
      <c r="C373" s="10" t="s">
        <v>15</v>
      </c>
      <c r="D373" s="43">
        <f t="shared" ref="D373:I383" si="247">IF($J372=0,0,D372/$J372%)</f>
        <v>28.52698661418075</v>
      </c>
      <c r="E373" s="43">
        <f t="shared" si="247"/>
        <v>25.864154476749189</v>
      </c>
      <c r="F373" s="43">
        <f t="shared" si="247"/>
        <v>7.0001815350219285</v>
      </c>
      <c r="G373" s="43">
        <f t="shared" si="247"/>
        <v>31.555372958925311</v>
      </c>
      <c r="H373" s="43">
        <f t="shared" si="247"/>
        <v>3.8217899353162058E-4</v>
      </c>
      <c r="I373" s="43">
        <f t="shared" si="247"/>
        <v>7.0529222361292927</v>
      </c>
      <c r="J373" s="43">
        <f t="shared" si="223"/>
        <v>100</v>
      </c>
      <c r="L373" s="41"/>
    </row>
    <row r="374" spans="1:12" ht="16.05" customHeight="1" x14ac:dyDescent="0.2">
      <c r="A374" s="9"/>
      <c r="B374" s="16"/>
      <c r="C374" s="8" t="s">
        <v>16</v>
      </c>
      <c r="D374" s="43">
        <f>SUM(D362,D302,D296,D230,D38,D8)</f>
        <v>66019.100000000006</v>
      </c>
      <c r="E374" s="43">
        <f t="shared" si="246"/>
        <v>111680.7</v>
      </c>
      <c r="F374" s="43">
        <f t="shared" si="246"/>
        <v>0</v>
      </c>
      <c r="G374" s="43">
        <f t="shared" si="246"/>
        <v>7663.0000000000009</v>
      </c>
      <c r="H374" s="43">
        <f t="shared" si="246"/>
        <v>9.9999999999999978E-2</v>
      </c>
      <c r="I374" s="43">
        <f t="shared" si="246"/>
        <v>169.3</v>
      </c>
      <c r="J374" s="43">
        <f t="shared" si="223"/>
        <v>185532.19999999998</v>
      </c>
      <c r="L374" s="41"/>
    </row>
    <row r="375" spans="1:12" ht="16.05" customHeight="1" x14ac:dyDescent="0.2">
      <c r="A375" s="9"/>
      <c r="B375" s="16"/>
      <c r="C375" s="10" t="s">
        <v>15</v>
      </c>
      <c r="D375" s="43">
        <f t="shared" si="247"/>
        <v>35.583634538910232</v>
      </c>
      <c r="E375" s="43">
        <f t="shared" si="247"/>
        <v>60.194780205268955</v>
      </c>
      <c r="F375" s="43">
        <f t="shared" si="247"/>
        <v>0</v>
      </c>
      <c r="G375" s="43">
        <f t="shared" si="247"/>
        <v>4.1302803502572605</v>
      </c>
      <c r="H375" s="43">
        <f t="shared" si="247"/>
        <v>5.3898999742362773E-5</v>
      </c>
      <c r="I375" s="43">
        <f t="shared" si="247"/>
        <v>9.1251006563820194E-2</v>
      </c>
      <c r="J375" s="43">
        <f t="shared" si="223"/>
        <v>100.00000000000001</v>
      </c>
      <c r="L375" s="41"/>
    </row>
    <row r="376" spans="1:12" ht="16.05" customHeight="1" x14ac:dyDescent="0.2">
      <c r="A376" s="9"/>
      <c r="B376" s="16"/>
      <c r="C376" s="8" t="s">
        <v>17</v>
      </c>
      <c r="D376" s="43">
        <f t="shared" ref="D376:I376" si="248">SUM(D364,D304,D298,D232,D40,D10)</f>
        <v>80947.7</v>
      </c>
      <c r="E376" s="43">
        <f t="shared" si="248"/>
        <v>125215.8</v>
      </c>
      <c r="F376" s="43">
        <f t="shared" si="248"/>
        <v>3663.3</v>
      </c>
      <c r="G376" s="43">
        <f t="shared" si="248"/>
        <v>24176.399999999998</v>
      </c>
      <c r="H376" s="43">
        <f t="shared" si="248"/>
        <v>0.3</v>
      </c>
      <c r="I376" s="43">
        <f t="shared" si="248"/>
        <v>3860.2000000000007</v>
      </c>
      <c r="J376" s="43">
        <f t="shared" si="223"/>
        <v>237863.69999999998</v>
      </c>
      <c r="L376" s="41"/>
    </row>
    <row r="377" spans="1:12" ht="16.05" customHeight="1" x14ac:dyDescent="0.2">
      <c r="A377" s="12"/>
      <c r="B377" s="14"/>
      <c r="C377" s="10" t="s">
        <v>15</v>
      </c>
      <c r="D377" s="43">
        <f t="shared" si="247"/>
        <v>34.031127910647989</v>
      </c>
      <c r="E377" s="43">
        <f t="shared" si="247"/>
        <v>52.641828072127026</v>
      </c>
      <c r="F377" s="43">
        <f t="shared" si="247"/>
        <v>1.5400836697655005</v>
      </c>
      <c r="G377" s="43">
        <f t="shared" si="247"/>
        <v>10.163972056265836</v>
      </c>
      <c r="H377" s="43">
        <f t="shared" si="247"/>
        <v>1.2612264923147164E-4</v>
      </c>
      <c r="I377" s="43">
        <f t="shared" si="247"/>
        <v>1.6228621685444231</v>
      </c>
      <c r="J377" s="43">
        <f t="shared" si="223"/>
        <v>100.00000000000001</v>
      </c>
      <c r="L377" s="41"/>
    </row>
    <row r="378" spans="1:12" ht="16.05" customHeight="1" x14ac:dyDescent="0.2">
      <c r="A378" s="18" t="s">
        <v>81</v>
      </c>
      <c r="B378" s="19"/>
      <c r="C378" s="8" t="s">
        <v>14</v>
      </c>
      <c r="D378" s="43">
        <v>9.4</v>
      </c>
      <c r="E378" s="43"/>
      <c r="F378" s="43">
        <v>0</v>
      </c>
      <c r="G378" s="43">
        <v>0</v>
      </c>
      <c r="H378" s="43">
        <v>0</v>
      </c>
      <c r="I378" s="43">
        <v>0</v>
      </c>
      <c r="J378" s="43">
        <f t="shared" si="223"/>
        <v>9.4</v>
      </c>
      <c r="L378" s="38"/>
    </row>
    <row r="379" spans="1:12" ht="16.05" customHeight="1" x14ac:dyDescent="0.2">
      <c r="A379" s="20" t="s">
        <v>82</v>
      </c>
      <c r="B379" s="21"/>
      <c r="C379" s="10" t="s">
        <v>15</v>
      </c>
      <c r="D379" s="43">
        <f t="shared" si="247"/>
        <v>100</v>
      </c>
      <c r="E379" s="43">
        <f t="shared" si="247"/>
        <v>0</v>
      </c>
      <c r="F379" s="43">
        <f t="shared" si="247"/>
        <v>0</v>
      </c>
      <c r="G379" s="43">
        <f t="shared" si="247"/>
        <v>0</v>
      </c>
      <c r="H379" s="43">
        <f t="shared" si="247"/>
        <v>0</v>
      </c>
      <c r="I379" s="43">
        <f t="shared" si="247"/>
        <v>0</v>
      </c>
      <c r="J379" s="43">
        <f t="shared" ref="J379" si="249">SUM(D379:I379)</f>
        <v>100</v>
      </c>
      <c r="L379" s="38"/>
    </row>
    <row r="380" spans="1:12" ht="16.05" customHeight="1" x14ac:dyDescent="0.2">
      <c r="A380" s="9"/>
      <c r="B380" s="22"/>
      <c r="C380" s="8" t="s">
        <v>16</v>
      </c>
      <c r="D380" s="43">
        <v>0</v>
      </c>
      <c r="E380" s="43">
        <v>0</v>
      </c>
      <c r="F380" s="43">
        <v>0</v>
      </c>
      <c r="G380" s="43">
        <v>0</v>
      </c>
      <c r="H380" s="43">
        <v>0</v>
      </c>
      <c r="I380" s="43">
        <v>0</v>
      </c>
      <c r="J380" s="43">
        <f t="shared" si="223"/>
        <v>0</v>
      </c>
      <c r="L380" s="38"/>
    </row>
    <row r="381" spans="1:12" ht="16.05" customHeight="1" x14ac:dyDescent="0.2">
      <c r="A381" s="9"/>
      <c r="B381" s="22"/>
      <c r="C381" s="10" t="s">
        <v>15</v>
      </c>
      <c r="D381" s="43">
        <f t="shared" si="247"/>
        <v>0</v>
      </c>
      <c r="E381" s="43">
        <f t="shared" si="247"/>
        <v>0</v>
      </c>
      <c r="F381" s="43">
        <f t="shared" si="247"/>
        <v>0</v>
      </c>
      <c r="G381" s="43">
        <f t="shared" si="247"/>
        <v>0</v>
      </c>
      <c r="H381" s="43">
        <f t="shared" si="247"/>
        <v>0</v>
      </c>
      <c r="I381" s="43">
        <f t="shared" si="247"/>
        <v>0</v>
      </c>
      <c r="J381" s="43">
        <f t="shared" ref="J381" si="250">SUM(D381:I381)</f>
        <v>0</v>
      </c>
      <c r="L381" s="38"/>
    </row>
    <row r="382" spans="1:12" ht="16.05" customHeight="1" x14ac:dyDescent="0.2">
      <c r="A382" s="9"/>
      <c r="B382" s="22"/>
      <c r="C382" s="8" t="s">
        <v>17</v>
      </c>
      <c r="D382" s="43">
        <f t="shared" ref="D382:I382" si="251">SUM(D380,D378)</f>
        <v>9.4</v>
      </c>
      <c r="E382" s="43">
        <f t="shared" si="251"/>
        <v>0</v>
      </c>
      <c r="F382" s="43">
        <f t="shared" si="251"/>
        <v>0</v>
      </c>
      <c r="G382" s="43">
        <f t="shared" si="251"/>
        <v>0</v>
      </c>
      <c r="H382" s="43">
        <f t="shared" si="251"/>
        <v>0</v>
      </c>
      <c r="I382" s="43">
        <f t="shared" si="251"/>
        <v>0</v>
      </c>
      <c r="J382" s="43">
        <f t="shared" si="223"/>
        <v>9.4</v>
      </c>
      <c r="L382" s="38"/>
    </row>
    <row r="383" spans="1:12" ht="16.05" customHeight="1" x14ac:dyDescent="0.2">
      <c r="A383" s="12"/>
      <c r="B383" s="23"/>
      <c r="C383" s="10" t="s">
        <v>15</v>
      </c>
      <c r="D383" s="43">
        <f t="shared" si="247"/>
        <v>100</v>
      </c>
      <c r="E383" s="43">
        <f t="shared" si="247"/>
        <v>0</v>
      </c>
      <c r="F383" s="43">
        <f t="shared" si="247"/>
        <v>0</v>
      </c>
      <c r="G383" s="43">
        <f t="shared" si="247"/>
        <v>0</v>
      </c>
      <c r="H383" s="43">
        <f t="shared" si="247"/>
        <v>0</v>
      </c>
      <c r="I383" s="43">
        <f t="shared" si="247"/>
        <v>0</v>
      </c>
      <c r="J383" s="43">
        <f t="shared" ref="J383" si="252">SUM(D383:I383)</f>
        <v>100</v>
      </c>
      <c r="L383" s="38"/>
    </row>
    <row r="384" spans="1:12" ht="13.5" customHeight="1" x14ac:dyDescent="0.2">
      <c r="D384" s="38"/>
      <c r="E384" s="38"/>
      <c r="F384" s="38"/>
      <c r="G384" s="38"/>
      <c r="H384" s="38"/>
      <c r="I384" s="38"/>
      <c r="J384" s="38"/>
    </row>
    <row r="385" spans="4:10" ht="13.5" customHeight="1" x14ac:dyDescent="0.2">
      <c r="D385" s="38"/>
      <c r="E385" s="38"/>
      <c r="F385" s="38"/>
      <c r="G385" s="38"/>
      <c r="H385" s="38"/>
      <c r="I385" s="38"/>
      <c r="J385" s="38"/>
    </row>
    <row r="386" spans="4:10" ht="13.5" customHeight="1" x14ac:dyDescent="0.2">
      <c r="D386" s="38"/>
      <c r="E386" s="38"/>
      <c r="F386" s="38"/>
      <c r="G386" s="38"/>
      <c r="H386" s="38"/>
      <c r="I386" s="38"/>
      <c r="J386" s="38"/>
    </row>
    <row r="387" spans="4:10" ht="13.5" customHeight="1" x14ac:dyDescent="0.2">
      <c r="D387" s="38"/>
      <c r="E387" s="38"/>
      <c r="F387" s="38"/>
      <c r="G387" s="38"/>
      <c r="H387" s="38"/>
      <c r="I387" s="38"/>
      <c r="J387" s="38"/>
    </row>
    <row r="388" spans="4:10" ht="13.5" customHeight="1" x14ac:dyDescent="0.2">
      <c r="D388" s="38"/>
      <c r="E388" s="38"/>
      <c r="F388" s="38"/>
      <c r="G388" s="38"/>
      <c r="H388" s="38"/>
      <c r="I388" s="38"/>
      <c r="J388" s="38"/>
    </row>
    <row r="389" spans="4:10" ht="13.5" customHeight="1" x14ac:dyDescent="0.2">
      <c r="D389" s="38"/>
      <c r="E389" s="38"/>
      <c r="F389" s="38"/>
      <c r="G389" s="38"/>
      <c r="H389" s="38"/>
      <c r="I389" s="38"/>
      <c r="J389" s="38"/>
    </row>
    <row r="390" spans="4:10" ht="13.5" customHeight="1" x14ac:dyDescent="0.2">
      <c r="D390" s="38"/>
      <c r="E390" s="38"/>
      <c r="F390" s="38"/>
      <c r="G390" s="38"/>
      <c r="H390" s="38"/>
      <c r="I390" s="38"/>
      <c r="J390" s="38"/>
    </row>
    <row r="391" spans="4:10" ht="13.5" customHeight="1" x14ac:dyDescent="0.2">
      <c r="D391" s="38"/>
      <c r="E391" s="38"/>
      <c r="F391" s="38"/>
      <c r="G391" s="38"/>
      <c r="H391" s="38"/>
      <c r="I391" s="38"/>
      <c r="J391" s="38"/>
    </row>
    <row r="392" spans="4:10" ht="13.5" customHeight="1" x14ac:dyDescent="0.2">
      <c r="D392" s="38"/>
      <c r="E392" s="38"/>
      <c r="F392" s="38"/>
      <c r="G392" s="38"/>
      <c r="H392" s="38"/>
      <c r="I392" s="38"/>
      <c r="J392" s="38"/>
    </row>
    <row r="393" spans="4:10" ht="13.5" customHeight="1" x14ac:dyDescent="0.2">
      <c r="D393" s="38"/>
      <c r="E393" s="38"/>
      <c r="F393" s="38"/>
      <c r="G393" s="38"/>
      <c r="H393" s="38"/>
      <c r="I393" s="38"/>
      <c r="J393" s="38"/>
    </row>
    <row r="394" spans="4:10" ht="13.5" customHeight="1" x14ac:dyDescent="0.2">
      <c r="D394" s="38"/>
      <c r="E394" s="38"/>
      <c r="F394" s="38"/>
      <c r="G394" s="38"/>
      <c r="H394" s="38"/>
      <c r="I394" s="38"/>
      <c r="J394" s="38"/>
    </row>
    <row r="395" spans="4:10" ht="13.5" customHeight="1" x14ac:dyDescent="0.2">
      <c r="D395" s="38"/>
      <c r="E395" s="38"/>
      <c r="F395" s="38"/>
      <c r="G395" s="38"/>
      <c r="H395" s="38"/>
      <c r="I395" s="38"/>
      <c r="J395" s="38"/>
    </row>
    <row r="396" spans="4:10" ht="13.5" customHeight="1" x14ac:dyDescent="0.2">
      <c r="D396" s="38"/>
      <c r="E396" s="38"/>
      <c r="F396" s="38"/>
      <c r="G396" s="38"/>
      <c r="H396" s="38"/>
      <c r="I396" s="38"/>
      <c r="J396" s="38"/>
    </row>
    <row r="397" spans="4:10" ht="13.5" customHeight="1" x14ac:dyDescent="0.2">
      <c r="D397" s="38"/>
      <c r="E397" s="38"/>
      <c r="F397" s="38"/>
      <c r="G397" s="38"/>
      <c r="H397" s="38"/>
      <c r="I397" s="38"/>
      <c r="J397" s="38"/>
    </row>
    <row r="398" spans="4:10" ht="13.5" customHeight="1" x14ac:dyDescent="0.2">
      <c r="D398" s="38"/>
      <c r="E398" s="38"/>
      <c r="F398" s="38"/>
      <c r="G398" s="38"/>
      <c r="H398" s="38"/>
      <c r="I398" s="38"/>
      <c r="J398" s="38"/>
    </row>
    <row r="399" spans="4:10" ht="13.5" customHeight="1" x14ac:dyDescent="0.2">
      <c r="D399" s="38"/>
      <c r="E399" s="38"/>
      <c r="F399" s="38"/>
      <c r="G399" s="38"/>
      <c r="H399" s="38"/>
      <c r="I399" s="38"/>
      <c r="J399" s="38"/>
    </row>
    <row r="400" spans="4:10" ht="13.5" customHeight="1" x14ac:dyDescent="0.2">
      <c r="D400" s="38"/>
      <c r="E400" s="38"/>
      <c r="F400" s="38"/>
      <c r="G400" s="38"/>
      <c r="H400" s="38"/>
      <c r="I400" s="38"/>
      <c r="J400" s="38"/>
    </row>
    <row r="401" spans="4:10" ht="13.5" customHeight="1" x14ac:dyDescent="0.2">
      <c r="D401" s="38"/>
      <c r="E401" s="38"/>
      <c r="F401" s="38"/>
      <c r="G401" s="38"/>
      <c r="H401" s="38"/>
      <c r="I401" s="38"/>
      <c r="J401" s="38"/>
    </row>
    <row r="402" spans="4:10" ht="13.5" customHeight="1" x14ac:dyDescent="0.2">
      <c r="D402" s="38"/>
      <c r="E402" s="38"/>
      <c r="F402" s="38"/>
      <c r="G402" s="38"/>
      <c r="H402" s="38"/>
      <c r="I402" s="38"/>
      <c r="J402" s="38"/>
    </row>
    <row r="403" spans="4:10" ht="13.5" customHeight="1" x14ac:dyDescent="0.2">
      <c r="D403" s="38"/>
      <c r="E403" s="38"/>
      <c r="F403" s="38"/>
      <c r="G403" s="38"/>
      <c r="H403" s="38"/>
      <c r="I403" s="38"/>
      <c r="J403" s="38"/>
    </row>
    <row r="404" spans="4:10" ht="13.5" customHeight="1" x14ac:dyDescent="0.2">
      <c r="D404" s="38"/>
      <c r="E404" s="38"/>
      <c r="F404" s="38"/>
      <c r="G404" s="38"/>
      <c r="H404" s="38"/>
      <c r="I404" s="38"/>
      <c r="J404" s="38"/>
    </row>
    <row r="405" spans="4:10" ht="13.5" customHeight="1" x14ac:dyDescent="0.2">
      <c r="D405" s="38"/>
      <c r="E405" s="38"/>
      <c r="F405" s="38"/>
      <c r="G405" s="38"/>
      <c r="H405" s="38"/>
      <c r="I405" s="38"/>
      <c r="J405" s="38"/>
    </row>
    <row r="406" spans="4:10" ht="13.5" customHeight="1" x14ac:dyDescent="0.2">
      <c r="D406" s="38"/>
      <c r="E406" s="38"/>
      <c r="F406" s="38"/>
      <c r="G406" s="38"/>
      <c r="H406" s="38"/>
      <c r="I406" s="38"/>
      <c r="J406" s="38"/>
    </row>
    <row r="407" spans="4:10" ht="13.5" customHeight="1" x14ac:dyDescent="0.2">
      <c r="D407" s="38"/>
      <c r="E407" s="38"/>
      <c r="F407" s="38"/>
      <c r="G407" s="38"/>
      <c r="H407" s="38"/>
      <c r="I407" s="38"/>
      <c r="J407" s="38"/>
    </row>
    <row r="408" spans="4:10" ht="13.5" customHeight="1" x14ac:dyDescent="0.2">
      <c r="D408" s="38"/>
      <c r="E408" s="38"/>
      <c r="F408" s="38"/>
      <c r="G408" s="38"/>
      <c r="H408" s="38"/>
      <c r="I408" s="38"/>
      <c r="J408" s="38"/>
    </row>
    <row r="409" spans="4:10" ht="13.5" customHeight="1" x14ac:dyDescent="0.2">
      <c r="D409" s="38"/>
      <c r="E409" s="38"/>
      <c r="F409" s="38"/>
      <c r="G409" s="38"/>
      <c r="H409" s="38"/>
      <c r="I409" s="38"/>
      <c r="J409" s="38"/>
    </row>
    <row r="410" spans="4:10" ht="13.5" customHeight="1" x14ac:dyDescent="0.2">
      <c r="D410" s="38"/>
      <c r="E410" s="38"/>
      <c r="F410" s="38"/>
      <c r="G410" s="38"/>
      <c r="H410" s="38"/>
      <c r="I410" s="38"/>
      <c r="J410" s="38"/>
    </row>
    <row r="411" spans="4:10" ht="13.5" customHeight="1" x14ac:dyDescent="0.2">
      <c r="D411" s="38"/>
      <c r="E411" s="38"/>
      <c r="F411" s="38"/>
      <c r="G411" s="38"/>
      <c r="H411" s="38"/>
      <c r="I411" s="38"/>
      <c r="J411" s="38"/>
    </row>
    <row r="412" spans="4:10" ht="13.5" customHeight="1" x14ac:dyDescent="0.2">
      <c r="D412" s="38"/>
      <c r="E412" s="38"/>
      <c r="F412" s="38"/>
      <c r="G412" s="38"/>
      <c r="H412" s="38"/>
      <c r="I412" s="38"/>
      <c r="J412" s="38"/>
    </row>
    <row r="413" spans="4:10" ht="13.5" customHeight="1" x14ac:dyDescent="0.2">
      <c r="D413" s="38"/>
      <c r="E413" s="38"/>
      <c r="F413" s="38"/>
      <c r="G413" s="38"/>
      <c r="H413" s="38"/>
      <c r="I413" s="38"/>
      <c r="J413" s="38"/>
    </row>
    <row r="414" spans="4:10" ht="13.5" customHeight="1" x14ac:dyDescent="0.2">
      <c r="D414" s="38"/>
      <c r="E414" s="38"/>
      <c r="F414" s="38"/>
      <c r="G414" s="38"/>
      <c r="H414" s="38"/>
      <c r="I414" s="38"/>
      <c r="J414" s="38"/>
    </row>
    <row r="415" spans="4:10" ht="13.5" customHeight="1" x14ac:dyDescent="0.2">
      <c r="D415" s="38"/>
      <c r="E415" s="38"/>
      <c r="F415" s="38"/>
      <c r="G415" s="38"/>
      <c r="H415" s="38"/>
      <c r="I415" s="38"/>
      <c r="J415" s="38"/>
    </row>
    <row r="416" spans="4:10" ht="13.5" customHeight="1" x14ac:dyDescent="0.2">
      <c r="D416" s="38"/>
      <c r="E416" s="38"/>
      <c r="F416" s="38"/>
      <c r="G416" s="38"/>
      <c r="H416" s="38"/>
      <c r="I416" s="38"/>
      <c r="J416" s="38"/>
    </row>
    <row r="417" spans="4:10" ht="13.5" customHeight="1" x14ac:dyDescent="0.2">
      <c r="D417" s="38"/>
      <c r="E417" s="38"/>
      <c r="F417" s="38"/>
      <c r="G417" s="38"/>
      <c r="H417" s="38"/>
      <c r="I417" s="38"/>
      <c r="J417" s="38"/>
    </row>
    <row r="418" spans="4:10" ht="13.5" customHeight="1" x14ac:dyDescent="0.2">
      <c r="D418" s="38"/>
      <c r="E418" s="38"/>
      <c r="F418" s="38"/>
      <c r="G418" s="38"/>
      <c r="H418" s="38"/>
      <c r="I418" s="38"/>
      <c r="J418" s="38"/>
    </row>
    <row r="419" spans="4:10" ht="13.5" customHeight="1" x14ac:dyDescent="0.2">
      <c r="D419" s="38"/>
      <c r="E419" s="38"/>
      <c r="F419" s="38"/>
      <c r="G419" s="38"/>
      <c r="H419" s="38"/>
      <c r="I419" s="38"/>
      <c r="J419" s="38"/>
    </row>
    <row r="420" spans="4:10" ht="13.5" customHeight="1" x14ac:dyDescent="0.2">
      <c r="D420" s="38"/>
      <c r="E420" s="38"/>
      <c r="F420" s="38"/>
      <c r="G420" s="38"/>
      <c r="H420" s="38"/>
      <c r="I420" s="38"/>
      <c r="J420" s="38"/>
    </row>
    <row r="421" spans="4:10" ht="13.5" customHeight="1" x14ac:dyDescent="0.2">
      <c r="D421" s="38"/>
      <c r="E421" s="38"/>
      <c r="F421" s="38"/>
      <c r="G421" s="38"/>
      <c r="H421" s="38"/>
      <c r="I421" s="38"/>
      <c r="J421" s="38"/>
    </row>
    <row r="422" spans="4:10" ht="13.5" customHeight="1" x14ac:dyDescent="0.2">
      <c r="D422" s="38"/>
      <c r="E422" s="38"/>
      <c r="F422" s="38"/>
      <c r="G422" s="38"/>
      <c r="H422" s="38"/>
      <c r="I422" s="38"/>
      <c r="J422" s="38"/>
    </row>
    <row r="423" spans="4:10" ht="13.5" customHeight="1" x14ac:dyDescent="0.2">
      <c r="D423" s="38"/>
      <c r="E423" s="38"/>
      <c r="F423" s="38"/>
      <c r="G423" s="38"/>
      <c r="H423" s="38"/>
      <c r="I423" s="38"/>
      <c r="J423" s="38"/>
    </row>
    <row r="424" spans="4:10" ht="13.5" customHeight="1" x14ac:dyDescent="0.2">
      <c r="D424" s="38"/>
      <c r="E424" s="38"/>
      <c r="F424" s="38"/>
      <c r="G424" s="38"/>
      <c r="H424" s="38"/>
      <c r="I424" s="38"/>
      <c r="J424" s="38"/>
    </row>
    <row r="425" spans="4:10" ht="13.5" customHeight="1" x14ac:dyDescent="0.2">
      <c r="D425" s="38"/>
      <c r="E425" s="38"/>
      <c r="F425" s="38"/>
      <c r="G425" s="38"/>
      <c r="H425" s="38"/>
      <c r="I425" s="38"/>
      <c r="J425" s="38"/>
    </row>
    <row r="426" spans="4:10" ht="13.5" customHeight="1" x14ac:dyDescent="0.2">
      <c r="D426" s="38"/>
      <c r="E426" s="38"/>
      <c r="F426" s="38"/>
      <c r="G426" s="38"/>
      <c r="H426" s="38"/>
      <c r="I426" s="38"/>
      <c r="J426" s="38"/>
    </row>
    <row r="427" spans="4:10" x14ac:dyDescent="0.2">
      <c r="D427" s="38"/>
      <c r="E427" s="38"/>
      <c r="F427" s="38"/>
      <c r="G427" s="38"/>
      <c r="H427" s="38"/>
      <c r="I427" s="38"/>
      <c r="J427" s="38"/>
    </row>
    <row r="428" spans="4:10" x14ac:dyDescent="0.2">
      <c r="D428" s="38"/>
      <c r="E428" s="38"/>
      <c r="F428" s="38"/>
      <c r="G428" s="38"/>
      <c r="H428" s="38"/>
      <c r="I428" s="38"/>
      <c r="J428" s="38"/>
    </row>
    <row r="429" spans="4:10" x14ac:dyDescent="0.2">
      <c r="D429" s="38"/>
      <c r="E429" s="38"/>
      <c r="F429" s="38"/>
      <c r="G429" s="38"/>
      <c r="H429" s="38"/>
      <c r="I429" s="38"/>
      <c r="J429" s="38"/>
    </row>
    <row r="430" spans="4:10" x14ac:dyDescent="0.2">
      <c r="D430" s="38"/>
      <c r="E430" s="38"/>
      <c r="F430" s="38"/>
      <c r="G430" s="38"/>
      <c r="H430" s="38"/>
      <c r="I430" s="38"/>
      <c r="J430" s="38"/>
    </row>
    <row r="431" spans="4:10" x14ac:dyDescent="0.2">
      <c r="D431" s="38"/>
      <c r="E431" s="38"/>
      <c r="F431" s="38"/>
      <c r="G431" s="38"/>
      <c r="H431" s="38"/>
      <c r="I431" s="38"/>
      <c r="J431" s="38"/>
    </row>
    <row r="432" spans="4:10" x14ac:dyDescent="0.2">
      <c r="D432" s="38"/>
      <c r="E432" s="38"/>
      <c r="F432" s="38"/>
      <c r="G432" s="38"/>
      <c r="H432" s="38"/>
      <c r="I432" s="38"/>
      <c r="J432" s="38"/>
    </row>
    <row r="433" spans="4:10" x14ac:dyDescent="0.2">
      <c r="D433" s="38"/>
      <c r="E433" s="38"/>
      <c r="F433" s="38"/>
      <c r="G433" s="38"/>
      <c r="H433" s="38"/>
      <c r="I433" s="38"/>
      <c r="J433" s="38"/>
    </row>
    <row r="434" spans="4:10" x14ac:dyDescent="0.2">
      <c r="D434" s="38"/>
      <c r="E434" s="38"/>
      <c r="F434" s="38"/>
      <c r="G434" s="38"/>
      <c r="H434" s="38"/>
      <c r="I434" s="38"/>
      <c r="J434" s="38"/>
    </row>
    <row r="435" spans="4:10" x14ac:dyDescent="0.2">
      <c r="D435" s="38"/>
      <c r="E435" s="38"/>
      <c r="F435" s="38"/>
      <c r="G435" s="38"/>
      <c r="H435" s="38"/>
      <c r="I435" s="38"/>
      <c r="J435" s="38"/>
    </row>
    <row r="436" spans="4:10" x14ac:dyDescent="0.2">
      <c r="D436" s="38"/>
      <c r="E436" s="38"/>
      <c r="F436" s="38"/>
      <c r="G436" s="38"/>
      <c r="H436" s="38"/>
      <c r="I436" s="38"/>
      <c r="J436" s="38"/>
    </row>
    <row r="437" spans="4:10" x14ac:dyDescent="0.2">
      <c r="D437" s="38"/>
      <c r="E437" s="38"/>
      <c r="F437" s="38"/>
      <c r="G437" s="38"/>
      <c r="H437" s="38"/>
      <c r="I437" s="38"/>
      <c r="J437" s="38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51181102362204722"/>
  <pageSetup paperSize="9" scale="47" fitToHeight="2" orientation="portrait" r:id="rId1"/>
  <headerFooter alignWithMargins="0"/>
  <rowBreaks count="3" manualBreakCount="3">
    <brk id="95" max="9" man="1"/>
    <brk id="191" max="9" man="1"/>
    <brk id="28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tabColor rgb="FFFF0000"/>
  </sheetPr>
  <dimension ref="A1:L437"/>
  <sheetViews>
    <sheetView showGridLines="0" showZeros="0" view="pageBreakPreview" zoomScale="80" zoomScaleNormal="75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L6" sqref="L6"/>
    </sheetView>
  </sheetViews>
  <sheetFormatPr defaultRowHeight="13.2" x14ac:dyDescent="0.2"/>
  <cols>
    <col min="1" max="1" width="7.44140625" style="2" customWidth="1"/>
    <col min="2" max="2" width="13.88671875" style="2" customWidth="1"/>
    <col min="3" max="3" width="19.21875" style="2" customWidth="1"/>
    <col min="4" max="10" width="20.21875" style="2" customWidth="1"/>
    <col min="11" max="256" width="9" style="2"/>
    <col min="257" max="257" width="7.44140625" style="2" customWidth="1"/>
    <col min="258" max="258" width="13.88671875" style="2" customWidth="1"/>
    <col min="259" max="259" width="19.21875" style="2" customWidth="1"/>
    <col min="260" max="266" width="20.21875" style="2" customWidth="1"/>
    <col min="267" max="512" width="9" style="2"/>
    <col min="513" max="513" width="7.44140625" style="2" customWidth="1"/>
    <col min="514" max="514" width="13.88671875" style="2" customWidth="1"/>
    <col min="515" max="515" width="19.21875" style="2" customWidth="1"/>
    <col min="516" max="522" width="20.21875" style="2" customWidth="1"/>
    <col min="523" max="768" width="9" style="2"/>
    <col min="769" max="769" width="7.44140625" style="2" customWidth="1"/>
    <col min="770" max="770" width="13.88671875" style="2" customWidth="1"/>
    <col min="771" max="771" width="19.21875" style="2" customWidth="1"/>
    <col min="772" max="778" width="20.21875" style="2" customWidth="1"/>
    <col min="779" max="1024" width="9" style="2"/>
    <col min="1025" max="1025" width="7.44140625" style="2" customWidth="1"/>
    <col min="1026" max="1026" width="13.88671875" style="2" customWidth="1"/>
    <col min="1027" max="1027" width="19.21875" style="2" customWidth="1"/>
    <col min="1028" max="1034" width="20.21875" style="2" customWidth="1"/>
    <col min="1035" max="1280" width="9" style="2"/>
    <col min="1281" max="1281" width="7.44140625" style="2" customWidth="1"/>
    <col min="1282" max="1282" width="13.88671875" style="2" customWidth="1"/>
    <col min="1283" max="1283" width="19.21875" style="2" customWidth="1"/>
    <col min="1284" max="1290" width="20.21875" style="2" customWidth="1"/>
    <col min="1291" max="1536" width="9" style="2"/>
    <col min="1537" max="1537" width="7.44140625" style="2" customWidth="1"/>
    <col min="1538" max="1538" width="13.88671875" style="2" customWidth="1"/>
    <col min="1539" max="1539" width="19.21875" style="2" customWidth="1"/>
    <col min="1540" max="1546" width="20.21875" style="2" customWidth="1"/>
    <col min="1547" max="1792" width="9" style="2"/>
    <col min="1793" max="1793" width="7.44140625" style="2" customWidth="1"/>
    <col min="1794" max="1794" width="13.88671875" style="2" customWidth="1"/>
    <col min="1795" max="1795" width="19.21875" style="2" customWidth="1"/>
    <col min="1796" max="1802" width="20.21875" style="2" customWidth="1"/>
    <col min="1803" max="2048" width="9" style="2"/>
    <col min="2049" max="2049" width="7.44140625" style="2" customWidth="1"/>
    <col min="2050" max="2050" width="13.88671875" style="2" customWidth="1"/>
    <col min="2051" max="2051" width="19.21875" style="2" customWidth="1"/>
    <col min="2052" max="2058" width="20.21875" style="2" customWidth="1"/>
    <col min="2059" max="2304" width="9" style="2"/>
    <col min="2305" max="2305" width="7.44140625" style="2" customWidth="1"/>
    <col min="2306" max="2306" width="13.88671875" style="2" customWidth="1"/>
    <col min="2307" max="2307" width="19.21875" style="2" customWidth="1"/>
    <col min="2308" max="2314" width="20.21875" style="2" customWidth="1"/>
    <col min="2315" max="2560" width="9" style="2"/>
    <col min="2561" max="2561" width="7.44140625" style="2" customWidth="1"/>
    <col min="2562" max="2562" width="13.88671875" style="2" customWidth="1"/>
    <col min="2563" max="2563" width="19.21875" style="2" customWidth="1"/>
    <col min="2564" max="2570" width="20.21875" style="2" customWidth="1"/>
    <col min="2571" max="2816" width="9" style="2"/>
    <col min="2817" max="2817" width="7.44140625" style="2" customWidth="1"/>
    <col min="2818" max="2818" width="13.88671875" style="2" customWidth="1"/>
    <col min="2819" max="2819" width="19.21875" style="2" customWidth="1"/>
    <col min="2820" max="2826" width="20.21875" style="2" customWidth="1"/>
    <col min="2827" max="3072" width="9" style="2"/>
    <col min="3073" max="3073" width="7.44140625" style="2" customWidth="1"/>
    <col min="3074" max="3074" width="13.88671875" style="2" customWidth="1"/>
    <col min="3075" max="3075" width="19.21875" style="2" customWidth="1"/>
    <col min="3076" max="3082" width="20.21875" style="2" customWidth="1"/>
    <col min="3083" max="3328" width="9" style="2"/>
    <col min="3329" max="3329" width="7.44140625" style="2" customWidth="1"/>
    <col min="3330" max="3330" width="13.88671875" style="2" customWidth="1"/>
    <col min="3331" max="3331" width="19.21875" style="2" customWidth="1"/>
    <col min="3332" max="3338" width="20.21875" style="2" customWidth="1"/>
    <col min="3339" max="3584" width="9" style="2"/>
    <col min="3585" max="3585" width="7.44140625" style="2" customWidth="1"/>
    <col min="3586" max="3586" width="13.88671875" style="2" customWidth="1"/>
    <col min="3587" max="3587" width="19.21875" style="2" customWidth="1"/>
    <col min="3588" max="3594" width="20.21875" style="2" customWidth="1"/>
    <col min="3595" max="3840" width="9" style="2"/>
    <col min="3841" max="3841" width="7.44140625" style="2" customWidth="1"/>
    <col min="3842" max="3842" width="13.88671875" style="2" customWidth="1"/>
    <col min="3843" max="3843" width="19.21875" style="2" customWidth="1"/>
    <col min="3844" max="3850" width="20.21875" style="2" customWidth="1"/>
    <col min="3851" max="4096" width="9" style="2"/>
    <col min="4097" max="4097" width="7.44140625" style="2" customWidth="1"/>
    <col min="4098" max="4098" width="13.88671875" style="2" customWidth="1"/>
    <col min="4099" max="4099" width="19.21875" style="2" customWidth="1"/>
    <col min="4100" max="4106" width="20.21875" style="2" customWidth="1"/>
    <col min="4107" max="4352" width="9" style="2"/>
    <col min="4353" max="4353" width="7.44140625" style="2" customWidth="1"/>
    <col min="4354" max="4354" width="13.88671875" style="2" customWidth="1"/>
    <col min="4355" max="4355" width="19.21875" style="2" customWidth="1"/>
    <col min="4356" max="4362" width="20.21875" style="2" customWidth="1"/>
    <col min="4363" max="4608" width="9" style="2"/>
    <col min="4609" max="4609" width="7.44140625" style="2" customWidth="1"/>
    <col min="4610" max="4610" width="13.88671875" style="2" customWidth="1"/>
    <col min="4611" max="4611" width="19.21875" style="2" customWidth="1"/>
    <col min="4612" max="4618" width="20.21875" style="2" customWidth="1"/>
    <col min="4619" max="4864" width="9" style="2"/>
    <col min="4865" max="4865" width="7.44140625" style="2" customWidth="1"/>
    <col min="4866" max="4866" width="13.88671875" style="2" customWidth="1"/>
    <col min="4867" max="4867" width="19.21875" style="2" customWidth="1"/>
    <col min="4868" max="4874" width="20.21875" style="2" customWidth="1"/>
    <col min="4875" max="5120" width="9" style="2"/>
    <col min="5121" max="5121" width="7.44140625" style="2" customWidth="1"/>
    <col min="5122" max="5122" width="13.88671875" style="2" customWidth="1"/>
    <col min="5123" max="5123" width="19.21875" style="2" customWidth="1"/>
    <col min="5124" max="5130" width="20.21875" style="2" customWidth="1"/>
    <col min="5131" max="5376" width="9" style="2"/>
    <col min="5377" max="5377" width="7.44140625" style="2" customWidth="1"/>
    <col min="5378" max="5378" width="13.88671875" style="2" customWidth="1"/>
    <col min="5379" max="5379" width="19.21875" style="2" customWidth="1"/>
    <col min="5380" max="5386" width="20.21875" style="2" customWidth="1"/>
    <col min="5387" max="5632" width="9" style="2"/>
    <col min="5633" max="5633" width="7.44140625" style="2" customWidth="1"/>
    <col min="5634" max="5634" width="13.88671875" style="2" customWidth="1"/>
    <col min="5635" max="5635" width="19.21875" style="2" customWidth="1"/>
    <col min="5636" max="5642" width="20.21875" style="2" customWidth="1"/>
    <col min="5643" max="5888" width="9" style="2"/>
    <col min="5889" max="5889" width="7.44140625" style="2" customWidth="1"/>
    <col min="5890" max="5890" width="13.88671875" style="2" customWidth="1"/>
    <col min="5891" max="5891" width="19.21875" style="2" customWidth="1"/>
    <col min="5892" max="5898" width="20.21875" style="2" customWidth="1"/>
    <col min="5899" max="6144" width="9" style="2"/>
    <col min="6145" max="6145" width="7.44140625" style="2" customWidth="1"/>
    <col min="6146" max="6146" width="13.88671875" style="2" customWidth="1"/>
    <col min="6147" max="6147" width="19.21875" style="2" customWidth="1"/>
    <col min="6148" max="6154" width="20.21875" style="2" customWidth="1"/>
    <col min="6155" max="6400" width="9" style="2"/>
    <col min="6401" max="6401" width="7.44140625" style="2" customWidth="1"/>
    <col min="6402" max="6402" width="13.88671875" style="2" customWidth="1"/>
    <col min="6403" max="6403" width="19.21875" style="2" customWidth="1"/>
    <col min="6404" max="6410" width="20.21875" style="2" customWidth="1"/>
    <col min="6411" max="6656" width="9" style="2"/>
    <col min="6657" max="6657" width="7.44140625" style="2" customWidth="1"/>
    <col min="6658" max="6658" width="13.88671875" style="2" customWidth="1"/>
    <col min="6659" max="6659" width="19.21875" style="2" customWidth="1"/>
    <col min="6660" max="6666" width="20.21875" style="2" customWidth="1"/>
    <col min="6667" max="6912" width="9" style="2"/>
    <col min="6913" max="6913" width="7.44140625" style="2" customWidth="1"/>
    <col min="6914" max="6914" width="13.88671875" style="2" customWidth="1"/>
    <col min="6915" max="6915" width="19.21875" style="2" customWidth="1"/>
    <col min="6916" max="6922" width="20.21875" style="2" customWidth="1"/>
    <col min="6923" max="7168" width="9" style="2"/>
    <col min="7169" max="7169" width="7.44140625" style="2" customWidth="1"/>
    <col min="7170" max="7170" width="13.88671875" style="2" customWidth="1"/>
    <col min="7171" max="7171" width="19.21875" style="2" customWidth="1"/>
    <col min="7172" max="7178" width="20.21875" style="2" customWidth="1"/>
    <col min="7179" max="7424" width="9" style="2"/>
    <col min="7425" max="7425" width="7.44140625" style="2" customWidth="1"/>
    <col min="7426" max="7426" width="13.88671875" style="2" customWidth="1"/>
    <col min="7427" max="7427" width="19.21875" style="2" customWidth="1"/>
    <col min="7428" max="7434" width="20.21875" style="2" customWidth="1"/>
    <col min="7435" max="7680" width="9" style="2"/>
    <col min="7681" max="7681" width="7.44140625" style="2" customWidth="1"/>
    <col min="7682" max="7682" width="13.88671875" style="2" customWidth="1"/>
    <col min="7683" max="7683" width="19.21875" style="2" customWidth="1"/>
    <col min="7684" max="7690" width="20.21875" style="2" customWidth="1"/>
    <col min="7691" max="7936" width="9" style="2"/>
    <col min="7937" max="7937" width="7.44140625" style="2" customWidth="1"/>
    <col min="7938" max="7938" width="13.88671875" style="2" customWidth="1"/>
    <col min="7939" max="7939" width="19.21875" style="2" customWidth="1"/>
    <col min="7940" max="7946" width="20.21875" style="2" customWidth="1"/>
    <col min="7947" max="8192" width="9" style="2"/>
    <col min="8193" max="8193" width="7.44140625" style="2" customWidth="1"/>
    <col min="8194" max="8194" width="13.88671875" style="2" customWidth="1"/>
    <col min="8195" max="8195" width="19.21875" style="2" customWidth="1"/>
    <col min="8196" max="8202" width="20.21875" style="2" customWidth="1"/>
    <col min="8203" max="8448" width="9" style="2"/>
    <col min="8449" max="8449" width="7.44140625" style="2" customWidth="1"/>
    <col min="8450" max="8450" width="13.88671875" style="2" customWidth="1"/>
    <col min="8451" max="8451" width="19.21875" style="2" customWidth="1"/>
    <col min="8452" max="8458" width="20.21875" style="2" customWidth="1"/>
    <col min="8459" max="8704" width="9" style="2"/>
    <col min="8705" max="8705" width="7.44140625" style="2" customWidth="1"/>
    <col min="8706" max="8706" width="13.88671875" style="2" customWidth="1"/>
    <col min="8707" max="8707" width="19.21875" style="2" customWidth="1"/>
    <col min="8708" max="8714" width="20.21875" style="2" customWidth="1"/>
    <col min="8715" max="8960" width="9" style="2"/>
    <col min="8961" max="8961" width="7.44140625" style="2" customWidth="1"/>
    <col min="8962" max="8962" width="13.88671875" style="2" customWidth="1"/>
    <col min="8963" max="8963" width="19.21875" style="2" customWidth="1"/>
    <col min="8964" max="8970" width="20.21875" style="2" customWidth="1"/>
    <col min="8971" max="9216" width="9" style="2"/>
    <col min="9217" max="9217" width="7.44140625" style="2" customWidth="1"/>
    <col min="9218" max="9218" width="13.88671875" style="2" customWidth="1"/>
    <col min="9219" max="9219" width="19.21875" style="2" customWidth="1"/>
    <col min="9220" max="9226" width="20.21875" style="2" customWidth="1"/>
    <col min="9227" max="9472" width="9" style="2"/>
    <col min="9473" max="9473" width="7.44140625" style="2" customWidth="1"/>
    <col min="9474" max="9474" width="13.88671875" style="2" customWidth="1"/>
    <col min="9475" max="9475" width="19.21875" style="2" customWidth="1"/>
    <col min="9476" max="9482" width="20.21875" style="2" customWidth="1"/>
    <col min="9483" max="9728" width="9" style="2"/>
    <col min="9729" max="9729" width="7.44140625" style="2" customWidth="1"/>
    <col min="9730" max="9730" width="13.88671875" style="2" customWidth="1"/>
    <col min="9731" max="9731" width="19.21875" style="2" customWidth="1"/>
    <col min="9732" max="9738" width="20.21875" style="2" customWidth="1"/>
    <col min="9739" max="9984" width="9" style="2"/>
    <col min="9985" max="9985" width="7.44140625" style="2" customWidth="1"/>
    <col min="9986" max="9986" width="13.88671875" style="2" customWidth="1"/>
    <col min="9987" max="9987" width="19.21875" style="2" customWidth="1"/>
    <col min="9988" max="9994" width="20.21875" style="2" customWidth="1"/>
    <col min="9995" max="10240" width="9" style="2"/>
    <col min="10241" max="10241" width="7.44140625" style="2" customWidth="1"/>
    <col min="10242" max="10242" width="13.88671875" style="2" customWidth="1"/>
    <col min="10243" max="10243" width="19.21875" style="2" customWidth="1"/>
    <col min="10244" max="10250" width="20.21875" style="2" customWidth="1"/>
    <col min="10251" max="10496" width="9" style="2"/>
    <col min="10497" max="10497" width="7.44140625" style="2" customWidth="1"/>
    <col min="10498" max="10498" width="13.88671875" style="2" customWidth="1"/>
    <col min="10499" max="10499" width="19.21875" style="2" customWidth="1"/>
    <col min="10500" max="10506" width="20.21875" style="2" customWidth="1"/>
    <col min="10507" max="10752" width="9" style="2"/>
    <col min="10753" max="10753" width="7.44140625" style="2" customWidth="1"/>
    <col min="10754" max="10754" width="13.88671875" style="2" customWidth="1"/>
    <col min="10755" max="10755" width="19.21875" style="2" customWidth="1"/>
    <col min="10756" max="10762" width="20.21875" style="2" customWidth="1"/>
    <col min="10763" max="11008" width="9" style="2"/>
    <col min="11009" max="11009" width="7.44140625" style="2" customWidth="1"/>
    <col min="11010" max="11010" width="13.88671875" style="2" customWidth="1"/>
    <col min="11011" max="11011" width="19.21875" style="2" customWidth="1"/>
    <col min="11012" max="11018" width="20.21875" style="2" customWidth="1"/>
    <col min="11019" max="11264" width="9" style="2"/>
    <col min="11265" max="11265" width="7.44140625" style="2" customWidth="1"/>
    <col min="11266" max="11266" width="13.88671875" style="2" customWidth="1"/>
    <col min="11267" max="11267" width="19.21875" style="2" customWidth="1"/>
    <col min="11268" max="11274" width="20.21875" style="2" customWidth="1"/>
    <col min="11275" max="11520" width="9" style="2"/>
    <col min="11521" max="11521" width="7.44140625" style="2" customWidth="1"/>
    <col min="11522" max="11522" width="13.88671875" style="2" customWidth="1"/>
    <col min="11523" max="11523" width="19.21875" style="2" customWidth="1"/>
    <col min="11524" max="11530" width="20.21875" style="2" customWidth="1"/>
    <col min="11531" max="11776" width="9" style="2"/>
    <col min="11777" max="11777" width="7.44140625" style="2" customWidth="1"/>
    <col min="11778" max="11778" width="13.88671875" style="2" customWidth="1"/>
    <col min="11779" max="11779" width="19.21875" style="2" customWidth="1"/>
    <col min="11780" max="11786" width="20.21875" style="2" customWidth="1"/>
    <col min="11787" max="12032" width="9" style="2"/>
    <col min="12033" max="12033" width="7.44140625" style="2" customWidth="1"/>
    <col min="12034" max="12034" width="13.88671875" style="2" customWidth="1"/>
    <col min="12035" max="12035" width="19.21875" style="2" customWidth="1"/>
    <col min="12036" max="12042" width="20.21875" style="2" customWidth="1"/>
    <col min="12043" max="12288" width="9" style="2"/>
    <col min="12289" max="12289" width="7.44140625" style="2" customWidth="1"/>
    <col min="12290" max="12290" width="13.88671875" style="2" customWidth="1"/>
    <col min="12291" max="12291" width="19.21875" style="2" customWidth="1"/>
    <col min="12292" max="12298" width="20.21875" style="2" customWidth="1"/>
    <col min="12299" max="12544" width="9" style="2"/>
    <col min="12545" max="12545" width="7.44140625" style="2" customWidth="1"/>
    <col min="12546" max="12546" width="13.88671875" style="2" customWidth="1"/>
    <col min="12547" max="12547" width="19.21875" style="2" customWidth="1"/>
    <col min="12548" max="12554" width="20.21875" style="2" customWidth="1"/>
    <col min="12555" max="12800" width="9" style="2"/>
    <col min="12801" max="12801" width="7.44140625" style="2" customWidth="1"/>
    <col min="12802" max="12802" width="13.88671875" style="2" customWidth="1"/>
    <col min="12803" max="12803" width="19.21875" style="2" customWidth="1"/>
    <col min="12804" max="12810" width="20.21875" style="2" customWidth="1"/>
    <col min="12811" max="13056" width="9" style="2"/>
    <col min="13057" max="13057" width="7.44140625" style="2" customWidth="1"/>
    <col min="13058" max="13058" width="13.88671875" style="2" customWidth="1"/>
    <col min="13059" max="13059" width="19.21875" style="2" customWidth="1"/>
    <col min="13060" max="13066" width="20.21875" style="2" customWidth="1"/>
    <col min="13067" max="13312" width="9" style="2"/>
    <col min="13313" max="13313" width="7.44140625" style="2" customWidth="1"/>
    <col min="13314" max="13314" width="13.88671875" style="2" customWidth="1"/>
    <col min="13315" max="13315" width="19.21875" style="2" customWidth="1"/>
    <col min="13316" max="13322" width="20.21875" style="2" customWidth="1"/>
    <col min="13323" max="13568" width="9" style="2"/>
    <col min="13569" max="13569" width="7.44140625" style="2" customWidth="1"/>
    <col min="13570" max="13570" width="13.88671875" style="2" customWidth="1"/>
    <col min="13571" max="13571" width="19.21875" style="2" customWidth="1"/>
    <col min="13572" max="13578" width="20.21875" style="2" customWidth="1"/>
    <col min="13579" max="13824" width="9" style="2"/>
    <col min="13825" max="13825" width="7.44140625" style="2" customWidth="1"/>
    <col min="13826" max="13826" width="13.88671875" style="2" customWidth="1"/>
    <col min="13827" max="13827" width="19.21875" style="2" customWidth="1"/>
    <col min="13828" max="13834" width="20.21875" style="2" customWidth="1"/>
    <col min="13835" max="14080" width="9" style="2"/>
    <col min="14081" max="14081" width="7.44140625" style="2" customWidth="1"/>
    <col min="14082" max="14082" width="13.88671875" style="2" customWidth="1"/>
    <col min="14083" max="14083" width="19.21875" style="2" customWidth="1"/>
    <col min="14084" max="14090" width="20.21875" style="2" customWidth="1"/>
    <col min="14091" max="14336" width="9" style="2"/>
    <col min="14337" max="14337" width="7.44140625" style="2" customWidth="1"/>
    <col min="14338" max="14338" width="13.88671875" style="2" customWidth="1"/>
    <col min="14339" max="14339" width="19.21875" style="2" customWidth="1"/>
    <col min="14340" max="14346" width="20.21875" style="2" customWidth="1"/>
    <col min="14347" max="14592" width="9" style="2"/>
    <col min="14593" max="14593" width="7.44140625" style="2" customWidth="1"/>
    <col min="14594" max="14594" width="13.88671875" style="2" customWidth="1"/>
    <col min="14595" max="14595" width="19.21875" style="2" customWidth="1"/>
    <col min="14596" max="14602" width="20.21875" style="2" customWidth="1"/>
    <col min="14603" max="14848" width="9" style="2"/>
    <col min="14849" max="14849" width="7.44140625" style="2" customWidth="1"/>
    <col min="14850" max="14850" width="13.88671875" style="2" customWidth="1"/>
    <col min="14851" max="14851" width="19.21875" style="2" customWidth="1"/>
    <col min="14852" max="14858" width="20.21875" style="2" customWidth="1"/>
    <col min="14859" max="15104" width="9" style="2"/>
    <col min="15105" max="15105" width="7.44140625" style="2" customWidth="1"/>
    <col min="15106" max="15106" width="13.88671875" style="2" customWidth="1"/>
    <col min="15107" max="15107" width="19.21875" style="2" customWidth="1"/>
    <col min="15108" max="15114" width="20.21875" style="2" customWidth="1"/>
    <col min="15115" max="15360" width="9" style="2"/>
    <col min="15361" max="15361" width="7.44140625" style="2" customWidth="1"/>
    <col min="15362" max="15362" width="13.88671875" style="2" customWidth="1"/>
    <col min="15363" max="15363" width="19.21875" style="2" customWidth="1"/>
    <col min="15364" max="15370" width="20.21875" style="2" customWidth="1"/>
    <col min="15371" max="15616" width="9" style="2"/>
    <col min="15617" max="15617" width="7.44140625" style="2" customWidth="1"/>
    <col min="15618" max="15618" width="13.88671875" style="2" customWidth="1"/>
    <col min="15619" max="15619" width="19.21875" style="2" customWidth="1"/>
    <col min="15620" max="15626" width="20.21875" style="2" customWidth="1"/>
    <col min="15627" max="15872" width="9" style="2"/>
    <col min="15873" max="15873" width="7.44140625" style="2" customWidth="1"/>
    <col min="15874" max="15874" width="13.88671875" style="2" customWidth="1"/>
    <col min="15875" max="15875" width="19.21875" style="2" customWidth="1"/>
    <col min="15876" max="15882" width="20.21875" style="2" customWidth="1"/>
    <col min="15883" max="16128" width="9" style="2"/>
    <col min="16129" max="16129" width="7.44140625" style="2" customWidth="1"/>
    <col min="16130" max="16130" width="13.88671875" style="2" customWidth="1"/>
    <col min="16131" max="16131" width="19.21875" style="2" customWidth="1"/>
    <col min="16132" max="16138" width="20.21875" style="2" customWidth="1"/>
    <col min="16139" max="16384" width="9" style="2"/>
  </cols>
  <sheetData>
    <row r="1" spans="1:12" ht="16.05" customHeight="1" x14ac:dyDescent="0.2">
      <c r="A1" s="1" t="s">
        <v>0</v>
      </c>
      <c r="F1" s="1"/>
    </row>
    <row r="2" spans="1:12" ht="16.05" customHeight="1" x14ac:dyDescent="0.2">
      <c r="F2" s="1"/>
    </row>
    <row r="3" spans="1:12" ht="16.05" customHeight="1" x14ac:dyDescent="0.2">
      <c r="A3" s="3" t="s">
        <v>1</v>
      </c>
      <c r="B3" s="24" t="s">
        <v>85</v>
      </c>
    </row>
    <row r="4" spans="1:12" ht="16.05" customHeight="1" x14ac:dyDescent="0.2">
      <c r="J4" s="4" t="s">
        <v>3</v>
      </c>
    </row>
    <row r="5" spans="1:12" ht="16.05" customHeight="1" x14ac:dyDescent="0.2">
      <c r="A5" s="54" t="s">
        <v>4</v>
      </c>
      <c r="B5" s="55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2" ht="16.05" customHeight="1" x14ac:dyDescent="0.2">
      <c r="A6" s="6" t="s">
        <v>13</v>
      </c>
      <c r="B6" s="7"/>
      <c r="C6" s="8" t="s">
        <v>14</v>
      </c>
      <c r="D6" s="45">
        <f>SUM(D12,D18,D24,D30)</f>
        <v>114</v>
      </c>
      <c r="E6" s="45">
        <f t="shared" ref="E6:I10" si="0">SUM(E12,E18,E24,E30)</f>
        <v>73</v>
      </c>
      <c r="F6" s="45">
        <f t="shared" si="0"/>
        <v>0</v>
      </c>
      <c r="G6" s="45">
        <f t="shared" si="0"/>
        <v>0</v>
      </c>
      <c r="H6" s="45">
        <f t="shared" si="0"/>
        <v>0</v>
      </c>
      <c r="I6" s="45">
        <f t="shared" si="0"/>
        <v>0</v>
      </c>
      <c r="J6" s="43">
        <f>SUM(D6:I6)</f>
        <v>187</v>
      </c>
      <c r="L6" s="41"/>
    </row>
    <row r="7" spans="1:12" ht="16.05" customHeight="1" x14ac:dyDescent="0.2">
      <c r="A7" s="9"/>
      <c r="B7" s="7"/>
      <c r="C7" s="10" t="s">
        <v>15</v>
      </c>
      <c r="D7" s="43">
        <f t="shared" ref="D7:I7" si="1">IF($J6=0,0,D6/$J6%)</f>
        <v>60.962566844919785</v>
      </c>
      <c r="E7" s="43">
        <f t="shared" si="1"/>
        <v>39.037433155080208</v>
      </c>
      <c r="F7" s="43">
        <f t="shared" si="1"/>
        <v>0</v>
      </c>
      <c r="G7" s="43">
        <f t="shared" si="1"/>
        <v>0</v>
      </c>
      <c r="H7" s="43">
        <f t="shared" si="1"/>
        <v>0</v>
      </c>
      <c r="I7" s="43">
        <f t="shared" si="1"/>
        <v>0</v>
      </c>
      <c r="J7" s="43">
        <f t="shared" ref="J7:J11" si="2">SUM(D7:I7)</f>
        <v>100</v>
      </c>
      <c r="L7" s="41"/>
    </row>
    <row r="8" spans="1:12" ht="16.05" customHeight="1" x14ac:dyDescent="0.2">
      <c r="A8" s="9"/>
      <c r="B8" s="7"/>
      <c r="C8" s="8" t="s">
        <v>16</v>
      </c>
      <c r="D8" s="45">
        <f>SUM(D14,D20,D26,D32)</f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3">
        <f t="shared" si="2"/>
        <v>0</v>
      </c>
      <c r="L8" s="41"/>
    </row>
    <row r="9" spans="1:12" ht="16.05" customHeight="1" x14ac:dyDescent="0.2">
      <c r="A9" s="9"/>
      <c r="B9" s="7"/>
      <c r="C9" s="10" t="s">
        <v>15</v>
      </c>
      <c r="D9" s="43">
        <f t="shared" ref="D9:I9" si="3">IF($J8=0,0,D8/$J8%)</f>
        <v>0</v>
      </c>
      <c r="E9" s="43">
        <f t="shared" si="3"/>
        <v>0</v>
      </c>
      <c r="F9" s="43">
        <f t="shared" si="3"/>
        <v>0</v>
      </c>
      <c r="G9" s="43">
        <f t="shared" si="3"/>
        <v>0</v>
      </c>
      <c r="H9" s="43">
        <f t="shared" si="3"/>
        <v>0</v>
      </c>
      <c r="I9" s="43">
        <f t="shared" si="3"/>
        <v>0</v>
      </c>
      <c r="J9" s="43">
        <f t="shared" si="2"/>
        <v>0</v>
      </c>
      <c r="L9" s="41"/>
    </row>
    <row r="10" spans="1:12" ht="16.05" customHeight="1" x14ac:dyDescent="0.2">
      <c r="A10" s="9"/>
      <c r="B10" s="7"/>
      <c r="C10" s="8" t="s">
        <v>17</v>
      </c>
      <c r="D10" s="45">
        <f>SUM(D16,D22,D28,D34)</f>
        <v>114</v>
      </c>
      <c r="E10" s="45">
        <f t="shared" si="0"/>
        <v>73</v>
      </c>
      <c r="F10" s="45">
        <f t="shared" si="0"/>
        <v>0</v>
      </c>
      <c r="G10" s="45">
        <f t="shared" si="0"/>
        <v>0</v>
      </c>
      <c r="H10" s="45">
        <f t="shared" si="0"/>
        <v>0</v>
      </c>
      <c r="I10" s="45">
        <f t="shared" si="0"/>
        <v>0</v>
      </c>
      <c r="J10" s="43">
        <f t="shared" si="2"/>
        <v>187</v>
      </c>
      <c r="L10" s="41"/>
    </row>
    <row r="11" spans="1:12" ht="16.05" customHeight="1" x14ac:dyDescent="0.2">
      <c r="A11" s="9"/>
      <c r="B11" s="11"/>
      <c r="C11" s="10" t="s">
        <v>15</v>
      </c>
      <c r="D11" s="43">
        <f t="shared" ref="D11:I11" si="4">IF($J10=0,0,D10/$J10%)</f>
        <v>60.962566844919785</v>
      </c>
      <c r="E11" s="43">
        <f t="shared" si="4"/>
        <v>39.037433155080208</v>
      </c>
      <c r="F11" s="43">
        <f t="shared" si="4"/>
        <v>0</v>
      </c>
      <c r="G11" s="43">
        <f t="shared" si="4"/>
        <v>0</v>
      </c>
      <c r="H11" s="43">
        <f t="shared" si="4"/>
        <v>0</v>
      </c>
      <c r="I11" s="43">
        <f t="shared" si="4"/>
        <v>0</v>
      </c>
      <c r="J11" s="43">
        <f t="shared" si="2"/>
        <v>100</v>
      </c>
      <c r="L11" s="41"/>
    </row>
    <row r="12" spans="1:12" ht="16.05" customHeight="1" x14ac:dyDescent="0.2">
      <c r="A12" s="9"/>
      <c r="B12" s="9" t="s">
        <v>18</v>
      </c>
      <c r="C12" s="8" t="s">
        <v>14</v>
      </c>
      <c r="D12" s="43">
        <v>114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f t="shared" ref="J12:J88" si="5">SUM(D12:I12)</f>
        <v>114</v>
      </c>
      <c r="L12" s="41"/>
    </row>
    <row r="13" spans="1:12" ht="16.05" customHeight="1" x14ac:dyDescent="0.2">
      <c r="A13" s="9"/>
      <c r="B13" s="9"/>
      <c r="C13" s="10" t="s">
        <v>15</v>
      </c>
      <c r="D13" s="43">
        <f t="shared" ref="D13:I13" si="6">IF($J12=0,0,D12/$J12%)</f>
        <v>100.00000000000001</v>
      </c>
      <c r="E13" s="43">
        <f t="shared" si="6"/>
        <v>0</v>
      </c>
      <c r="F13" s="43">
        <f t="shared" si="6"/>
        <v>0</v>
      </c>
      <c r="G13" s="43">
        <f t="shared" si="6"/>
        <v>0</v>
      </c>
      <c r="H13" s="43">
        <f t="shared" si="6"/>
        <v>0</v>
      </c>
      <c r="I13" s="43">
        <f t="shared" si="6"/>
        <v>0</v>
      </c>
      <c r="J13" s="43">
        <f t="shared" si="5"/>
        <v>100.00000000000001</v>
      </c>
      <c r="L13" s="41"/>
    </row>
    <row r="14" spans="1:12" ht="16.05" customHeight="1" x14ac:dyDescent="0.2">
      <c r="A14" s="9"/>
      <c r="B14" s="9"/>
      <c r="C14" s="8" t="s">
        <v>16</v>
      </c>
      <c r="D14" s="43"/>
      <c r="E14" s="43"/>
      <c r="F14" s="43"/>
      <c r="G14" s="43"/>
      <c r="H14" s="43"/>
      <c r="I14" s="43"/>
      <c r="J14" s="43">
        <f t="shared" si="5"/>
        <v>0</v>
      </c>
      <c r="L14" s="41"/>
    </row>
    <row r="15" spans="1:12" ht="16.05" customHeight="1" x14ac:dyDescent="0.2">
      <c r="A15" s="9"/>
      <c r="B15" s="9"/>
      <c r="C15" s="10" t="s">
        <v>15</v>
      </c>
      <c r="D15" s="43">
        <f t="shared" ref="D15:I17" si="7">IF($J14=0,0,D14/$J14%)</f>
        <v>0</v>
      </c>
      <c r="E15" s="43">
        <f t="shared" si="7"/>
        <v>0</v>
      </c>
      <c r="F15" s="43">
        <f t="shared" si="7"/>
        <v>0</v>
      </c>
      <c r="G15" s="43">
        <f t="shared" si="7"/>
        <v>0</v>
      </c>
      <c r="H15" s="43">
        <f t="shared" si="7"/>
        <v>0</v>
      </c>
      <c r="I15" s="43">
        <f t="shared" si="7"/>
        <v>0</v>
      </c>
      <c r="J15" s="43">
        <f t="shared" si="5"/>
        <v>0</v>
      </c>
      <c r="L15" s="41"/>
    </row>
    <row r="16" spans="1:12" ht="16.05" customHeight="1" x14ac:dyDescent="0.2">
      <c r="A16" s="9"/>
      <c r="B16" s="9"/>
      <c r="C16" s="8" t="s">
        <v>17</v>
      </c>
      <c r="D16" s="43">
        <f t="shared" ref="D16:I16" si="8">SUM(D14,D12)</f>
        <v>114</v>
      </c>
      <c r="E16" s="43">
        <f t="shared" si="8"/>
        <v>0</v>
      </c>
      <c r="F16" s="43">
        <f t="shared" si="8"/>
        <v>0</v>
      </c>
      <c r="G16" s="43">
        <f t="shared" si="8"/>
        <v>0</v>
      </c>
      <c r="H16" s="43">
        <f t="shared" si="8"/>
        <v>0</v>
      </c>
      <c r="I16" s="43">
        <f t="shared" si="8"/>
        <v>0</v>
      </c>
      <c r="J16" s="43">
        <f t="shared" si="5"/>
        <v>114</v>
      </c>
      <c r="L16" s="41"/>
    </row>
    <row r="17" spans="1:12" ht="16.05" customHeight="1" x14ac:dyDescent="0.2">
      <c r="A17" s="9"/>
      <c r="B17" s="12"/>
      <c r="C17" s="10" t="s">
        <v>15</v>
      </c>
      <c r="D17" s="43">
        <f t="shared" si="7"/>
        <v>100.00000000000001</v>
      </c>
      <c r="E17" s="43">
        <f t="shared" si="7"/>
        <v>0</v>
      </c>
      <c r="F17" s="43">
        <f t="shared" si="7"/>
        <v>0</v>
      </c>
      <c r="G17" s="43">
        <f t="shared" si="7"/>
        <v>0</v>
      </c>
      <c r="H17" s="43">
        <f t="shared" si="7"/>
        <v>0</v>
      </c>
      <c r="I17" s="43">
        <f t="shared" si="7"/>
        <v>0</v>
      </c>
      <c r="J17" s="43">
        <f t="shared" si="5"/>
        <v>100.00000000000001</v>
      </c>
      <c r="L17" s="41"/>
    </row>
    <row r="18" spans="1:12" ht="16.05" customHeight="1" x14ac:dyDescent="0.2">
      <c r="A18" s="9"/>
      <c r="B18" s="9" t="s">
        <v>19</v>
      </c>
      <c r="C18" s="8" t="s">
        <v>14</v>
      </c>
      <c r="D18" s="43">
        <v>0</v>
      </c>
      <c r="E18" s="43">
        <v>73</v>
      </c>
      <c r="F18" s="43">
        <v>0</v>
      </c>
      <c r="G18" s="43">
        <v>0</v>
      </c>
      <c r="H18" s="43">
        <v>0</v>
      </c>
      <c r="I18" s="43">
        <v>0</v>
      </c>
      <c r="J18" s="43">
        <f t="shared" si="5"/>
        <v>73</v>
      </c>
      <c r="L18" s="41"/>
    </row>
    <row r="19" spans="1:12" ht="16.05" customHeight="1" x14ac:dyDescent="0.2">
      <c r="A19" s="9"/>
      <c r="B19" s="9"/>
      <c r="C19" s="10" t="s">
        <v>15</v>
      </c>
      <c r="D19" s="43">
        <v>0</v>
      </c>
      <c r="E19" s="43">
        <v>100</v>
      </c>
      <c r="F19" s="43">
        <v>0</v>
      </c>
      <c r="G19" s="43">
        <v>0</v>
      </c>
      <c r="H19" s="43">
        <v>0</v>
      </c>
      <c r="I19" s="43">
        <v>0</v>
      </c>
      <c r="J19" s="43">
        <f t="shared" si="5"/>
        <v>100</v>
      </c>
      <c r="L19" s="41"/>
    </row>
    <row r="20" spans="1:12" ht="16.05" customHeight="1" x14ac:dyDescent="0.2">
      <c r="A20" s="9"/>
      <c r="B20" s="9"/>
      <c r="C20" s="8" t="s">
        <v>16</v>
      </c>
      <c r="D20" s="43"/>
      <c r="E20" s="43"/>
      <c r="F20" s="43"/>
      <c r="G20" s="43"/>
      <c r="H20" s="43"/>
      <c r="I20" s="43"/>
      <c r="J20" s="43">
        <f t="shared" si="5"/>
        <v>0</v>
      </c>
      <c r="L20" s="41"/>
    </row>
    <row r="21" spans="1:12" ht="16.05" customHeight="1" x14ac:dyDescent="0.2">
      <c r="A21" s="9"/>
      <c r="B21" s="9"/>
      <c r="C21" s="10" t="s">
        <v>15</v>
      </c>
      <c r="D21" s="43">
        <f t="shared" ref="D21:I21" si="9">IF($J20=0,0,D20/$J20%)</f>
        <v>0</v>
      </c>
      <c r="E21" s="43">
        <f t="shared" si="9"/>
        <v>0</v>
      </c>
      <c r="F21" s="43">
        <f t="shared" si="9"/>
        <v>0</v>
      </c>
      <c r="G21" s="43">
        <f t="shared" si="9"/>
        <v>0</v>
      </c>
      <c r="H21" s="43">
        <f t="shared" si="9"/>
        <v>0</v>
      </c>
      <c r="I21" s="43">
        <f t="shared" si="9"/>
        <v>0</v>
      </c>
      <c r="J21" s="43">
        <f t="shared" si="5"/>
        <v>0</v>
      </c>
      <c r="L21" s="41"/>
    </row>
    <row r="22" spans="1:12" ht="16.05" customHeight="1" x14ac:dyDescent="0.2">
      <c r="A22" s="9"/>
      <c r="B22" s="9"/>
      <c r="C22" s="8" t="s">
        <v>17</v>
      </c>
      <c r="D22" s="43">
        <f t="shared" ref="D22:I22" si="10">SUM(D20,D18)</f>
        <v>0</v>
      </c>
      <c r="E22" s="43">
        <f t="shared" si="10"/>
        <v>73</v>
      </c>
      <c r="F22" s="43">
        <f t="shared" si="10"/>
        <v>0</v>
      </c>
      <c r="G22" s="43">
        <f t="shared" si="10"/>
        <v>0</v>
      </c>
      <c r="H22" s="43">
        <f t="shared" si="10"/>
        <v>0</v>
      </c>
      <c r="I22" s="43">
        <f t="shared" si="10"/>
        <v>0</v>
      </c>
      <c r="J22" s="43">
        <f t="shared" si="5"/>
        <v>73</v>
      </c>
      <c r="L22" s="41"/>
    </row>
    <row r="23" spans="1:12" ht="16.05" customHeight="1" x14ac:dyDescent="0.2">
      <c r="A23" s="9"/>
      <c r="B23" s="12"/>
      <c r="C23" s="10" t="s">
        <v>15</v>
      </c>
      <c r="D23" s="43">
        <f t="shared" ref="D23:I23" si="11">IF($J22=0,0,D22/$J22%)</f>
        <v>0</v>
      </c>
      <c r="E23" s="43">
        <f t="shared" si="11"/>
        <v>100</v>
      </c>
      <c r="F23" s="43">
        <f t="shared" si="11"/>
        <v>0</v>
      </c>
      <c r="G23" s="43">
        <f t="shared" si="11"/>
        <v>0</v>
      </c>
      <c r="H23" s="43">
        <f t="shared" si="11"/>
        <v>0</v>
      </c>
      <c r="I23" s="43">
        <f t="shared" si="11"/>
        <v>0</v>
      </c>
      <c r="J23" s="43">
        <f t="shared" si="5"/>
        <v>100</v>
      </c>
      <c r="L23" s="41"/>
    </row>
    <row r="24" spans="1:12" ht="16.05" customHeight="1" x14ac:dyDescent="0.2">
      <c r="A24" s="9"/>
      <c r="B24" s="9" t="s">
        <v>20</v>
      </c>
      <c r="C24" s="8" t="s">
        <v>14</v>
      </c>
      <c r="D24" s="43"/>
      <c r="E24" s="43"/>
      <c r="F24" s="43"/>
      <c r="G24" s="43"/>
      <c r="H24" s="43"/>
      <c r="I24" s="43"/>
      <c r="J24" s="43">
        <f t="shared" si="5"/>
        <v>0</v>
      </c>
      <c r="L24" s="41"/>
    </row>
    <row r="25" spans="1:12" ht="16.05" customHeight="1" x14ac:dyDescent="0.2">
      <c r="A25" s="9"/>
      <c r="B25" s="9"/>
      <c r="C25" s="10" t="s">
        <v>15</v>
      </c>
      <c r="D25" s="43">
        <f t="shared" ref="D25:I25" si="12">IF($J24=0,0,D24/$J24%)</f>
        <v>0</v>
      </c>
      <c r="E25" s="43">
        <f t="shared" si="12"/>
        <v>0</v>
      </c>
      <c r="F25" s="43">
        <f t="shared" si="12"/>
        <v>0</v>
      </c>
      <c r="G25" s="43">
        <f t="shared" si="12"/>
        <v>0</v>
      </c>
      <c r="H25" s="43">
        <f t="shared" si="12"/>
        <v>0</v>
      </c>
      <c r="I25" s="43">
        <f t="shared" si="12"/>
        <v>0</v>
      </c>
      <c r="J25" s="43">
        <f t="shared" si="5"/>
        <v>0</v>
      </c>
      <c r="L25" s="41"/>
    </row>
    <row r="26" spans="1:12" ht="16.05" customHeight="1" x14ac:dyDescent="0.2">
      <c r="A26" s="9"/>
      <c r="B26" s="9"/>
      <c r="C26" s="8" t="s">
        <v>16</v>
      </c>
      <c r="D26" s="43"/>
      <c r="E26" s="43"/>
      <c r="F26" s="43"/>
      <c r="G26" s="43"/>
      <c r="H26" s="43"/>
      <c r="I26" s="43"/>
      <c r="J26" s="43">
        <f t="shared" si="5"/>
        <v>0</v>
      </c>
      <c r="L26" s="41"/>
    </row>
    <row r="27" spans="1:12" ht="16.05" customHeight="1" x14ac:dyDescent="0.2">
      <c r="A27" s="9"/>
      <c r="B27" s="9"/>
      <c r="C27" s="10" t="s">
        <v>15</v>
      </c>
      <c r="D27" s="43">
        <f t="shared" ref="D27:I27" si="13">IF($J26=0,0,D26/$J26%)</f>
        <v>0</v>
      </c>
      <c r="E27" s="43">
        <f t="shared" si="13"/>
        <v>0</v>
      </c>
      <c r="F27" s="43">
        <f t="shared" si="13"/>
        <v>0</v>
      </c>
      <c r="G27" s="43">
        <f t="shared" si="13"/>
        <v>0</v>
      </c>
      <c r="H27" s="43">
        <f t="shared" si="13"/>
        <v>0</v>
      </c>
      <c r="I27" s="43">
        <f t="shared" si="13"/>
        <v>0</v>
      </c>
      <c r="J27" s="43">
        <f t="shared" si="5"/>
        <v>0</v>
      </c>
      <c r="L27" s="41"/>
    </row>
    <row r="28" spans="1:12" ht="16.05" customHeight="1" x14ac:dyDescent="0.2">
      <c r="A28" s="9"/>
      <c r="B28" s="9"/>
      <c r="C28" s="8" t="s">
        <v>17</v>
      </c>
      <c r="D28" s="43">
        <f t="shared" ref="D28:I28" si="14">SUM(D26,D24)</f>
        <v>0</v>
      </c>
      <c r="E28" s="43">
        <f t="shared" si="14"/>
        <v>0</v>
      </c>
      <c r="F28" s="43">
        <f t="shared" si="14"/>
        <v>0</v>
      </c>
      <c r="G28" s="43">
        <f t="shared" si="14"/>
        <v>0</v>
      </c>
      <c r="H28" s="43">
        <f t="shared" si="14"/>
        <v>0</v>
      </c>
      <c r="I28" s="43">
        <f t="shared" si="14"/>
        <v>0</v>
      </c>
      <c r="J28" s="43">
        <f t="shared" si="5"/>
        <v>0</v>
      </c>
      <c r="L28" s="41"/>
    </row>
    <row r="29" spans="1:12" ht="16.05" customHeight="1" x14ac:dyDescent="0.2">
      <c r="A29" s="9"/>
      <c r="B29" s="12"/>
      <c r="C29" s="10" t="s">
        <v>15</v>
      </c>
      <c r="D29" s="43">
        <f t="shared" ref="D29:I29" si="15">IF($J28=0,0,D28/$J28%)</f>
        <v>0</v>
      </c>
      <c r="E29" s="43">
        <f t="shared" si="15"/>
        <v>0</v>
      </c>
      <c r="F29" s="43">
        <f t="shared" si="15"/>
        <v>0</v>
      </c>
      <c r="G29" s="43">
        <f t="shared" si="15"/>
        <v>0</v>
      </c>
      <c r="H29" s="43">
        <f t="shared" si="15"/>
        <v>0</v>
      </c>
      <c r="I29" s="43">
        <f t="shared" si="15"/>
        <v>0</v>
      </c>
      <c r="J29" s="43">
        <f t="shared" si="5"/>
        <v>0</v>
      </c>
      <c r="L29" s="41"/>
    </row>
    <row r="30" spans="1:12" ht="16.05" customHeight="1" x14ac:dyDescent="0.2">
      <c r="A30" s="9"/>
      <c r="B30" s="9" t="s">
        <v>21</v>
      </c>
      <c r="C30" s="8" t="s">
        <v>14</v>
      </c>
      <c r="D30" s="43"/>
      <c r="E30" s="43"/>
      <c r="F30" s="43"/>
      <c r="G30" s="43"/>
      <c r="H30" s="43"/>
      <c r="I30" s="43"/>
      <c r="J30" s="43">
        <f t="shared" si="5"/>
        <v>0</v>
      </c>
      <c r="L30" s="41"/>
    </row>
    <row r="31" spans="1:12" ht="16.05" customHeight="1" x14ac:dyDescent="0.2">
      <c r="A31" s="9"/>
      <c r="B31" s="9"/>
      <c r="C31" s="10" t="s">
        <v>15</v>
      </c>
      <c r="D31" s="43">
        <f t="shared" ref="D31:I31" si="16">IF($J30=0,0,D30/$J30%)</f>
        <v>0</v>
      </c>
      <c r="E31" s="43">
        <f t="shared" si="16"/>
        <v>0</v>
      </c>
      <c r="F31" s="43">
        <f t="shared" si="16"/>
        <v>0</v>
      </c>
      <c r="G31" s="43">
        <f t="shared" si="16"/>
        <v>0</v>
      </c>
      <c r="H31" s="43">
        <f t="shared" si="16"/>
        <v>0</v>
      </c>
      <c r="I31" s="43">
        <f t="shared" si="16"/>
        <v>0</v>
      </c>
      <c r="J31" s="43">
        <f t="shared" si="5"/>
        <v>0</v>
      </c>
      <c r="L31" s="41"/>
    </row>
    <row r="32" spans="1:12" ht="16.05" customHeight="1" x14ac:dyDescent="0.2">
      <c r="A32" s="9"/>
      <c r="B32" s="9"/>
      <c r="C32" s="8" t="s">
        <v>16</v>
      </c>
      <c r="D32" s="43"/>
      <c r="E32" s="43"/>
      <c r="F32" s="43"/>
      <c r="G32" s="43"/>
      <c r="H32" s="43"/>
      <c r="I32" s="43"/>
      <c r="J32" s="43">
        <f t="shared" si="5"/>
        <v>0</v>
      </c>
      <c r="L32" s="41"/>
    </row>
    <row r="33" spans="1:12" ht="16.05" customHeight="1" x14ac:dyDescent="0.2">
      <c r="A33" s="9"/>
      <c r="B33" s="9"/>
      <c r="C33" s="10" t="s">
        <v>15</v>
      </c>
      <c r="D33" s="43">
        <f t="shared" ref="D33:I33" si="17">IF($J32=0,0,D32/$J32%)</f>
        <v>0</v>
      </c>
      <c r="E33" s="43">
        <f t="shared" si="17"/>
        <v>0</v>
      </c>
      <c r="F33" s="43">
        <f t="shared" si="17"/>
        <v>0</v>
      </c>
      <c r="G33" s="43">
        <f t="shared" si="17"/>
        <v>0</v>
      </c>
      <c r="H33" s="43">
        <f t="shared" si="17"/>
        <v>0</v>
      </c>
      <c r="I33" s="43">
        <f t="shared" si="17"/>
        <v>0</v>
      </c>
      <c r="J33" s="43">
        <f t="shared" si="5"/>
        <v>0</v>
      </c>
      <c r="L33" s="41"/>
    </row>
    <row r="34" spans="1:12" ht="16.05" customHeight="1" x14ac:dyDescent="0.2">
      <c r="A34" s="9"/>
      <c r="B34" s="9"/>
      <c r="C34" s="8" t="s">
        <v>17</v>
      </c>
      <c r="D34" s="43">
        <f t="shared" ref="D34:I34" si="18">SUM(D32,D30)</f>
        <v>0</v>
      </c>
      <c r="E34" s="43">
        <f t="shared" si="18"/>
        <v>0</v>
      </c>
      <c r="F34" s="43">
        <f t="shared" si="18"/>
        <v>0</v>
      </c>
      <c r="G34" s="43">
        <f t="shared" si="18"/>
        <v>0</v>
      </c>
      <c r="H34" s="43">
        <f t="shared" si="18"/>
        <v>0</v>
      </c>
      <c r="I34" s="43">
        <f t="shared" si="18"/>
        <v>0</v>
      </c>
      <c r="J34" s="43">
        <f t="shared" si="5"/>
        <v>0</v>
      </c>
      <c r="L34" s="41"/>
    </row>
    <row r="35" spans="1:12" ht="16.05" customHeight="1" x14ac:dyDescent="0.2">
      <c r="A35" s="12"/>
      <c r="B35" s="13"/>
      <c r="C35" s="10" t="s">
        <v>15</v>
      </c>
      <c r="D35" s="43">
        <f t="shared" ref="D35:I35" si="19">IF($J34=0,0,D34/$J34%)</f>
        <v>0</v>
      </c>
      <c r="E35" s="43">
        <f t="shared" si="19"/>
        <v>0</v>
      </c>
      <c r="F35" s="43">
        <f t="shared" si="19"/>
        <v>0</v>
      </c>
      <c r="G35" s="43">
        <f t="shared" si="19"/>
        <v>0</v>
      </c>
      <c r="H35" s="43">
        <f t="shared" si="19"/>
        <v>0</v>
      </c>
      <c r="I35" s="43">
        <f t="shared" si="19"/>
        <v>0</v>
      </c>
      <c r="J35" s="43">
        <f t="shared" si="5"/>
        <v>0</v>
      </c>
      <c r="L35" s="41"/>
    </row>
    <row r="36" spans="1:12" ht="16.05" customHeight="1" x14ac:dyDescent="0.2">
      <c r="A36" s="9" t="s">
        <v>22</v>
      </c>
      <c r="B36" s="7"/>
      <c r="C36" s="8" t="s">
        <v>14</v>
      </c>
      <c r="D36" s="43">
        <f>SUMIF($C$42:$C$227,"道内",D$42:D$227)</f>
        <v>13800.6</v>
      </c>
      <c r="E36" s="43">
        <f t="shared" ref="E36:I36" si="20">SUMIF($C$42:$C$227,"道内",E$42:E$227)</f>
        <v>2993.2</v>
      </c>
      <c r="F36" s="43">
        <f t="shared" si="20"/>
        <v>797.19999999999993</v>
      </c>
      <c r="G36" s="43">
        <f t="shared" si="20"/>
        <v>5355.8</v>
      </c>
      <c r="H36" s="43">
        <f t="shared" si="20"/>
        <v>0</v>
      </c>
      <c r="I36" s="43">
        <f t="shared" si="20"/>
        <v>3130.1</v>
      </c>
      <c r="J36" s="43">
        <f t="shared" si="5"/>
        <v>26076.899999999998</v>
      </c>
      <c r="L36" s="41"/>
    </row>
    <row r="37" spans="1:12" ht="16.05" customHeight="1" x14ac:dyDescent="0.2">
      <c r="A37" s="9"/>
      <c r="B37" s="7"/>
      <c r="C37" s="10" t="s">
        <v>15</v>
      </c>
      <c r="D37" s="43">
        <f t="shared" ref="D37:I37" si="21">IF($J36=0,0,D36/$J36%)</f>
        <v>52.922701701505929</v>
      </c>
      <c r="E37" s="43">
        <f t="shared" si="21"/>
        <v>11.47835824043502</v>
      </c>
      <c r="F37" s="43">
        <f t="shared" si="21"/>
        <v>3.0571118499514891</v>
      </c>
      <c r="G37" s="43">
        <f t="shared" si="21"/>
        <v>20.538484252345945</v>
      </c>
      <c r="H37" s="43">
        <f t="shared" si="21"/>
        <v>0</v>
      </c>
      <c r="I37" s="43">
        <f t="shared" si="21"/>
        <v>12.003343955761611</v>
      </c>
      <c r="J37" s="43">
        <f t="shared" si="5"/>
        <v>99.999999999999972</v>
      </c>
      <c r="L37" s="41"/>
    </row>
    <row r="38" spans="1:12" ht="16.05" customHeight="1" x14ac:dyDescent="0.2">
      <c r="A38" s="9"/>
      <c r="B38" s="7"/>
      <c r="C38" s="8" t="s">
        <v>16</v>
      </c>
      <c r="D38" s="43">
        <f>SUMIF($C$42:$C$227,"道外",D$42:D$227)</f>
        <v>13048.899999999998</v>
      </c>
      <c r="E38" s="43">
        <f t="shared" ref="E38:I38" si="22">SUMIF($C$42:$C$227,"道外",E$42:E$227)</f>
        <v>553.60000000000014</v>
      </c>
      <c r="F38" s="43">
        <f t="shared" si="22"/>
        <v>2712.2</v>
      </c>
      <c r="G38" s="43">
        <f t="shared" si="22"/>
        <v>429.6</v>
      </c>
      <c r="H38" s="43">
        <f t="shared" si="22"/>
        <v>0</v>
      </c>
      <c r="I38" s="43">
        <f t="shared" si="22"/>
        <v>568.6</v>
      </c>
      <c r="J38" s="43">
        <f t="shared" si="5"/>
        <v>17312.899999999994</v>
      </c>
      <c r="L38" s="41"/>
    </row>
    <row r="39" spans="1:12" ht="16.05" customHeight="1" x14ac:dyDescent="0.2">
      <c r="A39" s="9"/>
      <c r="B39" s="7"/>
      <c r="C39" s="10" t="s">
        <v>15</v>
      </c>
      <c r="D39" s="43">
        <f t="shared" ref="D39:I39" si="23">IF($J38=0,0,D38/$J38%)</f>
        <v>75.37096615818264</v>
      </c>
      <c r="E39" s="43">
        <f t="shared" si="23"/>
        <v>3.1976156507575295</v>
      </c>
      <c r="F39" s="43">
        <f t="shared" si="23"/>
        <v>15.665775231185998</v>
      </c>
      <c r="G39" s="43">
        <f t="shared" si="23"/>
        <v>2.4813867116427644</v>
      </c>
      <c r="H39" s="43">
        <f t="shared" si="23"/>
        <v>0</v>
      </c>
      <c r="I39" s="43">
        <f t="shared" si="23"/>
        <v>3.2842562482310891</v>
      </c>
      <c r="J39" s="43">
        <f t="shared" si="5"/>
        <v>100.00000000000003</v>
      </c>
      <c r="L39" s="41"/>
    </row>
    <row r="40" spans="1:12" ht="16.05" customHeight="1" x14ac:dyDescent="0.2">
      <c r="A40" s="9"/>
      <c r="B40" s="7"/>
      <c r="C40" s="8" t="s">
        <v>17</v>
      </c>
      <c r="D40" s="43">
        <f t="shared" ref="D40:I40" si="24">SUM(D38,D36)</f>
        <v>26849.5</v>
      </c>
      <c r="E40" s="43">
        <f t="shared" si="24"/>
        <v>3546.8</v>
      </c>
      <c r="F40" s="43">
        <f t="shared" si="24"/>
        <v>3509.3999999999996</v>
      </c>
      <c r="G40" s="43">
        <f t="shared" si="24"/>
        <v>5785.4000000000005</v>
      </c>
      <c r="H40" s="43">
        <f t="shared" si="24"/>
        <v>0</v>
      </c>
      <c r="I40" s="43">
        <f t="shared" si="24"/>
        <v>3698.7</v>
      </c>
      <c r="J40" s="43">
        <f t="shared" si="5"/>
        <v>43389.799999999996</v>
      </c>
      <c r="L40" s="41"/>
    </row>
    <row r="41" spans="1:12" ht="16.05" customHeight="1" x14ac:dyDescent="0.2">
      <c r="A41" s="9"/>
      <c r="B41" s="14"/>
      <c r="C41" s="10" t="s">
        <v>15</v>
      </c>
      <c r="D41" s="43">
        <f t="shared" ref="D41:I41" si="25">IF($J40=0,0,D40/$J40%)</f>
        <v>61.879750540449606</v>
      </c>
      <c r="E41" s="43">
        <f t="shared" si="25"/>
        <v>8.1742713725345606</v>
      </c>
      <c r="F41" s="43">
        <f t="shared" si="25"/>
        <v>8.0880759994284368</v>
      </c>
      <c r="G41" s="43">
        <f t="shared" si="25"/>
        <v>13.333548437651247</v>
      </c>
      <c r="H41" s="43">
        <f t="shared" si="25"/>
        <v>0</v>
      </c>
      <c r="I41" s="43">
        <f t="shared" si="25"/>
        <v>8.5243536499361596</v>
      </c>
      <c r="J41" s="43">
        <f t="shared" si="5"/>
        <v>100.00000000000001</v>
      </c>
      <c r="L41" s="41"/>
    </row>
    <row r="42" spans="1:12" ht="16.05" customHeight="1" x14ac:dyDescent="0.2">
      <c r="A42" s="9"/>
      <c r="B42" s="9" t="s">
        <v>23</v>
      </c>
      <c r="C42" s="8" t="s">
        <v>14</v>
      </c>
      <c r="D42" s="46">
        <v>1840.1</v>
      </c>
      <c r="E42" s="46">
        <v>0</v>
      </c>
      <c r="F42" s="46">
        <v>693</v>
      </c>
      <c r="G42" s="46">
        <v>660.59999999999991</v>
      </c>
      <c r="H42" s="46">
        <v>0</v>
      </c>
      <c r="I42" s="46">
        <v>3083.6</v>
      </c>
      <c r="J42" s="43">
        <f t="shared" si="5"/>
        <v>6277.2999999999993</v>
      </c>
      <c r="L42" s="41"/>
    </row>
    <row r="43" spans="1:12" ht="16.05" customHeight="1" x14ac:dyDescent="0.2">
      <c r="A43" s="9"/>
      <c r="B43" s="9"/>
      <c r="C43" s="10" t="s">
        <v>15</v>
      </c>
      <c r="D43" s="43">
        <f t="shared" ref="D43:I43" si="26">IF($J42=0,0,D42/$J42%)</f>
        <v>29.313558377009223</v>
      </c>
      <c r="E43" s="43">
        <f t="shared" si="26"/>
        <v>0</v>
      </c>
      <c r="F43" s="43">
        <f t="shared" si="26"/>
        <v>11.039778248610071</v>
      </c>
      <c r="G43" s="43">
        <f t="shared" si="26"/>
        <v>10.523632772051677</v>
      </c>
      <c r="H43" s="43">
        <f t="shared" si="26"/>
        <v>0</v>
      </c>
      <c r="I43" s="43">
        <f t="shared" si="26"/>
        <v>49.123030602329031</v>
      </c>
      <c r="J43" s="43">
        <f t="shared" si="5"/>
        <v>100</v>
      </c>
      <c r="L43" s="41"/>
    </row>
    <row r="44" spans="1:12" ht="16.05" customHeight="1" x14ac:dyDescent="0.2">
      <c r="A44" s="9"/>
      <c r="B44" s="9"/>
      <c r="C44" s="8" t="s">
        <v>16</v>
      </c>
      <c r="D44" s="43">
        <v>4791.6000000000004</v>
      </c>
      <c r="E44" s="43">
        <v>0</v>
      </c>
      <c r="F44" s="43">
        <v>1720</v>
      </c>
      <c r="G44" s="43">
        <v>0</v>
      </c>
      <c r="H44" s="43">
        <v>0</v>
      </c>
      <c r="I44" s="43">
        <v>0</v>
      </c>
      <c r="J44" s="43">
        <f t="shared" si="5"/>
        <v>6511.6</v>
      </c>
      <c r="L44" s="41"/>
    </row>
    <row r="45" spans="1:12" ht="16.05" customHeight="1" x14ac:dyDescent="0.2">
      <c r="A45" s="9"/>
      <c r="B45" s="9"/>
      <c r="C45" s="10" t="s">
        <v>15</v>
      </c>
      <c r="D45" s="43">
        <f t="shared" ref="D45:I45" si="27">IF($J44=0,0,D44/$J44%)</f>
        <v>73.585601081147502</v>
      </c>
      <c r="E45" s="43">
        <f t="shared" si="27"/>
        <v>0</v>
      </c>
      <c r="F45" s="43">
        <f t="shared" si="27"/>
        <v>26.414398918852509</v>
      </c>
      <c r="G45" s="43">
        <f t="shared" si="27"/>
        <v>0</v>
      </c>
      <c r="H45" s="43">
        <f t="shared" si="27"/>
        <v>0</v>
      </c>
      <c r="I45" s="43">
        <f t="shared" si="27"/>
        <v>0</v>
      </c>
      <c r="J45" s="43">
        <f t="shared" si="5"/>
        <v>100.00000000000001</v>
      </c>
      <c r="L45" s="41"/>
    </row>
    <row r="46" spans="1:12" ht="16.05" customHeight="1" x14ac:dyDescent="0.2">
      <c r="A46" s="9"/>
      <c r="B46" s="9"/>
      <c r="C46" s="8" t="s">
        <v>17</v>
      </c>
      <c r="D46" s="43">
        <f t="shared" ref="D46:I46" si="28">SUM(D44,D42)</f>
        <v>6631.7000000000007</v>
      </c>
      <c r="E46" s="43">
        <f t="shared" si="28"/>
        <v>0</v>
      </c>
      <c r="F46" s="43">
        <f t="shared" si="28"/>
        <v>2413</v>
      </c>
      <c r="G46" s="43">
        <f t="shared" si="28"/>
        <v>660.59999999999991</v>
      </c>
      <c r="H46" s="43">
        <f t="shared" si="28"/>
        <v>0</v>
      </c>
      <c r="I46" s="43">
        <f t="shared" si="28"/>
        <v>3083.6</v>
      </c>
      <c r="J46" s="43">
        <f t="shared" si="5"/>
        <v>12788.900000000001</v>
      </c>
      <c r="L46" s="41"/>
    </row>
    <row r="47" spans="1:12" ht="16.05" customHeight="1" x14ac:dyDescent="0.2">
      <c r="A47" s="9"/>
      <c r="B47" s="12"/>
      <c r="C47" s="10" t="s">
        <v>15</v>
      </c>
      <c r="D47" s="43">
        <f t="shared" ref="D47:I47" si="29">IF($J46=0,0,D46/$J46%)</f>
        <v>51.855124365660849</v>
      </c>
      <c r="E47" s="43">
        <f t="shared" si="29"/>
        <v>0</v>
      </c>
      <c r="F47" s="43">
        <f t="shared" si="29"/>
        <v>18.867924528301884</v>
      </c>
      <c r="G47" s="43">
        <f t="shared" si="29"/>
        <v>5.1654168849549205</v>
      </c>
      <c r="H47" s="43">
        <f t="shared" si="29"/>
        <v>0</v>
      </c>
      <c r="I47" s="43">
        <f t="shared" si="29"/>
        <v>24.111534221082341</v>
      </c>
      <c r="J47" s="43">
        <f t="shared" si="5"/>
        <v>99.999999999999986</v>
      </c>
      <c r="L47" s="41"/>
    </row>
    <row r="48" spans="1:12" ht="16.05" customHeight="1" x14ac:dyDescent="0.2">
      <c r="A48" s="9"/>
      <c r="B48" s="9" t="s">
        <v>24</v>
      </c>
      <c r="C48" s="8" t="s">
        <v>14</v>
      </c>
      <c r="D48" s="43"/>
      <c r="E48" s="43"/>
      <c r="F48" s="43"/>
      <c r="G48" s="43"/>
      <c r="H48" s="43"/>
      <c r="I48" s="43"/>
      <c r="J48" s="43">
        <f t="shared" si="5"/>
        <v>0</v>
      </c>
      <c r="L48" s="41"/>
    </row>
    <row r="49" spans="1:12" ht="16.05" customHeight="1" x14ac:dyDescent="0.2">
      <c r="A49" s="9"/>
      <c r="B49" s="9"/>
      <c r="C49" s="10" t="s">
        <v>15</v>
      </c>
      <c r="D49" s="43">
        <f t="shared" ref="D49:I49" si="30">IF($J48=0,0,D48/$J48%)</f>
        <v>0</v>
      </c>
      <c r="E49" s="43">
        <f t="shared" si="30"/>
        <v>0</v>
      </c>
      <c r="F49" s="43">
        <f t="shared" si="30"/>
        <v>0</v>
      </c>
      <c r="G49" s="43">
        <f t="shared" si="30"/>
        <v>0</v>
      </c>
      <c r="H49" s="43">
        <f t="shared" si="30"/>
        <v>0</v>
      </c>
      <c r="I49" s="43">
        <f t="shared" si="30"/>
        <v>0</v>
      </c>
      <c r="J49" s="43">
        <f t="shared" si="5"/>
        <v>0</v>
      </c>
      <c r="L49" s="41"/>
    </row>
    <row r="50" spans="1:12" ht="16.05" customHeight="1" x14ac:dyDescent="0.2">
      <c r="A50" s="9"/>
      <c r="B50" s="9"/>
      <c r="C50" s="8" t="s">
        <v>16</v>
      </c>
      <c r="D50" s="43"/>
      <c r="E50" s="43"/>
      <c r="F50" s="43"/>
      <c r="G50" s="43"/>
      <c r="H50" s="43"/>
      <c r="I50" s="43"/>
      <c r="J50" s="43">
        <f t="shared" si="5"/>
        <v>0</v>
      </c>
      <c r="L50" s="41"/>
    </row>
    <row r="51" spans="1:12" ht="16.05" customHeight="1" x14ac:dyDescent="0.2">
      <c r="A51" s="9"/>
      <c r="B51" s="9"/>
      <c r="C51" s="10" t="s">
        <v>15</v>
      </c>
      <c r="D51" s="43">
        <f t="shared" ref="D51:I51" si="31">IF($J50=0,0,D50/$J50%)</f>
        <v>0</v>
      </c>
      <c r="E51" s="43">
        <f t="shared" si="31"/>
        <v>0</v>
      </c>
      <c r="F51" s="43">
        <f t="shared" si="31"/>
        <v>0</v>
      </c>
      <c r="G51" s="43">
        <f t="shared" si="31"/>
        <v>0</v>
      </c>
      <c r="H51" s="43">
        <f t="shared" si="31"/>
        <v>0</v>
      </c>
      <c r="I51" s="43">
        <f t="shared" si="31"/>
        <v>0</v>
      </c>
      <c r="J51" s="43">
        <f t="shared" si="5"/>
        <v>0</v>
      </c>
      <c r="L51" s="41"/>
    </row>
    <row r="52" spans="1:12" ht="16.05" customHeight="1" x14ac:dyDescent="0.2">
      <c r="A52" s="9"/>
      <c r="B52" s="9"/>
      <c r="C52" s="8" t="s">
        <v>17</v>
      </c>
      <c r="D52" s="43">
        <f t="shared" ref="D52:I52" si="32">SUM(D50,D48)</f>
        <v>0</v>
      </c>
      <c r="E52" s="43">
        <f t="shared" si="32"/>
        <v>0</v>
      </c>
      <c r="F52" s="43">
        <f t="shared" si="32"/>
        <v>0</v>
      </c>
      <c r="G52" s="43">
        <f t="shared" si="32"/>
        <v>0</v>
      </c>
      <c r="H52" s="43">
        <f t="shared" si="32"/>
        <v>0</v>
      </c>
      <c r="I52" s="43">
        <f t="shared" si="32"/>
        <v>0</v>
      </c>
      <c r="J52" s="43">
        <f t="shared" si="5"/>
        <v>0</v>
      </c>
      <c r="L52" s="41"/>
    </row>
    <row r="53" spans="1:12" ht="16.05" customHeight="1" x14ac:dyDescent="0.2">
      <c r="A53" s="9"/>
      <c r="B53" s="12"/>
      <c r="C53" s="10" t="s">
        <v>15</v>
      </c>
      <c r="D53" s="43">
        <f t="shared" ref="D53:I53" si="33">IF($J52=0,0,D52/$J52%)</f>
        <v>0</v>
      </c>
      <c r="E53" s="43">
        <f t="shared" si="33"/>
        <v>0</v>
      </c>
      <c r="F53" s="43">
        <f t="shared" si="33"/>
        <v>0</v>
      </c>
      <c r="G53" s="43">
        <f t="shared" si="33"/>
        <v>0</v>
      </c>
      <c r="H53" s="43">
        <f t="shared" si="33"/>
        <v>0</v>
      </c>
      <c r="I53" s="43">
        <f t="shared" si="33"/>
        <v>0</v>
      </c>
      <c r="J53" s="43">
        <f t="shared" si="5"/>
        <v>0</v>
      </c>
      <c r="L53" s="41"/>
    </row>
    <row r="54" spans="1:12" ht="16.05" customHeight="1" x14ac:dyDescent="0.2">
      <c r="A54" s="9"/>
      <c r="B54" s="9" t="s">
        <v>25</v>
      </c>
      <c r="C54" s="8" t="s">
        <v>14</v>
      </c>
      <c r="D54" s="43">
        <v>36</v>
      </c>
      <c r="E54" s="43">
        <v>0</v>
      </c>
      <c r="F54" s="43">
        <v>74</v>
      </c>
      <c r="G54" s="43">
        <v>156</v>
      </c>
      <c r="H54" s="43">
        <v>0</v>
      </c>
      <c r="I54" s="43">
        <v>0</v>
      </c>
      <c r="J54" s="43">
        <f t="shared" si="5"/>
        <v>266</v>
      </c>
      <c r="L54" s="41"/>
    </row>
    <row r="55" spans="1:12" ht="16.05" customHeight="1" x14ac:dyDescent="0.2">
      <c r="A55" s="9"/>
      <c r="B55" s="9"/>
      <c r="C55" s="10" t="s">
        <v>15</v>
      </c>
      <c r="D55" s="43">
        <f t="shared" ref="D55:I55" si="34">IF($J54=0,0,D54/$J54%)</f>
        <v>13.533834586466165</v>
      </c>
      <c r="E55" s="43">
        <f t="shared" si="34"/>
        <v>0</v>
      </c>
      <c r="F55" s="43">
        <f t="shared" si="34"/>
        <v>27.819548872180448</v>
      </c>
      <c r="G55" s="43">
        <f t="shared" si="34"/>
        <v>58.646616541353382</v>
      </c>
      <c r="H55" s="43">
        <f t="shared" si="34"/>
        <v>0</v>
      </c>
      <c r="I55" s="43">
        <f t="shared" si="34"/>
        <v>0</v>
      </c>
      <c r="J55" s="43">
        <f t="shared" si="5"/>
        <v>100</v>
      </c>
      <c r="L55" s="41"/>
    </row>
    <row r="56" spans="1:12" ht="16.05" customHeight="1" x14ac:dyDescent="0.2">
      <c r="A56" s="9"/>
      <c r="B56" s="9"/>
      <c r="C56" s="8" t="s">
        <v>16</v>
      </c>
      <c r="D56" s="43">
        <v>757</v>
      </c>
      <c r="E56" s="43">
        <v>0</v>
      </c>
      <c r="F56" s="43">
        <v>986</v>
      </c>
      <c r="G56" s="43">
        <v>0</v>
      </c>
      <c r="H56" s="43">
        <v>0</v>
      </c>
      <c r="I56" s="43">
        <v>0</v>
      </c>
      <c r="J56" s="43">
        <f t="shared" si="5"/>
        <v>1743</v>
      </c>
      <c r="L56" s="41"/>
    </row>
    <row r="57" spans="1:12" ht="16.05" customHeight="1" x14ac:dyDescent="0.2">
      <c r="A57" s="9"/>
      <c r="B57" s="9"/>
      <c r="C57" s="10" t="s">
        <v>15</v>
      </c>
      <c r="D57" s="43">
        <f t="shared" ref="D57:I57" si="35">IF($J56=0,0,D56/$J56%)</f>
        <v>43.430866322432585</v>
      </c>
      <c r="E57" s="43">
        <f t="shared" si="35"/>
        <v>0</v>
      </c>
      <c r="F57" s="43">
        <f t="shared" si="35"/>
        <v>56.569133677567415</v>
      </c>
      <c r="G57" s="43">
        <f t="shared" si="35"/>
        <v>0</v>
      </c>
      <c r="H57" s="43">
        <f t="shared" si="35"/>
        <v>0</v>
      </c>
      <c r="I57" s="43">
        <f t="shared" si="35"/>
        <v>0</v>
      </c>
      <c r="J57" s="43">
        <f t="shared" si="5"/>
        <v>100</v>
      </c>
      <c r="L57" s="41"/>
    </row>
    <row r="58" spans="1:12" ht="16.05" customHeight="1" x14ac:dyDescent="0.2">
      <c r="A58" s="9"/>
      <c r="B58" s="9"/>
      <c r="C58" s="8" t="s">
        <v>17</v>
      </c>
      <c r="D58" s="43">
        <f t="shared" ref="D58:I58" si="36">SUM(D56,D54)</f>
        <v>793</v>
      </c>
      <c r="E58" s="43">
        <f t="shared" si="36"/>
        <v>0</v>
      </c>
      <c r="F58" s="43">
        <f t="shared" si="36"/>
        <v>1060</v>
      </c>
      <c r="G58" s="43">
        <f t="shared" si="36"/>
        <v>156</v>
      </c>
      <c r="H58" s="43">
        <f t="shared" si="36"/>
        <v>0</v>
      </c>
      <c r="I58" s="43">
        <f t="shared" si="36"/>
        <v>0</v>
      </c>
      <c r="J58" s="43">
        <f t="shared" si="5"/>
        <v>2009</v>
      </c>
      <c r="L58" s="41"/>
    </row>
    <row r="59" spans="1:12" ht="16.05" customHeight="1" x14ac:dyDescent="0.2">
      <c r="A59" s="9"/>
      <c r="B59" s="12"/>
      <c r="C59" s="10" t="s">
        <v>15</v>
      </c>
      <c r="D59" s="43">
        <f t="shared" ref="D59:I59" si="37">IF($J58=0,0,D58/$J58%)</f>
        <v>39.472374315579891</v>
      </c>
      <c r="E59" s="43">
        <f t="shared" si="37"/>
        <v>0</v>
      </c>
      <c r="F59" s="43">
        <f t="shared" si="37"/>
        <v>52.762568442010952</v>
      </c>
      <c r="G59" s="43">
        <f t="shared" si="37"/>
        <v>7.7650572424091591</v>
      </c>
      <c r="H59" s="43">
        <f t="shared" si="37"/>
        <v>0</v>
      </c>
      <c r="I59" s="43">
        <f t="shared" si="37"/>
        <v>0</v>
      </c>
      <c r="J59" s="43">
        <f t="shared" si="5"/>
        <v>100</v>
      </c>
      <c r="L59" s="41"/>
    </row>
    <row r="60" spans="1:12" ht="16.05" customHeight="1" x14ac:dyDescent="0.2">
      <c r="A60" s="9"/>
      <c r="B60" s="9" t="s">
        <v>26</v>
      </c>
      <c r="C60" s="8" t="s">
        <v>14</v>
      </c>
      <c r="D60" s="43">
        <v>380.30000000000007</v>
      </c>
      <c r="E60" s="43">
        <v>0</v>
      </c>
      <c r="F60" s="43">
        <v>0</v>
      </c>
      <c r="G60" s="43">
        <v>3419.5</v>
      </c>
      <c r="H60" s="43">
        <v>0</v>
      </c>
      <c r="I60" s="43">
        <v>25.8</v>
      </c>
      <c r="J60" s="43">
        <f t="shared" si="5"/>
        <v>3825.6000000000004</v>
      </c>
      <c r="L60" s="41"/>
    </row>
    <row r="61" spans="1:12" ht="16.05" customHeight="1" x14ac:dyDescent="0.2">
      <c r="A61" s="9"/>
      <c r="B61" s="9"/>
      <c r="C61" s="10" t="s">
        <v>15</v>
      </c>
      <c r="D61" s="43">
        <f t="shared" ref="D61:I61" si="38">IF($J60=0,0,D60/$J60%)</f>
        <v>9.940924299456297</v>
      </c>
      <c r="E61" s="43">
        <f t="shared" si="38"/>
        <v>0</v>
      </c>
      <c r="F61" s="43">
        <f t="shared" si="38"/>
        <v>0</v>
      </c>
      <c r="G61" s="43">
        <f t="shared" si="38"/>
        <v>89.384671685487248</v>
      </c>
      <c r="H61" s="43">
        <f t="shared" si="38"/>
        <v>0</v>
      </c>
      <c r="I61" s="43">
        <f t="shared" si="38"/>
        <v>0.67440401505646175</v>
      </c>
      <c r="J61" s="43">
        <f t="shared" si="5"/>
        <v>100.00000000000001</v>
      </c>
      <c r="L61" s="41"/>
    </row>
    <row r="62" spans="1:12" ht="16.05" customHeight="1" x14ac:dyDescent="0.2">
      <c r="A62" s="9"/>
      <c r="B62" s="9"/>
      <c r="C62" s="8" t="s">
        <v>16</v>
      </c>
      <c r="D62" s="43">
        <v>3457.9</v>
      </c>
      <c r="E62" s="43">
        <v>120.5</v>
      </c>
      <c r="F62" s="43">
        <v>0</v>
      </c>
      <c r="G62" s="43">
        <v>6.4</v>
      </c>
      <c r="H62" s="43">
        <v>0</v>
      </c>
      <c r="I62" s="43">
        <v>568.6</v>
      </c>
      <c r="J62" s="43">
        <f t="shared" si="5"/>
        <v>4153.4000000000005</v>
      </c>
      <c r="L62" s="41"/>
    </row>
    <row r="63" spans="1:12" ht="16.05" customHeight="1" x14ac:dyDescent="0.2">
      <c r="A63" s="9"/>
      <c r="B63" s="9"/>
      <c r="C63" s="10" t="s">
        <v>15</v>
      </c>
      <c r="D63" s="43">
        <f t="shared" ref="D63:I63" si="39">IF($J62=0,0,D62/$J62%)</f>
        <v>83.254682910386663</v>
      </c>
      <c r="E63" s="43">
        <f t="shared" si="39"/>
        <v>2.9012375403284052</v>
      </c>
      <c r="F63" s="43">
        <f t="shared" si="39"/>
        <v>0</v>
      </c>
      <c r="G63" s="43">
        <f t="shared" si="39"/>
        <v>0.15409062454856262</v>
      </c>
      <c r="H63" s="43">
        <f t="shared" si="39"/>
        <v>0</v>
      </c>
      <c r="I63" s="43">
        <f t="shared" si="39"/>
        <v>13.68998892473636</v>
      </c>
      <c r="J63" s="43">
        <f t="shared" si="5"/>
        <v>99.999999999999986</v>
      </c>
      <c r="L63" s="41"/>
    </row>
    <row r="64" spans="1:12" ht="16.05" customHeight="1" x14ac:dyDescent="0.2">
      <c r="A64" s="9"/>
      <c r="B64" s="9"/>
      <c r="C64" s="8" t="s">
        <v>17</v>
      </c>
      <c r="D64" s="43">
        <f t="shared" ref="D64:I64" si="40">SUM(D62,D60)</f>
        <v>3838.2000000000003</v>
      </c>
      <c r="E64" s="43">
        <f t="shared" si="40"/>
        <v>120.5</v>
      </c>
      <c r="F64" s="43">
        <f t="shared" si="40"/>
        <v>0</v>
      </c>
      <c r="G64" s="43">
        <f t="shared" si="40"/>
        <v>3425.9</v>
      </c>
      <c r="H64" s="43">
        <f t="shared" si="40"/>
        <v>0</v>
      </c>
      <c r="I64" s="43">
        <f t="shared" si="40"/>
        <v>594.4</v>
      </c>
      <c r="J64" s="43">
        <f t="shared" si="5"/>
        <v>7979</v>
      </c>
      <c r="L64" s="41"/>
    </row>
    <row r="65" spans="1:12" ht="16.05" customHeight="1" x14ac:dyDescent="0.2">
      <c r="A65" s="9"/>
      <c r="B65" s="12"/>
      <c r="C65" s="10" t="s">
        <v>15</v>
      </c>
      <c r="D65" s="43">
        <f t="shared" ref="D65:I65" si="41">IF($J64=0,0,D64/$J64%)</f>
        <v>48.103772402556714</v>
      </c>
      <c r="E65" s="43">
        <f t="shared" si="41"/>
        <v>1.5102143125704974</v>
      </c>
      <c r="F65" s="43">
        <f t="shared" si="41"/>
        <v>0</v>
      </c>
      <c r="G65" s="43">
        <f t="shared" si="41"/>
        <v>42.936458202782305</v>
      </c>
      <c r="H65" s="43">
        <f t="shared" si="41"/>
        <v>0</v>
      </c>
      <c r="I65" s="43">
        <f t="shared" si="41"/>
        <v>7.4495550820904866</v>
      </c>
      <c r="J65" s="43">
        <f t="shared" si="5"/>
        <v>100</v>
      </c>
      <c r="L65" s="41"/>
    </row>
    <row r="66" spans="1:12" ht="16.05" customHeight="1" x14ac:dyDescent="0.2">
      <c r="A66" s="9"/>
      <c r="B66" s="9" t="s">
        <v>27</v>
      </c>
      <c r="C66" s="8" t="s">
        <v>14</v>
      </c>
      <c r="D66" s="43">
        <v>0</v>
      </c>
      <c r="E66" s="43">
        <v>2182</v>
      </c>
      <c r="F66" s="43">
        <v>0</v>
      </c>
      <c r="G66" s="43">
        <v>0</v>
      </c>
      <c r="H66" s="43">
        <v>0</v>
      </c>
      <c r="I66" s="43">
        <v>0</v>
      </c>
      <c r="J66" s="43">
        <f t="shared" si="5"/>
        <v>2182</v>
      </c>
      <c r="L66" s="41"/>
    </row>
    <row r="67" spans="1:12" ht="16.05" customHeight="1" x14ac:dyDescent="0.2">
      <c r="A67" s="9"/>
      <c r="B67" s="9"/>
      <c r="C67" s="10" t="s">
        <v>15</v>
      </c>
      <c r="D67" s="43">
        <f t="shared" ref="D67:I67" si="42">IF($J66=0,0,D66/$J66%)</f>
        <v>0</v>
      </c>
      <c r="E67" s="43">
        <f t="shared" si="42"/>
        <v>100</v>
      </c>
      <c r="F67" s="43">
        <f t="shared" si="42"/>
        <v>0</v>
      </c>
      <c r="G67" s="43">
        <f t="shared" si="42"/>
        <v>0</v>
      </c>
      <c r="H67" s="43">
        <f t="shared" si="42"/>
        <v>0</v>
      </c>
      <c r="I67" s="43">
        <f t="shared" si="42"/>
        <v>0</v>
      </c>
      <c r="J67" s="43">
        <f t="shared" si="5"/>
        <v>100</v>
      </c>
      <c r="L67" s="41"/>
    </row>
    <row r="68" spans="1:12" ht="16.05" customHeight="1" x14ac:dyDescent="0.2">
      <c r="A68" s="9"/>
      <c r="B68" s="9"/>
      <c r="C68" s="8" t="s">
        <v>16</v>
      </c>
      <c r="D68" s="43"/>
      <c r="E68" s="43"/>
      <c r="F68" s="43"/>
      <c r="G68" s="43"/>
      <c r="H68" s="43"/>
      <c r="I68" s="43"/>
      <c r="J68" s="43">
        <f t="shared" si="5"/>
        <v>0</v>
      </c>
      <c r="L68" s="41"/>
    </row>
    <row r="69" spans="1:12" ht="16.05" customHeight="1" x14ac:dyDescent="0.2">
      <c r="A69" s="9"/>
      <c r="B69" s="9"/>
      <c r="C69" s="10" t="s">
        <v>15</v>
      </c>
      <c r="D69" s="43">
        <f t="shared" ref="D69:I69" si="43">IF($J68=0,0,D68/$J68%)</f>
        <v>0</v>
      </c>
      <c r="E69" s="43">
        <f t="shared" si="43"/>
        <v>0</v>
      </c>
      <c r="F69" s="43">
        <f t="shared" si="43"/>
        <v>0</v>
      </c>
      <c r="G69" s="43">
        <f t="shared" si="43"/>
        <v>0</v>
      </c>
      <c r="H69" s="43">
        <f t="shared" si="43"/>
        <v>0</v>
      </c>
      <c r="I69" s="43">
        <f t="shared" si="43"/>
        <v>0</v>
      </c>
      <c r="J69" s="43">
        <f t="shared" si="5"/>
        <v>0</v>
      </c>
      <c r="L69" s="41"/>
    </row>
    <row r="70" spans="1:12" ht="16.05" customHeight="1" x14ac:dyDescent="0.2">
      <c r="A70" s="9"/>
      <c r="B70" s="9"/>
      <c r="C70" s="8" t="s">
        <v>17</v>
      </c>
      <c r="D70" s="43">
        <f t="shared" ref="D70:I70" si="44">SUM(D68,D66)</f>
        <v>0</v>
      </c>
      <c r="E70" s="43">
        <f t="shared" si="44"/>
        <v>2182</v>
      </c>
      <c r="F70" s="43">
        <f t="shared" si="44"/>
        <v>0</v>
      </c>
      <c r="G70" s="43">
        <f t="shared" si="44"/>
        <v>0</v>
      </c>
      <c r="H70" s="43">
        <f t="shared" si="44"/>
        <v>0</v>
      </c>
      <c r="I70" s="43">
        <f t="shared" si="44"/>
        <v>0</v>
      </c>
      <c r="J70" s="43">
        <f t="shared" si="5"/>
        <v>2182</v>
      </c>
      <c r="L70" s="41"/>
    </row>
    <row r="71" spans="1:12" ht="16.05" customHeight="1" x14ac:dyDescent="0.2">
      <c r="A71" s="9"/>
      <c r="B71" s="12"/>
      <c r="C71" s="10" t="s">
        <v>15</v>
      </c>
      <c r="D71" s="43">
        <f t="shared" ref="D71:I71" si="45">IF($J70=0,0,D70/$J70%)</f>
        <v>0</v>
      </c>
      <c r="E71" s="43">
        <f t="shared" si="45"/>
        <v>100</v>
      </c>
      <c r="F71" s="43">
        <f t="shared" si="45"/>
        <v>0</v>
      </c>
      <c r="G71" s="43">
        <f t="shared" si="45"/>
        <v>0</v>
      </c>
      <c r="H71" s="43">
        <f t="shared" si="45"/>
        <v>0</v>
      </c>
      <c r="I71" s="43">
        <f t="shared" si="45"/>
        <v>0</v>
      </c>
      <c r="J71" s="43">
        <f t="shared" si="5"/>
        <v>100</v>
      </c>
      <c r="L71" s="41"/>
    </row>
    <row r="72" spans="1:12" ht="16.05" customHeight="1" x14ac:dyDescent="0.2">
      <c r="A72" s="9"/>
      <c r="B72" s="9" t="s">
        <v>28</v>
      </c>
      <c r="C72" s="8" t="s">
        <v>14</v>
      </c>
      <c r="D72" s="43">
        <v>694.5</v>
      </c>
      <c r="E72" s="43">
        <v>184</v>
      </c>
      <c r="F72" s="43">
        <v>0</v>
      </c>
      <c r="G72" s="43">
        <v>54</v>
      </c>
      <c r="H72" s="43">
        <v>0</v>
      </c>
      <c r="I72" s="43">
        <v>0</v>
      </c>
      <c r="J72" s="43">
        <f t="shared" si="5"/>
        <v>932.5</v>
      </c>
      <c r="L72" s="41"/>
    </row>
    <row r="73" spans="1:12" ht="16.05" customHeight="1" x14ac:dyDescent="0.2">
      <c r="A73" s="9"/>
      <c r="B73" s="9"/>
      <c r="C73" s="10" t="s">
        <v>15</v>
      </c>
      <c r="D73" s="43">
        <f t="shared" ref="D73:I73" si="46">IF($J72=0,0,D72/$J72%)</f>
        <v>74.47721179624665</v>
      </c>
      <c r="E73" s="43">
        <f t="shared" si="46"/>
        <v>19.731903485254694</v>
      </c>
      <c r="F73" s="43">
        <f t="shared" si="46"/>
        <v>0</v>
      </c>
      <c r="G73" s="43">
        <f t="shared" si="46"/>
        <v>5.7908847184986598</v>
      </c>
      <c r="H73" s="43">
        <f t="shared" si="46"/>
        <v>0</v>
      </c>
      <c r="I73" s="43">
        <f t="shared" si="46"/>
        <v>0</v>
      </c>
      <c r="J73" s="43">
        <f t="shared" si="5"/>
        <v>100</v>
      </c>
      <c r="L73" s="41"/>
    </row>
    <row r="74" spans="1:12" ht="16.05" customHeight="1" x14ac:dyDescent="0.2">
      <c r="A74" s="9"/>
      <c r="B74" s="9"/>
      <c r="C74" s="8" t="s">
        <v>16</v>
      </c>
      <c r="D74" s="43">
        <v>658</v>
      </c>
      <c r="E74" s="43">
        <v>208.6</v>
      </c>
      <c r="F74" s="43">
        <v>0</v>
      </c>
      <c r="G74" s="43">
        <v>86</v>
      </c>
      <c r="H74" s="43">
        <v>0</v>
      </c>
      <c r="I74" s="43">
        <v>0</v>
      </c>
      <c r="J74" s="43">
        <f t="shared" si="5"/>
        <v>952.6</v>
      </c>
      <c r="L74" s="41"/>
    </row>
    <row r="75" spans="1:12" ht="16.05" customHeight="1" x14ac:dyDescent="0.2">
      <c r="A75" s="9"/>
      <c r="B75" s="9"/>
      <c r="C75" s="10" t="s">
        <v>15</v>
      </c>
      <c r="D75" s="43">
        <f t="shared" ref="D75:I75" si="47">IF($J74=0,0,D74/$J74%)</f>
        <v>69.074112954020578</v>
      </c>
      <c r="E75" s="43">
        <f t="shared" si="47"/>
        <v>21.897963468402267</v>
      </c>
      <c r="F75" s="43">
        <f t="shared" si="47"/>
        <v>0</v>
      </c>
      <c r="G75" s="43">
        <f t="shared" si="47"/>
        <v>9.0279235775771571</v>
      </c>
      <c r="H75" s="43">
        <f t="shared" si="47"/>
        <v>0</v>
      </c>
      <c r="I75" s="43">
        <f t="shared" si="47"/>
        <v>0</v>
      </c>
      <c r="J75" s="43">
        <f t="shared" si="5"/>
        <v>100</v>
      </c>
      <c r="L75" s="41"/>
    </row>
    <row r="76" spans="1:12" ht="16.05" customHeight="1" x14ac:dyDescent="0.2">
      <c r="A76" s="9"/>
      <c r="B76" s="9"/>
      <c r="C76" s="8" t="s">
        <v>17</v>
      </c>
      <c r="D76" s="43">
        <f t="shared" ref="D76:I76" si="48">SUM(D74,D72)</f>
        <v>1352.5</v>
      </c>
      <c r="E76" s="43">
        <f t="shared" si="48"/>
        <v>392.6</v>
      </c>
      <c r="F76" s="43">
        <f t="shared" si="48"/>
        <v>0</v>
      </c>
      <c r="G76" s="43">
        <f t="shared" si="48"/>
        <v>140</v>
      </c>
      <c r="H76" s="43">
        <f t="shared" si="48"/>
        <v>0</v>
      </c>
      <c r="I76" s="43">
        <f t="shared" si="48"/>
        <v>0</v>
      </c>
      <c r="J76" s="43">
        <f t="shared" si="5"/>
        <v>1885.1</v>
      </c>
      <c r="L76" s="41"/>
    </row>
    <row r="77" spans="1:12" ht="16.05" customHeight="1" x14ac:dyDescent="0.2">
      <c r="A77" s="9"/>
      <c r="B77" s="12"/>
      <c r="C77" s="10" t="s">
        <v>15</v>
      </c>
      <c r="D77" s="43">
        <f t="shared" ref="D77:I77" si="49">IF($J76=0,0,D76/$J76%)</f>
        <v>71.746856930666809</v>
      </c>
      <c r="E77" s="43">
        <f t="shared" si="49"/>
        <v>20.826481353774337</v>
      </c>
      <c r="F77" s="43">
        <f t="shared" si="49"/>
        <v>0</v>
      </c>
      <c r="G77" s="43">
        <f t="shared" si="49"/>
        <v>7.4266617155588568</v>
      </c>
      <c r="H77" s="43">
        <f t="shared" si="49"/>
        <v>0</v>
      </c>
      <c r="I77" s="43">
        <f t="shared" si="49"/>
        <v>0</v>
      </c>
      <c r="J77" s="43">
        <f t="shared" si="5"/>
        <v>100</v>
      </c>
      <c r="L77" s="41"/>
    </row>
    <row r="78" spans="1:12" ht="16.05" customHeight="1" x14ac:dyDescent="0.2">
      <c r="A78" s="9"/>
      <c r="B78" s="9" t="s">
        <v>29</v>
      </c>
      <c r="C78" s="8" t="s">
        <v>14</v>
      </c>
      <c r="D78" s="46">
        <v>2413.6000000000004</v>
      </c>
      <c r="E78" s="46">
        <v>302.2</v>
      </c>
      <c r="F78" s="46">
        <v>0</v>
      </c>
      <c r="G78" s="46">
        <v>835.2</v>
      </c>
      <c r="H78" s="46">
        <v>0</v>
      </c>
      <c r="I78" s="46">
        <v>0</v>
      </c>
      <c r="J78" s="43">
        <f t="shared" si="5"/>
        <v>3551</v>
      </c>
      <c r="L78" s="41"/>
    </row>
    <row r="79" spans="1:12" ht="16.05" customHeight="1" x14ac:dyDescent="0.2">
      <c r="A79" s="9"/>
      <c r="B79" s="9"/>
      <c r="C79" s="10" t="s">
        <v>15</v>
      </c>
      <c r="D79" s="43">
        <f t="shared" ref="D79:I79" si="50">IF($J78=0,0,D78/$J78%)</f>
        <v>67.969586032103649</v>
      </c>
      <c r="E79" s="43">
        <f t="shared" si="50"/>
        <v>8.5102787947057177</v>
      </c>
      <c r="F79" s="43">
        <f t="shared" si="50"/>
        <v>0</v>
      </c>
      <c r="G79" s="43">
        <f t="shared" si="50"/>
        <v>23.520135173190653</v>
      </c>
      <c r="H79" s="43">
        <f t="shared" si="50"/>
        <v>0</v>
      </c>
      <c r="I79" s="43">
        <f t="shared" si="50"/>
        <v>0</v>
      </c>
      <c r="J79" s="43">
        <f t="shared" si="5"/>
        <v>100.00000000000001</v>
      </c>
      <c r="L79" s="41"/>
    </row>
    <row r="80" spans="1:12" ht="16.05" customHeight="1" x14ac:dyDescent="0.2">
      <c r="A80" s="9"/>
      <c r="B80" s="9"/>
      <c r="C80" s="8" t="s">
        <v>16</v>
      </c>
      <c r="D80" s="43">
        <v>226.89999999999998</v>
      </c>
      <c r="E80" s="43">
        <v>54.8</v>
      </c>
      <c r="F80" s="43">
        <v>0</v>
      </c>
      <c r="G80" s="43">
        <v>25.2</v>
      </c>
      <c r="H80" s="43">
        <v>0</v>
      </c>
      <c r="I80" s="43">
        <v>0</v>
      </c>
      <c r="J80" s="43">
        <f t="shared" si="5"/>
        <v>306.89999999999998</v>
      </c>
      <c r="L80" s="41"/>
    </row>
    <row r="81" spans="1:12" ht="16.05" customHeight="1" x14ac:dyDescent="0.2">
      <c r="A81" s="9"/>
      <c r="B81" s="9"/>
      <c r="C81" s="10" t="s">
        <v>15</v>
      </c>
      <c r="D81" s="43">
        <f t="shared" ref="D81:I81" si="51">IF($J80=0,0,D80/$J80%)</f>
        <v>73.93287715868361</v>
      </c>
      <c r="E81" s="43">
        <f t="shared" si="51"/>
        <v>17.855979146301728</v>
      </c>
      <c r="F81" s="43">
        <f t="shared" si="51"/>
        <v>0</v>
      </c>
      <c r="G81" s="43">
        <f t="shared" si="51"/>
        <v>8.2111436950146626</v>
      </c>
      <c r="H81" s="43">
        <f t="shared" si="51"/>
        <v>0</v>
      </c>
      <c r="I81" s="43">
        <f t="shared" si="51"/>
        <v>0</v>
      </c>
      <c r="J81" s="43">
        <f t="shared" si="5"/>
        <v>100</v>
      </c>
      <c r="L81" s="41"/>
    </row>
    <row r="82" spans="1:12" ht="16.05" customHeight="1" x14ac:dyDescent="0.2">
      <c r="A82" s="9"/>
      <c r="B82" s="9"/>
      <c r="C82" s="8" t="s">
        <v>17</v>
      </c>
      <c r="D82" s="43">
        <f t="shared" ref="D82:I82" si="52">SUM(D80,D78)</f>
        <v>2640.5000000000005</v>
      </c>
      <c r="E82" s="43">
        <f t="shared" si="52"/>
        <v>357</v>
      </c>
      <c r="F82" s="43">
        <f t="shared" si="52"/>
        <v>0</v>
      </c>
      <c r="G82" s="43">
        <f t="shared" si="52"/>
        <v>860.40000000000009</v>
      </c>
      <c r="H82" s="43">
        <f t="shared" si="52"/>
        <v>0</v>
      </c>
      <c r="I82" s="43">
        <f t="shared" si="52"/>
        <v>0</v>
      </c>
      <c r="J82" s="43">
        <f t="shared" si="5"/>
        <v>3857.9000000000005</v>
      </c>
      <c r="L82" s="41"/>
    </row>
    <row r="83" spans="1:12" ht="16.05" customHeight="1" x14ac:dyDescent="0.2">
      <c r="A83" s="9"/>
      <c r="B83" s="12"/>
      <c r="C83" s="10" t="s">
        <v>15</v>
      </c>
      <c r="D83" s="43">
        <f t="shared" ref="D83:I83" si="53">IF($J82=0,0,D82/$J82%)</f>
        <v>68.44397210917856</v>
      </c>
      <c r="E83" s="43">
        <f t="shared" si="53"/>
        <v>9.2537390808470903</v>
      </c>
      <c r="F83" s="43">
        <f t="shared" si="53"/>
        <v>0</v>
      </c>
      <c r="G83" s="43">
        <f t="shared" si="53"/>
        <v>22.302288809974335</v>
      </c>
      <c r="H83" s="43">
        <f t="shared" si="53"/>
        <v>0</v>
      </c>
      <c r="I83" s="43">
        <f t="shared" si="53"/>
        <v>0</v>
      </c>
      <c r="J83" s="43">
        <f t="shared" si="5"/>
        <v>99.999999999999972</v>
      </c>
      <c r="L83" s="41"/>
    </row>
    <row r="84" spans="1:12" ht="16.05" customHeight="1" x14ac:dyDescent="0.2">
      <c r="A84" s="9"/>
      <c r="B84" s="9" t="s">
        <v>30</v>
      </c>
      <c r="C84" s="8" t="s">
        <v>14</v>
      </c>
      <c r="D84" s="43">
        <v>177.9</v>
      </c>
      <c r="E84" s="43">
        <v>92</v>
      </c>
      <c r="F84" s="43">
        <v>0</v>
      </c>
      <c r="G84" s="43">
        <v>0</v>
      </c>
      <c r="H84" s="43">
        <v>0</v>
      </c>
      <c r="I84" s="43">
        <v>17.7</v>
      </c>
      <c r="J84" s="43">
        <f t="shared" si="5"/>
        <v>287.59999999999997</v>
      </c>
      <c r="L84" s="41"/>
    </row>
    <row r="85" spans="1:12" ht="16.05" customHeight="1" x14ac:dyDescent="0.2">
      <c r="A85" s="9"/>
      <c r="B85" s="9"/>
      <c r="C85" s="10" t="s">
        <v>15</v>
      </c>
      <c r="D85" s="43">
        <f t="shared" ref="D85:I85" si="54">IF($J84=0,0,D84/$J84%)</f>
        <v>61.856745479833116</v>
      </c>
      <c r="E85" s="43">
        <f t="shared" si="54"/>
        <v>31.988873435326848</v>
      </c>
      <c r="F85" s="43">
        <f t="shared" si="54"/>
        <v>0</v>
      </c>
      <c r="G85" s="43">
        <f t="shared" si="54"/>
        <v>0</v>
      </c>
      <c r="H85" s="43">
        <f t="shared" si="54"/>
        <v>0</v>
      </c>
      <c r="I85" s="43">
        <f t="shared" si="54"/>
        <v>6.1543810848400566</v>
      </c>
      <c r="J85" s="43">
        <f t="shared" si="5"/>
        <v>100.00000000000001</v>
      </c>
      <c r="L85" s="41"/>
    </row>
    <row r="86" spans="1:12" ht="16.05" customHeight="1" x14ac:dyDescent="0.2">
      <c r="A86" s="9"/>
      <c r="B86" s="9"/>
      <c r="C86" s="8" t="s">
        <v>16</v>
      </c>
      <c r="D86" s="43">
        <v>78</v>
      </c>
      <c r="E86" s="43">
        <v>0</v>
      </c>
      <c r="F86" s="43">
        <v>0</v>
      </c>
      <c r="G86" s="43">
        <v>312</v>
      </c>
      <c r="H86" s="43">
        <v>0</v>
      </c>
      <c r="I86" s="43">
        <v>0</v>
      </c>
      <c r="J86" s="43">
        <f t="shared" si="5"/>
        <v>390</v>
      </c>
      <c r="L86" s="41"/>
    </row>
    <row r="87" spans="1:12" ht="16.05" customHeight="1" x14ac:dyDescent="0.2">
      <c r="A87" s="9"/>
      <c r="B87" s="9"/>
      <c r="C87" s="10" t="s">
        <v>15</v>
      </c>
      <c r="D87" s="43">
        <f t="shared" ref="D87:I87" si="55">IF($J86=0,0,D86/$J86%)</f>
        <v>20</v>
      </c>
      <c r="E87" s="43">
        <f t="shared" si="55"/>
        <v>0</v>
      </c>
      <c r="F87" s="43">
        <f t="shared" si="55"/>
        <v>0</v>
      </c>
      <c r="G87" s="43">
        <f t="shared" si="55"/>
        <v>80</v>
      </c>
      <c r="H87" s="43">
        <f t="shared" si="55"/>
        <v>0</v>
      </c>
      <c r="I87" s="43">
        <f t="shared" si="55"/>
        <v>0</v>
      </c>
      <c r="J87" s="43">
        <f t="shared" si="5"/>
        <v>100</v>
      </c>
      <c r="L87" s="41"/>
    </row>
    <row r="88" spans="1:12" ht="16.05" customHeight="1" x14ac:dyDescent="0.2">
      <c r="A88" s="9"/>
      <c r="B88" s="9"/>
      <c r="C88" s="8" t="s">
        <v>17</v>
      </c>
      <c r="D88" s="43">
        <f t="shared" ref="D88:I88" si="56">SUM(D86,D84)</f>
        <v>255.9</v>
      </c>
      <c r="E88" s="43">
        <f t="shared" si="56"/>
        <v>92</v>
      </c>
      <c r="F88" s="43">
        <f t="shared" si="56"/>
        <v>0</v>
      </c>
      <c r="G88" s="43">
        <f t="shared" si="56"/>
        <v>312</v>
      </c>
      <c r="H88" s="43">
        <f t="shared" si="56"/>
        <v>0</v>
      </c>
      <c r="I88" s="43">
        <f t="shared" si="56"/>
        <v>17.7</v>
      </c>
      <c r="J88" s="43">
        <f t="shared" si="5"/>
        <v>677.6</v>
      </c>
      <c r="L88" s="41"/>
    </row>
    <row r="89" spans="1:12" ht="16.05" customHeight="1" x14ac:dyDescent="0.2">
      <c r="A89" s="9"/>
      <c r="B89" s="12"/>
      <c r="C89" s="10" t="s">
        <v>15</v>
      </c>
      <c r="D89" s="43">
        <f t="shared" ref="D89:I89" si="57">IF($J88=0,0,D88/$J88%)</f>
        <v>37.765643447461635</v>
      </c>
      <c r="E89" s="43">
        <f t="shared" si="57"/>
        <v>13.577331759149942</v>
      </c>
      <c r="F89" s="43">
        <f t="shared" si="57"/>
        <v>0</v>
      </c>
      <c r="G89" s="43">
        <f t="shared" si="57"/>
        <v>46.044864226682407</v>
      </c>
      <c r="H89" s="43">
        <f t="shared" si="57"/>
        <v>0</v>
      </c>
      <c r="I89" s="43">
        <f t="shared" si="57"/>
        <v>2.612160566706021</v>
      </c>
      <c r="J89" s="43">
        <f t="shared" ref="J89:J152" si="58">SUM(D89:I89)</f>
        <v>100</v>
      </c>
      <c r="L89" s="41"/>
    </row>
    <row r="90" spans="1:12" ht="16.05" customHeight="1" x14ac:dyDescent="0.2">
      <c r="A90" s="9"/>
      <c r="B90" s="9" t="s">
        <v>31</v>
      </c>
      <c r="C90" s="8" t="s">
        <v>14</v>
      </c>
      <c r="D90" s="43">
        <v>302.79999999999995</v>
      </c>
      <c r="E90" s="43">
        <v>28.8</v>
      </c>
      <c r="F90" s="43">
        <v>5</v>
      </c>
      <c r="G90" s="43">
        <v>21</v>
      </c>
      <c r="H90" s="43">
        <v>0</v>
      </c>
      <c r="I90" s="43">
        <v>0</v>
      </c>
      <c r="J90" s="43">
        <f t="shared" si="58"/>
        <v>357.59999999999997</v>
      </c>
      <c r="L90" s="41"/>
    </row>
    <row r="91" spans="1:12" ht="16.05" customHeight="1" x14ac:dyDescent="0.2">
      <c r="A91" s="9"/>
      <c r="B91" s="9"/>
      <c r="C91" s="10" t="s">
        <v>15</v>
      </c>
      <c r="D91" s="43">
        <f t="shared" ref="D91:I91" si="59">IF($J90=0,0,D90/$J90%)</f>
        <v>84.675615212527958</v>
      </c>
      <c r="E91" s="43">
        <f t="shared" si="59"/>
        <v>8.053691275167786</v>
      </c>
      <c r="F91" s="43">
        <f t="shared" si="59"/>
        <v>1.3982102908277407</v>
      </c>
      <c r="G91" s="43">
        <f t="shared" si="59"/>
        <v>5.8724832214765108</v>
      </c>
      <c r="H91" s="43">
        <f t="shared" si="59"/>
        <v>0</v>
      </c>
      <c r="I91" s="43">
        <f t="shared" si="59"/>
        <v>0</v>
      </c>
      <c r="J91" s="43">
        <f t="shared" si="58"/>
        <v>99.999999999999986</v>
      </c>
      <c r="L91" s="41"/>
    </row>
    <row r="92" spans="1:12" ht="16.05" customHeight="1" x14ac:dyDescent="0.2">
      <c r="A92" s="9"/>
      <c r="B92" s="9"/>
      <c r="C92" s="8" t="s">
        <v>16</v>
      </c>
      <c r="D92" s="43">
        <v>439.4</v>
      </c>
      <c r="E92" s="43">
        <v>38</v>
      </c>
      <c r="F92" s="43">
        <v>6.2</v>
      </c>
      <c r="G92" s="43">
        <v>0</v>
      </c>
      <c r="H92" s="43">
        <v>0</v>
      </c>
      <c r="I92" s="43">
        <v>0</v>
      </c>
      <c r="J92" s="43">
        <f t="shared" si="58"/>
        <v>483.59999999999997</v>
      </c>
      <c r="L92" s="41"/>
    </row>
    <row r="93" spans="1:12" ht="16.05" customHeight="1" x14ac:dyDescent="0.2">
      <c r="A93" s="9"/>
      <c r="B93" s="9"/>
      <c r="C93" s="10" t="s">
        <v>15</v>
      </c>
      <c r="D93" s="43">
        <f t="shared" ref="D93:I93" si="60">IF($J92=0,0,D92/$J92%)</f>
        <v>90.860215053763454</v>
      </c>
      <c r="E93" s="43">
        <f t="shared" si="60"/>
        <v>7.857733664185278</v>
      </c>
      <c r="F93" s="43">
        <f t="shared" si="60"/>
        <v>1.2820512820512822</v>
      </c>
      <c r="G93" s="43">
        <f t="shared" si="60"/>
        <v>0</v>
      </c>
      <c r="H93" s="43">
        <f t="shared" si="60"/>
        <v>0</v>
      </c>
      <c r="I93" s="43">
        <f t="shared" si="60"/>
        <v>0</v>
      </c>
      <c r="J93" s="43">
        <f t="shared" si="58"/>
        <v>100.00000000000001</v>
      </c>
      <c r="L93" s="41"/>
    </row>
    <row r="94" spans="1:12" ht="16.05" customHeight="1" x14ac:dyDescent="0.2">
      <c r="A94" s="9"/>
      <c r="B94" s="9"/>
      <c r="C94" s="8" t="s">
        <v>17</v>
      </c>
      <c r="D94" s="43">
        <f t="shared" ref="D94:I94" si="61">SUM(D92,D90)</f>
        <v>742.19999999999993</v>
      </c>
      <c r="E94" s="43">
        <f t="shared" si="61"/>
        <v>66.8</v>
      </c>
      <c r="F94" s="43">
        <f t="shared" si="61"/>
        <v>11.2</v>
      </c>
      <c r="G94" s="43">
        <f t="shared" si="61"/>
        <v>21</v>
      </c>
      <c r="H94" s="43">
        <f t="shared" si="61"/>
        <v>0</v>
      </c>
      <c r="I94" s="43">
        <f t="shared" si="61"/>
        <v>0</v>
      </c>
      <c r="J94" s="43">
        <f t="shared" si="58"/>
        <v>841.19999999999993</v>
      </c>
      <c r="L94" s="41"/>
    </row>
    <row r="95" spans="1:12" ht="16.05" customHeight="1" x14ac:dyDescent="0.2">
      <c r="A95" s="9"/>
      <c r="B95" s="12"/>
      <c r="C95" s="10" t="s">
        <v>15</v>
      </c>
      <c r="D95" s="43">
        <f t="shared" ref="D95:I95" si="62">IF($J94=0,0,D94/$J94%)</f>
        <v>88.23109843081312</v>
      </c>
      <c r="E95" s="43">
        <f t="shared" si="62"/>
        <v>7.9410366143604376</v>
      </c>
      <c r="F95" s="43">
        <f t="shared" si="62"/>
        <v>1.331431288635283</v>
      </c>
      <c r="G95" s="43">
        <f t="shared" si="62"/>
        <v>2.4964336661911557</v>
      </c>
      <c r="H95" s="43">
        <f t="shared" si="62"/>
        <v>0</v>
      </c>
      <c r="I95" s="43">
        <f t="shared" si="62"/>
        <v>0</v>
      </c>
      <c r="J95" s="43">
        <f t="shared" si="58"/>
        <v>100</v>
      </c>
      <c r="L95" s="41"/>
    </row>
    <row r="96" spans="1:12" ht="16.05" customHeight="1" x14ac:dyDescent="0.2">
      <c r="A96" s="9"/>
      <c r="B96" s="9" t="s">
        <v>32</v>
      </c>
      <c r="C96" s="8" t="s">
        <v>14</v>
      </c>
      <c r="D96" s="43">
        <v>101.7</v>
      </c>
      <c r="E96" s="43">
        <v>0</v>
      </c>
      <c r="F96" s="43">
        <v>0</v>
      </c>
      <c r="G96" s="43">
        <v>0.3</v>
      </c>
      <c r="H96" s="43">
        <v>0</v>
      </c>
      <c r="I96" s="43">
        <v>0</v>
      </c>
      <c r="J96" s="43">
        <f t="shared" si="58"/>
        <v>102</v>
      </c>
      <c r="L96" s="41"/>
    </row>
    <row r="97" spans="1:12" ht="16.05" customHeight="1" x14ac:dyDescent="0.2">
      <c r="A97" s="9"/>
      <c r="B97" s="9"/>
      <c r="C97" s="10" t="s">
        <v>15</v>
      </c>
      <c r="D97" s="43">
        <f t="shared" ref="D97:I97" si="63">IF($J96=0,0,D96/$J96%)</f>
        <v>99.705882352941174</v>
      </c>
      <c r="E97" s="43">
        <f t="shared" si="63"/>
        <v>0</v>
      </c>
      <c r="F97" s="43">
        <f t="shared" si="63"/>
        <v>0</v>
      </c>
      <c r="G97" s="43">
        <f t="shared" si="63"/>
        <v>0.29411764705882354</v>
      </c>
      <c r="H97" s="43">
        <f t="shared" si="63"/>
        <v>0</v>
      </c>
      <c r="I97" s="43">
        <f t="shared" si="63"/>
        <v>0</v>
      </c>
      <c r="J97" s="43">
        <f t="shared" si="58"/>
        <v>100</v>
      </c>
      <c r="L97" s="41"/>
    </row>
    <row r="98" spans="1:12" ht="16.05" customHeight="1" x14ac:dyDescent="0.2">
      <c r="A98" s="9"/>
      <c r="B98" s="9"/>
      <c r="C98" s="8" t="s">
        <v>16</v>
      </c>
      <c r="D98" s="43">
        <v>7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f t="shared" si="58"/>
        <v>7</v>
      </c>
      <c r="L98" s="41"/>
    </row>
    <row r="99" spans="1:12" ht="16.05" customHeight="1" x14ac:dyDescent="0.2">
      <c r="A99" s="9"/>
      <c r="B99" s="9"/>
      <c r="C99" s="10" t="s">
        <v>15</v>
      </c>
      <c r="D99" s="43">
        <f t="shared" ref="D99:I99" si="64">IF($J98=0,0,D98/$J98%)</f>
        <v>99.999999999999986</v>
      </c>
      <c r="E99" s="43">
        <f t="shared" si="64"/>
        <v>0</v>
      </c>
      <c r="F99" s="43">
        <f t="shared" si="64"/>
        <v>0</v>
      </c>
      <c r="G99" s="43">
        <f t="shared" si="64"/>
        <v>0</v>
      </c>
      <c r="H99" s="43">
        <f t="shared" si="64"/>
        <v>0</v>
      </c>
      <c r="I99" s="43">
        <f t="shared" si="64"/>
        <v>0</v>
      </c>
      <c r="J99" s="43">
        <f t="shared" si="58"/>
        <v>99.999999999999986</v>
      </c>
      <c r="L99" s="41"/>
    </row>
    <row r="100" spans="1:12" ht="16.05" customHeight="1" x14ac:dyDescent="0.2">
      <c r="A100" s="9"/>
      <c r="B100" s="9"/>
      <c r="C100" s="8" t="s">
        <v>17</v>
      </c>
      <c r="D100" s="43">
        <f t="shared" ref="D100:I100" si="65">SUM(D98,D96)</f>
        <v>108.7</v>
      </c>
      <c r="E100" s="43">
        <f t="shared" si="65"/>
        <v>0</v>
      </c>
      <c r="F100" s="43">
        <f t="shared" si="65"/>
        <v>0</v>
      </c>
      <c r="G100" s="43">
        <f t="shared" si="65"/>
        <v>0.3</v>
      </c>
      <c r="H100" s="43">
        <f t="shared" si="65"/>
        <v>0</v>
      </c>
      <c r="I100" s="43">
        <f t="shared" si="65"/>
        <v>0</v>
      </c>
      <c r="J100" s="43">
        <f t="shared" si="58"/>
        <v>109</v>
      </c>
      <c r="L100" s="41"/>
    </row>
    <row r="101" spans="1:12" ht="16.05" customHeight="1" x14ac:dyDescent="0.2">
      <c r="A101" s="9"/>
      <c r="B101" s="12"/>
      <c r="C101" s="10" t="s">
        <v>15</v>
      </c>
      <c r="D101" s="43">
        <f t="shared" ref="D101:I101" si="66">IF($J100=0,0,D100/$J100%)</f>
        <v>99.724770642201833</v>
      </c>
      <c r="E101" s="43">
        <f t="shared" si="66"/>
        <v>0</v>
      </c>
      <c r="F101" s="43">
        <f t="shared" si="66"/>
        <v>0</v>
      </c>
      <c r="G101" s="43">
        <f t="shared" si="66"/>
        <v>0.2752293577981651</v>
      </c>
      <c r="H101" s="43">
        <f t="shared" si="66"/>
        <v>0</v>
      </c>
      <c r="I101" s="43">
        <f t="shared" si="66"/>
        <v>0</v>
      </c>
      <c r="J101" s="43">
        <f t="shared" si="58"/>
        <v>100</v>
      </c>
      <c r="L101" s="41"/>
    </row>
    <row r="102" spans="1:12" ht="16.05" customHeight="1" x14ac:dyDescent="0.2">
      <c r="A102" s="9"/>
      <c r="B102" s="9" t="s">
        <v>33</v>
      </c>
      <c r="C102" s="8" t="s">
        <v>14</v>
      </c>
      <c r="D102" s="46">
        <v>90.8</v>
      </c>
      <c r="E102" s="46">
        <v>0</v>
      </c>
      <c r="F102" s="46">
        <v>0</v>
      </c>
      <c r="G102" s="46">
        <v>53.7</v>
      </c>
      <c r="H102" s="46">
        <v>0</v>
      </c>
      <c r="I102" s="46">
        <v>0</v>
      </c>
      <c r="J102" s="43">
        <f t="shared" si="58"/>
        <v>144.5</v>
      </c>
      <c r="L102" s="41"/>
    </row>
    <row r="103" spans="1:12" ht="16.05" customHeight="1" x14ac:dyDescent="0.2">
      <c r="A103" s="9"/>
      <c r="B103" s="9"/>
      <c r="C103" s="10" t="s">
        <v>15</v>
      </c>
      <c r="D103" s="43">
        <f t="shared" ref="D103:I103" si="67">IF($J102=0,0,D102/$J102%)</f>
        <v>62.837370242214526</v>
      </c>
      <c r="E103" s="43">
        <f t="shared" si="67"/>
        <v>0</v>
      </c>
      <c r="F103" s="43">
        <f t="shared" si="67"/>
        <v>0</v>
      </c>
      <c r="G103" s="43">
        <f t="shared" si="67"/>
        <v>37.162629757785467</v>
      </c>
      <c r="H103" s="43">
        <f t="shared" si="67"/>
        <v>0</v>
      </c>
      <c r="I103" s="43">
        <f t="shared" si="67"/>
        <v>0</v>
      </c>
      <c r="J103" s="43">
        <f t="shared" si="58"/>
        <v>100</v>
      </c>
      <c r="L103" s="41"/>
    </row>
    <row r="104" spans="1:12" ht="16.05" customHeight="1" x14ac:dyDescent="0.2">
      <c r="A104" s="9"/>
      <c r="B104" s="9"/>
      <c r="C104" s="8" t="s">
        <v>16</v>
      </c>
      <c r="D104" s="43"/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f t="shared" si="58"/>
        <v>0</v>
      </c>
      <c r="L104" s="41"/>
    </row>
    <row r="105" spans="1:12" ht="16.05" customHeight="1" x14ac:dyDescent="0.2">
      <c r="A105" s="9"/>
      <c r="B105" s="9"/>
      <c r="C105" s="10" t="s">
        <v>15</v>
      </c>
      <c r="D105" s="43">
        <f t="shared" ref="D105:I105" si="68">IF($J104=0,0,D104/$J104%)</f>
        <v>0</v>
      </c>
      <c r="E105" s="43">
        <f t="shared" si="68"/>
        <v>0</v>
      </c>
      <c r="F105" s="43">
        <f t="shared" si="68"/>
        <v>0</v>
      </c>
      <c r="G105" s="43">
        <f t="shared" si="68"/>
        <v>0</v>
      </c>
      <c r="H105" s="43">
        <f t="shared" si="68"/>
        <v>0</v>
      </c>
      <c r="I105" s="43">
        <f t="shared" si="68"/>
        <v>0</v>
      </c>
      <c r="J105" s="43">
        <f t="shared" si="58"/>
        <v>0</v>
      </c>
      <c r="L105" s="41"/>
    </row>
    <row r="106" spans="1:12" ht="16.05" customHeight="1" x14ac:dyDescent="0.2">
      <c r="A106" s="9"/>
      <c r="B106" s="9"/>
      <c r="C106" s="8" t="s">
        <v>17</v>
      </c>
      <c r="D106" s="43">
        <f t="shared" ref="D106:I106" si="69">SUM(D104,D102)</f>
        <v>90.8</v>
      </c>
      <c r="E106" s="43">
        <f t="shared" si="69"/>
        <v>0</v>
      </c>
      <c r="F106" s="43">
        <f t="shared" si="69"/>
        <v>0</v>
      </c>
      <c r="G106" s="43">
        <f t="shared" si="69"/>
        <v>53.7</v>
      </c>
      <c r="H106" s="43">
        <f t="shared" si="69"/>
        <v>0</v>
      </c>
      <c r="I106" s="43">
        <f t="shared" si="69"/>
        <v>0</v>
      </c>
      <c r="J106" s="43">
        <f t="shared" si="58"/>
        <v>144.5</v>
      </c>
      <c r="L106" s="41"/>
    </row>
    <row r="107" spans="1:12" ht="16.05" customHeight="1" x14ac:dyDescent="0.2">
      <c r="A107" s="9"/>
      <c r="B107" s="12"/>
      <c r="C107" s="10" t="s">
        <v>15</v>
      </c>
      <c r="D107" s="43">
        <f t="shared" ref="D107:I107" si="70">IF($J106=0,0,D106/$J106%)</f>
        <v>62.837370242214526</v>
      </c>
      <c r="E107" s="43">
        <f t="shared" si="70"/>
        <v>0</v>
      </c>
      <c r="F107" s="43">
        <f t="shared" si="70"/>
        <v>0</v>
      </c>
      <c r="G107" s="43">
        <f t="shared" si="70"/>
        <v>37.162629757785467</v>
      </c>
      <c r="H107" s="43">
        <f t="shared" si="70"/>
        <v>0</v>
      </c>
      <c r="I107" s="43">
        <f t="shared" si="70"/>
        <v>0</v>
      </c>
      <c r="J107" s="43">
        <f t="shared" si="58"/>
        <v>100</v>
      </c>
      <c r="L107" s="41"/>
    </row>
    <row r="108" spans="1:12" ht="16.05" customHeight="1" x14ac:dyDescent="0.2">
      <c r="A108" s="9"/>
      <c r="B108" s="9" t="s">
        <v>34</v>
      </c>
      <c r="C108" s="8" t="s">
        <v>14</v>
      </c>
      <c r="D108" s="43">
        <v>899.4</v>
      </c>
      <c r="E108" s="43">
        <v>0</v>
      </c>
      <c r="F108" s="43">
        <v>23.4</v>
      </c>
      <c r="G108" s="43">
        <v>32.6</v>
      </c>
      <c r="H108" s="43">
        <v>0</v>
      </c>
      <c r="I108" s="43">
        <v>0</v>
      </c>
      <c r="J108" s="43">
        <f t="shared" si="58"/>
        <v>955.4</v>
      </c>
      <c r="L108" s="41"/>
    </row>
    <row r="109" spans="1:12" ht="16.05" customHeight="1" x14ac:dyDescent="0.2">
      <c r="A109" s="9"/>
      <c r="B109" s="9"/>
      <c r="C109" s="10" t="s">
        <v>15</v>
      </c>
      <c r="D109" s="43">
        <f t="shared" ref="D109:I109" si="71">IF($J108=0,0,D108/$J108%)</f>
        <v>94.138580699183578</v>
      </c>
      <c r="E109" s="43">
        <f t="shared" si="71"/>
        <v>0</v>
      </c>
      <c r="F109" s="43">
        <f t="shared" si="71"/>
        <v>2.4492359221268578</v>
      </c>
      <c r="G109" s="43">
        <f t="shared" si="71"/>
        <v>3.4121833786895541</v>
      </c>
      <c r="H109" s="43">
        <f t="shared" si="71"/>
        <v>0</v>
      </c>
      <c r="I109" s="43">
        <f t="shared" si="71"/>
        <v>0</v>
      </c>
      <c r="J109" s="43">
        <f t="shared" si="58"/>
        <v>99.999999999999986</v>
      </c>
      <c r="L109" s="41"/>
    </row>
    <row r="110" spans="1:12" ht="16.05" customHeight="1" x14ac:dyDescent="0.2">
      <c r="A110" s="9"/>
      <c r="B110" s="9"/>
      <c r="C110" s="8" t="s">
        <v>16</v>
      </c>
      <c r="D110" s="43">
        <v>2086.3999999999996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f t="shared" si="58"/>
        <v>2086.3999999999996</v>
      </c>
      <c r="L110" s="41"/>
    </row>
    <row r="111" spans="1:12" ht="16.05" customHeight="1" x14ac:dyDescent="0.2">
      <c r="A111" s="9"/>
      <c r="B111" s="9"/>
      <c r="C111" s="10" t="s">
        <v>15</v>
      </c>
      <c r="D111" s="43">
        <f t="shared" ref="D111:I111" si="72">IF($J110=0,0,D110/$J110%)</f>
        <v>100</v>
      </c>
      <c r="E111" s="43">
        <f t="shared" si="72"/>
        <v>0</v>
      </c>
      <c r="F111" s="43">
        <f t="shared" si="72"/>
        <v>0</v>
      </c>
      <c r="G111" s="43">
        <f t="shared" si="72"/>
        <v>0</v>
      </c>
      <c r="H111" s="43">
        <f t="shared" si="72"/>
        <v>0</v>
      </c>
      <c r="I111" s="43">
        <f t="shared" si="72"/>
        <v>0</v>
      </c>
      <c r="J111" s="43">
        <f t="shared" si="58"/>
        <v>100</v>
      </c>
      <c r="L111" s="41"/>
    </row>
    <row r="112" spans="1:12" ht="16.05" customHeight="1" x14ac:dyDescent="0.2">
      <c r="A112" s="9"/>
      <c r="B112" s="9"/>
      <c r="C112" s="8" t="s">
        <v>17</v>
      </c>
      <c r="D112" s="43">
        <f t="shared" ref="D112:I112" si="73">SUM(D110,D108)</f>
        <v>2985.7999999999997</v>
      </c>
      <c r="E112" s="43">
        <f t="shared" si="73"/>
        <v>0</v>
      </c>
      <c r="F112" s="43">
        <f t="shared" si="73"/>
        <v>23.4</v>
      </c>
      <c r="G112" s="43">
        <f t="shared" si="73"/>
        <v>32.6</v>
      </c>
      <c r="H112" s="43">
        <f t="shared" si="73"/>
        <v>0</v>
      </c>
      <c r="I112" s="43">
        <f t="shared" si="73"/>
        <v>0</v>
      </c>
      <c r="J112" s="43">
        <f t="shared" si="58"/>
        <v>3041.7999999999997</v>
      </c>
      <c r="L112" s="41"/>
    </row>
    <row r="113" spans="1:12" ht="16.05" customHeight="1" x14ac:dyDescent="0.2">
      <c r="A113" s="9"/>
      <c r="B113" s="12"/>
      <c r="C113" s="10" t="s">
        <v>15</v>
      </c>
      <c r="D113" s="43">
        <f t="shared" ref="D113:I113" si="74">IF($J112=0,0,D112/$J112%)</f>
        <v>98.158984811624705</v>
      </c>
      <c r="E113" s="43">
        <f t="shared" si="74"/>
        <v>0</v>
      </c>
      <c r="F113" s="43">
        <f t="shared" si="74"/>
        <v>0.76928134657110925</v>
      </c>
      <c r="G113" s="43">
        <f t="shared" si="74"/>
        <v>1.0717338418041951</v>
      </c>
      <c r="H113" s="43">
        <f t="shared" si="74"/>
        <v>0</v>
      </c>
      <c r="I113" s="43">
        <f t="shared" si="74"/>
        <v>0</v>
      </c>
      <c r="J113" s="43">
        <f t="shared" si="58"/>
        <v>100</v>
      </c>
      <c r="L113" s="41"/>
    </row>
    <row r="114" spans="1:12" ht="16.05" customHeight="1" x14ac:dyDescent="0.2">
      <c r="A114" s="9"/>
      <c r="B114" s="9" t="s">
        <v>35</v>
      </c>
      <c r="C114" s="8" t="s">
        <v>14</v>
      </c>
      <c r="D114" s="43">
        <v>21.400000000000002</v>
      </c>
      <c r="E114" s="43">
        <v>6</v>
      </c>
      <c r="F114" s="43">
        <v>0</v>
      </c>
      <c r="G114" s="43">
        <v>0</v>
      </c>
      <c r="H114" s="43">
        <v>0</v>
      </c>
      <c r="I114" s="43">
        <v>0</v>
      </c>
      <c r="J114" s="43">
        <f t="shared" si="58"/>
        <v>27.400000000000002</v>
      </c>
      <c r="L114" s="41"/>
    </row>
    <row r="115" spans="1:12" ht="16.05" customHeight="1" x14ac:dyDescent="0.2">
      <c r="A115" s="9"/>
      <c r="B115" s="9"/>
      <c r="C115" s="10" t="s">
        <v>15</v>
      </c>
      <c r="D115" s="43">
        <f t="shared" ref="D115:I115" si="75">IF($J114=0,0,D114/$J114%)</f>
        <v>78.102189781021906</v>
      </c>
      <c r="E115" s="43">
        <f t="shared" si="75"/>
        <v>21.897810218978101</v>
      </c>
      <c r="F115" s="43">
        <f t="shared" si="75"/>
        <v>0</v>
      </c>
      <c r="G115" s="43">
        <f t="shared" si="75"/>
        <v>0</v>
      </c>
      <c r="H115" s="43">
        <f t="shared" si="75"/>
        <v>0</v>
      </c>
      <c r="I115" s="43">
        <f t="shared" si="75"/>
        <v>0</v>
      </c>
      <c r="J115" s="43">
        <f t="shared" si="58"/>
        <v>100</v>
      </c>
      <c r="L115" s="41"/>
    </row>
    <row r="116" spans="1:12" ht="16.05" customHeight="1" x14ac:dyDescent="0.2">
      <c r="A116" s="9"/>
      <c r="B116" s="9"/>
      <c r="C116" s="8" t="s">
        <v>16</v>
      </c>
      <c r="D116" s="43">
        <v>80.400000000000006</v>
      </c>
      <c r="E116" s="43">
        <v>53</v>
      </c>
      <c r="F116" s="43">
        <v>0</v>
      </c>
      <c r="G116" s="43">
        <v>0</v>
      </c>
      <c r="H116" s="43">
        <v>0</v>
      </c>
      <c r="I116" s="43">
        <v>0</v>
      </c>
      <c r="J116" s="43">
        <f t="shared" si="58"/>
        <v>133.4</v>
      </c>
      <c r="L116" s="41"/>
    </row>
    <row r="117" spans="1:12" ht="16.05" customHeight="1" x14ac:dyDescent="0.2">
      <c r="A117" s="9"/>
      <c r="B117" s="9"/>
      <c r="C117" s="10" t="s">
        <v>15</v>
      </c>
      <c r="D117" s="43">
        <f t="shared" ref="D117:I117" si="76">IF($J116=0,0,D116/$J116%)</f>
        <v>60.26986506746627</v>
      </c>
      <c r="E117" s="43">
        <f t="shared" si="76"/>
        <v>39.73013493253373</v>
      </c>
      <c r="F117" s="43">
        <f t="shared" si="76"/>
        <v>0</v>
      </c>
      <c r="G117" s="43">
        <f t="shared" si="76"/>
        <v>0</v>
      </c>
      <c r="H117" s="43">
        <f t="shared" si="76"/>
        <v>0</v>
      </c>
      <c r="I117" s="43">
        <f t="shared" si="76"/>
        <v>0</v>
      </c>
      <c r="J117" s="43">
        <f t="shared" si="58"/>
        <v>100</v>
      </c>
      <c r="L117" s="41"/>
    </row>
    <row r="118" spans="1:12" ht="16.05" customHeight="1" x14ac:dyDescent="0.2">
      <c r="A118" s="9"/>
      <c r="B118" s="9"/>
      <c r="C118" s="8" t="s">
        <v>17</v>
      </c>
      <c r="D118" s="43">
        <f t="shared" ref="D118:I118" si="77">SUM(D116,D114)</f>
        <v>101.80000000000001</v>
      </c>
      <c r="E118" s="43">
        <f t="shared" si="77"/>
        <v>59</v>
      </c>
      <c r="F118" s="43">
        <f t="shared" si="77"/>
        <v>0</v>
      </c>
      <c r="G118" s="43">
        <f t="shared" si="77"/>
        <v>0</v>
      </c>
      <c r="H118" s="43">
        <f t="shared" si="77"/>
        <v>0</v>
      </c>
      <c r="I118" s="43">
        <f t="shared" si="77"/>
        <v>0</v>
      </c>
      <c r="J118" s="43">
        <f t="shared" si="58"/>
        <v>160.80000000000001</v>
      </c>
      <c r="L118" s="41"/>
    </row>
    <row r="119" spans="1:12" ht="16.05" customHeight="1" x14ac:dyDescent="0.2">
      <c r="A119" s="9"/>
      <c r="B119" s="12"/>
      <c r="C119" s="10" t="s">
        <v>15</v>
      </c>
      <c r="D119" s="43">
        <f t="shared" ref="D119:I119" si="78">IF($J118=0,0,D118/$J118%)</f>
        <v>63.308457711442792</v>
      </c>
      <c r="E119" s="43">
        <f t="shared" si="78"/>
        <v>36.691542288557208</v>
      </c>
      <c r="F119" s="43">
        <f t="shared" si="78"/>
        <v>0</v>
      </c>
      <c r="G119" s="43">
        <f t="shared" si="78"/>
        <v>0</v>
      </c>
      <c r="H119" s="43">
        <f t="shared" si="78"/>
        <v>0</v>
      </c>
      <c r="I119" s="43">
        <f t="shared" si="78"/>
        <v>0</v>
      </c>
      <c r="J119" s="43">
        <f t="shared" si="58"/>
        <v>100</v>
      </c>
      <c r="L119" s="41"/>
    </row>
    <row r="120" spans="1:12" ht="16.05" customHeight="1" x14ac:dyDescent="0.2">
      <c r="A120" s="9"/>
      <c r="B120" s="9" t="s">
        <v>36</v>
      </c>
      <c r="C120" s="8" t="s">
        <v>14</v>
      </c>
      <c r="D120" s="43">
        <v>23</v>
      </c>
      <c r="E120" s="43">
        <v>2.8</v>
      </c>
      <c r="F120" s="43">
        <v>1</v>
      </c>
      <c r="G120" s="43">
        <v>0</v>
      </c>
      <c r="H120" s="43">
        <v>0</v>
      </c>
      <c r="I120" s="43">
        <v>3</v>
      </c>
      <c r="J120" s="43">
        <f t="shared" si="58"/>
        <v>29.8</v>
      </c>
      <c r="L120" s="41"/>
    </row>
    <row r="121" spans="1:12" ht="16.05" customHeight="1" x14ac:dyDescent="0.2">
      <c r="A121" s="9"/>
      <c r="B121" s="9"/>
      <c r="C121" s="10" t="s">
        <v>15</v>
      </c>
      <c r="D121" s="43">
        <f t="shared" ref="D121:I121" si="79">IF($J120=0,0,D120/$J120%)</f>
        <v>77.181208053691279</v>
      </c>
      <c r="E121" s="43">
        <f t="shared" si="79"/>
        <v>9.3959731543624159</v>
      </c>
      <c r="F121" s="43">
        <f t="shared" si="79"/>
        <v>3.3557046979865772</v>
      </c>
      <c r="G121" s="43">
        <f t="shared" si="79"/>
        <v>0</v>
      </c>
      <c r="H121" s="43">
        <f t="shared" si="79"/>
        <v>0</v>
      </c>
      <c r="I121" s="43">
        <f t="shared" si="79"/>
        <v>10.067114093959733</v>
      </c>
      <c r="J121" s="43">
        <f t="shared" si="58"/>
        <v>100.00000000000001</v>
      </c>
      <c r="L121" s="41"/>
    </row>
    <row r="122" spans="1:12" ht="16.05" customHeight="1" x14ac:dyDescent="0.2">
      <c r="A122" s="9"/>
      <c r="B122" s="9"/>
      <c r="C122" s="8" t="s">
        <v>16</v>
      </c>
      <c r="D122" s="43"/>
      <c r="E122" s="43"/>
      <c r="F122" s="43"/>
      <c r="G122" s="43"/>
      <c r="H122" s="43"/>
      <c r="I122" s="43"/>
      <c r="J122" s="43">
        <f t="shared" si="58"/>
        <v>0</v>
      </c>
      <c r="L122" s="41"/>
    </row>
    <row r="123" spans="1:12" ht="16.05" customHeight="1" x14ac:dyDescent="0.2">
      <c r="A123" s="9"/>
      <c r="B123" s="9"/>
      <c r="C123" s="10" t="s">
        <v>15</v>
      </c>
      <c r="D123" s="43">
        <f t="shared" ref="D123:I123" si="80">IF($J122=0,0,D122/$J122%)</f>
        <v>0</v>
      </c>
      <c r="E123" s="43">
        <f t="shared" si="80"/>
        <v>0</v>
      </c>
      <c r="F123" s="43">
        <f t="shared" si="80"/>
        <v>0</v>
      </c>
      <c r="G123" s="43">
        <f t="shared" si="80"/>
        <v>0</v>
      </c>
      <c r="H123" s="43">
        <f t="shared" si="80"/>
        <v>0</v>
      </c>
      <c r="I123" s="43">
        <f t="shared" si="80"/>
        <v>0</v>
      </c>
      <c r="J123" s="43">
        <f t="shared" si="58"/>
        <v>0</v>
      </c>
      <c r="L123" s="41"/>
    </row>
    <row r="124" spans="1:12" ht="16.05" customHeight="1" x14ac:dyDescent="0.2">
      <c r="A124" s="9"/>
      <c r="B124" s="9"/>
      <c r="C124" s="8" t="s">
        <v>17</v>
      </c>
      <c r="D124" s="43">
        <f t="shared" ref="D124:I124" si="81">SUM(D122,D120)</f>
        <v>23</v>
      </c>
      <c r="E124" s="43">
        <f t="shared" si="81"/>
        <v>2.8</v>
      </c>
      <c r="F124" s="43">
        <f t="shared" si="81"/>
        <v>1</v>
      </c>
      <c r="G124" s="43">
        <f t="shared" si="81"/>
        <v>0</v>
      </c>
      <c r="H124" s="43">
        <f t="shared" si="81"/>
        <v>0</v>
      </c>
      <c r="I124" s="43">
        <f t="shared" si="81"/>
        <v>3</v>
      </c>
      <c r="J124" s="43">
        <f t="shared" si="58"/>
        <v>29.8</v>
      </c>
      <c r="L124" s="41"/>
    </row>
    <row r="125" spans="1:12" ht="16.05" customHeight="1" x14ac:dyDescent="0.2">
      <c r="A125" s="9"/>
      <c r="B125" s="12"/>
      <c r="C125" s="10" t="s">
        <v>15</v>
      </c>
      <c r="D125" s="43">
        <f t="shared" ref="D125:I125" si="82">IF($J124=0,0,D124/$J124%)</f>
        <v>77.181208053691279</v>
      </c>
      <c r="E125" s="43">
        <f t="shared" si="82"/>
        <v>9.3959731543624159</v>
      </c>
      <c r="F125" s="43">
        <f t="shared" si="82"/>
        <v>3.3557046979865772</v>
      </c>
      <c r="G125" s="43">
        <f t="shared" si="82"/>
        <v>0</v>
      </c>
      <c r="H125" s="43">
        <f t="shared" si="82"/>
        <v>0</v>
      </c>
      <c r="I125" s="43">
        <f t="shared" si="82"/>
        <v>10.067114093959733</v>
      </c>
      <c r="J125" s="43">
        <f t="shared" si="58"/>
        <v>100.00000000000001</v>
      </c>
      <c r="L125" s="41"/>
    </row>
    <row r="126" spans="1:12" ht="16.05" customHeight="1" x14ac:dyDescent="0.2">
      <c r="A126" s="9"/>
      <c r="B126" s="9" t="s">
        <v>37</v>
      </c>
      <c r="C126" s="8" t="s">
        <v>14</v>
      </c>
      <c r="D126" s="43">
        <v>316.2</v>
      </c>
      <c r="E126" s="43">
        <v>0</v>
      </c>
      <c r="F126" s="43">
        <v>0.8</v>
      </c>
      <c r="G126" s="43">
        <v>1</v>
      </c>
      <c r="H126" s="43">
        <v>0</v>
      </c>
      <c r="I126" s="43">
        <v>0</v>
      </c>
      <c r="J126" s="43">
        <f t="shared" si="58"/>
        <v>318</v>
      </c>
      <c r="L126" s="41"/>
    </row>
    <row r="127" spans="1:12" ht="16.05" customHeight="1" x14ac:dyDescent="0.2">
      <c r="A127" s="9"/>
      <c r="B127" s="9"/>
      <c r="C127" s="10" t="s">
        <v>15</v>
      </c>
      <c r="D127" s="43">
        <f t="shared" ref="D127:I127" si="83">IF($J126=0,0,D126/$J126%)</f>
        <v>99.433962264150935</v>
      </c>
      <c r="E127" s="43">
        <f t="shared" si="83"/>
        <v>0</v>
      </c>
      <c r="F127" s="43">
        <f t="shared" si="83"/>
        <v>0.25157232704402516</v>
      </c>
      <c r="G127" s="43">
        <f t="shared" si="83"/>
        <v>0.31446540880503143</v>
      </c>
      <c r="H127" s="43">
        <f t="shared" si="83"/>
        <v>0</v>
      </c>
      <c r="I127" s="43">
        <f t="shared" si="83"/>
        <v>0</v>
      </c>
      <c r="J127" s="43">
        <f t="shared" si="58"/>
        <v>100</v>
      </c>
      <c r="L127" s="41"/>
    </row>
    <row r="128" spans="1:12" ht="16.05" customHeight="1" x14ac:dyDescent="0.2">
      <c r="A128" s="9"/>
      <c r="B128" s="9"/>
      <c r="C128" s="8" t="s">
        <v>16</v>
      </c>
      <c r="D128" s="43">
        <v>10.599999999999998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f t="shared" si="58"/>
        <v>10.599999999999998</v>
      </c>
      <c r="L128" s="41"/>
    </row>
    <row r="129" spans="1:12" ht="16.05" customHeight="1" x14ac:dyDescent="0.2">
      <c r="A129" s="9"/>
      <c r="B129" s="9"/>
      <c r="C129" s="10" t="s">
        <v>15</v>
      </c>
      <c r="D129" s="43">
        <f t="shared" ref="D129:I129" si="84">IF($J128=0,0,D128/$J128%)</f>
        <v>100</v>
      </c>
      <c r="E129" s="43">
        <f t="shared" si="84"/>
        <v>0</v>
      </c>
      <c r="F129" s="43">
        <f t="shared" si="84"/>
        <v>0</v>
      </c>
      <c r="G129" s="43">
        <f t="shared" si="84"/>
        <v>0</v>
      </c>
      <c r="H129" s="43">
        <f t="shared" si="84"/>
        <v>0</v>
      </c>
      <c r="I129" s="43">
        <f t="shared" si="84"/>
        <v>0</v>
      </c>
      <c r="J129" s="43">
        <f t="shared" si="58"/>
        <v>100</v>
      </c>
      <c r="L129" s="41"/>
    </row>
    <row r="130" spans="1:12" ht="16.05" customHeight="1" x14ac:dyDescent="0.2">
      <c r="A130" s="9"/>
      <c r="B130" s="9"/>
      <c r="C130" s="8" t="s">
        <v>17</v>
      </c>
      <c r="D130" s="43">
        <f t="shared" ref="D130:I130" si="85">SUM(D128,D126)</f>
        <v>326.8</v>
      </c>
      <c r="E130" s="43">
        <f t="shared" si="85"/>
        <v>0</v>
      </c>
      <c r="F130" s="43">
        <f t="shared" si="85"/>
        <v>0.8</v>
      </c>
      <c r="G130" s="43">
        <f t="shared" si="85"/>
        <v>1</v>
      </c>
      <c r="H130" s="43">
        <f t="shared" si="85"/>
        <v>0</v>
      </c>
      <c r="I130" s="43">
        <f t="shared" si="85"/>
        <v>0</v>
      </c>
      <c r="J130" s="43">
        <f t="shared" si="58"/>
        <v>328.6</v>
      </c>
      <c r="L130" s="41"/>
    </row>
    <row r="131" spans="1:12" ht="16.05" customHeight="1" x14ac:dyDescent="0.2">
      <c r="A131" s="9"/>
      <c r="B131" s="12"/>
      <c r="C131" s="10" t="s">
        <v>15</v>
      </c>
      <c r="D131" s="43">
        <f t="shared" ref="D131:I131" si="86">IF($J130=0,0,D130/$J130%)</f>
        <v>99.452221545952526</v>
      </c>
      <c r="E131" s="43">
        <f t="shared" si="86"/>
        <v>0</v>
      </c>
      <c r="F131" s="43">
        <f t="shared" si="86"/>
        <v>0.2434570906877663</v>
      </c>
      <c r="G131" s="43">
        <f t="shared" si="86"/>
        <v>0.30432136335970783</v>
      </c>
      <c r="H131" s="43">
        <f t="shared" si="86"/>
        <v>0</v>
      </c>
      <c r="I131" s="43">
        <f t="shared" si="86"/>
        <v>0</v>
      </c>
      <c r="J131" s="43">
        <f t="shared" si="58"/>
        <v>100</v>
      </c>
      <c r="L131" s="41"/>
    </row>
    <row r="132" spans="1:12" ht="16.05" customHeight="1" x14ac:dyDescent="0.2">
      <c r="A132" s="9"/>
      <c r="B132" s="9" t="s">
        <v>38</v>
      </c>
      <c r="C132" s="8" t="s">
        <v>14</v>
      </c>
      <c r="D132" s="43"/>
      <c r="E132" s="43"/>
      <c r="F132" s="43"/>
      <c r="G132" s="43"/>
      <c r="H132" s="43"/>
      <c r="I132" s="43"/>
      <c r="J132" s="43">
        <f t="shared" si="58"/>
        <v>0</v>
      </c>
      <c r="L132" s="41"/>
    </row>
    <row r="133" spans="1:12" ht="16.05" customHeight="1" x14ac:dyDescent="0.2">
      <c r="A133" s="9"/>
      <c r="B133" s="9"/>
      <c r="C133" s="10" t="s">
        <v>15</v>
      </c>
      <c r="D133" s="43">
        <f t="shared" ref="D133:I133" si="87">IF($J132=0,0,D132/$J132%)</f>
        <v>0</v>
      </c>
      <c r="E133" s="43">
        <f t="shared" si="87"/>
        <v>0</v>
      </c>
      <c r="F133" s="43">
        <f t="shared" si="87"/>
        <v>0</v>
      </c>
      <c r="G133" s="43">
        <f t="shared" si="87"/>
        <v>0</v>
      </c>
      <c r="H133" s="43">
        <f t="shared" si="87"/>
        <v>0</v>
      </c>
      <c r="I133" s="43">
        <f t="shared" si="87"/>
        <v>0</v>
      </c>
      <c r="J133" s="43">
        <f t="shared" si="58"/>
        <v>0</v>
      </c>
      <c r="L133" s="41"/>
    </row>
    <row r="134" spans="1:12" ht="16.05" customHeight="1" x14ac:dyDescent="0.2">
      <c r="A134" s="9"/>
      <c r="B134" s="9"/>
      <c r="C134" s="8" t="s">
        <v>16</v>
      </c>
      <c r="D134" s="43"/>
      <c r="E134" s="43"/>
      <c r="F134" s="43"/>
      <c r="G134" s="43"/>
      <c r="H134" s="43"/>
      <c r="I134" s="43"/>
      <c r="J134" s="43">
        <f t="shared" si="58"/>
        <v>0</v>
      </c>
      <c r="L134" s="41"/>
    </row>
    <row r="135" spans="1:12" ht="16.05" customHeight="1" x14ac:dyDescent="0.2">
      <c r="A135" s="9"/>
      <c r="B135" s="9"/>
      <c r="C135" s="10" t="s">
        <v>15</v>
      </c>
      <c r="D135" s="43">
        <f t="shared" ref="D135:I135" si="88">IF($J134=0,0,D134/$J134%)</f>
        <v>0</v>
      </c>
      <c r="E135" s="43">
        <f t="shared" si="88"/>
        <v>0</v>
      </c>
      <c r="F135" s="43">
        <f t="shared" si="88"/>
        <v>0</v>
      </c>
      <c r="G135" s="43">
        <f t="shared" si="88"/>
        <v>0</v>
      </c>
      <c r="H135" s="43">
        <f t="shared" si="88"/>
        <v>0</v>
      </c>
      <c r="I135" s="43">
        <f t="shared" si="88"/>
        <v>0</v>
      </c>
      <c r="J135" s="43">
        <f t="shared" si="58"/>
        <v>0</v>
      </c>
      <c r="L135" s="41"/>
    </row>
    <row r="136" spans="1:12" ht="16.05" customHeight="1" x14ac:dyDescent="0.2">
      <c r="A136" s="9"/>
      <c r="B136" s="9"/>
      <c r="C136" s="8" t="s">
        <v>17</v>
      </c>
      <c r="D136" s="43">
        <f t="shared" ref="D136:I136" si="89">SUM(D134,D132)</f>
        <v>0</v>
      </c>
      <c r="E136" s="43">
        <f t="shared" si="89"/>
        <v>0</v>
      </c>
      <c r="F136" s="43">
        <f t="shared" si="89"/>
        <v>0</v>
      </c>
      <c r="G136" s="43">
        <f t="shared" si="89"/>
        <v>0</v>
      </c>
      <c r="H136" s="43">
        <f t="shared" si="89"/>
        <v>0</v>
      </c>
      <c r="I136" s="43">
        <f t="shared" si="89"/>
        <v>0</v>
      </c>
      <c r="J136" s="43">
        <f t="shared" si="58"/>
        <v>0</v>
      </c>
      <c r="L136" s="41"/>
    </row>
    <row r="137" spans="1:12" ht="16.05" customHeight="1" x14ac:dyDescent="0.2">
      <c r="A137" s="9"/>
      <c r="B137" s="12"/>
      <c r="C137" s="10" t="s">
        <v>15</v>
      </c>
      <c r="D137" s="43">
        <f t="shared" ref="D137:I137" si="90">IF($J136=0,0,D136/$J136%)</f>
        <v>0</v>
      </c>
      <c r="E137" s="43">
        <f t="shared" si="90"/>
        <v>0</v>
      </c>
      <c r="F137" s="43">
        <f t="shared" si="90"/>
        <v>0</v>
      </c>
      <c r="G137" s="43">
        <f t="shared" si="90"/>
        <v>0</v>
      </c>
      <c r="H137" s="43">
        <f t="shared" si="90"/>
        <v>0</v>
      </c>
      <c r="I137" s="43">
        <f t="shared" si="90"/>
        <v>0</v>
      </c>
      <c r="J137" s="43">
        <f t="shared" si="58"/>
        <v>0</v>
      </c>
      <c r="L137" s="41"/>
    </row>
    <row r="138" spans="1:12" ht="16.05" customHeight="1" x14ac:dyDescent="0.2">
      <c r="A138" s="9"/>
      <c r="B138" s="9" t="s">
        <v>39</v>
      </c>
      <c r="C138" s="8" t="s">
        <v>14</v>
      </c>
      <c r="D138" s="43">
        <v>2304</v>
      </c>
      <c r="E138" s="43">
        <v>59.2</v>
      </c>
      <c r="F138" s="43">
        <v>0</v>
      </c>
      <c r="G138" s="43">
        <v>115.7</v>
      </c>
      <c r="H138" s="43">
        <v>0</v>
      </c>
      <c r="I138" s="43">
        <v>0</v>
      </c>
      <c r="J138" s="43">
        <f t="shared" si="58"/>
        <v>2478.8999999999996</v>
      </c>
      <c r="L138" s="41"/>
    </row>
    <row r="139" spans="1:12" ht="16.05" customHeight="1" x14ac:dyDescent="0.2">
      <c r="A139" s="9"/>
      <c r="B139" s="9"/>
      <c r="C139" s="10" t="s">
        <v>15</v>
      </c>
      <c r="D139" s="43">
        <f t="shared" ref="D139:I139" si="91">IF($J138=0,0,D138/$J138%)</f>
        <v>92.944451167856712</v>
      </c>
      <c r="E139" s="43">
        <f t="shared" si="91"/>
        <v>2.388156036951874</v>
      </c>
      <c r="F139" s="43">
        <f t="shared" si="91"/>
        <v>0</v>
      </c>
      <c r="G139" s="43">
        <f t="shared" si="91"/>
        <v>4.6673927951914163</v>
      </c>
      <c r="H139" s="43">
        <f t="shared" si="91"/>
        <v>0</v>
      </c>
      <c r="I139" s="43">
        <f t="shared" si="91"/>
        <v>0</v>
      </c>
      <c r="J139" s="43">
        <f t="shared" si="58"/>
        <v>100</v>
      </c>
      <c r="L139" s="41"/>
    </row>
    <row r="140" spans="1:12" ht="16.05" customHeight="1" x14ac:dyDescent="0.2">
      <c r="A140" s="9"/>
      <c r="B140" s="9"/>
      <c r="C140" s="8" t="s">
        <v>16</v>
      </c>
      <c r="D140" s="43">
        <v>9.4</v>
      </c>
      <c r="E140" s="43">
        <v>74</v>
      </c>
      <c r="F140" s="43">
        <v>0</v>
      </c>
      <c r="G140" s="43">
        <v>0</v>
      </c>
      <c r="H140" s="43">
        <v>0</v>
      </c>
      <c r="I140" s="43">
        <v>0</v>
      </c>
      <c r="J140" s="43">
        <f t="shared" si="58"/>
        <v>83.4</v>
      </c>
      <c r="L140" s="41"/>
    </row>
    <row r="141" spans="1:12" ht="16.05" customHeight="1" x14ac:dyDescent="0.2">
      <c r="A141" s="9"/>
      <c r="B141" s="9"/>
      <c r="C141" s="10" t="s">
        <v>15</v>
      </c>
      <c r="D141" s="43">
        <f t="shared" ref="D141:I141" si="92">IF($J140=0,0,D140/$J140%)</f>
        <v>11.270983213429256</v>
      </c>
      <c r="E141" s="43">
        <f t="shared" si="92"/>
        <v>88.729016786570739</v>
      </c>
      <c r="F141" s="43">
        <f t="shared" si="92"/>
        <v>0</v>
      </c>
      <c r="G141" s="43">
        <f t="shared" si="92"/>
        <v>0</v>
      </c>
      <c r="H141" s="43">
        <f t="shared" si="92"/>
        <v>0</v>
      </c>
      <c r="I141" s="43">
        <f t="shared" si="92"/>
        <v>0</v>
      </c>
      <c r="J141" s="43">
        <f t="shared" si="58"/>
        <v>100</v>
      </c>
      <c r="L141" s="41"/>
    </row>
    <row r="142" spans="1:12" ht="16.05" customHeight="1" x14ac:dyDescent="0.2">
      <c r="A142" s="9"/>
      <c r="B142" s="9"/>
      <c r="C142" s="8" t="s">
        <v>17</v>
      </c>
      <c r="D142" s="43">
        <f t="shared" ref="D142:I142" si="93">SUM(D140,D138)</f>
        <v>2313.4</v>
      </c>
      <c r="E142" s="43">
        <f t="shared" si="93"/>
        <v>133.19999999999999</v>
      </c>
      <c r="F142" s="43">
        <f t="shared" si="93"/>
        <v>0</v>
      </c>
      <c r="G142" s="43">
        <f t="shared" si="93"/>
        <v>115.7</v>
      </c>
      <c r="H142" s="43">
        <f t="shared" si="93"/>
        <v>0</v>
      </c>
      <c r="I142" s="43">
        <f t="shared" si="93"/>
        <v>0</v>
      </c>
      <c r="J142" s="43">
        <f t="shared" si="58"/>
        <v>2562.2999999999997</v>
      </c>
      <c r="L142" s="41"/>
    </row>
    <row r="143" spans="1:12" ht="16.05" customHeight="1" x14ac:dyDescent="0.2">
      <c r="A143" s="9"/>
      <c r="B143" s="12"/>
      <c r="C143" s="10" t="s">
        <v>15</v>
      </c>
      <c r="D143" s="43">
        <f t="shared" ref="D143:I143" si="94">IF($J142=0,0,D142/$J142%)</f>
        <v>90.286071107988931</v>
      </c>
      <c r="E143" s="43">
        <f t="shared" si="94"/>
        <v>5.1984545135230071</v>
      </c>
      <c r="F143" s="43">
        <f t="shared" si="94"/>
        <v>0</v>
      </c>
      <c r="G143" s="43">
        <f t="shared" si="94"/>
        <v>4.5154743784880775</v>
      </c>
      <c r="H143" s="43">
        <f t="shared" si="94"/>
        <v>0</v>
      </c>
      <c r="I143" s="43">
        <f t="shared" si="94"/>
        <v>0</v>
      </c>
      <c r="J143" s="43">
        <f t="shared" si="58"/>
        <v>100.00000000000001</v>
      </c>
      <c r="L143" s="41"/>
    </row>
    <row r="144" spans="1:12" ht="16.05" customHeight="1" x14ac:dyDescent="0.2">
      <c r="A144" s="9"/>
      <c r="B144" s="9" t="s">
        <v>40</v>
      </c>
      <c r="C144" s="8" t="s">
        <v>14</v>
      </c>
      <c r="D144" s="43"/>
      <c r="E144" s="43"/>
      <c r="F144" s="43"/>
      <c r="G144" s="43"/>
      <c r="H144" s="43"/>
      <c r="I144" s="43"/>
      <c r="J144" s="43">
        <f t="shared" si="58"/>
        <v>0</v>
      </c>
      <c r="L144" s="41"/>
    </row>
    <row r="145" spans="1:12" ht="16.05" customHeight="1" x14ac:dyDescent="0.2">
      <c r="A145" s="9"/>
      <c r="B145" s="9"/>
      <c r="C145" s="10" t="s">
        <v>15</v>
      </c>
      <c r="D145" s="43">
        <f t="shared" ref="D145:I145" si="95">IF($J144=0,0,D144/$J144%)</f>
        <v>0</v>
      </c>
      <c r="E145" s="43">
        <f t="shared" si="95"/>
        <v>0</v>
      </c>
      <c r="F145" s="43">
        <f t="shared" si="95"/>
        <v>0</v>
      </c>
      <c r="G145" s="43">
        <f t="shared" si="95"/>
        <v>0</v>
      </c>
      <c r="H145" s="43">
        <f t="shared" si="95"/>
        <v>0</v>
      </c>
      <c r="I145" s="43">
        <f t="shared" si="95"/>
        <v>0</v>
      </c>
      <c r="J145" s="43">
        <f t="shared" si="58"/>
        <v>0</v>
      </c>
      <c r="L145" s="41"/>
    </row>
    <row r="146" spans="1:12" ht="16.05" customHeight="1" x14ac:dyDescent="0.2">
      <c r="A146" s="9"/>
      <c r="B146" s="9"/>
      <c r="C146" s="8" t="s">
        <v>16</v>
      </c>
      <c r="D146" s="43"/>
      <c r="E146" s="43"/>
      <c r="F146" s="43"/>
      <c r="G146" s="43"/>
      <c r="H146" s="43"/>
      <c r="I146" s="43"/>
      <c r="J146" s="43">
        <f t="shared" si="58"/>
        <v>0</v>
      </c>
      <c r="L146" s="41"/>
    </row>
    <row r="147" spans="1:12" ht="16.05" customHeight="1" x14ac:dyDescent="0.2">
      <c r="A147" s="9"/>
      <c r="B147" s="9"/>
      <c r="C147" s="10" t="s">
        <v>15</v>
      </c>
      <c r="D147" s="43">
        <f t="shared" ref="D147:I147" si="96">IF($J146=0,0,D146/$J146%)</f>
        <v>0</v>
      </c>
      <c r="E147" s="43">
        <f t="shared" si="96"/>
        <v>0</v>
      </c>
      <c r="F147" s="43">
        <f t="shared" si="96"/>
        <v>0</v>
      </c>
      <c r="G147" s="43">
        <f t="shared" si="96"/>
        <v>0</v>
      </c>
      <c r="H147" s="43">
        <f t="shared" si="96"/>
        <v>0</v>
      </c>
      <c r="I147" s="43">
        <f t="shared" si="96"/>
        <v>0</v>
      </c>
      <c r="J147" s="43">
        <f t="shared" si="58"/>
        <v>0</v>
      </c>
      <c r="L147" s="41"/>
    </row>
    <row r="148" spans="1:12" ht="16.05" customHeight="1" x14ac:dyDescent="0.2">
      <c r="A148" s="9"/>
      <c r="B148" s="9"/>
      <c r="C148" s="8" t="s">
        <v>17</v>
      </c>
      <c r="D148" s="43">
        <f t="shared" ref="D148:I148" si="97">SUM(D146,D144)</f>
        <v>0</v>
      </c>
      <c r="E148" s="43">
        <f t="shared" si="97"/>
        <v>0</v>
      </c>
      <c r="F148" s="43">
        <f t="shared" si="97"/>
        <v>0</v>
      </c>
      <c r="G148" s="43">
        <f t="shared" si="97"/>
        <v>0</v>
      </c>
      <c r="H148" s="43">
        <f t="shared" si="97"/>
        <v>0</v>
      </c>
      <c r="I148" s="43">
        <f t="shared" si="97"/>
        <v>0</v>
      </c>
      <c r="J148" s="43">
        <f t="shared" si="58"/>
        <v>0</v>
      </c>
      <c r="L148" s="41"/>
    </row>
    <row r="149" spans="1:12" ht="16.05" customHeight="1" x14ac:dyDescent="0.2">
      <c r="A149" s="9"/>
      <c r="B149" s="12"/>
      <c r="C149" s="10" t="s">
        <v>15</v>
      </c>
      <c r="D149" s="43">
        <f t="shared" ref="D149:I149" si="98">IF($J148=0,0,D148/$J148%)</f>
        <v>0</v>
      </c>
      <c r="E149" s="43">
        <f t="shared" si="98"/>
        <v>0</v>
      </c>
      <c r="F149" s="43">
        <f t="shared" si="98"/>
        <v>0</v>
      </c>
      <c r="G149" s="43">
        <f t="shared" si="98"/>
        <v>0</v>
      </c>
      <c r="H149" s="43">
        <f t="shared" si="98"/>
        <v>0</v>
      </c>
      <c r="I149" s="43">
        <f t="shared" si="98"/>
        <v>0</v>
      </c>
      <c r="J149" s="43">
        <f t="shared" si="58"/>
        <v>0</v>
      </c>
      <c r="L149" s="41"/>
    </row>
    <row r="150" spans="1:12" ht="16.05" customHeight="1" x14ac:dyDescent="0.2">
      <c r="A150" s="9"/>
      <c r="B150" s="9" t="s">
        <v>41</v>
      </c>
      <c r="C150" s="8" t="s">
        <v>14</v>
      </c>
      <c r="D150" s="43">
        <v>3070.1</v>
      </c>
      <c r="E150" s="43">
        <v>108.7</v>
      </c>
      <c r="F150" s="43">
        <v>0</v>
      </c>
      <c r="G150" s="43">
        <v>0</v>
      </c>
      <c r="H150" s="43">
        <v>0</v>
      </c>
      <c r="I150" s="43">
        <v>0</v>
      </c>
      <c r="J150" s="43">
        <f t="shared" si="58"/>
        <v>3178.7999999999997</v>
      </c>
      <c r="L150" s="41"/>
    </row>
    <row r="151" spans="1:12" ht="16.05" customHeight="1" x14ac:dyDescent="0.2">
      <c r="A151" s="9"/>
      <c r="B151" s="9"/>
      <c r="C151" s="10" t="s">
        <v>15</v>
      </c>
      <c r="D151" s="43">
        <f t="shared" ref="D151:I151" si="99">IF($J150=0,0,D150/$J150%)</f>
        <v>96.580470617843218</v>
      </c>
      <c r="E151" s="43">
        <f t="shared" si="99"/>
        <v>3.4195293821567891</v>
      </c>
      <c r="F151" s="43">
        <f t="shared" si="99"/>
        <v>0</v>
      </c>
      <c r="G151" s="43">
        <f t="shared" si="99"/>
        <v>0</v>
      </c>
      <c r="H151" s="43">
        <f t="shared" si="99"/>
        <v>0</v>
      </c>
      <c r="I151" s="43">
        <f t="shared" si="99"/>
        <v>0</v>
      </c>
      <c r="J151" s="43">
        <f t="shared" si="58"/>
        <v>100.00000000000001</v>
      </c>
      <c r="L151" s="41"/>
    </row>
    <row r="152" spans="1:12" ht="16.05" customHeight="1" x14ac:dyDescent="0.2">
      <c r="A152" s="9"/>
      <c r="B152" s="9"/>
      <c r="C152" s="8" t="s">
        <v>16</v>
      </c>
      <c r="D152" s="43">
        <v>434.4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f t="shared" si="58"/>
        <v>434.4</v>
      </c>
      <c r="L152" s="41"/>
    </row>
    <row r="153" spans="1:12" ht="16.05" customHeight="1" x14ac:dyDescent="0.2">
      <c r="A153" s="9"/>
      <c r="B153" s="9"/>
      <c r="C153" s="10" t="s">
        <v>15</v>
      </c>
      <c r="D153" s="43">
        <f t="shared" ref="D153:I153" si="100">IF($J152=0,0,D152/$J152%)</f>
        <v>100.00000000000001</v>
      </c>
      <c r="E153" s="43">
        <f t="shared" si="100"/>
        <v>0</v>
      </c>
      <c r="F153" s="43">
        <f t="shared" si="100"/>
        <v>0</v>
      </c>
      <c r="G153" s="43">
        <f t="shared" si="100"/>
        <v>0</v>
      </c>
      <c r="H153" s="43">
        <f t="shared" si="100"/>
        <v>0</v>
      </c>
      <c r="I153" s="43">
        <f t="shared" si="100"/>
        <v>0</v>
      </c>
      <c r="J153" s="43">
        <f t="shared" ref="J153:J216" si="101">SUM(D153:I153)</f>
        <v>100.00000000000001</v>
      </c>
      <c r="L153" s="41"/>
    </row>
    <row r="154" spans="1:12" ht="16.05" customHeight="1" x14ac:dyDescent="0.2">
      <c r="A154" s="9"/>
      <c r="B154" s="9"/>
      <c r="C154" s="8" t="s">
        <v>17</v>
      </c>
      <c r="D154" s="43">
        <f t="shared" ref="D154:I154" si="102">SUM(D152,D150)</f>
        <v>3504.5</v>
      </c>
      <c r="E154" s="43">
        <f t="shared" si="102"/>
        <v>108.7</v>
      </c>
      <c r="F154" s="43">
        <f t="shared" si="102"/>
        <v>0</v>
      </c>
      <c r="G154" s="43">
        <f t="shared" si="102"/>
        <v>0</v>
      </c>
      <c r="H154" s="43">
        <f t="shared" si="102"/>
        <v>0</v>
      </c>
      <c r="I154" s="43">
        <f t="shared" si="102"/>
        <v>0</v>
      </c>
      <c r="J154" s="43">
        <f t="shared" si="101"/>
        <v>3613.2</v>
      </c>
      <c r="L154" s="41"/>
    </row>
    <row r="155" spans="1:12" ht="16.05" customHeight="1" x14ac:dyDescent="0.2">
      <c r="A155" s="9"/>
      <c r="B155" s="12"/>
      <c r="C155" s="10" t="s">
        <v>15</v>
      </c>
      <c r="D155" s="43">
        <f t="shared" ref="D155:I155" si="103">IF($J154=0,0,D154/$J154%)</f>
        <v>96.991586405402415</v>
      </c>
      <c r="E155" s="43">
        <f t="shared" si="103"/>
        <v>3.0084135945975867</v>
      </c>
      <c r="F155" s="43">
        <f t="shared" si="103"/>
        <v>0</v>
      </c>
      <c r="G155" s="43">
        <f t="shared" si="103"/>
        <v>0</v>
      </c>
      <c r="H155" s="43">
        <f t="shared" si="103"/>
        <v>0</v>
      </c>
      <c r="I155" s="43">
        <f t="shared" si="103"/>
        <v>0</v>
      </c>
      <c r="J155" s="43">
        <f t="shared" si="101"/>
        <v>100</v>
      </c>
      <c r="L155" s="41"/>
    </row>
    <row r="156" spans="1:12" ht="16.05" customHeight="1" x14ac:dyDescent="0.2">
      <c r="A156" s="9"/>
      <c r="B156" s="9" t="s">
        <v>42</v>
      </c>
      <c r="C156" s="8" t="s">
        <v>14</v>
      </c>
      <c r="D156" s="43">
        <v>44.9</v>
      </c>
      <c r="E156" s="43">
        <v>6.5</v>
      </c>
      <c r="F156" s="43">
        <v>0</v>
      </c>
      <c r="G156" s="43">
        <v>0</v>
      </c>
      <c r="H156" s="43">
        <v>0</v>
      </c>
      <c r="I156" s="43">
        <v>0</v>
      </c>
      <c r="J156" s="43">
        <f t="shared" si="101"/>
        <v>51.4</v>
      </c>
      <c r="L156" s="41"/>
    </row>
    <row r="157" spans="1:12" ht="16.05" customHeight="1" x14ac:dyDescent="0.2">
      <c r="A157" s="9"/>
      <c r="B157" s="9"/>
      <c r="C157" s="10" t="s">
        <v>15</v>
      </c>
      <c r="D157" s="43">
        <f t="shared" ref="D157:I157" si="104">IF($J156=0,0,D156/$J156%)</f>
        <v>87.354085603112836</v>
      </c>
      <c r="E157" s="43">
        <f t="shared" si="104"/>
        <v>12.645914396887159</v>
      </c>
      <c r="F157" s="43">
        <f t="shared" si="104"/>
        <v>0</v>
      </c>
      <c r="G157" s="43">
        <f t="shared" si="104"/>
        <v>0</v>
      </c>
      <c r="H157" s="43">
        <f t="shared" si="104"/>
        <v>0</v>
      </c>
      <c r="I157" s="43">
        <f t="shared" si="104"/>
        <v>0</v>
      </c>
      <c r="J157" s="43">
        <f t="shared" si="101"/>
        <v>100</v>
      </c>
      <c r="L157" s="41"/>
    </row>
    <row r="158" spans="1:12" ht="16.05" customHeight="1" x14ac:dyDescent="0.2">
      <c r="A158" s="9"/>
      <c r="B158" s="9"/>
      <c r="C158" s="8" t="s">
        <v>16</v>
      </c>
      <c r="D158" s="43">
        <v>7.5</v>
      </c>
      <c r="E158" s="43">
        <v>4.0999999999999996</v>
      </c>
      <c r="F158" s="43">
        <v>0</v>
      </c>
      <c r="G158" s="43">
        <v>0</v>
      </c>
      <c r="H158" s="43">
        <v>0</v>
      </c>
      <c r="I158" s="43">
        <v>0</v>
      </c>
      <c r="J158" s="43">
        <f t="shared" si="101"/>
        <v>11.6</v>
      </c>
      <c r="L158" s="41"/>
    </row>
    <row r="159" spans="1:12" ht="16.05" customHeight="1" x14ac:dyDescent="0.2">
      <c r="A159" s="9"/>
      <c r="B159" s="9"/>
      <c r="C159" s="10" t="s">
        <v>15</v>
      </c>
      <c r="D159" s="43">
        <f t="shared" ref="D159:I159" si="105">IF($J158=0,0,D158/$J158%)</f>
        <v>64.65517241379311</v>
      </c>
      <c r="E159" s="43">
        <f t="shared" si="105"/>
        <v>35.344827586206897</v>
      </c>
      <c r="F159" s="43">
        <f t="shared" si="105"/>
        <v>0</v>
      </c>
      <c r="G159" s="43">
        <f t="shared" si="105"/>
        <v>0</v>
      </c>
      <c r="H159" s="43">
        <f t="shared" si="105"/>
        <v>0</v>
      </c>
      <c r="I159" s="43">
        <f t="shared" si="105"/>
        <v>0</v>
      </c>
      <c r="J159" s="43">
        <f t="shared" si="101"/>
        <v>100</v>
      </c>
      <c r="L159" s="41"/>
    </row>
    <row r="160" spans="1:12" ht="16.05" customHeight="1" x14ac:dyDescent="0.2">
      <c r="A160" s="9"/>
      <c r="B160" s="9"/>
      <c r="C160" s="8" t="s">
        <v>17</v>
      </c>
      <c r="D160" s="43">
        <f t="shared" ref="D160:I160" si="106">SUM(D158,D156)</f>
        <v>52.4</v>
      </c>
      <c r="E160" s="43">
        <f t="shared" si="106"/>
        <v>10.6</v>
      </c>
      <c r="F160" s="43">
        <f t="shared" si="106"/>
        <v>0</v>
      </c>
      <c r="G160" s="43">
        <f t="shared" si="106"/>
        <v>0</v>
      </c>
      <c r="H160" s="43">
        <f t="shared" si="106"/>
        <v>0</v>
      </c>
      <c r="I160" s="43">
        <f t="shared" si="106"/>
        <v>0</v>
      </c>
      <c r="J160" s="43">
        <f t="shared" si="101"/>
        <v>63</v>
      </c>
      <c r="L160" s="41"/>
    </row>
    <row r="161" spans="1:12" ht="16.05" customHeight="1" x14ac:dyDescent="0.2">
      <c r="A161" s="9"/>
      <c r="B161" s="12"/>
      <c r="C161" s="10" t="s">
        <v>15</v>
      </c>
      <c r="D161" s="43">
        <f t="shared" ref="D161:I161" si="107">IF($J160=0,0,D160/$J160%)</f>
        <v>83.174603174603178</v>
      </c>
      <c r="E161" s="43">
        <f t="shared" si="107"/>
        <v>16.825396825396826</v>
      </c>
      <c r="F161" s="43">
        <f t="shared" si="107"/>
        <v>0</v>
      </c>
      <c r="G161" s="43">
        <f t="shared" si="107"/>
        <v>0</v>
      </c>
      <c r="H161" s="43">
        <f t="shared" si="107"/>
        <v>0</v>
      </c>
      <c r="I161" s="43">
        <f t="shared" si="107"/>
        <v>0</v>
      </c>
      <c r="J161" s="43">
        <f t="shared" si="101"/>
        <v>100</v>
      </c>
      <c r="L161" s="41"/>
    </row>
    <row r="162" spans="1:12" ht="16.05" customHeight="1" x14ac:dyDescent="0.2">
      <c r="A162" s="9"/>
      <c r="B162" s="9" t="s">
        <v>43</v>
      </c>
      <c r="C162" s="8" t="s">
        <v>14</v>
      </c>
      <c r="D162" s="43">
        <v>706</v>
      </c>
      <c r="E162" s="43"/>
      <c r="F162" s="43"/>
      <c r="G162" s="43"/>
      <c r="H162" s="43"/>
      <c r="I162" s="43"/>
      <c r="J162" s="43">
        <f t="shared" si="101"/>
        <v>706</v>
      </c>
      <c r="L162" s="41"/>
    </row>
    <row r="163" spans="1:12" ht="16.05" customHeight="1" x14ac:dyDescent="0.2">
      <c r="A163" s="9"/>
      <c r="B163" s="9"/>
      <c r="C163" s="10" t="s">
        <v>15</v>
      </c>
      <c r="D163" s="43">
        <f t="shared" ref="D163:I163" si="108">IF($J162=0,0,D162/$J162%)</f>
        <v>100</v>
      </c>
      <c r="E163" s="43">
        <f t="shared" si="108"/>
        <v>0</v>
      </c>
      <c r="F163" s="43">
        <f t="shared" si="108"/>
        <v>0</v>
      </c>
      <c r="G163" s="43">
        <f t="shared" si="108"/>
        <v>0</v>
      </c>
      <c r="H163" s="43">
        <f t="shared" si="108"/>
        <v>0</v>
      </c>
      <c r="I163" s="43">
        <f t="shared" si="108"/>
        <v>0</v>
      </c>
      <c r="J163" s="43">
        <f t="shared" si="101"/>
        <v>100</v>
      </c>
      <c r="L163" s="41"/>
    </row>
    <row r="164" spans="1:12" ht="16.05" customHeight="1" x14ac:dyDescent="0.2">
      <c r="A164" s="9"/>
      <c r="B164" s="9"/>
      <c r="C164" s="8" t="s">
        <v>16</v>
      </c>
      <c r="D164" s="43"/>
      <c r="E164" s="43"/>
      <c r="F164" s="43"/>
      <c r="G164" s="43"/>
      <c r="H164" s="43"/>
      <c r="I164" s="43"/>
      <c r="J164" s="43">
        <f t="shared" si="101"/>
        <v>0</v>
      </c>
      <c r="L164" s="41"/>
    </row>
    <row r="165" spans="1:12" ht="16.05" customHeight="1" x14ac:dyDescent="0.2">
      <c r="A165" s="9"/>
      <c r="B165" s="9"/>
      <c r="C165" s="10" t="s">
        <v>15</v>
      </c>
      <c r="D165" s="43">
        <f t="shared" ref="D165:I165" si="109">IF($J164=0,0,D164/$J164%)</f>
        <v>0</v>
      </c>
      <c r="E165" s="43">
        <f t="shared" si="109"/>
        <v>0</v>
      </c>
      <c r="F165" s="43">
        <f t="shared" si="109"/>
        <v>0</v>
      </c>
      <c r="G165" s="43">
        <f t="shared" si="109"/>
        <v>0</v>
      </c>
      <c r="H165" s="43">
        <f t="shared" si="109"/>
        <v>0</v>
      </c>
      <c r="I165" s="43">
        <f t="shared" si="109"/>
        <v>0</v>
      </c>
      <c r="J165" s="43">
        <f t="shared" si="101"/>
        <v>0</v>
      </c>
      <c r="L165" s="41"/>
    </row>
    <row r="166" spans="1:12" ht="16.05" customHeight="1" x14ac:dyDescent="0.2">
      <c r="A166" s="9"/>
      <c r="B166" s="9"/>
      <c r="C166" s="8" t="s">
        <v>17</v>
      </c>
      <c r="D166" s="43">
        <f t="shared" ref="D166:I166" si="110">SUM(D164,D162)</f>
        <v>706</v>
      </c>
      <c r="E166" s="43">
        <f t="shared" si="110"/>
        <v>0</v>
      </c>
      <c r="F166" s="43">
        <f t="shared" si="110"/>
        <v>0</v>
      </c>
      <c r="G166" s="43">
        <f t="shared" si="110"/>
        <v>0</v>
      </c>
      <c r="H166" s="43">
        <f t="shared" si="110"/>
        <v>0</v>
      </c>
      <c r="I166" s="43">
        <f t="shared" si="110"/>
        <v>0</v>
      </c>
      <c r="J166" s="43">
        <f t="shared" si="101"/>
        <v>706</v>
      </c>
      <c r="L166" s="41"/>
    </row>
    <row r="167" spans="1:12" ht="16.05" customHeight="1" x14ac:dyDescent="0.2">
      <c r="A167" s="9"/>
      <c r="B167" s="12"/>
      <c r="C167" s="10" t="s">
        <v>15</v>
      </c>
      <c r="D167" s="43">
        <f t="shared" ref="D167:I167" si="111">IF($J166=0,0,D166/$J166%)</f>
        <v>100</v>
      </c>
      <c r="E167" s="43">
        <f t="shared" si="111"/>
        <v>0</v>
      </c>
      <c r="F167" s="43">
        <f t="shared" si="111"/>
        <v>0</v>
      </c>
      <c r="G167" s="43">
        <f t="shared" si="111"/>
        <v>0</v>
      </c>
      <c r="H167" s="43">
        <f t="shared" si="111"/>
        <v>0</v>
      </c>
      <c r="I167" s="43">
        <f t="shared" si="111"/>
        <v>0</v>
      </c>
      <c r="J167" s="43">
        <f t="shared" si="101"/>
        <v>100</v>
      </c>
      <c r="L167" s="41"/>
    </row>
    <row r="168" spans="1:12" ht="16.05" customHeight="1" x14ac:dyDescent="0.2">
      <c r="A168" s="9"/>
      <c r="B168" s="9" t="s">
        <v>44</v>
      </c>
      <c r="C168" s="8" t="s">
        <v>14</v>
      </c>
      <c r="D168" s="43"/>
      <c r="E168" s="43"/>
      <c r="F168" s="43"/>
      <c r="G168" s="43"/>
      <c r="H168" s="43"/>
      <c r="I168" s="43"/>
      <c r="J168" s="43">
        <f t="shared" si="101"/>
        <v>0</v>
      </c>
      <c r="L168" s="41"/>
    </row>
    <row r="169" spans="1:12" ht="16.05" customHeight="1" x14ac:dyDescent="0.2">
      <c r="A169" s="9"/>
      <c r="B169" s="9"/>
      <c r="C169" s="10" t="s">
        <v>15</v>
      </c>
      <c r="D169" s="43">
        <f t="shared" ref="D169:I169" si="112">IF($J168=0,0,D168/$J168%)</f>
        <v>0</v>
      </c>
      <c r="E169" s="43">
        <f t="shared" si="112"/>
        <v>0</v>
      </c>
      <c r="F169" s="43">
        <f t="shared" si="112"/>
        <v>0</v>
      </c>
      <c r="G169" s="43">
        <f t="shared" si="112"/>
        <v>0</v>
      </c>
      <c r="H169" s="43">
        <f t="shared" si="112"/>
        <v>0</v>
      </c>
      <c r="I169" s="43">
        <f t="shared" si="112"/>
        <v>0</v>
      </c>
      <c r="J169" s="43">
        <f t="shared" si="101"/>
        <v>0</v>
      </c>
      <c r="L169" s="41"/>
    </row>
    <row r="170" spans="1:12" ht="16.05" customHeight="1" x14ac:dyDescent="0.2">
      <c r="A170" s="9"/>
      <c r="B170" s="9"/>
      <c r="C170" s="8" t="s">
        <v>16</v>
      </c>
      <c r="D170" s="43"/>
      <c r="E170" s="43"/>
      <c r="F170" s="43"/>
      <c r="G170" s="43"/>
      <c r="H170" s="43"/>
      <c r="I170" s="43"/>
      <c r="J170" s="43">
        <f t="shared" si="101"/>
        <v>0</v>
      </c>
      <c r="L170" s="41"/>
    </row>
    <row r="171" spans="1:12" ht="16.05" customHeight="1" x14ac:dyDescent="0.2">
      <c r="A171" s="9"/>
      <c r="B171" s="9"/>
      <c r="C171" s="10" t="s">
        <v>15</v>
      </c>
      <c r="D171" s="43">
        <f t="shared" ref="D171:I171" si="113">IF($J170=0,0,D170/$J170%)</f>
        <v>0</v>
      </c>
      <c r="E171" s="43">
        <f t="shared" si="113"/>
        <v>0</v>
      </c>
      <c r="F171" s="43">
        <f t="shared" si="113"/>
        <v>0</v>
      </c>
      <c r="G171" s="43">
        <f t="shared" si="113"/>
        <v>0</v>
      </c>
      <c r="H171" s="43">
        <f t="shared" si="113"/>
        <v>0</v>
      </c>
      <c r="I171" s="43">
        <f t="shared" si="113"/>
        <v>0</v>
      </c>
      <c r="J171" s="43">
        <f t="shared" si="101"/>
        <v>0</v>
      </c>
      <c r="L171" s="41"/>
    </row>
    <row r="172" spans="1:12" ht="16.05" customHeight="1" x14ac:dyDescent="0.2">
      <c r="A172" s="9"/>
      <c r="B172" s="9"/>
      <c r="C172" s="8" t="s">
        <v>17</v>
      </c>
      <c r="D172" s="43">
        <f t="shared" ref="D172:I172" si="114">SUM(D170,D168)</f>
        <v>0</v>
      </c>
      <c r="E172" s="43">
        <f t="shared" si="114"/>
        <v>0</v>
      </c>
      <c r="F172" s="43">
        <f t="shared" si="114"/>
        <v>0</v>
      </c>
      <c r="G172" s="43">
        <f t="shared" si="114"/>
        <v>0</v>
      </c>
      <c r="H172" s="43">
        <f t="shared" si="114"/>
        <v>0</v>
      </c>
      <c r="I172" s="43">
        <f t="shared" si="114"/>
        <v>0</v>
      </c>
      <c r="J172" s="43">
        <f t="shared" si="101"/>
        <v>0</v>
      </c>
      <c r="L172" s="41"/>
    </row>
    <row r="173" spans="1:12" ht="16.05" customHeight="1" x14ac:dyDescent="0.2">
      <c r="A173" s="9"/>
      <c r="B173" s="12"/>
      <c r="C173" s="10" t="s">
        <v>15</v>
      </c>
      <c r="D173" s="43">
        <f t="shared" ref="D173:I173" si="115">IF($J172=0,0,D172/$J172%)</f>
        <v>0</v>
      </c>
      <c r="E173" s="43">
        <f t="shared" si="115"/>
        <v>0</v>
      </c>
      <c r="F173" s="43">
        <f t="shared" si="115"/>
        <v>0</v>
      </c>
      <c r="G173" s="43">
        <f t="shared" si="115"/>
        <v>0</v>
      </c>
      <c r="H173" s="43">
        <f t="shared" si="115"/>
        <v>0</v>
      </c>
      <c r="I173" s="43">
        <f t="shared" si="115"/>
        <v>0</v>
      </c>
      <c r="J173" s="43">
        <f t="shared" si="101"/>
        <v>0</v>
      </c>
      <c r="L173" s="41"/>
    </row>
    <row r="174" spans="1:12" ht="16.05" customHeight="1" x14ac:dyDescent="0.2">
      <c r="A174" s="9"/>
      <c r="B174" s="9" t="s">
        <v>45</v>
      </c>
      <c r="C174" s="8" t="s">
        <v>14</v>
      </c>
      <c r="D174" s="43">
        <v>65.2</v>
      </c>
      <c r="E174" s="43">
        <v>17.2</v>
      </c>
      <c r="F174" s="43">
        <v>0</v>
      </c>
      <c r="G174" s="43">
        <v>0</v>
      </c>
      <c r="H174" s="43">
        <v>0</v>
      </c>
      <c r="I174" s="43">
        <v>0</v>
      </c>
      <c r="J174" s="43">
        <f t="shared" si="101"/>
        <v>82.4</v>
      </c>
      <c r="L174" s="41"/>
    </row>
    <row r="175" spans="1:12" ht="16.05" customHeight="1" x14ac:dyDescent="0.2">
      <c r="A175" s="9"/>
      <c r="B175" s="9"/>
      <c r="C175" s="10" t="s">
        <v>15</v>
      </c>
      <c r="D175" s="43">
        <f t="shared" ref="D175:I175" si="116">IF($J174=0,0,D174/$J174%)</f>
        <v>79.126213592233</v>
      </c>
      <c r="E175" s="43">
        <f t="shared" si="116"/>
        <v>20.873786407766989</v>
      </c>
      <c r="F175" s="43">
        <f t="shared" si="116"/>
        <v>0</v>
      </c>
      <c r="G175" s="43">
        <f t="shared" si="116"/>
        <v>0</v>
      </c>
      <c r="H175" s="43">
        <f t="shared" si="116"/>
        <v>0</v>
      </c>
      <c r="I175" s="43">
        <f t="shared" si="116"/>
        <v>0</v>
      </c>
      <c r="J175" s="43">
        <f t="shared" si="101"/>
        <v>99.999999999999986</v>
      </c>
      <c r="L175" s="41"/>
    </row>
    <row r="176" spans="1:12" ht="16.05" customHeight="1" x14ac:dyDescent="0.2">
      <c r="A176" s="9"/>
      <c r="B176" s="9"/>
      <c r="C176" s="8" t="s">
        <v>16</v>
      </c>
      <c r="D176" s="43"/>
      <c r="E176" s="43"/>
      <c r="F176" s="43"/>
      <c r="G176" s="43"/>
      <c r="H176" s="43"/>
      <c r="I176" s="43"/>
      <c r="J176" s="43">
        <f t="shared" si="101"/>
        <v>0</v>
      </c>
      <c r="L176" s="41"/>
    </row>
    <row r="177" spans="1:12" ht="16.05" customHeight="1" x14ac:dyDescent="0.2">
      <c r="A177" s="9"/>
      <c r="B177" s="9"/>
      <c r="C177" s="10" t="s">
        <v>15</v>
      </c>
      <c r="D177" s="43">
        <f t="shared" ref="D177:I177" si="117">IF($J176=0,0,D176/$J176%)</f>
        <v>0</v>
      </c>
      <c r="E177" s="43">
        <f t="shared" si="117"/>
        <v>0</v>
      </c>
      <c r="F177" s="43">
        <f t="shared" si="117"/>
        <v>0</v>
      </c>
      <c r="G177" s="43">
        <f t="shared" si="117"/>
        <v>0</v>
      </c>
      <c r="H177" s="43">
        <f t="shared" si="117"/>
        <v>0</v>
      </c>
      <c r="I177" s="43">
        <f t="shared" si="117"/>
        <v>0</v>
      </c>
      <c r="J177" s="43">
        <f t="shared" si="101"/>
        <v>0</v>
      </c>
      <c r="L177" s="41"/>
    </row>
    <row r="178" spans="1:12" ht="16.05" customHeight="1" x14ac:dyDescent="0.2">
      <c r="A178" s="9"/>
      <c r="B178" s="9"/>
      <c r="C178" s="8" t="s">
        <v>17</v>
      </c>
      <c r="D178" s="43">
        <f t="shared" ref="D178:I178" si="118">SUM(D176,D174)</f>
        <v>65.2</v>
      </c>
      <c r="E178" s="43">
        <f t="shared" si="118"/>
        <v>17.2</v>
      </c>
      <c r="F178" s="43">
        <f t="shared" si="118"/>
        <v>0</v>
      </c>
      <c r="G178" s="43">
        <f t="shared" si="118"/>
        <v>0</v>
      </c>
      <c r="H178" s="43">
        <f t="shared" si="118"/>
        <v>0</v>
      </c>
      <c r="I178" s="43">
        <f t="shared" si="118"/>
        <v>0</v>
      </c>
      <c r="J178" s="43">
        <f t="shared" si="101"/>
        <v>82.4</v>
      </c>
      <c r="L178" s="41"/>
    </row>
    <row r="179" spans="1:12" ht="16.05" customHeight="1" x14ac:dyDescent="0.2">
      <c r="A179" s="9"/>
      <c r="B179" s="12"/>
      <c r="C179" s="10" t="s">
        <v>15</v>
      </c>
      <c r="D179" s="43">
        <f t="shared" ref="D179:I179" si="119">IF($J178=0,0,D178/$J178%)</f>
        <v>79.126213592233</v>
      </c>
      <c r="E179" s="43">
        <f t="shared" si="119"/>
        <v>20.873786407766989</v>
      </c>
      <c r="F179" s="43">
        <f t="shared" si="119"/>
        <v>0</v>
      </c>
      <c r="G179" s="43">
        <f t="shared" si="119"/>
        <v>0</v>
      </c>
      <c r="H179" s="43">
        <f t="shared" si="119"/>
        <v>0</v>
      </c>
      <c r="I179" s="43">
        <f t="shared" si="119"/>
        <v>0</v>
      </c>
      <c r="J179" s="43">
        <f t="shared" si="101"/>
        <v>99.999999999999986</v>
      </c>
      <c r="L179" s="41"/>
    </row>
    <row r="180" spans="1:12" ht="16.05" customHeight="1" x14ac:dyDescent="0.2">
      <c r="A180" s="9"/>
      <c r="B180" s="9" t="s">
        <v>46</v>
      </c>
      <c r="C180" s="8" t="s">
        <v>14</v>
      </c>
      <c r="D180" s="43"/>
      <c r="E180" s="43"/>
      <c r="F180" s="43"/>
      <c r="G180" s="43"/>
      <c r="H180" s="43"/>
      <c r="I180" s="43"/>
      <c r="J180" s="43">
        <f t="shared" si="101"/>
        <v>0</v>
      </c>
      <c r="L180" s="41"/>
    </row>
    <row r="181" spans="1:12" ht="16.05" customHeight="1" x14ac:dyDescent="0.2">
      <c r="A181" s="9"/>
      <c r="B181" s="9"/>
      <c r="C181" s="10" t="s">
        <v>15</v>
      </c>
      <c r="D181" s="43">
        <f t="shared" ref="D181:I181" si="120">IF($J180=0,0,D180/$J180%)</f>
        <v>0</v>
      </c>
      <c r="E181" s="43">
        <f t="shared" si="120"/>
        <v>0</v>
      </c>
      <c r="F181" s="43">
        <f t="shared" si="120"/>
        <v>0</v>
      </c>
      <c r="G181" s="43">
        <f t="shared" si="120"/>
        <v>0</v>
      </c>
      <c r="H181" s="43">
        <f t="shared" si="120"/>
        <v>0</v>
      </c>
      <c r="I181" s="43">
        <f t="shared" si="120"/>
        <v>0</v>
      </c>
      <c r="J181" s="43">
        <f t="shared" si="101"/>
        <v>0</v>
      </c>
      <c r="L181" s="41"/>
    </row>
    <row r="182" spans="1:12" ht="16.05" customHeight="1" x14ac:dyDescent="0.2">
      <c r="A182" s="9"/>
      <c r="B182" s="9"/>
      <c r="C182" s="8" t="s">
        <v>16</v>
      </c>
      <c r="D182" s="43"/>
      <c r="E182" s="43"/>
      <c r="F182" s="43"/>
      <c r="G182" s="43"/>
      <c r="H182" s="43"/>
      <c r="I182" s="43"/>
      <c r="J182" s="43">
        <f t="shared" si="101"/>
        <v>0</v>
      </c>
      <c r="L182" s="41"/>
    </row>
    <row r="183" spans="1:12" ht="16.05" customHeight="1" x14ac:dyDescent="0.2">
      <c r="A183" s="9"/>
      <c r="B183" s="9"/>
      <c r="C183" s="10" t="s">
        <v>15</v>
      </c>
      <c r="D183" s="43">
        <f t="shared" ref="D183:I183" si="121">IF($J182=0,0,D182/$J182%)</f>
        <v>0</v>
      </c>
      <c r="E183" s="43">
        <f t="shared" si="121"/>
        <v>0</v>
      </c>
      <c r="F183" s="43">
        <f t="shared" si="121"/>
        <v>0</v>
      </c>
      <c r="G183" s="43">
        <f t="shared" si="121"/>
        <v>0</v>
      </c>
      <c r="H183" s="43">
        <f t="shared" si="121"/>
        <v>0</v>
      </c>
      <c r="I183" s="43">
        <f t="shared" si="121"/>
        <v>0</v>
      </c>
      <c r="J183" s="43">
        <f t="shared" si="101"/>
        <v>0</v>
      </c>
      <c r="L183" s="41"/>
    </row>
    <row r="184" spans="1:12" ht="16.05" customHeight="1" x14ac:dyDescent="0.2">
      <c r="A184" s="9"/>
      <c r="B184" s="9"/>
      <c r="C184" s="8" t="s">
        <v>17</v>
      </c>
      <c r="D184" s="43">
        <f t="shared" ref="D184:I184" si="122">SUM(D182,D180)</f>
        <v>0</v>
      </c>
      <c r="E184" s="43">
        <f t="shared" si="122"/>
        <v>0</v>
      </c>
      <c r="F184" s="43">
        <f t="shared" si="122"/>
        <v>0</v>
      </c>
      <c r="G184" s="43">
        <f t="shared" si="122"/>
        <v>0</v>
      </c>
      <c r="H184" s="43">
        <f t="shared" si="122"/>
        <v>0</v>
      </c>
      <c r="I184" s="43">
        <f t="shared" si="122"/>
        <v>0</v>
      </c>
      <c r="J184" s="43">
        <f t="shared" si="101"/>
        <v>0</v>
      </c>
      <c r="L184" s="41"/>
    </row>
    <row r="185" spans="1:12" ht="16.05" customHeight="1" x14ac:dyDescent="0.2">
      <c r="A185" s="9"/>
      <c r="B185" s="12"/>
      <c r="C185" s="10" t="s">
        <v>15</v>
      </c>
      <c r="D185" s="43">
        <f t="shared" ref="D185:I185" si="123">IF($J184=0,0,D184/$J184%)</f>
        <v>0</v>
      </c>
      <c r="E185" s="43">
        <f t="shared" si="123"/>
        <v>0</v>
      </c>
      <c r="F185" s="43">
        <f t="shared" si="123"/>
        <v>0</v>
      </c>
      <c r="G185" s="43">
        <f t="shared" si="123"/>
        <v>0</v>
      </c>
      <c r="H185" s="43">
        <f t="shared" si="123"/>
        <v>0</v>
      </c>
      <c r="I185" s="43">
        <f t="shared" si="123"/>
        <v>0</v>
      </c>
      <c r="J185" s="43">
        <f t="shared" si="101"/>
        <v>0</v>
      </c>
      <c r="L185" s="41"/>
    </row>
    <row r="186" spans="1:12" ht="16.05" customHeight="1" x14ac:dyDescent="0.2">
      <c r="A186" s="9"/>
      <c r="B186" s="9" t="s">
        <v>47</v>
      </c>
      <c r="C186" s="8" t="s">
        <v>14</v>
      </c>
      <c r="D186" s="43">
        <v>84.699999999999989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f t="shared" si="101"/>
        <v>84.699999999999989</v>
      </c>
      <c r="L186" s="41"/>
    </row>
    <row r="187" spans="1:12" ht="16.05" customHeight="1" x14ac:dyDescent="0.2">
      <c r="A187" s="9"/>
      <c r="B187" s="9"/>
      <c r="C187" s="10" t="s">
        <v>15</v>
      </c>
      <c r="D187" s="43">
        <f t="shared" ref="D187:I187" si="124">IF($J186=0,0,D186/$J186%)</f>
        <v>100</v>
      </c>
      <c r="E187" s="43">
        <f t="shared" si="124"/>
        <v>0</v>
      </c>
      <c r="F187" s="43">
        <f t="shared" si="124"/>
        <v>0</v>
      </c>
      <c r="G187" s="43">
        <f t="shared" si="124"/>
        <v>0</v>
      </c>
      <c r="H187" s="43">
        <f t="shared" si="124"/>
        <v>0</v>
      </c>
      <c r="I187" s="43">
        <f t="shared" si="124"/>
        <v>0</v>
      </c>
      <c r="J187" s="43">
        <f t="shared" si="101"/>
        <v>100</v>
      </c>
      <c r="L187" s="41"/>
    </row>
    <row r="188" spans="1:12" ht="16.05" customHeight="1" x14ac:dyDescent="0.2">
      <c r="A188" s="9"/>
      <c r="B188" s="9"/>
      <c r="C188" s="8" t="s">
        <v>16</v>
      </c>
      <c r="D188" s="43"/>
      <c r="E188" s="43"/>
      <c r="F188" s="43"/>
      <c r="G188" s="43"/>
      <c r="H188" s="43"/>
      <c r="I188" s="43"/>
      <c r="J188" s="43">
        <f t="shared" si="101"/>
        <v>0</v>
      </c>
      <c r="L188" s="41"/>
    </row>
    <row r="189" spans="1:12" ht="16.05" customHeight="1" x14ac:dyDescent="0.2">
      <c r="A189" s="9"/>
      <c r="B189" s="9"/>
      <c r="C189" s="10" t="s">
        <v>15</v>
      </c>
      <c r="D189" s="43">
        <f t="shared" ref="D189:I189" si="125">IF($J188=0,0,D188/$J188%)</f>
        <v>0</v>
      </c>
      <c r="E189" s="43">
        <f t="shared" si="125"/>
        <v>0</v>
      </c>
      <c r="F189" s="43">
        <f t="shared" si="125"/>
        <v>0</v>
      </c>
      <c r="G189" s="43">
        <f t="shared" si="125"/>
        <v>0</v>
      </c>
      <c r="H189" s="43">
        <f t="shared" si="125"/>
        <v>0</v>
      </c>
      <c r="I189" s="43">
        <f t="shared" si="125"/>
        <v>0</v>
      </c>
      <c r="J189" s="43">
        <f t="shared" si="101"/>
        <v>0</v>
      </c>
      <c r="L189" s="41"/>
    </row>
    <row r="190" spans="1:12" ht="16.05" customHeight="1" x14ac:dyDescent="0.2">
      <c r="A190" s="9"/>
      <c r="B190" s="9"/>
      <c r="C190" s="8" t="s">
        <v>17</v>
      </c>
      <c r="D190" s="43">
        <f t="shared" ref="D190:I190" si="126">SUM(D188,D186)</f>
        <v>84.699999999999989</v>
      </c>
      <c r="E190" s="43">
        <f t="shared" si="126"/>
        <v>0</v>
      </c>
      <c r="F190" s="43">
        <f t="shared" si="126"/>
        <v>0</v>
      </c>
      <c r="G190" s="43">
        <f t="shared" si="126"/>
        <v>0</v>
      </c>
      <c r="H190" s="43">
        <f t="shared" si="126"/>
        <v>0</v>
      </c>
      <c r="I190" s="43">
        <f t="shared" si="126"/>
        <v>0</v>
      </c>
      <c r="J190" s="43">
        <f t="shared" si="101"/>
        <v>84.699999999999989</v>
      </c>
      <c r="L190" s="41"/>
    </row>
    <row r="191" spans="1:12" ht="16.05" customHeight="1" x14ac:dyDescent="0.2">
      <c r="A191" s="9"/>
      <c r="B191" s="12"/>
      <c r="C191" s="10" t="s">
        <v>15</v>
      </c>
      <c r="D191" s="43">
        <f t="shared" ref="D191:I191" si="127">IF($J190=0,0,D190/$J190%)</f>
        <v>100</v>
      </c>
      <c r="E191" s="43">
        <f t="shared" si="127"/>
        <v>0</v>
      </c>
      <c r="F191" s="43">
        <f t="shared" si="127"/>
        <v>0</v>
      </c>
      <c r="G191" s="43">
        <f t="shared" si="127"/>
        <v>0</v>
      </c>
      <c r="H191" s="43">
        <f t="shared" si="127"/>
        <v>0</v>
      </c>
      <c r="I191" s="43">
        <f t="shared" si="127"/>
        <v>0</v>
      </c>
      <c r="J191" s="43">
        <f t="shared" si="101"/>
        <v>100</v>
      </c>
      <c r="L191" s="41"/>
    </row>
    <row r="192" spans="1:12" ht="16.05" customHeight="1" x14ac:dyDescent="0.2">
      <c r="A192" s="9"/>
      <c r="B192" s="9" t="s">
        <v>48</v>
      </c>
      <c r="C192" s="8" t="s">
        <v>14</v>
      </c>
      <c r="D192" s="43"/>
      <c r="E192" s="43"/>
      <c r="F192" s="43"/>
      <c r="G192" s="43"/>
      <c r="H192" s="43"/>
      <c r="I192" s="43"/>
      <c r="J192" s="43">
        <f t="shared" si="101"/>
        <v>0</v>
      </c>
      <c r="L192" s="41"/>
    </row>
    <row r="193" spans="1:12" ht="16.05" customHeight="1" x14ac:dyDescent="0.2">
      <c r="A193" s="9"/>
      <c r="B193" s="9"/>
      <c r="C193" s="10" t="s">
        <v>15</v>
      </c>
      <c r="D193" s="43">
        <f t="shared" ref="D193:I193" si="128">IF($J192=0,0,D192/$J192%)</f>
        <v>0</v>
      </c>
      <c r="E193" s="43">
        <f t="shared" si="128"/>
        <v>0</v>
      </c>
      <c r="F193" s="43">
        <f t="shared" si="128"/>
        <v>0</v>
      </c>
      <c r="G193" s="43">
        <f t="shared" si="128"/>
        <v>0</v>
      </c>
      <c r="H193" s="43">
        <f t="shared" si="128"/>
        <v>0</v>
      </c>
      <c r="I193" s="43">
        <f t="shared" si="128"/>
        <v>0</v>
      </c>
      <c r="J193" s="43">
        <f t="shared" si="101"/>
        <v>0</v>
      </c>
      <c r="L193" s="41"/>
    </row>
    <row r="194" spans="1:12" ht="16.05" customHeight="1" x14ac:dyDescent="0.2">
      <c r="A194" s="9"/>
      <c r="B194" s="9"/>
      <c r="C194" s="8" t="s">
        <v>16</v>
      </c>
      <c r="D194" s="43"/>
      <c r="E194" s="43"/>
      <c r="F194" s="43"/>
      <c r="G194" s="43"/>
      <c r="H194" s="43"/>
      <c r="I194" s="43"/>
      <c r="J194" s="43">
        <f t="shared" si="101"/>
        <v>0</v>
      </c>
      <c r="L194" s="41"/>
    </row>
    <row r="195" spans="1:12" ht="16.05" customHeight="1" x14ac:dyDescent="0.2">
      <c r="A195" s="9"/>
      <c r="B195" s="9"/>
      <c r="C195" s="10" t="s">
        <v>15</v>
      </c>
      <c r="D195" s="43">
        <f t="shared" ref="D195:I195" si="129">IF($J194=0,0,D194/$J194%)</f>
        <v>0</v>
      </c>
      <c r="E195" s="43">
        <f t="shared" si="129"/>
        <v>0</v>
      </c>
      <c r="F195" s="43">
        <f t="shared" si="129"/>
        <v>0</v>
      </c>
      <c r="G195" s="43">
        <f t="shared" si="129"/>
        <v>0</v>
      </c>
      <c r="H195" s="43">
        <f t="shared" si="129"/>
        <v>0</v>
      </c>
      <c r="I195" s="43">
        <f t="shared" si="129"/>
        <v>0</v>
      </c>
      <c r="J195" s="43">
        <f t="shared" si="101"/>
        <v>0</v>
      </c>
      <c r="L195" s="41"/>
    </row>
    <row r="196" spans="1:12" ht="16.05" customHeight="1" x14ac:dyDescent="0.2">
      <c r="A196" s="9"/>
      <c r="B196" s="9"/>
      <c r="C196" s="8" t="s">
        <v>17</v>
      </c>
      <c r="D196" s="43">
        <f t="shared" ref="D196:I196" si="130">SUM(D194,D192)</f>
        <v>0</v>
      </c>
      <c r="E196" s="43">
        <f t="shared" si="130"/>
        <v>0</v>
      </c>
      <c r="F196" s="43">
        <f t="shared" si="130"/>
        <v>0</v>
      </c>
      <c r="G196" s="43">
        <f t="shared" si="130"/>
        <v>0</v>
      </c>
      <c r="H196" s="43">
        <f t="shared" si="130"/>
        <v>0</v>
      </c>
      <c r="I196" s="43">
        <f t="shared" si="130"/>
        <v>0</v>
      </c>
      <c r="J196" s="43">
        <f t="shared" si="101"/>
        <v>0</v>
      </c>
      <c r="L196" s="41"/>
    </row>
    <row r="197" spans="1:12" ht="16.05" customHeight="1" x14ac:dyDescent="0.2">
      <c r="A197" s="9"/>
      <c r="B197" s="12"/>
      <c r="C197" s="10" t="s">
        <v>15</v>
      </c>
      <c r="D197" s="43">
        <f t="shared" ref="D197:I197" si="131">IF($J196=0,0,D196/$J196%)</f>
        <v>0</v>
      </c>
      <c r="E197" s="43">
        <f t="shared" si="131"/>
        <v>0</v>
      </c>
      <c r="F197" s="43">
        <f t="shared" si="131"/>
        <v>0</v>
      </c>
      <c r="G197" s="43">
        <f t="shared" si="131"/>
        <v>0</v>
      </c>
      <c r="H197" s="43">
        <f t="shared" si="131"/>
        <v>0</v>
      </c>
      <c r="I197" s="43">
        <f t="shared" si="131"/>
        <v>0</v>
      </c>
      <c r="J197" s="43">
        <f t="shared" si="101"/>
        <v>0</v>
      </c>
      <c r="L197" s="41"/>
    </row>
    <row r="198" spans="1:12" ht="16.05" customHeight="1" x14ac:dyDescent="0.2">
      <c r="A198" s="9"/>
      <c r="B198" s="9" t="s">
        <v>49</v>
      </c>
      <c r="C198" s="8" t="s">
        <v>14</v>
      </c>
      <c r="D198" s="43"/>
      <c r="E198" s="43"/>
      <c r="F198" s="43"/>
      <c r="G198" s="43"/>
      <c r="H198" s="43"/>
      <c r="I198" s="43"/>
      <c r="J198" s="43">
        <f t="shared" si="101"/>
        <v>0</v>
      </c>
      <c r="L198" s="41"/>
    </row>
    <row r="199" spans="1:12" ht="16.05" customHeight="1" x14ac:dyDescent="0.2">
      <c r="A199" s="9"/>
      <c r="B199" s="9"/>
      <c r="C199" s="10" t="s">
        <v>15</v>
      </c>
      <c r="D199" s="43">
        <f t="shared" ref="D199:I199" si="132">IF($J198=0,0,D198/$J198%)</f>
        <v>0</v>
      </c>
      <c r="E199" s="43">
        <f t="shared" si="132"/>
        <v>0</v>
      </c>
      <c r="F199" s="43">
        <f t="shared" si="132"/>
        <v>0</v>
      </c>
      <c r="G199" s="43">
        <f t="shared" si="132"/>
        <v>0</v>
      </c>
      <c r="H199" s="43">
        <f t="shared" si="132"/>
        <v>0</v>
      </c>
      <c r="I199" s="43">
        <f t="shared" si="132"/>
        <v>0</v>
      </c>
      <c r="J199" s="43">
        <f t="shared" si="101"/>
        <v>0</v>
      </c>
      <c r="L199" s="41"/>
    </row>
    <row r="200" spans="1:12" ht="16.05" customHeight="1" x14ac:dyDescent="0.2">
      <c r="A200" s="9"/>
      <c r="B200" s="9"/>
      <c r="C200" s="8" t="s">
        <v>16</v>
      </c>
      <c r="D200" s="43"/>
      <c r="E200" s="43"/>
      <c r="F200" s="43"/>
      <c r="G200" s="43"/>
      <c r="H200" s="43"/>
      <c r="I200" s="43"/>
      <c r="J200" s="43">
        <f t="shared" si="101"/>
        <v>0</v>
      </c>
      <c r="L200" s="41"/>
    </row>
    <row r="201" spans="1:12" ht="16.05" customHeight="1" x14ac:dyDescent="0.2">
      <c r="A201" s="9"/>
      <c r="B201" s="9"/>
      <c r="C201" s="10" t="s">
        <v>15</v>
      </c>
      <c r="D201" s="43">
        <f t="shared" ref="D201:I201" si="133">IF($J200=0,0,D200/$J200%)</f>
        <v>0</v>
      </c>
      <c r="E201" s="43">
        <f t="shared" si="133"/>
        <v>0</v>
      </c>
      <c r="F201" s="43">
        <f t="shared" si="133"/>
        <v>0</v>
      </c>
      <c r="G201" s="43">
        <f t="shared" si="133"/>
        <v>0</v>
      </c>
      <c r="H201" s="43">
        <f t="shared" si="133"/>
        <v>0</v>
      </c>
      <c r="I201" s="43">
        <f t="shared" si="133"/>
        <v>0</v>
      </c>
      <c r="J201" s="43">
        <f t="shared" si="101"/>
        <v>0</v>
      </c>
      <c r="L201" s="41"/>
    </row>
    <row r="202" spans="1:12" ht="16.05" customHeight="1" x14ac:dyDescent="0.2">
      <c r="A202" s="9"/>
      <c r="B202" s="9"/>
      <c r="C202" s="8" t="s">
        <v>17</v>
      </c>
      <c r="D202" s="43">
        <f t="shared" ref="D202:I202" si="134">SUM(D200,D198)</f>
        <v>0</v>
      </c>
      <c r="E202" s="43">
        <f t="shared" si="134"/>
        <v>0</v>
      </c>
      <c r="F202" s="43">
        <f t="shared" si="134"/>
        <v>0</v>
      </c>
      <c r="G202" s="43">
        <f t="shared" si="134"/>
        <v>0</v>
      </c>
      <c r="H202" s="43">
        <f t="shared" si="134"/>
        <v>0</v>
      </c>
      <c r="I202" s="43">
        <f t="shared" si="134"/>
        <v>0</v>
      </c>
      <c r="J202" s="43">
        <f t="shared" si="101"/>
        <v>0</v>
      </c>
      <c r="L202" s="41"/>
    </row>
    <row r="203" spans="1:12" ht="16.05" customHeight="1" x14ac:dyDescent="0.2">
      <c r="A203" s="9"/>
      <c r="B203" s="12"/>
      <c r="C203" s="10" t="s">
        <v>15</v>
      </c>
      <c r="D203" s="43">
        <f t="shared" ref="D203:I203" si="135">IF($J202=0,0,D202/$J202%)</f>
        <v>0</v>
      </c>
      <c r="E203" s="43">
        <f t="shared" si="135"/>
        <v>0</v>
      </c>
      <c r="F203" s="43">
        <f t="shared" si="135"/>
        <v>0</v>
      </c>
      <c r="G203" s="43">
        <f t="shared" si="135"/>
        <v>0</v>
      </c>
      <c r="H203" s="43">
        <f t="shared" si="135"/>
        <v>0</v>
      </c>
      <c r="I203" s="43">
        <f t="shared" si="135"/>
        <v>0</v>
      </c>
      <c r="J203" s="43">
        <f t="shared" si="101"/>
        <v>0</v>
      </c>
      <c r="L203" s="41"/>
    </row>
    <row r="204" spans="1:12" ht="16.05" customHeight="1" x14ac:dyDescent="0.2">
      <c r="A204" s="9"/>
      <c r="B204" s="9" t="s">
        <v>50</v>
      </c>
      <c r="C204" s="8" t="s">
        <v>14</v>
      </c>
      <c r="D204" s="43">
        <v>31.7</v>
      </c>
      <c r="E204" s="43"/>
      <c r="F204" s="43"/>
      <c r="G204" s="43"/>
      <c r="H204" s="43"/>
      <c r="I204" s="43"/>
      <c r="J204" s="43">
        <f t="shared" si="101"/>
        <v>31.7</v>
      </c>
      <c r="L204" s="41"/>
    </row>
    <row r="205" spans="1:12" ht="16.05" customHeight="1" x14ac:dyDescent="0.2">
      <c r="A205" s="9"/>
      <c r="B205" s="9"/>
      <c r="C205" s="10" t="s">
        <v>15</v>
      </c>
      <c r="D205" s="43">
        <f t="shared" ref="D205:I205" si="136">IF($J204=0,0,D204/$J204%)</f>
        <v>100</v>
      </c>
      <c r="E205" s="43">
        <f t="shared" si="136"/>
        <v>0</v>
      </c>
      <c r="F205" s="43">
        <f t="shared" si="136"/>
        <v>0</v>
      </c>
      <c r="G205" s="43">
        <f t="shared" si="136"/>
        <v>0</v>
      </c>
      <c r="H205" s="43">
        <f t="shared" si="136"/>
        <v>0</v>
      </c>
      <c r="I205" s="43">
        <f t="shared" si="136"/>
        <v>0</v>
      </c>
      <c r="J205" s="43">
        <f t="shared" si="101"/>
        <v>100</v>
      </c>
      <c r="L205" s="41"/>
    </row>
    <row r="206" spans="1:12" ht="16.05" customHeight="1" x14ac:dyDescent="0.2">
      <c r="A206" s="9"/>
      <c r="B206" s="9"/>
      <c r="C206" s="8" t="s">
        <v>16</v>
      </c>
      <c r="D206" s="43"/>
      <c r="E206" s="43"/>
      <c r="F206" s="43"/>
      <c r="G206" s="43"/>
      <c r="H206" s="43"/>
      <c r="I206" s="43"/>
      <c r="J206" s="43">
        <f t="shared" si="101"/>
        <v>0</v>
      </c>
      <c r="L206" s="41"/>
    </row>
    <row r="207" spans="1:12" ht="16.05" customHeight="1" x14ac:dyDescent="0.2">
      <c r="A207" s="9"/>
      <c r="B207" s="9"/>
      <c r="C207" s="10" t="s">
        <v>15</v>
      </c>
      <c r="D207" s="43">
        <f t="shared" ref="D207:I207" si="137">IF($J206=0,0,D206/$J206%)</f>
        <v>0</v>
      </c>
      <c r="E207" s="43">
        <f t="shared" si="137"/>
        <v>0</v>
      </c>
      <c r="F207" s="43">
        <f t="shared" si="137"/>
        <v>0</v>
      </c>
      <c r="G207" s="43">
        <f t="shared" si="137"/>
        <v>0</v>
      </c>
      <c r="H207" s="43">
        <f t="shared" si="137"/>
        <v>0</v>
      </c>
      <c r="I207" s="43">
        <f t="shared" si="137"/>
        <v>0</v>
      </c>
      <c r="J207" s="43">
        <f t="shared" si="101"/>
        <v>0</v>
      </c>
      <c r="L207" s="41"/>
    </row>
    <row r="208" spans="1:12" ht="16.05" customHeight="1" x14ac:dyDescent="0.2">
      <c r="A208" s="9"/>
      <c r="B208" s="9"/>
      <c r="C208" s="8" t="s">
        <v>17</v>
      </c>
      <c r="D208" s="43">
        <f t="shared" ref="D208:I208" si="138">SUM(D206,D204)</f>
        <v>31.7</v>
      </c>
      <c r="E208" s="43">
        <f t="shared" si="138"/>
        <v>0</v>
      </c>
      <c r="F208" s="43">
        <f t="shared" si="138"/>
        <v>0</v>
      </c>
      <c r="G208" s="43">
        <f t="shared" si="138"/>
        <v>0</v>
      </c>
      <c r="H208" s="43">
        <f t="shared" si="138"/>
        <v>0</v>
      </c>
      <c r="I208" s="43">
        <f t="shared" si="138"/>
        <v>0</v>
      </c>
      <c r="J208" s="43">
        <f t="shared" si="101"/>
        <v>31.7</v>
      </c>
      <c r="L208" s="41"/>
    </row>
    <row r="209" spans="1:12" ht="16.05" customHeight="1" x14ac:dyDescent="0.2">
      <c r="A209" s="9"/>
      <c r="B209" s="12"/>
      <c r="C209" s="10" t="s">
        <v>15</v>
      </c>
      <c r="D209" s="43">
        <f t="shared" ref="D209:I209" si="139">IF($J208=0,0,D208/$J208%)</f>
        <v>100</v>
      </c>
      <c r="E209" s="43">
        <f t="shared" si="139"/>
        <v>0</v>
      </c>
      <c r="F209" s="43">
        <f t="shared" si="139"/>
        <v>0</v>
      </c>
      <c r="G209" s="43">
        <f t="shared" si="139"/>
        <v>0</v>
      </c>
      <c r="H209" s="43">
        <f t="shared" si="139"/>
        <v>0</v>
      </c>
      <c r="I209" s="43">
        <f t="shared" si="139"/>
        <v>0</v>
      </c>
      <c r="J209" s="43">
        <f t="shared" si="101"/>
        <v>100</v>
      </c>
      <c r="L209" s="41"/>
    </row>
    <row r="210" spans="1:12" ht="16.05" customHeight="1" x14ac:dyDescent="0.2">
      <c r="A210" s="9"/>
      <c r="B210" s="9" t="s">
        <v>51</v>
      </c>
      <c r="C210" s="8" t="s">
        <v>14</v>
      </c>
      <c r="D210" s="43">
        <v>76.400000000000006</v>
      </c>
      <c r="E210" s="43">
        <v>0</v>
      </c>
      <c r="F210" s="43">
        <v>0</v>
      </c>
      <c r="G210" s="43">
        <v>5</v>
      </c>
      <c r="H210" s="43">
        <v>0</v>
      </c>
      <c r="I210" s="43">
        <v>0</v>
      </c>
      <c r="J210" s="43">
        <f t="shared" si="101"/>
        <v>81.400000000000006</v>
      </c>
      <c r="L210" s="41"/>
    </row>
    <row r="211" spans="1:12" ht="16.05" customHeight="1" x14ac:dyDescent="0.2">
      <c r="A211" s="9"/>
      <c r="B211" s="9"/>
      <c r="C211" s="10" t="s">
        <v>15</v>
      </c>
      <c r="D211" s="43">
        <f t="shared" ref="D211:I211" si="140">IF($J210=0,0,D210/$J210%)</f>
        <v>93.857493857493864</v>
      </c>
      <c r="E211" s="43">
        <f t="shared" si="140"/>
        <v>0</v>
      </c>
      <c r="F211" s="43">
        <f t="shared" si="140"/>
        <v>0</v>
      </c>
      <c r="G211" s="43">
        <f t="shared" si="140"/>
        <v>6.142506142506142</v>
      </c>
      <c r="H211" s="43">
        <f t="shared" si="140"/>
        <v>0</v>
      </c>
      <c r="I211" s="43">
        <f t="shared" si="140"/>
        <v>0</v>
      </c>
      <c r="J211" s="43">
        <f t="shared" si="101"/>
        <v>100</v>
      </c>
      <c r="L211" s="41"/>
    </row>
    <row r="212" spans="1:12" ht="16.05" customHeight="1" x14ac:dyDescent="0.2">
      <c r="A212" s="9"/>
      <c r="B212" s="9"/>
      <c r="C212" s="8" t="s">
        <v>16</v>
      </c>
      <c r="D212" s="43"/>
      <c r="E212" s="43"/>
      <c r="F212" s="43"/>
      <c r="G212" s="43"/>
      <c r="H212" s="43"/>
      <c r="I212" s="43"/>
      <c r="J212" s="43">
        <f t="shared" si="101"/>
        <v>0</v>
      </c>
      <c r="L212" s="41"/>
    </row>
    <row r="213" spans="1:12" ht="16.05" customHeight="1" x14ac:dyDescent="0.2">
      <c r="A213" s="9"/>
      <c r="B213" s="9"/>
      <c r="C213" s="10" t="s">
        <v>15</v>
      </c>
      <c r="D213" s="43">
        <f t="shared" ref="D213:I213" si="141">IF($J212=0,0,D212/$J212%)</f>
        <v>0</v>
      </c>
      <c r="E213" s="43">
        <f t="shared" si="141"/>
        <v>0</v>
      </c>
      <c r="F213" s="43">
        <f t="shared" si="141"/>
        <v>0</v>
      </c>
      <c r="G213" s="43">
        <f t="shared" si="141"/>
        <v>0</v>
      </c>
      <c r="H213" s="43">
        <f t="shared" si="141"/>
        <v>0</v>
      </c>
      <c r="I213" s="43">
        <f t="shared" si="141"/>
        <v>0</v>
      </c>
      <c r="J213" s="43">
        <f t="shared" si="101"/>
        <v>0</v>
      </c>
      <c r="L213" s="41"/>
    </row>
    <row r="214" spans="1:12" ht="16.05" customHeight="1" x14ac:dyDescent="0.2">
      <c r="A214" s="9"/>
      <c r="B214" s="9"/>
      <c r="C214" s="8" t="s">
        <v>17</v>
      </c>
      <c r="D214" s="43">
        <f t="shared" ref="D214:I214" si="142">SUM(D212,D210)</f>
        <v>76.400000000000006</v>
      </c>
      <c r="E214" s="43">
        <f t="shared" si="142"/>
        <v>0</v>
      </c>
      <c r="F214" s="43">
        <f t="shared" si="142"/>
        <v>0</v>
      </c>
      <c r="G214" s="43">
        <f t="shared" si="142"/>
        <v>5</v>
      </c>
      <c r="H214" s="43">
        <f t="shared" si="142"/>
        <v>0</v>
      </c>
      <c r="I214" s="43">
        <f t="shared" si="142"/>
        <v>0</v>
      </c>
      <c r="J214" s="43">
        <f t="shared" si="101"/>
        <v>81.400000000000006</v>
      </c>
      <c r="L214" s="41"/>
    </row>
    <row r="215" spans="1:12" ht="16.05" customHeight="1" x14ac:dyDescent="0.2">
      <c r="A215" s="9"/>
      <c r="B215" s="12"/>
      <c r="C215" s="10" t="s">
        <v>15</v>
      </c>
      <c r="D215" s="43">
        <f t="shared" ref="D215:I215" si="143">IF($J214=0,0,D214/$J214%)</f>
        <v>93.857493857493864</v>
      </c>
      <c r="E215" s="43">
        <f t="shared" si="143"/>
        <v>0</v>
      </c>
      <c r="F215" s="43">
        <f t="shared" si="143"/>
        <v>0</v>
      </c>
      <c r="G215" s="43">
        <f t="shared" si="143"/>
        <v>6.142506142506142</v>
      </c>
      <c r="H215" s="43">
        <f t="shared" si="143"/>
        <v>0</v>
      </c>
      <c r="I215" s="43">
        <f t="shared" si="143"/>
        <v>0</v>
      </c>
      <c r="J215" s="43">
        <f t="shared" si="101"/>
        <v>100</v>
      </c>
      <c r="L215" s="41"/>
    </row>
    <row r="216" spans="1:12" ht="16.05" customHeight="1" x14ac:dyDescent="0.2">
      <c r="A216" s="9"/>
      <c r="B216" s="9" t="s">
        <v>52</v>
      </c>
      <c r="C216" s="8" t="s">
        <v>14</v>
      </c>
      <c r="D216" s="43">
        <v>119.9</v>
      </c>
      <c r="E216" s="43">
        <v>3.8</v>
      </c>
      <c r="F216" s="43">
        <v>0</v>
      </c>
      <c r="G216" s="43">
        <v>1.2</v>
      </c>
      <c r="H216" s="43">
        <v>0</v>
      </c>
      <c r="I216" s="43">
        <v>0</v>
      </c>
      <c r="J216" s="43">
        <f t="shared" si="101"/>
        <v>124.9</v>
      </c>
      <c r="L216" s="41"/>
    </row>
    <row r="217" spans="1:12" ht="16.05" customHeight="1" x14ac:dyDescent="0.2">
      <c r="A217" s="9"/>
      <c r="B217" s="9"/>
      <c r="C217" s="10" t="s">
        <v>15</v>
      </c>
      <c r="D217" s="43">
        <f t="shared" ref="D217:I217" si="144">IF($J216=0,0,D216/$J216%)</f>
        <v>95.996797437950363</v>
      </c>
      <c r="E217" s="43">
        <f t="shared" si="144"/>
        <v>3.042433947157726</v>
      </c>
      <c r="F217" s="43">
        <f t="shared" si="144"/>
        <v>0</v>
      </c>
      <c r="G217" s="43">
        <f t="shared" si="144"/>
        <v>0.96076861489191345</v>
      </c>
      <c r="H217" s="43">
        <f t="shared" si="144"/>
        <v>0</v>
      </c>
      <c r="I217" s="43">
        <f t="shared" si="144"/>
        <v>0</v>
      </c>
      <c r="J217" s="43">
        <f t="shared" ref="J217:J268" si="145">SUM(D217:I217)</f>
        <v>100.00000000000001</v>
      </c>
      <c r="L217" s="41"/>
    </row>
    <row r="218" spans="1:12" ht="16.05" customHeight="1" x14ac:dyDescent="0.2">
      <c r="A218" s="9"/>
      <c r="B218" s="9"/>
      <c r="C218" s="8" t="s">
        <v>16</v>
      </c>
      <c r="D218" s="43">
        <v>4.4000000000000004</v>
      </c>
      <c r="E218" s="43">
        <v>0.6</v>
      </c>
      <c r="F218" s="43">
        <v>0</v>
      </c>
      <c r="G218" s="43">
        <v>0</v>
      </c>
      <c r="H218" s="43">
        <v>0</v>
      </c>
      <c r="I218" s="43">
        <v>0</v>
      </c>
      <c r="J218" s="43">
        <f t="shared" si="145"/>
        <v>5</v>
      </c>
      <c r="L218" s="41"/>
    </row>
    <row r="219" spans="1:12" ht="16.05" customHeight="1" x14ac:dyDescent="0.2">
      <c r="A219" s="9"/>
      <c r="B219" s="9"/>
      <c r="C219" s="10" t="s">
        <v>15</v>
      </c>
      <c r="D219" s="43">
        <f t="shared" ref="D219:I219" si="146">IF($J218=0,0,D218/$J218%)</f>
        <v>88</v>
      </c>
      <c r="E219" s="43">
        <f t="shared" si="146"/>
        <v>11.999999999999998</v>
      </c>
      <c r="F219" s="43">
        <f t="shared" si="146"/>
        <v>0</v>
      </c>
      <c r="G219" s="43">
        <f t="shared" si="146"/>
        <v>0</v>
      </c>
      <c r="H219" s="43">
        <f t="shared" si="146"/>
        <v>0</v>
      </c>
      <c r="I219" s="43">
        <f t="shared" si="146"/>
        <v>0</v>
      </c>
      <c r="J219" s="43">
        <f t="shared" si="145"/>
        <v>100</v>
      </c>
      <c r="L219" s="41"/>
    </row>
    <row r="220" spans="1:12" ht="16.05" customHeight="1" x14ac:dyDescent="0.2">
      <c r="A220" s="9"/>
      <c r="B220" s="9"/>
      <c r="C220" s="8" t="s">
        <v>17</v>
      </c>
      <c r="D220" s="43">
        <f t="shared" ref="D220:I220" si="147">SUM(D218,D216)</f>
        <v>124.30000000000001</v>
      </c>
      <c r="E220" s="43">
        <f t="shared" si="147"/>
        <v>4.3999999999999995</v>
      </c>
      <c r="F220" s="43">
        <f t="shared" si="147"/>
        <v>0</v>
      </c>
      <c r="G220" s="43">
        <f t="shared" si="147"/>
        <v>1.2</v>
      </c>
      <c r="H220" s="43">
        <f t="shared" si="147"/>
        <v>0</v>
      </c>
      <c r="I220" s="43">
        <f t="shared" si="147"/>
        <v>0</v>
      </c>
      <c r="J220" s="43">
        <f t="shared" si="145"/>
        <v>129.9</v>
      </c>
      <c r="L220" s="41"/>
    </row>
    <row r="221" spans="1:12" ht="16.05" customHeight="1" x14ac:dyDescent="0.2">
      <c r="A221" s="9"/>
      <c r="B221" s="12"/>
      <c r="C221" s="10" t="s">
        <v>15</v>
      </c>
      <c r="D221" s="43">
        <f t="shared" ref="D221:I221" si="148">IF($J220=0,0,D220/$J220%)</f>
        <v>95.68899153194765</v>
      </c>
      <c r="E221" s="43">
        <f t="shared" si="148"/>
        <v>3.3872209391839867</v>
      </c>
      <c r="F221" s="43">
        <f t="shared" si="148"/>
        <v>0</v>
      </c>
      <c r="G221" s="43">
        <f t="shared" si="148"/>
        <v>0.92378752886836013</v>
      </c>
      <c r="H221" s="43">
        <f t="shared" si="148"/>
        <v>0</v>
      </c>
      <c r="I221" s="43">
        <f t="shared" si="148"/>
        <v>0</v>
      </c>
      <c r="J221" s="43">
        <f t="shared" si="145"/>
        <v>100</v>
      </c>
      <c r="L221" s="41"/>
    </row>
    <row r="222" spans="1:12" ht="16.05" customHeight="1" x14ac:dyDescent="0.2">
      <c r="A222" s="9"/>
      <c r="B222" s="9" t="s">
        <v>53</v>
      </c>
      <c r="C222" s="8" t="s">
        <v>14</v>
      </c>
      <c r="D222" s="43"/>
      <c r="E222" s="43"/>
      <c r="F222" s="43"/>
      <c r="G222" s="43"/>
      <c r="H222" s="43"/>
      <c r="I222" s="43"/>
      <c r="J222" s="43">
        <f>SUM(D222:I222)</f>
        <v>0</v>
      </c>
      <c r="L222" s="41"/>
    </row>
    <row r="223" spans="1:12" ht="16.05" customHeight="1" x14ac:dyDescent="0.2">
      <c r="A223" s="9"/>
      <c r="B223" s="9"/>
      <c r="C223" s="10" t="s">
        <v>15</v>
      </c>
      <c r="D223" s="43">
        <f t="shared" ref="D223:I223" si="149">IF($J222=0,0,D222/$J222%)</f>
        <v>0</v>
      </c>
      <c r="E223" s="43">
        <f t="shared" si="149"/>
        <v>0</v>
      </c>
      <c r="F223" s="43">
        <f t="shared" si="149"/>
        <v>0</v>
      </c>
      <c r="G223" s="43">
        <f t="shared" si="149"/>
        <v>0</v>
      </c>
      <c r="H223" s="43">
        <f t="shared" si="149"/>
        <v>0</v>
      </c>
      <c r="I223" s="43">
        <f t="shared" si="149"/>
        <v>0</v>
      </c>
      <c r="J223" s="43">
        <f t="shared" si="145"/>
        <v>0</v>
      </c>
      <c r="L223" s="41"/>
    </row>
    <row r="224" spans="1:12" ht="16.05" customHeight="1" x14ac:dyDescent="0.2">
      <c r="A224" s="9"/>
      <c r="B224" s="9"/>
      <c r="C224" s="8" t="s">
        <v>16</v>
      </c>
      <c r="D224" s="43"/>
      <c r="E224" s="43"/>
      <c r="F224" s="43"/>
      <c r="G224" s="43"/>
      <c r="H224" s="43"/>
      <c r="I224" s="43"/>
      <c r="J224" s="43">
        <f t="shared" si="145"/>
        <v>0</v>
      </c>
      <c r="L224" s="41"/>
    </row>
    <row r="225" spans="1:12" ht="16.05" customHeight="1" x14ac:dyDescent="0.2">
      <c r="A225" s="9"/>
      <c r="B225" s="9"/>
      <c r="C225" s="10" t="s">
        <v>15</v>
      </c>
      <c r="D225" s="43">
        <f t="shared" ref="D225:I225" si="150">IF($J224=0,0,D224/$J224%)</f>
        <v>0</v>
      </c>
      <c r="E225" s="43">
        <f t="shared" si="150"/>
        <v>0</v>
      </c>
      <c r="F225" s="43">
        <f t="shared" si="150"/>
        <v>0</v>
      </c>
      <c r="G225" s="43">
        <f t="shared" si="150"/>
        <v>0</v>
      </c>
      <c r="H225" s="43">
        <f t="shared" si="150"/>
        <v>0</v>
      </c>
      <c r="I225" s="43">
        <f t="shared" si="150"/>
        <v>0</v>
      </c>
      <c r="J225" s="43">
        <f t="shared" si="145"/>
        <v>0</v>
      </c>
      <c r="L225" s="41"/>
    </row>
    <row r="226" spans="1:12" ht="16.05" customHeight="1" x14ac:dyDescent="0.2">
      <c r="A226" s="9"/>
      <c r="B226" s="9"/>
      <c r="C226" s="8" t="s">
        <v>17</v>
      </c>
      <c r="D226" s="43">
        <f t="shared" ref="D226:I226" si="151">SUM(D224,D222)</f>
        <v>0</v>
      </c>
      <c r="E226" s="43">
        <f t="shared" si="151"/>
        <v>0</v>
      </c>
      <c r="F226" s="43">
        <f t="shared" si="151"/>
        <v>0</v>
      </c>
      <c r="G226" s="43">
        <f t="shared" si="151"/>
        <v>0</v>
      </c>
      <c r="H226" s="43">
        <f t="shared" si="151"/>
        <v>0</v>
      </c>
      <c r="I226" s="43">
        <f t="shared" si="151"/>
        <v>0</v>
      </c>
      <c r="J226" s="43">
        <f t="shared" si="145"/>
        <v>0</v>
      </c>
      <c r="L226" s="41"/>
    </row>
    <row r="227" spans="1:12" ht="16.05" customHeight="1" x14ac:dyDescent="0.2">
      <c r="A227" s="13"/>
      <c r="B227" s="12"/>
      <c r="C227" s="10" t="s">
        <v>15</v>
      </c>
      <c r="D227" s="43">
        <f t="shared" ref="D227:I227" si="152">IF($J226=0,0,D226/$J226%)</f>
        <v>0</v>
      </c>
      <c r="E227" s="43">
        <f t="shared" si="152"/>
        <v>0</v>
      </c>
      <c r="F227" s="43">
        <f t="shared" si="152"/>
        <v>0</v>
      </c>
      <c r="G227" s="43">
        <f t="shared" si="152"/>
        <v>0</v>
      </c>
      <c r="H227" s="43">
        <f t="shared" si="152"/>
        <v>0</v>
      </c>
      <c r="I227" s="43">
        <f t="shared" si="152"/>
        <v>0</v>
      </c>
      <c r="J227" s="43">
        <f t="shared" si="145"/>
        <v>0</v>
      </c>
      <c r="L227" s="41"/>
    </row>
    <row r="228" spans="1:12" ht="16.05" customHeight="1" x14ac:dyDescent="0.2">
      <c r="A228" s="9" t="s">
        <v>54</v>
      </c>
      <c r="B228" s="7"/>
      <c r="C228" s="8" t="s">
        <v>14</v>
      </c>
      <c r="D228" s="43">
        <f t="shared" ref="D228:I228" si="153">SUM(D234,D240,D246,D252,D258,D264,D270,D276,D282,D288)</f>
        <v>7.6</v>
      </c>
      <c r="E228" s="43">
        <f t="shared" si="153"/>
        <v>0</v>
      </c>
      <c r="F228" s="43">
        <f t="shared" si="153"/>
        <v>0</v>
      </c>
      <c r="G228" s="43">
        <f t="shared" si="153"/>
        <v>0</v>
      </c>
      <c r="H228" s="43">
        <f t="shared" si="153"/>
        <v>0</v>
      </c>
      <c r="I228" s="43">
        <f t="shared" si="153"/>
        <v>2.1</v>
      </c>
      <c r="J228" s="43">
        <f t="shared" si="145"/>
        <v>9.6999999999999993</v>
      </c>
      <c r="L228" s="41"/>
    </row>
    <row r="229" spans="1:12" ht="16.05" customHeight="1" x14ac:dyDescent="0.2">
      <c r="A229" s="9"/>
      <c r="B229" s="7"/>
      <c r="C229" s="10" t="s">
        <v>15</v>
      </c>
      <c r="D229" s="43">
        <f t="shared" ref="D229:I229" si="154">IF($J228=0,0,D228/$J228%)</f>
        <v>78.350515463917532</v>
      </c>
      <c r="E229" s="43">
        <f t="shared" si="154"/>
        <v>0</v>
      </c>
      <c r="F229" s="43">
        <f t="shared" si="154"/>
        <v>0</v>
      </c>
      <c r="G229" s="43">
        <f t="shared" si="154"/>
        <v>0</v>
      </c>
      <c r="H229" s="43">
        <f t="shared" si="154"/>
        <v>0</v>
      </c>
      <c r="I229" s="43">
        <f t="shared" si="154"/>
        <v>21.649484536082479</v>
      </c>
      <c r="J229" s="43">
        <f t="shared" si="145"/>
        <v>100.00000000000001</v>
      </c>
      <c r="L229" s="41"/>
    </row>
    <row r="230" spans="1:12" ht="16.05" customHeight="1" x14ac:dyDescent="0.2">
      <c r="A230" s="9"/>
      <c r="B230" s="7"/>
      <c r="C230" s="8" t="s">
        <v>16</v>
      </c>
      <c r="D230" s="43"/>
      <c r="E230" s="43"/>
      <c r="F230" s="43"/>
      <c r="G230" s="43"/>
      <c r="H230" s="43"/>
      <c r="I230" s="43"/>
      <c r="J230" s="43">
        <f t="shared" si="145"/>
        <v>0</v>
      </c>
      <c r="L230" s="41"/>
    </row>
    <row r="231" spans="1:12" ht="16.05" customHeight="1" x14ac:dyDescent="0.2">
      <c r="A231" s="9"/>
      <c r="B231" s="7"/>
      <c r="C231" s="10" t="s">
        <v>15</v>
      </c>
      <c r="D231" s="43">
        <f t="shared" ref="D231:I231" si="155">IF($J230=0,0,D230/$J230%)</f>
        <v>0</v>
      </c>
      <c r="E231" s="43">
        <f t="shared" si="155"/>
        <v>0</v>
      </c>
      <c r="F231" s="43">
        <f t="shared" si="155"/>
        <v>0</v>
      </c>
      <c r="G231" s="43">
        <f t="shared" si="155"/>
        <v>0</v>
      </c>
      <c r="H231" s="43">
        <f t="shared" si="155"/>
        <v>0</v>
      </c>
      <c r="I231" s="43">
        <f t="shared" si="155"/>
        <v>0</v>
      </c>
      <c r="J231" s="43">
        <f t="shared" si="145"/>
        <v>0</v>
      </c>
      <c r="L231" s="41"/>
    </row>
    <row r="232" spans="1:12" ht="16.05" customHeight="1" x14ac:dyDescent="0.2">
      <c r="A232" s="9"/>
      <c r="B232" s="7"/>
      <c r="C232" s="8" t="s">
        <v>17</v>
      </c>
      <c r="D232" s="43">
        <f t="shared" ref="D232:I232" si="156">SUM(D238,D244,D250,D256,D262,D268,D274,D280,D286,D292)</f>
        <v>7.6</v>
      </c>
      <c r="E232" s="43">
        <f t="shared" si="156"/>
        <v>0</v>
      </c>
      <c r="F232" s="43">
        <f t="shared" si="156"/>
        <v>0</v>
      </c>
      <c r="G232" s="43">
        <f t="shared" si="156"/>
        <v>0</v>
      </c>
      <c r="H232" s="43">
        <f t="shared" si="156"/>
        <v>0</v>
      </c>
      <c r="I232" s="43">
        <f t="shared" si="156"/>
        <v>2.1</v>
      </c>
      <c r="J232" s="43">
        <f t="shared" si="145"/>
        <v>9.6999999999999993</v>
      </c>
      <c r="L232" s="41"/>
    </row>
    <row r="233" spans="1:12" ht="16.05" customHeight="1" x14ac:dyDescent="0.2">
      <c r="A233" s="9"/>
      <c r="B233" s="14"/>
      <c r="C233" s="10" t="s">
        <v>15</v>
      </c>
      <c r="D233" s="43">
        <f t="shared" ref="D233:I233" si="157">IF($J232=0,0,D232/$J232%)</f>
        <v>78.350515463917532</v>
      </c>
      <c r="E233" s="43">
        <f t="shared" si="157"/>
        <v>0</v>
      </c>
      <c r="F233" s="43">
        <f t="shared" si="157"/>
        <v>0</v>
      </c>
      <c r="G233" s="43">
        <f t="shared" si="157"/>
        <v>0</v>
      </c>
      <c r="H233" s="43">
        <f t="shared" si="157"/>
        <v>0</v>
      </c>
      <c r="I233" s="43">
        <f t="shared" si="157"/>
        <v>21.649484536082479</v>
      </c>
      <c r="J233" s="43">
        <f t="shared" si="145"/>
        <v>100.00000000000001</v>
      </c>
      <c r="L233" s="41"/>
    </row>
    <row r="234" spans="1:12" ht="16.05" customHeight="1" x14ac:dyDescent="0.2">
      <c r="A234" s="9"/>
      <c r="B234" s="39" t="s">
        <v>57</v>
      </c>
      <c r="C234" s="8" t="s">
        <v>14</v>
      </c>
      <c r="D234" s="43"/>
      <c r="E234" s="43">
        <v>0</v>
      </c>
      <c r="F234" s="43"/>
      <c r="G234" s="43"/>
      <c r="H234" s="43">
        <v>0</v>
      </c>
      <c r="I234" s="43">
        <v>0</v>
      </c>
      <c r="J234" s="43">
        <f t="shared" si="145"/>
        <v>0</v>
      </c>
      <c r="L234" s="41"/>
    </row>
    <row r="235" spans="1:12" ht="16.05" customHeight="1" x14ac:dyDescent="0.2">
      <c r="A235" s="9"/>
      <c r="B235" s="9"/>
      <c r="C235" s="10" t="s">
        <v>15</v>
      </c>
      <c r="D235" s="43">
        <f t="shared" ref="D235:I235" si="158">IF($J234=0,0,D234/$J234%)</f>
        <v>0</v>
      </c>
      <c r="E235" s="43">
        <f t="shared" si="158"/>
        <v>0</v>
      </c>
      <c r="F235" s="43">
        <f t="shared" si="158"/>
        <v>0</v>
      </c>
      <c r="G235" s="43">
        <f t="shared" si="158"/>
        <v>0</v>
      </c>
      <c r="H235" s="43">
        <f t="shared" si="158"/>
        <v>0</v>
      </c>
      <c r="I235" s="43">
        <f t="shared" si="158"/>
        <v>0</v>
      </c>
      <c r="J235" s="43">
        <f t="shared" si="145"/>
        <v>0</v>
      </c>
      <c r="L235" s="41"/>
    </row>
    <row r="236" spans="1:12" ht="16.05" customHeight="1" x14ac:dyDescent="0.2">
      <c r="A236" s="9"/>
      <c r="B236" s="9"/>
      <c r="C236" s="8" t="s">
        <v>16</v>
      </c>
      <c r="D236" s="43"/>
      <c r="E236" s="43"/>
      <c r="F236" s="43"/>
      <c r="G236" s="43"/>
      <c r="H236" s="43"/>
      <c r="I236" s="43"/>
      <c r="J236" s="43">
        <f t="shared" si="145"/>
        <v>0</v>
      </c>
      <c r="L236" s="41"/>
    </row>
    <row r="237" spans="1:12" ht="16.05" customHeight="1" x14ac:dyDescent="0.2">
      <c r="A237" s="9"/>
      <c r="B237" s="9"/>
      <c r="C237" s="10" t="s">
        <v>15</v>
      </c>
      <c r="D237" s="43">
        <f t="shared" ref="D237:I238" si="159">IF($J236=0,0,D236/$J236%)</f>
        <v>0</v>
      </c>
      <c r="E237" s="43">
        <f t="shared" si="159"/>
        <v>0</v>
      </c>
      <c r="F237" s="43">
        <f t="shared" si="159"/>
        <v>0</v>
      </c>
      <c r="G237" s="43">
        <f t="shared" si="159"/>
        <v>0</v>
      </c>
      <c r="H237" s="43">
        <f t="shared" si="159"/>
        <v>0</v>
      </c>
      <c r="I237" s="43">
        <f t="shared" si="159"/>
        <v>0</v>
      </c>
      <c r="J237" s="43">
        <f t="shared" si="145"/>
        <v>0</v>
      </c>
      <c r="L237" s="41"/>
    </row>
    <row r="238" spans="1:12" ht="16.05" customHeight="1" x14ac:dyDescent="0.2">
      <c r="A238" s="9"/>
      <c r="B238" s="9"/>
      <c r="C238" s="8" t="s">
        <v>17</v>
      </c>
      <c r="D238" s="43">
        <f t="shared" si="159"/>
        <v>0</v>
      </c>
      <c r="E238" s="43">
        <f t="shared" si="159"/>
        <v>0</v>
      </c>
      <c r="F238" s="43">
        <f t="shared" si="159"/>
        <v>0</v>
      </c>
      <c r="G238" s="43">
        <f t="shared" si="159"/>
        <v>0</v>
      </c>
      <c r="H238" s="43">
        <f t="shared" si="159"/>
        <v>0</v>
      </c>
      <c r="I238" s="43">
        <f t="shared" si="159"/>
        <v>0</v>
      </c>
      <c r="J238" s="43">
        <f t="shared" si="145"/>
        <v>0</v>
      </c>
      <c r="L238" s="41"/>
    </row>
    <row r="239" spans="1:12" ht="16.05" customHeight="1" x14ac:dyDescent="0.2">
      <c r="A239" s="9"/>
      <c r="B239" s="12"/>
      <c r="C239" s="10" t="s">
        <v>15</v>
      </c>
      <c r="D239" s="43">
        <f t="shared" ref="D239:I239" si="160">IF($J238=0,0,D238/$J238%)</f>
        <v>0</v>
      </c>
      <c r="E239" s="43">
        <f t="shared" si="160"/>
        <v>0</v>
      </c>
      <c r="F239" s="43">
        <f t="shared" si="160"/>
        <v>0</v>
      </c>
      <c r="G239" s="43">
        <f t="shared" si="160"/>
        <v>0</v>
      </c>
      <c r="H239" s="43">
        <f t="shared" si="160"/>
        <v>0</v>
      </c>
      <c r="I239" s="43">
        <f t="shared" si="160"/>
        <v>0</v>
      </c>
      <c r="J239" s="43">
        <f t="shared" si="145"/>
        <v>0</v>
      </c>
      <c r="L239" s="41"/>
    </row>
    <row r="240" spans="1:12" ht="16.05" customHeight="1" x14ac:dyDescent="0.2">
      <c r="A240" s="9"/>
      <c r="B240" s="9" t="s">
        <v>58</v>
      </c>
      <c r="C240" s="8" t="s">
        <v>14</v>
      </c>
      <c r="D240" s="43"/>
      <c r="E240" s="43"/>
      <c r="F240" s="43"/>
      <c r="G240" s="43"/>
      <c r="H240" s="43"/>
      <c r="I240" s="43"/>
      <c r="J240" s="43">
        <f t="shared" si="145"/>
        <v>0</v>
      </c>
      <c r="L240" s="41"/>
    </row>
    <row r="241" spans="1:12" ht="16.05" customHeight="1" x14ac:dyDescent="0.2">
      <c r="A241" s="9"/>
      <c r="B241" s="9"/>
      <c r="C241" s="10" t="s">
        <v>15</v>
      </c>
      <c r="D241" s="43">
        <f t="shared" ref="D241:I241" si="161">IF($J240=0,0,D240/$J240%)</f>
        <v>0</v>
      </c>
      <c r="E241" s="43">
        <f t="shared" si="161"/>
        <v>0</v>
      </c>
      <c r="F241" s="43">
        <f t="shared" si="161"/>
        <v>0</v>
      </c>
      <c r="G241" s="43">
        <f t="shared" si="161"/>
        <v>0</v>
      </c>
      <c r="H241" s="43">
        <f t="shared" si="161"/>
        <v>0</v>
      </c>
      <c r="I241" s="43">
        <f t="shared" si="161"/>
        <v>0</v>
      </c>
      <c r="J241" s="43">
        <f t="shared" si="145"/>
        <v>0</v>
      </c>
      <c r="L241" s="41"/>
    </row>
    <row r="242" spans="1:12" ht="16.05" customHeight="1" x14ac:dyDescent="0.2">
      <c r="A242" s="9"/>
      <c r="B242" s="9"/>
      <c r="C242" s="8" t="s">
        <v>16</v>
      </c>
      <c r="D242" s="43"/>
      <c r="E242" s="43"/>
      <c r="F242" s="43"/>
      <c r="G242" s="43"/>
      <c r="H242" s="43"/>
      <c r="I242" s="43"/>
      <c r="J242" s="43">
        <f t="shared" si="145"/>
        <v>0</v>
      </c>
      <c r="L242" s="41"/>
    </row>
    <row r="243" spans="1:12" ht="16.05" customHeight="1" x14ac:dyDescent="0.2">
      <c r="A243" s="9"/>
      <c r="B243" s="9"/>
      <c r="C243" s="10" t="s">
        <v>15</v>
      </c>
      <c r="D243" s="43">
        <f t="shared" ref="D243:I243" si="162">IF($J242=0,0,D242/$J242%)</f>
        <v>0</v>
      </c>
      <c r="E243" s="43">
        <f t="shared" si="162"/>
        <v>0</v>
      </c>
      <c r="F243" s="43">
        <f t="shared" si="162"/>
        <v>0</v>
      </c>
      <c r="G243" s="43">
        <f t="shared" si="162"/>
        <v>0</v>
      </c>
      <c r="H243" s="43">
        <f t="shared" si="162"/>
        <v>0</v>
      </c>
      <c r="I243" s="43">
        <f t="shared" si="162"/>
        <v>0</v>
      </c>
      <c r="J243" s="43">
        <f t="shared" si="145"/>
        <v>0</v>
      </c>
      <c r="L243" s="41"/>
    </row>
    <row r="244" spans="1:12" ht="16.05" customHeight="1" x14ac:dyDescent="0.2">
      <c r="A244" s="9"/>
      <c r="B244" s="9"/>
      <c r="C244" s="8" t="s">
        <v>17</v>
      </c>
      <c r="D244" s="43">
        <f t="shared" ref="D244:I244" si="163">SUM(D242,D240)</f>
        <v>0</v>
      </c>
      <c r="E244" s="43">
        <f t="shared" si="163"/>
        <v>0</v>
      </c>
      <c r="F244" s="43">
        <f t="shared" si="163"/>
        <v>0</v>
      </c>
      <c r="G244" s="43">
        <f t="shared" si="163"/>
        <v>0</v>
      </c>
      <c r="H244" s="43">
        <f t="shared" si="163"/>
        <v>0</v>
      </c>
      <c r="I244" s="43">
        <f t="shared" si="163"/>
        <v>0</v>
      </c>
      <c r="J244" s="43">
        <f t="shared" si="145"/>
        <v>0</v>
      </c>
      <c r="L244" s="41"/>
    </row>
    <row r="245" spans="1:12" ht="16.05" customHeight="1" x14ac:dyDescent="0.2">
      <c r="A245" s="9"/>
      <c r="B245" s="12"/>
      <c r="C245" s="10" t="s">
        <v>15</v>
      </c>
      <c r="D245" s="43">
        <f t="shared" ref="D245:I245" si="164">IF($J244=0,0,D244/$J244%)</f>
        <v>0</v>
      </c>
      <c r="E245" s="43">
        <f t="shared" si="164"/>
        <v>0</v>
      </c>
      <c r="F245" s="43">
        <f t="shared" si="164"/>
        <v>0</v>
      </c>
      <c r="G245" s="43">
        <f t="shared" si="164"/>
        <v>0</v>
      </c>
      <c r="H245" s="43">
        <f t="shared" si="164"/>
        <v>0</v>
      </c>
      <c r="I245" s="43">
        <f t="shared" si="164"/>
        <v>0</v>
      </c>
      <c r="J245" s="43">
        <f t="shared" si="145"/>
        <v>0</v>
      </c>
      <c r="L245" s="41"/>
    </row>
    <row r="246" spans="1:12" ht="16.05" customHeight="1" x14ac:dyDescent="0.2">
      <c r="A246" s="9"/>
      <c r="B246" s="9" t="s">
        <v>59</v>
      </c>
      <c r="C246" s="8" t="s">
        <v>14</v>
      </c>
      <c r="D246" s="43"/>
      <c r="E246" s="43"/>
      <c r="F246" s="43"/>
      <c r="G246" s="43"/>
      <c r="H246" s="43"/>
      <c r="I246" s="43"/>
      <c r="J246" s="43">
        <f t="shared" si="145"/>
        <v>0</v>
      </c>
      <c r="L246" s="41"/>
    </row>
    <row r="247" spans="1:12" ht="16.05" customHeight="1" x14ac:dyDescent="0.2">
      <c r="A247" s="9"/>
      <c r="B247" s="9"/>
      <c r="C247" s="10" t="s">
        <v>15</v>
      </c>
      <c r="D247" s="43">
        <f t="shared" ref="D247:I247" si="165">IF($J246=0,0,D246/$J246%)</f>
        <v>0</v>
      </c>
      <c r="E247" s="43">
        <f t="shared" si="165"/>
        <v>0</v>
      </c>
      <c r="F247" s="43">
        <f t="shared" si="165"/>
        <v>0</v>
      </c>
      <c r="G247" s="43">
        <f t="shared" si="165"/>
        <v>0</v>
      </c>
      <c r="H247" s="43">
        <f t="shared" si="165"/>
        <v>0</v>
      </c>
      <c r="I247" s="43">
        <f t="shared" si="165"/>
        <v>0</v>
      </c>
      <c r="J247" s="43">
        <f t="shared" si="145"/>
        <v>0</v>
      </c>
      <c r="L247" s="41"/>
    </row>
    <row r="248" spans="1:12" ht="16.05" customHeight="1" x14ac:dyDescent="0.2">
      <c r="A248" s="9"/>
      <c r="B248" s="9"/>
      <c r="C248" s="8" t="s">
        <v>16</v>
      </c>
      <c r="D248" s="43"/>
      <c r="E248" s="43"/>
      <c r="F248" s="43"/>
      <c r="G248" s="43"/>
      <c r="H248" s="43"/>
      <c r="I248" s="43"/>
      <c r="J248" s="43">
        <f t="shared" si="145"/>
        <v>0</v>
      </c>
      <c r="L248" s="41"/>
    </row>
    <row r="249" spans="1:12" ht="16.05" customHeight="1" x14ac:dyDescent="0.2">
      <c r="A249" s="9"/>
      <c r="B249" s="9"/>
      <c r="C249" s="10" t="s">
        <v>15</v>
      </c>
      <c r="D249" s="43">
        <f t="shared" ref="D249:I249" si="166">IF($J248=0,0,D248/$J248%)</f>
        <v>0</v>
      </c>
      <c r="E249" s="43">
        <f t="shared" si="166"/>
        <v>0</v>
      </c>
      <c r="F249" s="43">
        <f t="shared" si="166"/>
        <v>0</v>
      </c>
      <c r="G249" s="43">
        <f t="shared" si="166"/>
        <v>0</v>
      </c>
      <c r="H249" s="43">
        <f t="shared" si="166"/>
        <v>0</v>
      </c>
      <c r="I249" s="43">
        <f t="shared" si="166"/>
        <v>0</v>
      </c>
      <c r="J249" s="43">
        <f t="shared" si="145"/>
        <v>0</v>
      </c>
      <c r="L249" s="41"/>
    </row>
    <row r="250" spans="1:12" ht="16.05" customHeight="1" x14ac:dyDescent="0.2">
      <c r="A250" s="9"/>
      <c r="B250" s="9"/>
      <c r="C250" s="8" t="s">
        <v>17</v>
      </c>
      <c r="D250" s="43">
        <f t="shared" ref="D250:I250" si="167">SUM(D248,D246)</f>
        <v>0</v>
      </c>
      <c r="E250" s="43">
        <f t="shared" si="167"/>
        <v>0</v>
      </c>
      <c r="F250" s="43">
        <f t="shared" si="167"/>
        <v>0</v>
      </c>
      <c r="G250" s="43">
        <f t="shared" si="167"/>
        <v>0</v>
      </c>
      <c r="H250" s="43">
        <f t="shared" si="167"/>
        <v>0</v>
      </c>
      <c r="I250" s="43">
        <f t="shared" si="167"/>
        <v>0</v>
      </c>
      <c r="J250" s="43">
        <f t="shared" si="145"/>
        <v>0</v>
      </c>
      <c r="L250" s="41"/>
    </row>
    <row r="251" spans="1:12" ht="16.05" customHeight="1" x14ac:dyDescent="0.2">
      <c r="A251" s="9"/>
      <c r="B251" s="12"/>
      <c r="C251" s="10" t="s">
        <v>15</v>
      </c>
      <c r="D251" s="43">
        <f t="shared" ref="D251:I251" si="168">IF($J250=0,0,D250/$J250%)</f>
        <v>0</v>
      </c>
      <c r="E251" s="43">
        <f t="shared" si="168"/>
        <v>0</v>
      </c>
      <c r="F251" s="43">
        <f t="shared" si="168"/>
        <v>0</v>
      </c>
      <c r="G251" s="43">
        <f t="shared" si="168"/>
        <v>0</v>
      </c>
      <c r="H251" s="43">
        <f t="shared" si="168"/>
        <v>0</v>
      </c>
      <c r="I251" s="43">
        <f t="shared" si="168"/>
        <v>0</v>
      </c>
      <c r="J251" s="43">
        <f t="shared" si="145"/>
        <v>0</v>
      </c>
      <c r="L251" s="41"/>
    </row>
    <row r="252" spans="1:12" ht="16.05" customHeight="1" x14ac:dyDescent="0.2">
      <c r="A252" s="9"/>
      <c r="B252" s="9" t="s">
        <v>60</v>
      </c>
      <c r="C252" s="8" t="s">
        <v>14</v>
      </c>
      <c r="D252" s="43"/>
      <c r="E252" s="43"/>
      <c r="F252" s="43"/>
      <c r="G252" s="43"/>
      <c r="H252" s="43"/>
      <c r="I252" s="43"/>
      <c r="J252" s="43">
        <f t="shared" si="145"/>
        <v>0</v>
      </c>
      <c r="L252" s="41"/>
    </row>
    <row r="253" spans="1:12" ht="16.05" customHeight="1" x14ac:dyDescent="0.2">
      <c r="A253" s="9"/>
      <c r="B253" s="9"/>
      <c r="C253" s="10" t="s">
        <v>15</v>
      </c>
      <c r="D253" s="43">
        <f t="shared" ref="D253:I253" si="169">IF($J252=0,0,D252/$J252%)</f>
        <v>0</v>
      </c>
      <c r="E253" s="43">
        <f t="shared" si="169"/>
        <v>0</v>
      </c>
      <c r="F253" s="43">
        <f t="shared" si="169"/>
        <v>0</v>
      </c>
      <c r="G253" s="43">
        <f t="shared" si="169"/>
        <v>0</v>
      </c>
      <c r="H253" s="43">
        <f t="shared" si="169"/>
        <v>0</v>
      </c>
      <c r="I253" s="43">
        <f t="shared" si="169"/>
        <v>0</v>
      </c>
      <c r="J253" s="43">
        <f t="shared" si="145"/>
        <v>0</v>
      </c>
      <c r="L253" s="41"/>
    </row>
    <row r="254" spans="1:12" ht="16.05" customHeight="1" x14ac:dyDescent="0.2">
      <c r="A254" s="9"/>
      <c r="B254" s="9"/>
      <c r="C254" s="8" t="s">
        <v>16</v>
      </c>
      <c r="D254" s="43"/>
      <c r="E254" s="43"/>
      <c r="F254" s="43"/>
      <c r="G254" s="43"/>
      <c r="H254" s="43"/>
      <c r="I254" s="43"/>
      <c r="J254" s="43">
        <f t="shared" si="145"/>
        <v>0</v>
      </c>
      <c r="L254" s="41"/>
    </row>
    <row r="255" spans="1:12" ht="16.05" customHeight="1" x14ac:dyDescent="0.2">
      <c r="A255" s="9"/>
      <c r="B255" s="9"/>
      <c r="C255" s="10" t="s">
        <v>15</v>
      </c>
      <c r="D255" s="43">
        <f t="shared" ref="D255:I255" si="170">IF($J254=0,0,D254/$J254%)</f>
        <v>0</v>
      </c>
      <c r="E255" s="43">
        <f t="shared" si="170"/>
        <v>0</v>
      </c>
      <c r="F255" s="43">
        <f t="shared" si="170"/>
        <v>0</v>
      </c>
      <c r="G255" s="43">
        <f t="shared" si="170"/>
        <v>0</v>
      </c>
      <c r="H255" s="43">
        <f t="shared" si="170"/>
        <v>0</v>
      </c>
      <c r="I255" s="43">
        <f t="shared" si="170"/>
        <v>0</v>
      </c>
      <c r="J255" s="43">
        <f t="shared" si="145"/>
        <v>0</v>
      </c>
      <c r="L255" s="41"/>
    </row>
    <row r="256" spans="1:12" ht="16.05" customHeight="1" x14ac:dyDescent="0.2">
      <c r="A256" s="9"/>
      <c r="B256" s="9"/>
      <c r="C256" s="8" t="s">
        <v>17</v>
      </c>
      <c r="D256" s="43">
        <f t="shared" ref="D256:I256" si="171">SUM(D254,D252)</f>
        <v>0</v>
      </c>
      <c r="E256" s="43">
        <f t="shared" si="171"/>
        <v>0</v>
      </c>
      <c r="F256" s="43">
        <f t="shared" si="171"/>
        <v>0</v>
      </c>
      <c r="G256" s="43">
        <f t="shared" si="171"/>
        <v>0</v>
      </c>
      <c r="H256" s="43">
        <f t="shared" si="171"/>
        <v>0</v>
      </c>
      <c r="I256" s="43">
        <f t="shared" si="171"/>
        <v>0</v>
      </c>
      <c r="J256" s="43">
        <f t="shared" si="145"/>
        <v>0</v>
      </c>
      <c r="L256" s="41"/>
    </row>
    <row r="257" spans="1:12" ht="16.05" customHeight="1" x14ac:dyDescent="0.2">
      <c r="A257" s="9"/>
      <c r="B257" s="12"/>
      <c r="C257" s="10" t="s">
        <v>15</v>
      </c>
      <c r="D257" s="43">
        <f t="shared" ref="D257:I257" si="172">IF($J256=0,0,D256/$J256%)</f>
        <v>0</v>
      </c>
      <c r="E257" s="43">
        <f t="shared" si="172"/>
        <v>0</v>
      </c>
      <c r="F257" s="43">
        <f t="shared" si="172"/>
        <v>0</v>
      </c>
      <c r="G257" s="43">
        <f t="shared" si="172"/>
        <v>0</v>
      </c>
      <c r="H257" s="43">
        <f t="shared" si="172"/>
        <v>0</v>
      </c>
      <c r="I257" s="43">
        <f t="shared" si="172"/>
        <v>0</v>
      </c>
      <c r="J257" s="43">
        <f t="shared" si="145"/>
        <v>0</v>
      </c>
      <c r="L257" s="41"/>
    </row>
    <row r="258" spans="1:12" ht="16.05" customHeight="1" x14ac:dyDescent="0.2">
      <c r="A258" s="9"/>
      <c r="B258" s="9" t="s">
        <v>61</v>
      </c>
      <c r="C258" s="8" t="s">
        <v>14</v>
      </c>
      <c r="D258" s="43"/>
      <c r="E258" s="43"/>
      <c r="F258" s="43"/>
      <c r="G258" s="43"/>
      <c r="H258" s="43"/>
      <c r="I258" s="43"/>
      <c r="J258" s="43">
        <f t="shared" si="145"/>
        <v>0</v>
      </c>
      <c r="L258" s="41"/>
    </row>
    <row r="259" spans="1:12" ht="16.05" customHeight="1" x14ac:dyDescent="0.2">
      <c r="A259" s="9"/>
      <c r="B259" s="9"/>
      <c r="C259" s="10" t="s">
        <v>15</v>
      </c>
      <c r="D259" s="43">
        <f t="shared" ref="D259:I259" si="173">IF($J258=0,0,D258/$J258%)</f>
        <v>0</v>
      </c>
      <c r="E259" s="43">
        <f t="shared" si="173"/>
        <v>0</v>
      </c>
      <c r="F259" s="43">
        <f t="shared" si="173"/>
        <v>0</v>
      </c>
      <c r="G259" s="43">
        <f t="shared" si="173"/>
        <v>0</v>
      </c>
      <c r="H259" s="43">
        <f t="shared" si="173"/>
        <v>0</v>
      </c>
      <c r="I259" s="43">
        <f t="shared" si="173"/>
        <v>0</v>
      </c>
      <c r="J259" s="43">
        <f t="shared" si="145"/>
        <v>0</v>
      </c>
      <c r="L259" s="41"/>
    </row>
    <row r="260" spans="1:12" ht="16.05" customHeight="1" x14ac:dyDescent="0.2">
      <c r="A260" s="9"/>
      <c r="B260" s="9"/>
      <c r="C260" s="8" t="s">
        <v>16</v>
      </c>
      <c r="D260" s="43"/>
      <c r="E260" s="43"/>
      <c r="F260" s="43"/>
      <c r="G260" s="43"/>
      <c r="H260" s="43"/>
      <c r="I260" s="43"/>
      <c r="J260" s="43">
        <f t="shared" si="145"/>
        <v>0</v>
      </c>
      <c r="L260" s="41"/>
    </row>
    <row r="261" spans="1:12" ht="16.05" customHeight="1" x14ac:dyDescent="0.2">
      <c r="A261" s="9"/>
      <c r="B261" s="9"/>
      <c r="C261" s="10" t="s">
        <v>15</v>
      </c>
      <c r="D261" s="43">
        <f t="shared" ref="D261:I261" si="174">IF($J260=0,0,D260/$J260%)</f>
        <v>0</v>
      </c>
      <c r="E261" s="43">
        <f t="shared" si="174"/>
        <v>0</v>
      </c>
      <c r="F261" s="43">
        <f t="shared" si="174"/>
        <v>0</v>
      </c>
      <c r="G261" s="43">
        <f t="shared" si="174"/>
        <v>0</v>
      </c>
      <c r="H261" s="43">
        <f t="shared" si="174"/>
        <v>0</v>
      </c>
      <c r="I261" s="43">
        <f t="shared" si="174"/>
        <v>0</v>
      </c>
      <c r="J261" s="43">
        <f t="shared" si="145"/>
        <v>0</v>
      </c>
      <c r="L261" s="41"/>
    </row>
    <row r="262" spans="1:12" ht="16.05" customHeight="1" x14ac:dyDescent="0.2">
      <c r="A262" s="9"/>
      <c r="B262" s="9"/>
      <c r="C262" s="8" t="s">
        <v>17</v>
      </c>
      <c r="D262" s="43">
        <f t="shared" ref="D262:I262" si="175">SUM(D260,D258)</f>
        <v>0</v>
      </c>
      <c r="E262" s="43">
        <f t="shared" si="175"/>
        <v>0</v>
      </c>
      <c r="F262" s="43">
        <f t="shared" si="175"/>
        <v>0</v>
      </c>
      <c r="G262" s="43">
        <f t="shared" si="175"/>
        <v>0</v>
      </c>
      <c r="H262" s="43">
        <f t="shared" si="175"/>
        <v>0</v>
      </c>
      <c r="I262" s="43">
        <f t="shared" si="175"/>
        <v>0</v>
      </c>
      <c r="J262" s="43">
        <f t="shared" si="145"/>
        <v>0</v>
      </c>
      <c r="L262" s="41"/>
    </row>
    <row r="263" spans="1:12" ht="16.05" customHeight="1" x14ac:dyDescent="0.2">
      <c r="A263" s="9"/>
      <c r="B263" s="12"/>
      <c r="C263" s="10" t="s">
        <v>15</v>
      </c>
      <c r="D263" s="43">
        <f t="shared" ref="D263:I263" si="176">IF($J262=0,0,D262/$J262%)</f>
        <v>0</v>
      </c>
      <c r="E263" s="43">
        <f t="shared" si="176"/>
        <v>0</v>
      </c>
      <c r="F263" s="43">
        <f t="shared" si="176"/>
        <v>0</v>
      </c>
      <c r="G263" s="43">
        <f t="shared" si="176"/>
        <v>0</v>
      </c>
      <c r="H263" s="43">
        <f t="shared" si="176"/>
        <v>0</v>
      </c>
      <c r="I263" s="43">
        <f t="shared" si="176"/>
        <v>0</v>
      </c>
      <c r="J263" s="43">
        <f t="shared" si="145"/>
        <v>0</v>
      </c>
      <c r="L263" s="41"/>
    </row>
    <row r="264" spans="1:12" ht="16.05" customHeight="1" x14ac:dyDescent="0.2">
      <c r="A264" s="9"/>
      <c r="B264" s="9" t="s">
        <v>62</v>
      </c>
      <c r="C264" s="8" t="s">
        <v>14</v>
      </c>
      <c r="D264" s="43"/>
      <c r="E264" s="43"/>
      <c r="F264" s="43"/>
      <c r="G264" s="43"/>
      <c r="H264" s="43"/>
      <c r="I264" s="43"/>
      <c r="J264" s="43">
        <f t="shared" si="145"/>
        <v>0</v>
      </c>
      <c r="L264" s="41"/>
    </row>
    <row r="265" spans="1:12" ht="16.05" customHeight="1" x14ac:dyDescent="0.2">
      <c r="A265" s="9"/>
      <c r="B265" s="9"/>
      <c r="C265" s="10" t="s">
        <v>15</v>
      </c>
      <c r="D265" s="43">
        <f t="shared" ref="D265:I265" si="177">IF($J264=0,0,D264/$J264%)</f>
        <v>0</v>
      </c>
      <c r="E265" s="43">
        <f t="shared" si="177"/>
        <v>0</v>
      </c>
      <c r="F265" s="43">
        <f t="shared" si="177"/>
        <v>0</v>
      </c>
      <c r="G265" s="43">
        <f t="shared" si="177"/>
        <v>0</v>
      </c>
      <c r="H265" s="43">
        <f t="shared" si="177"/>
        <v>0</v>
      </c>
      <c r="I265" s="43">
        <f t="shared" si="177"/>
        <v>0</v>
      </c>
      <c r="J265" s="43">
        <f t="shared" si="145"/>
        <v>0</v>
      </c>
      <c r="L265" s="41"/>
    </row>
    <row r="266" spans="1:12" ht="16.05" customHeight="1" x14ac:dyDescent="0.2">
      <c r="A266" s="9"/>
      <c r="B266" s="9"/>
      <c r="C266" s="8" t="s">
        <v>16</v>
      </c>
      <c r="D266" s="43"/>
      <c r="E266" s="43"/>
      <c r="F266" s="43"/>
      <c r="G266" s="43"/>
      <c r="H266" s="43"/>
      <c r="I266" s="43"/>
      <c r="J266" s="43">
        <f t="shared" si="145"/>
        <v>0</v>
      </c>
      <c r="L266" s="41"/>
    </row>
    <row r="267" spans="1:12" ht="16.05" customHeight="1" x14ac:dyDescent="0.2">
      <c r="A267" s="9"/>
      <c r="B267" s="9"/>
      <c r="C267" s="10" t="s">
        <v>15</v>
      </c>
      <c r="D267" s="43">
        <f t="shared" ref="D267:I267" si="178">IF($J266=0,0,D266/$J266%)</f>
        <v>0</v>
      </c>
      <c r="E267" s="43">
        <f t="shared" si="178"/>
        <v>0</v>
      </c>
      <c r="F267" s="43">
        <f t="shared" si="178"/>
        <v>0</v>
      </c>
      <c r="G267" s="43">
        <f t="shared" si="178"/>
        <v>0</v>
      </c>
      <c r="H267" s="43">
        <f t="shared" si="178"/>
        <v>0</v>
      </c>
      <c r="I267" s="43">
        <f t="shared" si="178"/>
        <v>0</v>
      </c>
      <c r="J267" s="43">
        <f t="shared" si="145"/>
        <v>0</v>
      </c>
      <c r="L267" s="41"/>
    </row>
    <row r="268" spans="1:12" ht="16.05" customHeight="1" x14ac:dyDescent="0.2">
      <c r="A268" s="9"/>
      <c r="B268" s="9"/>
      <c r="C268" s="8" t="s">
        <v>17</v>
      </c>
      <c r="D268" s="43">
        <f t="shared" ref="D268:I268" si="179">SUM(D266,D264)</f>
        <v>0</v>
      </c>
      <c r="E268" s="43">
        <f t="shared" si="179"/>
        <v>0</v>
      </c>
      <c r="F268" s="43">
        <f t="shared" si="179"/>
        <v>0</v>
      </c>
      <c r="G268" s="43">
        <f t="shared" si="179"/>
        <v>0</v>
      </c>
      <c r="H268" s="43">
        <f t="shared" si="179"/>
        <v>0</v>
      </c>
      <c r="I268" s="43">
        <f t="shared" si="179"/>
        <v>0</v>
      </c>
      <c r="J268" s="43">
        <f t="shared" si="145"/>
        <v>0</v>
      </c>
      <c r="L268" s="41"/>
    </row>
    <row r="269" spans="1:12" ht="16.05" customHeight="1" x14ac:dyDescent="0.2">
      <c r="A269" s="9"/>
      <c r="B269" s="12"/>
      <c r="C269" s="10" t="s">
        <v>15</v>
      </c>
      <c r="D269" s="43">
        <f t="shared" ref="D269:I269" si="180">IF($J268=0,0,D268/$J268%)</f>
        <v>0</v>
      </c>
      <c r="E269" s="43">
        <f t="shared" si="180"/>
        <v>0</v>
      </c>
      <c r="F269" s="43">
        <f t="shared" si="180"/>
        <v>0</v>
      </c>
      <c r="G269" s="43">
        <f t="shared" si="180"/>
        <v>0</v>
      </c>
      <c r="H269" s="43">
        <f t="shared" si="180"/>
        <v>0</v>
      </c>
      <c r="I269" s="43">
        <f t="shared" si="180"/>
        <v>0</v>
      </c>
      <c r="J269" s="43">
        <f t="shared" ref="J269:J332" si="181">SUM(D269:I269)</f>
        <v>0</v>
      </c>
      <c r="L269" s="41"/>
    </row>
    <row r="270" spans="1:12" ht="16.05" customHeight="1" x14ac:dyDescent="0.2">
      <c r="A270" s="9"/>
      <c r="B270" s="9" t="s">
        <v>63</v>
      </c>
      <c r="C270" s="8" t="s">
        <v>14</v>
      </c>
      <c r="D270" s="43"/>
      <c r="E270" s="43"/>
      <c r="F270" s="43"/>
      <c r="G270" s="43"/>
      <c r="H270" s="43"/>
      <c r="I270" s="43"/>
      <c r="J270" s="43">
        <f t="shared" si="181"/>
        <v>0</v>
      </c>
      <c r="L270" s="41"/>
    </row>
    <row r="271" spans="1:12" ht="16.05" customHeight="1" x14ac:dyDescent="0.2">
      <c r="A271" s="9"/>
      <c r="B271" s="9"/>
      <c r="C271" s="10" t="s">
        <v>15</v>
      </c>
      <c r="D271" s="43">
        <f t="shared" ref="D271:I271" si="182">IF($J270=0,0,D270/$J270%)</f>
        <v>0</v>
      </c>
      <c r="E271" s="43">
        <f t="shared" si="182"/>
        <v>0</v>
      </c>
      <c r="F271" s="43">
        <f t="shared" si="182"/>
        <v>0</v>
      </c>
      <c r="G271" s="43">
        <f t="shared" si="182"/>
        <v>0</v>
      </c>
      <c r="H271" s="43">
        <f t="shared" si="182"/>
        <v>0</v>
      </c>
      <c r="I271" s="43">
        <f t="shared" si="182"/>
        <v>0</v>
      </c>
      <c r="J271" s="43">
        <f t="shared" si="181"/>
        <v>0</v>
      </c>
      <c r="L271" s="41"/>
    </row>
    <row r="272" spans="1:12" ht="16.05" customHeight="1" x14ac:dyDescent="0.2">
      <c r="A272" s="9"/>
      <c r="B272" s="9"/>
      <c r="C272" s="8" t="s">
        <v>16</v>
      </c>
      <c r="D272" s="43"/>
      <c r="E272" s="43"/>
      <c r="F272" s="43"/>
      <c r="G272" s="43"/>
      <c r="H272" s="43"/>
      <c r="I272" s="43"/>
      <c r="J272" s="43">
        <f t="shared" si="181"/>
        <v>0</v>
      </c>
      <c r="L272" s="41"/>
    </row>
    <row r="273" spans="1:12" ht="16.05" customHeight="1" x14ac:dyDescent="0.2">
      <c r="A273" s="9"/>
      <c r="B273" s="9"/>
      <c r="C273" s="10" t="s">
        <v>15</v>
      </c>
      <c r="D273" s="43">
        <f t="shared" ref="D273:I273" si="183">IF($J272=0,0,D272/$J272%)</f>
        <v>0</v>
      </c>
      <c r="E273" s="43">
        <f t="shared" si="183"/>
        <v>0</v>
      </c>
      <c r="F273" s="43">
        <f t="shared" si="183"/>
        <v>0</v>
      </c>
      <c r="G273" s="43">
        <f t="shared" si="183"/>
        <v>0</v>
      </c>
      <c r="H273" s="43">
        <f t="shared" si="183"/>
        <v>0</v>
      </c>
      <c r="I273" s="43">
        <f t="shared" si="183"/>
        <v>0</v>
      </c>
      <c r="J273" s="43">
        <f t="shared" si="181"/>
        <v>0</v>
      </c>
      <c r="L273" s="41"/>
    </row>
    <row r="274" spans="1:12" ht="16.05" customHeight="1" x14ac:dyDescent="0.2">
      <c r="A274" s="9"/>
      <c r="B274" s="9"/>
      <c r="C274" s="8" t="s">
        <v>17</v>
      </c>
      <c r="D274" s="43">
        <f t="shared" ref="D274:I274" si="184">SUM(D272,D270)</f>
        <v>0</v>
      </c>
      <c r="E274" s="43">
        <f t="shared" si="184"/>
        <v>0</v>
      </c>
      <c r="F274" s="43">
        <f t="shared" si="184"/>
        <v>0</v>
      </c>
      <c r="G274" s="43">
        <f t="shared" si="184"/>
        <v>0</v>
      </c>
      <c r="H274" s="43">
        <f t="shared" si="184"/>
        <v>0</v>
      </c>
      <c r="I274" s="43">
        <f t="shared" si="184"/>
        <v>0</v>
      </c>
      <c r="J274" s="43">
        <f t="shared" si="181"/>
        <v>0</v>
      </c>
      <c r="L274" s="41"/>
    </row>
    <row r="275" spans="1:12" ht="16.05" customHeight="1" x14ac:dyDescent="0.2">
      <c r="A275" s="9"/>
      <c r="B275" s="12"/>
      <c r="C275" s="10" t="s">
        <v>15</v>
      </c>
      <c r="D275" s="43">
        <f t="shared" ref="D275:I275" si="185">IF($J274=0,0,D274/$J274%)</f>
        <v>0</v>
      </c>
      <c r="E275" s="43">
        <f t="shared" si="185"/>
        <v>0</v>
      </c>
      <c r="F275" s="43">
        <f t="shared" si="185"/>
        <v>0</v>
      </c>
      <c r="G275" s="43">
        <f t="shared" si="185"/>
        <v>0</v>
      </c>
      <c r="H275" s="43">
        <f t="shared" si="185"/>
        <v>0</v>
      </c>
      <c r="I275" s="43">
        <f t="shared" si="185"/>
        <v>0</v>
      </c>
      <c r="J275" s="43">
        <f t="shared" si="181"/>
        <v>0</v>
      </c>
      <c r="L275" s="41"/>
    </row>
    <row r="276" spans="1:12" ht="16.05" customHeight="1" x14ac:dyDescent="0.2">
      <c r="A276" s="9"/>
      <c r="B276" s="9" t="s">
        <v>64</v>
      </c>
      <c r="C276" s="8" t="s">
        <v>14</v>
      </c>
      <c r="D276" s="43">
        <v>7.6</v>
      </c>
      <c r="E276" s="43">
        <v>0</v>
      </c>
      <c r="F276" s="43">
        <v>0</v>
      </c>
      <c r="G276" s="43">
        <v>0</v>
      </c>
      <c r="H276" s="43">
        <v>0</v>
      </c>
      <c r="I276" s="43">
        <v>2.1</v>
      </c>
      <c r="J276" s="43">
        <f t="shared" si="181"/>
        <v>9.6999999999999993</v>
      </c>
      <c r="L276" s="41"/>
    </row>
    <row r="277" spans="1:12" ht="16.05" customHeight="1" x14ac:dyDescent="0.2">
      <c r="A277" s="9"/>
      <c r="B277" s="9"/>
      <c r="C277" s="10" t="s">
        <v>15</v>
      </c>
      <c r="D277" s="43">
        <f t="shared" ref="D277:I277" si="186">IF($J276=0,0,D276/$J276%)</f>
        <v>78.350515463917532</v>
      </c>
      <c r="E277" s="43">
        <f t="shared" si="186"/>
        <v>0</v>
      </c>
      <c r="F277" s="43">
        <f t="shared" si="186"/>
        <v>0</v>
      </c>
      <c r="G277" s="43">
        <f t="shared" si="186"/>
        <v>0</v>
      </c>
      <c r="H277" s="43">
        <f t="shared" si="186"/>
        <v>0</v>
      </c>
      <c r="I277" s="43">
        <f t="shared" si="186"/>
        <v>21.649484536082479</v>
      </c>
      <c r="J277" s="43">
        <f t="shared" si="181"/>
        <v>100.00000000000001</v>
      </c>
      <c r="L277" s="41"/>
    </row>
    <row r="278" spans="1:12" ht="16.05" customHeight="1" x14ac:dyDescent="0.2">
      <c r="A278" s="9"/>
      <c r="B278" s="9"/>
      <c r="C278" s="8" t="s">
        <v>16</v>
      </c>
      <c r="D278" s="43"/>
      <c r="E278" s="43"/>
      <c r="F278" s="43"/>
      <c r="G278" s="43"/>
      <c r="H278" s="43"/>
      <c r="I278" s="43"/>
      <c r="J278" s="43">
        <f t="shared" si="181"/>
        <v>0</v>
      </c>
      <c r="L278" s="41"/>
    </row>
    <row r="279" spans="1:12" ht="16.05" customHeight="1" x14ac:dyDescent="0.2">
      <c r="A279" s="9"/>
      <c r="B279" s="9"/>
      <c r="C279" s="10" t="s">
        <v>15</v>
      </c>
      <c r="D279" s="43">
        <f t="shared" ref="D279:I279" si="187">IF($J278=0,0,D278/$J278%)</f>
        <v>0</v>
      </c>
      <c r="E279" s="43">
        <f t="shared" si="187"/>
        <v>0</v>
      </c>
      <c r="F279" s="43">
        <f t="shared" si="187"/>
        <v>0</v>
      </c>
      <c r="G279" s="43">
        <f t="shared" si="187"/>
        <v>0</v>
      </c>
      <c r="H279" s="43">
        <f t="shared" si="187"/>
        <v>0</v>
      </c>
      <c r="I279" s="43">
        <f t="shared" si="187"/>
        <v>0</v>
      </c>
      <c r="J279" s="43">
        <f t="shared" si="181"/>
        <v>0</v>
      </c>
      <c r="L279" s="41"/>
    </row>
    <row r="280" spans="1:12" ht="16.05" customHeight="1" x14ac:dyDescent="0.2">
      <c r="A280" s="9"/>
      <c r="B280" s="9"/>
      <c r="C280" s="8" t="s">
        <v>17</v>
      </c>
      <c r="D280" s="43">
        <f t="shared" ref="D280:I280" si="188">SUM(D278,D276)</f>
        <v>7.6</v>
      </c>
      <c r="E280" s="43">
        <f t="shared" si="188"/>
        <v>0</v>
      </c>
      <c r="F280" s="43">
        <f t="shared" si="188"/>
        <v>0</v>
      </c>
      <c r="G280" s="43">
        <f t="shared" si="188"/>
        <v>0</v>
      </c>
      <c r="H280" s="43">
        <f t="shared" si="188"/>
        <v>0</v>
      </c>
      <c r="I280" s="43">
        <f t="shared" si="188"/>
        <v>2.1</v>
      </c>
      <c r="J280" s="43">
        <f t="shared" si="181"/>
        <v>9.6999999999999993</v>
      </c>
      <c r="L280" s="41"/>
    </row>
    <row r="281" spans="1:12" ht="16.05" customHeight="1" x14ac:dyDescent="0.2">
      <c r="A281" s="9"/>
      <c r="B281" s="12"/>
      <c r="C281" s="10" t="s">
        <v>15</v>
      </c>
      <c r="D281" s="43">
        <f t="shared" ref="D281:I281" si="189">IF($J280=0,0,D280/$J280%)</f>
        <v>78.350515463917532</v>
      </c>
      <c r="E281" s="43">
        <f t="shared" si="189"/>
        <v>0</v>
      </c>
      <c r="F281" s="43">
        <f t="shared" si="189"/>
        <v>0</v>
      </c>
      <c r="G281" s="43">
        <f t="shared" si="189"/>
        <v>0</v>
      </c>
      <c r="H281" s="43">
        <f t="shared" si="189"/>
        <v>0</v>
      </c>
      <c r="I281" s="43">
        <f t="shared" si="189"/>
        <v>21.649484536082479</v>
      </c>
      <c r="J281" s="43">
        <f t="shared" si="181"/>
        <v>100.00000000000001</v>
      </c>
      <c r="L281" s="41"/>
    </row>
    <row r="282" spans="1:12" ht="16.05" customHeight="1" x14ac:dyDescent="0.2">
      <c r="A282" s="9"/>
      <c r="B282" s="9" t="s">
        <v>65</v>
      </c>
      <c r="C282" s="8" t="s">
        <v>14</v>
      </c>
      <c r="D282" s="43"/>
      <c r="E282" s="43"/>
      <c r="F282" s="43"/>
      <c r="G282" s="43"/>
      <c r="H282" s="43"/>
      <c r="I282" s="43"/>
      <c r="J282" s="43">
        <f t="shared" si="181"/>
        <v>0</v>
      </c>
      <c r="L282" s="41"/>
    </row>
    <row r="283" spans="1:12" ht="16.05" customHeight="1" x14ac:dyDescent="0.2">
      <c r="A283" s="9"/>
      <c r="B283" s="9"/>
      <c r="C283" s="10" t="s">
        <v>15</v>
      </c>
      <c r="D283" s="43">
        <f t="shared" ref="D283:I283" si="190">IF($J282=0,0,D282/$J282%)</f>
        <v>0</v>
      </c>
      <c r="E283" s="43">
        <f t="shared" si="190"/>
        <v>0</v>
      </c>
      <c r="F283" s="43">
        <f t="shared" si="190"/>
        <v>0</v>
      </c>
      <c r="G283" s="43">
        <f t="shared" si="190"/>
        <v>0</v>
      </c>
      <c r="H283" s="43">
        <f t="shared" si="190"/>
        <v>0</v>
      </c>
      <c r="I283" s="43">
        <f t="shared" si="190"/>
        <v>0</v>
      </c>
      <c r="J283" s="43">
        <f t="shared" si="181"/>
        <v>0</v>
      </c>
      <c r="L283" s="41"/>
    </row>
    <row r="284" spans="1:12" ht="16.05" customHeight="1" x14ac:dyDescent="0.2">
      <c r="A284" s="9"/>
      <c r="B284" s="9"/>
      <c r="C284" s="8" t="s">
        <v>16</v>
      </c>
      <c r="D284" s="43"/>
      <c r="E284" s="43"/>
      <c r="F284" s="43"/>
      <c r="G284" s="43"/>
      <c r="H284" s="43"/>
      <c r="I284" s="43"/>
      <c r="J284" s="43">
        <f t="shared" si="181"/>
        <v>0</v>
      </c>
      <c r="L284" s="41"/>
    </row>
    <row r="285" spans="1:12" ht="16.05" customHeight="1" x14ac:dyDescent="0.2">
      <c r="A285" s="9"/>
      <c r="B285" s="9"/>
      <c r="C285" s="10" t="s">
        <v>15</v>
      </c>
      <c r="D285" s="43">
        <f t="shared" ref="D285:I285" si="191">IF($J284=0,0,D284/$J284%)</f>
        <v>0</v>
      </c>
      <c r="E285" s="43">
        <f t="shared" si="191"/>
        <v>0</v>
      </c>
      <c r="F285" s="43">
        <f t="shared" si="191"/>
        <v>0</v>
      </c>
      <c r="G285" s="43">
        <f t="shared" si="191"/>
        <v>0</v>
      </c>
      <c r="H285" s="43">
        <f t="shared" si="191"/>
        <v>0</v>
      </c>
      <c r="I285" s="43">
        <f t="shared" si="191"/>
        <v>0</v>
      </c>
      <c r="J285" s="43">
        <f t="shared" si="181"/>
        <v>0</v>
      </c>
      <c r="L285" s="41"/>
    </row>
    <row r="286" spans="1:12" ht="16.05" customHeight="1" x14ac:dyDescent="0.2">
      <c r="A286" s="9"/>
      <c r="B286" s="9"/>
      <c r="C286" s="8" t="s">
        <v>17</v>
      </c>
      <c r="D286" s="43">
        <f t="shared" ref="D286:I286" si="192">SUM(D284,D282)</f>
        <v>0</v>
      </c>
      <c r="E286" s="43">
        <f t="shared" si="192"/>
        <v>0</v>
      </c>
      <c r="F286" s="43">
        <f t="shared" si="192"/>
        <v>0</v>
      </c>
      <c r="G286" s="43">
        <f t="shared" si="192"/>
        <v>0</v>
      </c>
      <c r="H286" s="43">
        <f t="shared" si="192"/>
        <v>0</v>
      </c>
      <c r="I286" s="43">
        <f t="shared" si="192"/>
        <v>0</v>
      </c>
      <c r="J286" s="43">
        <f t="shared" si="181"/>
        <v>0</v>
      </c>
      <c r="L286" s="41"/>
    </row>
    <row r="287" spans="1:12" ht="16.05" customHeight="1" x14ac:dyDescent="0.2">
      <c r="A287" s="9"/>
      <c r="B287" s="12"/>
      <c r="C287" s="10" t="s">
        <v>15</v>
      </c>
      <c r="D287" s="43">
        <f t="shared" ref="D287:I287" si="193">IF($J286=0,0,D286/$J286%)</f>
        <v>0</v>
      </c>
      <c r="E287" s="43">
        <f t="shared" si="193"/>
        <v>0</v>
      </c>
      <c r="F287" s="43">
        <f t="shared" si="193"/>
        <v>0</v>
      </c>
      <c r="G287" s="43">
        <f t="shared" si="193"/>
        <v>0</v>
      </c>
      <c r="H287" s="43">
        <f t="shared" si="193"/>
        <v>0</v>
      </c>
      <c r="I287" s="43">
        <f t="shared" si="193"/>
        <v>0</v>
      </c>
      <c r="J287" s="43">
        <f t="shared" si="181"/>
        <v>0</v>
      </c>
      <c r="L287" s="41"/>
    </row>
    <row r="288" spans="1:12" ht="16.05" customHeight="1" x14ac:dyDescent="0.2">
      <c r="A288" s="9"/>
      <c r="B288" s="9" t="s">
        <v>66</v>
      </c>
      <c r="C288" s="8" t="s">
        <v>14</v>
      </c>
      <c r="D288" s="43"/>
      <c r="E288" s="43"/>
      <c r="F288" s="43"/>
      <c r="G288" s="43"/>
      <c r="H288" s="43"/>
      <c r="I288" s="43"/>
      <c r="J288" s="43">
        <f t="shared" si="181"/>
        <v>0</v>
      </c>
      <c r="L288" s="41"/>
    </row>
    <row r="289" spans="1:12" ht="16.05" customHeight="1" x14ac:dyDescent="0.2">
      <c r="A289" s="9"/>
      <c r="B289" s="9"/>
      <c r="C289" s="10" t="s">
        <v>15</v>
      </c>
      <c r="D289" s="43">
        <f t="shared" ref="D289:I289" si="194">IF($J288=0,0,D288/$J288%)</f>
        <v>0</v>
      </c>
      <c r="E289" s="43">
        <f t="shared" si="194"/>
        <v>0</v>
      </c>
      <c r="F289" s="43">
        <f t="shared" si="194"/>
        <v>0</v>
      </c>
      <c r="G289" s="43">
        <f t="shared" si="194"/>
        <v>0</v>
      </c>
      <c r="H289" s="43">
        <f t="shared" si="194"/>
        <v>0</v>
      </c>
      <c r="I289" s="43">
        <f t="shared" si="194"/>
        <v>0</v>
      </c>
      <c r="J289" s="43">
        <f t="shared" si="181"/>
        <v>0</v>
      </c>
      <c r="L289" s="41"/>
    </row>
    <row r="290" spans="1:12" ht="16.05" customHeight="1" x14ac:dyDescent="0.2">
      <c r="A290" s="9"/>
      <c r="B290" s="9"/>
      <c r="C290" s="8" t="s">
        <v>16</v>
      </c>
      <c r="D290" s="43"/>
      <c r="E290" s="43"/>
      <c r="F290" s="43"/>
      <c r="G290" s="43"/>
      <c r="H290" s="43"/>
      <c r="I290" s="43"/>
      <c r="J290" s="43">
        <f t="shared" si="181"/>
        <v>0</v>
      </c>
      <c r="L290" s="41"/>
    </row>
    <row r="291" spans="1:12" ht="16.05" customHeight="1" x14ac:dyDescent="0.2">
      <c r="A291" s="9"/>
      <c r="B291" s="9"/>
      <c r="C291" s="10" t="s">
        <v>15</v>
      </c>
      <c r="D291" s="43">
        <f t="shared" ref="D291:I291" si="195">IF($J290=0,0,D290/$J290%)</f>
        <v>0</v>
      </c>
      <c r="E291" s="43">
        <f t="shared" si="195"/>
        <v>0</v>
      </c>
      <c r="F291" s="43">
        <f t="shared" si="195"/>
        <v>0</v>
      </c>
      <c r="G291" s="43">
        <f t="shared" si="195"/>
        <v>0</v>
      </c>
      <c r="H291" s="43">
        <f t="shared" si="195"/>
        <v>0</v>
      </c>
      <c r="I291" s="43">
        <f t="shared" si="195"/>
        <v>0</v>
      </c>
      <c r="J291" s="43">
        <f t="shared" si="181"/>
        <v>0</v>
      </c>
      <c r="L291" s="41"/>
    </row>
    <row r="292" spans="1:12" ht="16.05" customHeight="1" x14ac:dyDescent="0.2">
      <c r="A292" s="9"/>
      <c r="B292" s="9"/>
      <c r="C292" s="8" t="s">
        <v>17</v>
      </c>
      <c r="D292" s="43">
        <f t="shared" ref="D292:I292" si="196">SUM(D290,D288)</f>
        <v>0</v>
      </c>
      <c r="E292" s="43">
        <f t="shared" si="196"/>
        <v>0</v>
      </c>
      <c r="F292" s="43">
        <f t="shared" si="196"/>
        <v>0</v>
      </c>
      <c r="G292" s="43">
        <f t="shared" si="196"/>
        <v>0</v>
      </c>
      <c r="H292" s="43">
        <f t="shared" si="196"/>
        <v>0</v>
      </c>
      <c r="I292" s="43">
        <f t="shared" si="196"/>
        <v>0</v>
      </c>
      <c r="J292" s="43">
        <f t="shared" si="181"/>
        <v>0</v>
      </c>
      <c r="L292" s="41"/>
    </row>
    <row r="293" spans="1:12" ht="16.05" customHeight="1" x14ac:dyDescent="0.2">
      <c r="A293" s="9"/>
      <c r="B293" s="12"/>
      <c r="C293" s="10" t="s">
        <v>15</v>
      </c>
      <c r="D293" s="43">
        <f t="shared" ref="D293:I293" si="197">IF($J292=0,0,D292/$J292%)</f>
        <v>0</v>
      </c>
      <c r="E293" s="43">
        <f t="shared" si="197"/>
        <v>0</v>
      </c>
      <c r="F293" s="43">
        <f t="shared" si="197"/>
        <v>0</v>
      </c>
      <c r="G293" s="43">
        <f t="shared" si="197"/>
        <v>0</v>
      </c>
      <c r="H293" s="43">
        <f t="shared" si="197"/>
        <v>0</v>
      </c>
      <c r="I293" s="43">
        <f t="shared" si="197"/>
        <v>0</v>
      </c>
      <c r="J293" s="43">
        <f t="shared" si="181"/>
        <v>0</v>
      </c>
      <c r="L293" s="41"/>
    </row>
    <row r="294" spans="1:12" ht="16.05" customHeight="1" x14ac:dyDescent="0.2">
      <c r="A294" s="6" t="s">
        <v>67</v>
      </c>
      <c r="B294" s="15"/>
      <c r="C294" s="8" t="s">
        <v>14</v>
      </c>
      <c r="D294" s="43"/>
      <c r="E294" s="43"/>
      <c r="F294" s="43"/>
      <c r="G294" s="43"/>
      <c r="H294" s="43"/>
      <c r="I294" s="43"/>
      <c r="J294" s="43">
        <f t="shared" si="181"/>
        <v>0</v>
      </c>
      <c r="L294" s="41"/>
    </row>
    <row r="295" spans="1:12" ht="16.05" customHeight="1" x14ac:dyDescent="0.2">
      <c r="A295" s="9"/>
      <c r="B295" s="16"/>
      <c r="C295" s="10" t="s">
        <v>15</v>
      </c>
      <c r="D295" s="43">
        <f t="shared" ref="D295:I295" si="198">IF($J294=0,0,D294/$J294%)</f>
        <v>0</v>
      </c>
      <c r="E295" s="43">
        <f t="shared" si="198"/>
        <v>0</v>
      </c>
      <c r="F295" s="43">
        <f t="shared" si="198"/>
        <v>0</v>
      </c>
      <c r="G295" s="43">
        <f t="shared" si="198"/>
        <v>0</v>
      </c>
      <c r="H295" s="43">
        <f t="shared" si="198"/>
        <v>0</v>
      </c>
      <c r="I295" s="43">
        <f t="shared" si="198"/>
        <v>0</v>
      </c>
      <c r="J295" s="43">
        <f t="shared" si="181"/>
        <v>0</v>
      </c>
      <c r="L295" s="41"/>
    </row>
    <row r="296" spans="1:12" ht="16.05" customHeight="1" x14ac:dyDescent="0.2">
      <c r="A296" s="9"/>
      <c r="B296" s="16"/>
      <c r="C296" s="8" t="s">
        <v>16</v>
      </c>
      <c r="D296" s="43"/>
      <c r="E296" s="43"/>
      <c r="F296" s="43"/>
      <c r="G296" s="43"/>
      <c r="H296" s="43"/>
      <c r="I296" s="43"/>
      <c r="J296" s="43">
        <f t="shared" si="181"/>
        <v>0</v>
      </c>
      <c r="L296" s="41"/>
    </row>
    <row r="297" spans="1:12" ht="16.05" customHeight="1" x14ac:dyDescent="0.2">
      <c r="A297" s="9"/>
      <c r="B297" s="16"/>
      <c r="C297" s="10" t="s">
        <v>15</v>
      </c>
      <c r="D297" s="43">
        <f t="shared" ref="D297:I297" si="199">IF($J296=0,0,D296/$J296%)</f>
        <v>0</v>
      </c>
      <c r="E297" s="43">
        <f t="shared" si="199"/>
        <v>0</v>
      </c>
      <c r="F297" s="43">
        <f t="shared" si="199"/>
        <v>0</v>
      </c>
      <c r="G297" s="43">
        <f t="shared" si="199"/>
        <v>0</v>
      </c>
      <c r="H297" s="43">
        <f t="shared" si="199"/>
        <v>0</v>
      </c>
      <c r="I297" s="43">
        <f t="shared" si="199"/>
        <v>0</v>
      </c>
      <c r="J297" s="43">
        <f t="shared" si="181"/>
        <v>0</v>
      </c>
      <c r="L297" s="41"/>
    </row>
    <row r="298" spans="1:12" ht="16.05" customHeight="1" x14ac:dyDescent="0.2">
      <c r="A298" s="9"/>
      <c r="B298" s="16"/>
      <c r="C298" s="8" t="s">
        <v>17</v>
      </c>
      <c r="D298" s="43">
        <f t="shared" ref="D298:I298" si="200">SUM(D296,D294)</f>
        <v>0</v>
      </c>
      <c r="E298" s="43">
        <f t="shared" si="200"/>
        <v>0</v>
      </c>
      <c r="F298" s="43">
        <f t="shared" si="200"/>
        <v>0</v>
      </c>
      <c r="G298" s="43">
        <f t="shared" si="200"/>
        <v>0</v>
      </c>
      <c r="H298" s="43">
        <f t="shared" si="200"/>
        <v>0</v>
      </c>
      <c r="I298" s="43">
        <f t="shared" si="200"/>
        <v>0</v>
      </c>
      <c r="J298" s="43">
        <f t="shared" si="181"/>
        <v>0</v>
      </c>
      <c r="L298" s="41"/>
    </row>
    <row r="299" spans="1:12" ht="16.05" customHeight="1" x14ac:dyDescent="0.2">
      <c r="A299" s="12"/>
      <c r="B299" s="14"/>
      <c r="C299" s="10" t="s">
        <v>15</v>
      </c>
      <c r="D299" s="43">
        <f t="shared" ref="D299:I299" si="201">IF($J298=0,0,D298/$J298%)</f>
        <v>0</v>
      </c>
      <c r="E299" s="43">
        <f t="shared" si="201"/>
        <v>0</v>
      </c>
      <c r="F299" s="43">
        <f t="shared" si="201"/>
        <v>0</v>
      </c>
      <c r="G299" s="43">
        <f t="shared" si="201"/>
        <v>0</v>
      </c>
      <c r="H299" s="43">
        <f t="shared" si="201"/>
        <v>0</v>
      </c>
      <c r="I299" s="43">
        <f t="shared" si="201"/>
        <v>0</v>
      </c>
      <c r="J299" s="43">
        <f t="shared" si="181"/>
        <v>0</v>
      </c>
      <c r="L299" s="41"/>
    </row>
    <row r="300" spans="1:12" ht="16.05" customHeight="1" x14ac:dyDescent="0.2">
      <c r="A300" s="9" t="s">
        <v>68</v>
      </c>
      <c r="B300" s="15"/>
      <c r="C300" s="8" t="s">
        <v>14</v>
      </c>
      <c r="D300" s="43">
        <f t="shared" ref="D300:I300" si="202">SUM(D306,D312,D318,D324,D330,D336,D342,D348,D354)</f>
        <v>0</v>
      </c>
      <c r="E300" s="43">
        <f t="shared" si="202"/>
        <v>155.1</v>
      </c>
      <c r="F300" s="43">
        <f t="shared" si="202"/>
        <v>0</v>
      </c>
      <c r="G300" s="43">
        <f t="shared" si="202"/>
        <v>540.5</v>
      </c>
      <c r="H300" s="43">
        <f t="shared" si="202"/>
        <v>0</v>
      </c>
      <c r="I300" s="43">
        <f t="shared" si="202"/>
        <v>115.7</v>
      </c>
      <c r="J300" s="43">
        <f t="shared" si="181"/>
        <v>811.30000000000007</v>
      </c>
      <c r="L300" s="41"/>
    </row>
    <row r="301" spans="1:12" ht="16.05" customHeight="1" x14ac:dyDescent="0.2">
      <c r="A301" s="9"/>
      <c r="B301" s="16"/>
      <c r="C301" s="10" t="s">
        <v>15</v>
      </c>
      <c r="D301" s="43">
        <f t="shared" ref="D301:I301" si="203">IF($J300=0,0,D300/$J300%)</f>
        <v>0</v>
      </c>
      <c r="E301" s="43">
        <f t="shared" si="203"/>
        <v>19.11746579563663</v>
      </c>
      <c r="F301" s="43">
        <f t="shared" si="203"/>
        <v>0</v>
      </c>
      <c r="G301" s="43">
        <f t="shared" si="203"/>
        <v>66.621471712067049</v>
      </c>
      <c r="H301" s="43">
        <f t="shared" si="203"/>
        <v>0</v>
      </c>
      <c r="I301" s="43">
        <f t="shared" si="203"/>
        <v>14.261062492296313</v>
      </c>
      <c r="J301" s="43">
        <f t="shared" si="181"/>
        <v>100</v>
      </c>
      <c r="L301" s="41"/>
    </row>
    <row r="302" spans="1:12" ht="16.05" customHeight="1" x14ac:dyDescent="0.2">
      <c r="A302" s="9"/>
      <c r="B302" s="16"/>
      <c r="C302" s="8" t="s">
        <v>16</v>
      </c>
      <c r="D302" s="43">
        <f t="shared" ref="D302:I302" si="204">SUM(D308,D314,D320,D326,D332,D338,D344,D350,D356)</f>
        <v>0</v>
      </c>
      <c r="E302" s="43">
        <f t="shared" si="204"/>
        <v>0</v>
      </c>
      <c r="F302" s="43">
        <f t="shared" si="204"/>
        <v>0</v>
      </c>
      <c r="G302" s="43">
        <f t="shared" si="204"/>
        <v>602.20000000000005</v>
      </c>
      <c r="H302" s="43">
        <f t="shared" si="204"/>
        <v>0</v>
      </c>
      <c r="I302" s="43">
        <f t="shared" si="204"/>
        <v>0</v>
      </c>
      <c r="J302" s="43">
        <f t="shared" si="181"/>
        <v>602.20000000000005</v>
      </c>
      <c r="L302" s="41"/>
    </row>
    <row r="303" spans="1:12" ht="16.05" customHeight="1" x14ac:dyDescent="0.2">
      <c r="A303" s="9"/>
      <c r="B303" s="16"/>
      <c r="C303" s="10" t="s">
        <v>15</v>
      </c>
      <c r="D303" s="43">
        <f t="shared" ref="D303:I303" si="205">IF($J302=0,0,D302/$J302%)</f>
        <v>0</v>
      </c>
      <c r="E303" s="43">
        <f t="shared" si="205"/>
        <v>0</v>
      </c>
      <c r="F303" s="43">
        <f t="shared" si="205"/>
        <v>0</v>
      </c>
      <c r="G303" s="43">
        <f t="shared" si="205"/>
        <v>100</v>
      </c>
      <c r="H303" s="43">
        <f t="shared" si="205"/>
        <v>0</v>
      </c>
      <c r="I303" s="43">
        <f t="shared" si="205"/>
        <v>0</v>
      </c>
      <c r="J303" s="43">
        <f t="shared" si="181"/>
        <v>100</v>
      </c>
      <c r="L303" s="41"/>
    </row>
    <row r="304" spans="1:12" ht="16.05" customHeight="1" x14ac:dyDescent="0.2">
      <c r="A304" s="9"/>
      <c r="B304" s="16"/>
      <c r="C304" s="8" t="s">
        <v>17</v>
      </c>
      <c r="D304" s="43">
        <f t="shared" ref="D304:I304" si="206">SUM(D310,D316,D322,D328,D334,D340,D346,D352,D358)</f>
        <v>0</v>
      </c>
      <c r="E304" s="43">
        <f t="shared" si="206"/>
        <v>155.1</v>
      </c>
      <c r="F304" s="43">
        <f t="shared" si="206"/>
        <v>0</v>
      </c>
      <c r="G304" s="43">
        <f t="shared" si="206"/>
        <v>1142.7</v>
      </c>
      <c r="H304" s="43">
        <f t="shared" si="206"/>
        <v>0</v>
      </c>
      <c r="I304" s="43">
        <f t="shared" si="206"/>
        <v>115.7</v>
      </c>
      <c r="J304" s="43">
        <f t="shared" si="181"/>
        <v>1413.5</v>
      </c>
      <c r="L304" s="41"/>
    </row>
    <row r="305" spans="1:12" ht="16.05" customHeight="1" x14ac:dyDescent="0.2">
      <c r="A305" s="9"/>
      <c r="B305" s="14"/>
      <c r="C305" s="10" t="s">
        <v>15</v>
      </c>
      <c r="D305" s="43">
        <f t="shared" ref="D305:I305" si="207">IF($J304=0,0,D304/$J304%)</f>
        <v>0</v>
      </c>
      <c r="E305" s="43">
        <f t="shared" si="207"/>
        <v>10.972762645914397</v>
      </c>
      <c r="F305" s="43">
        <f t="shared" si="207"/>
        <v>0</v>
      </c>
      <c r="G305" s="43">
        <f t="shared" si="207"/>
        <v>80.841881853555009</v>
      </c>
      <c r="H305" s="43">
        <f t="shared" si="207"/>
        <v>0</v>
      </c>
      <c r="I305" s="43">
        <f t="shared" si="207"/>
        <v>8.1853555005305978</v>
      </c>
      <c r="J305" s="43">
        <f t="shared" si="181"/>
        <v>100</v>
      </c>
      <c r="L305" s="41"/>
    </row>
    <row r="306" spans="1:12" ht="16.05" customHeight="1" x14ac:dyDescent="0.2">
      <c r="A306" s="9"/>
      <c r="B306" s="9" t="s">
        <v>69</v>
      </c>
      <c r="C306" s="8" t="s">
        <v>14</v>
      </c>
      <c r="D306" s="43"/>
      <c r="E306" s="43"/>
      <c r="F306" s="43"/>
      <c r="G306" s="43"/>
      <c r="H306" s="43"/>
      <c r="I306" s="43"/>
      <c r="J306" s="43">
        <f t="shared" si="181"/>
        <v>0</v>
      </c>
      <c r="L306" s="41"/>
    </row>
    <row r="307" spans="1:12" ht="16.05" customHeight="1" x14ac:dyDescent="0.2">
      <c r="A307" s="9"/>
      <c r="B307" s="9"/>
      <c r="C307" s="10" t="s">
        <v>15</v>
      </c>
      <c r="D307" s="43">
        <f t="shared" ref="D307:I307" si="208">IF($J306=0,0,D306/$J306%)</f>
        <v>0</v>
      </c>
      <c r="E307" s="43">
        <f t="shared" si="208"/>
        <v>0</v>
      </c>
      <c r="F307" s="43">
        <f t="shared" si="208"/>
        <v>0</v>
      </c>
      <c r="G307" s="43">
        <f t="shared" si="208"/>
        <v>0</v>
      </c>
      <c r="H307" s="43">
        <f t="shared" si="208"/>
        <v>0</v>
      </c>
      <c r="I307" s="43">
        <f t="shared" si="208"/>
        <v>0</v>
      </c>
      <c r="J307" s="43">
        <f t="shared" si="181"/>
        <v>0</v>
      </c>
      <c r="L307" s="41"/>
    </row>
    <row r="308" spans="1:12" ht="16.05" customHeight="1" x14ac:dyDescent="0.2">
      <c r="A308" s="9"/>
      <c r="B308" s="9"/>
      <c r="C308" s="8" t="s">
        <v>16</v>
      </c>
      <c r="D308" s="43"/>
      <c r="E308" s="43"/>
      <c r="F308" s="43"/>
      <c r="G308" s="43"/>
      <c r="H308" s="43"/>
      <c r="I308" s="43"/>
      <c r="J308" s="43">
        <f t="shared" si="181"/>
        <v>0</v>
      </c>
      <c r="L308" s="41"/>
    </row>
    <row r="309" spans="1:12" ht="16.05" customHeight="1" x14ac:dyDescent="0.2">
      <c r="A309" s="9"/>
      <c r="B309" s="9"/>
      <c r="C309" s="10" t="s">
        <v>15</v>
      </c>
      <c r="D309" s="43">
        <f t="shared" ref="D309:I309" si="209">IF($J308=0,0,D308/$J308%)</f>
        <v>0</v>
      </c>
      <c r="E309" s="43">
        <f t="shared" si="209"/>
        <v>0</v>
      </c>
      <c r="F309" s="43">
        <f t="shared" si="209"/>
        <v>0</v>
      </c>
      <c r="G309" s="43">
        <f t="shared" si="209"/>
        <v>0</v>
      </c>
      <c r="H309" s="43">
        <f t="shared" si="209"/>
        <v>0</v>
      </c>
      <c r="I309" s="43">
        <f t="shared" si="209"/>
        <v>0</v>
      </c>
      <c r="J309" s="43">
        <f t="shared" si="181"/>
        <v>0</v>
      </c>
      <c r="L309" s="41"/>
    </row>
    <row r="310" spans="1:12" ht="16.05" customHeight="1" x14ac:dyDescent="0.2">
      <c r="A310" s="9"/>
      <c r="B310" s="9"/>
      <c r="C310" s="8" t="s">
        <v>17</v>
      </c>
      <c r="D310" s="43">
        <f t="shared" ref="D310:I310" si="210">SUM(D308,D306)</f>
        <v>0</v>
      </c>
      <c r="E310" s="43">
        <f t="shared" si="210"/>
        <v>0</v>
      </c>
      <c r="F310" s="43">
        <f t="shared" si="210"/>
        <v>0</v>
      </c>
      <c r="G310" s="43">
        <f t="shared" si="210"/>
        <v>0</v>
      </c>
      <c r="H310" s="43">
        <f t="shared" si="210"/>
        <v>0</v>
      </c>
      <c r="I310" s="43">
        <f t="shared" si="210"/>
        <v>0</v>
      </c>
      <c r="J310" s="43">
        <f t="shared" si="181"/>
        <v>0</v>
      </c>
      <c r="L310" s="41"/>
    </row>
    <row r="311" spans="1:12" ht="16.05" customHeight="1" x14ac:dyDescent="0.2">
      <c r="A311" s="9"/>
      <c r="B311" s="12"/>
      <c r="C311" s="10" t="s">
        <v>15</v>
      </c>
      <c r="D311" s="43">
        <f t="shared" ref="D311:I311" si="211">IF($J310=0,0,D310/$J310%)</f>
        <v>0</v>
      </c>
      <c r="E311" s="43">
        <f t="shared" si="211"/>
        <v>0</v>
      </c>
      <c r="F311" s="43">
        <f t="shared" si="211"/>
        <v>0</v>
      </c>
      <c r="G311" s="43">
        <f t="shared" si="211"/>
        <v>0</v>
      </c>
      <c r="H311" s="43">
        <f t="shared" si="211"/>
        <v>0</v>
      </c>
      <c r="I311" s="43">
        <f t="shared" si="211"/>
        <v>0</v>
      </c>
      <c r="J311" s="43">
        <f t="shared" si="181"/>
        <v>0</v>
      </c>
      <c r="L311" s="41"/>
    </row>
    <row r="312" spans="1:12" ht="16.05" customHeight="1" x14ac:dyDescent="0.2">
      <c r="A312" s="9"/>
      <c r="B312" s="9" t="s">
        <v>70</v>
      </c>
      <c r="C312" s="8" t="s">
        <v>14</v>
      </c>
      <c r="D312" s="43">
        <v>0</v>
      </c>
      <c r="E312" s="43">
        <v>155.1</v>
      </c>
      <c r="F312" s="43">
        <v>0</v>
      </c>
      <c r="G312" s="43">
        <v>540.5</v>
      </c>
      <c r="H312" s="43">
        <v>0</v>
      </c>
      <c r="I312" s="43">
        <v>115.7</v>
      </c>
      <c r="J312" s="43">
        <f t="shared" si="181"/>
        <v>811.30000000000007</v>
      </c>
      <c r="L312" s="41"/>
    </row>
    <row r="313" spans="1:12" ht="16.05" customHeight="1" x14ac:dyDescent="0.2">
      <c r="A313" s="9"/>
      <c r="B313" s="9"/>
      <c r="C313" s="10" t="s">
        <v>15</v>
      </c>
      <c r="D313" s="43">
        <f t="shared" ref="D313:I313" si="212">IF($J312=0,0,D312/$J312%)</f>
        <v>0</v>
      </c>
      <c r="E313" s="43">
        <f t="shared" si="212"/>
        <v>19.11746579563663</v>
      </c>
      <c r="F313" s="43">
        <f t="shared" si="212"/>
        <v>0</v>
      </c>
      <c r="G313" s="43">
        <f t="shared" si="212"/>
        <v>66.621471712067049</v>
      </c>
      <c r="H313" s="43">
        <f t="shared" si="212"/>
        <v>0</v>
      </c>
      <c r="I313" s="43">
        <f t="shared" si="212"/>
        <v>14.261062492296313</v>
      </c>
      <c r="J313" s="43">
        <f t="shared" si="181"/>
        <v>100</v>
      </c>
      <c r="L313" s="41"/>
    </row>
    <row r="314" spans="1:12" ht="16.05" customHeight="1" x14ac:dyDescent="0.2">
      <c r="A314" s="9"/>
      <c r="B314" s="9"/>
      <c r="C314" s="8" t="s">
        <v>16</v>
      </c>
      <c r="D314" s="43">
        <v>0</v>
      </c>
      <c r="E314" s="43">
        <v>0</v>
      </c>
      <c r="F314" s="43">
        <v>0</v>
      </c>
      <c r="G314" s="43">
        <v>602.20000000000005</v>
      </c>
      <c r="H314" s="43">
        <v>0</v>
      </c>
      <c r="I314" s="43">
        <v>0</v>
      </c>
      <c r="J314" s="43">
        <f t="shared" si="181"/>
        <v>602.20000000000005</v>
      </c>
      <c r="L314" s="41"/>
    </row>
    <row r="315" spans="1:12" ht="16.05" customHeight="1" x14ac:dyDescent="0.2">
      <c r="A315" s="9"/>
      <c r="B315" s="9"/>
      <c r="C315" s="10" t="s">
        <v>15</v>
      </c>
      <c r="D315" s="43">
        <f t="shared" ref="D315:I315" si="213">IF($J314=0,0,D314/$J314%)</f>
        <v>0</v>
      </c>
      <c r="E315" s="43">
        <f t="shared" si="213"/>
        <v>0</v>
      </c>
      <c r="F315" s="43">
        <f t="shared" si="213"/>
        <v>0</v>
      </c>
      <c r="G315" s="43">
        <f t="shared" si="213"/>
        <v>100</v>
      </c>
      <c r="H315" s="43">
        <f t="shared" si="213"/>
        <v>0</v>
      </c>
      <c r="I315" s="43">
        <f t="shared" si="213"/>
        <v>0</v>
      </c>
      <c r="J315" s="43">
        <f t="shared" si="181"/>
        <v>100</v>
      </c>
      <c r="L315" s="41"/>
    </row>
    <row r="316" spans="1:12" ht="16.05" customHeight="1" x14ac:dyDescent="0.2">
      <c r="A316" s="9"/>
      <c r="B316" s="9"/>
      <c r="C316" s="8" t="s">
        <v>17</v>
      </c>
      <c r="D316" s="43">
        <f t="shared" ref="D316:I316" si="214">SUM(D314,D312)</f>
        <v>0</v>
      </c>
      <c r="E316" s="43">
        <f t="shared" si="214"/>
        <v>155.1</v>
      </c>
      <c r="F316" s="43">
        <f t="shared" si="214"/>
        <v>0</v>
      </c>
      <c r="G316" s="43">
        <f t="shared" si="214"/>
        <v>1142.7</v>
      </c>
      <c r="H316" s="43">
        <f t="shared" si="214"/>
        <v>0</v>
      </c>
      <c r="I316" s="43">
        <f t="shared" si="214"/>
        <v>115.7</v>
      </c>
      <c r="J316" s="43">
        <f t="shared" si="181"/>
        <v>1413.5</v>
      </c>
      <c r="L316" s="41"/>
    </row>
    <row r="317" spans="1:12" ht="16.05" customHeight="1" x14ac:dyDescent="0.2">
      <c r="A317" s="9"/>
      <c r="B317" s="12"/>
      <c r="C317" s="10" t="s">
        <v>15</v>
      </c>
      <c r="D317" s="43">
        <f t="shared" ref="D317:I317" si="215">IF($J316=0,0,D316/$J316%)</f>
        <v>0</v>
      </c>
      <c r="E317" s="43">
        <f t="shared" si="215"/>
        <v>10.972762645914397</v>
      </c>
      <c r="F317" s="43">
        <f t="shared" si="215"/>
        <v>0</v>
      </c>
      <c r="G317" s="43">
        <f t="shared" si="215"/>
        <v>80.841881853555009</v>
      </c>
      <c r="H317" s="43">
        <f t="shared" si="215"/>
        <v>0</v>
      </c>
      <c r="I317" s="43">
        <f t="shared" si="215"/>
        <v>8.1853555005305978</v>
      </c>
      <c r="J317" s="43">
        <f t="shared" si="181"/>
        <v>100</v>
      </c>
      <c r="L317" s="41"/>
    </row>
    <row r="318" spans="1:12" ht="16.05" customHeight="1" x14ac:dyDescent="0.2">
      <c r="A318" s="9"/>
      <c r="B318" s="9" t="s">
        <v>71</v>
      </c>
      <c r="C318" s="8" t="s">
        <v>14</v>
      </c>
      <c r="D318" s="43"/>
      <c r="E318" s="43"/>
      <c r="F318" s="43"/>
      <c r="G318" s="43"/>
      <c r="H318" s="43"/>
      <c r="I318" s="43"/>
      <c r="J318" s="43">
        <f t="shared" si="181"/>
        <v>0</v>
      </c>
      <c r="L318" s="41"/>
    </row>
    <row r="319" spans="1:12" ht="16.05" customHeight="1" x14ac:dyDescent="0.2">
      <c r="A319" s="9"/>
      <c r="B319" s="9"/>
      <c r="C319" s="10" t="s">
        <v>15</v>
      </c>
      <c r="D319" s="43">
        <f t="shared" ref="D319:I319" si="216">IF($J318=0,0,D318/$J318%)</f>
        <v>0</v>
      </c>
      <c r="E319" s="43">
        <f t="shared" si="216"/>
        <v>0</v>
      </c>
      <c r="F319" s="43">
        <f t="shared" si="216"/>
        <v>0</v>
      </c>
      <c r="G319" s="43">
        <f t="shared" si="216"/>
        <v>0</v>
      </c>
      <c r="H319" s="43">
        <f t="shared" si="216"/>
        <v>0</v>
      </c>
      <c r="I319" s="43">
        <f t="shared" si="216"/>
        <v>0</v>
      </c>
      <c r="J319" s="43">
        <f t="shared" si="181"/>
        <v>0</v>
      </c>
      <c r="L319" s="41"/>
    </row>
    <row r="320" spans="1:12" ht="16.05" customHeight="1" x14ac:dyDescent="0.2">
      <c r="A320" s="9"/>
      <c r="B320" s="9"/>
      <c r="C320" s="8" t="s">
        <v>16</v>
      </c>
      <c r="D320" s="43"/>
      <c r="E320" s="43"/>
      <c r="F320" s="43"/>
      <c r="G320" s="43"/>
      <c r="H320" s="43"/>
      <c r="I320" s="43"/>
      <c r="J320" s="43">
        <f t="shared" si="181"/>
        <v>0</v>
      </c>
      <c r="L320" s="41"/>
    </row>
    <row r="321" spans="1:12" ht="16.05" customHeight="1" x14ac:dyDescent="0.2">
      <c r="A321" s="9"/>
      <c r="B321" s="9"/>
      <c r="C321" s="10" t="s">
        <v>15</v>
      </c>
      <c r="D321" s="43">
        <f t="shared" ref="D321:I321" si="217">IF($J320=0,0,D320/$J320%)</f>
        <v>0</v>
      </c>
      <c r="E321" s="43">
        <f t="shared" si="217"/>
        <v>0</v>
      </c>
      <c r="F321" s="43">
        <f t="shared" si="217"/>
        <v>0</v>
      </c>
      <c r="G321" s="43">
        <f t="shared" si="217"/>
        <v>0</v>
      </c>
      <c r="H321" s="43">
        <f t="shared" si="217"/>
        <v>0</v>
      </c>
      <c r="I321" s="43">
        <f t="shared" si="217"/>
        <v>0</v>
      </c>
      <c r="J321" s="43">
        <f t="shared" si="181"/>
        <v>0</v>
      </c>
      <c r="L321" s="41"/>
    </row>
    <row r="322" spans="1:12" ht="16.05" customHeight="1" x14ac:dyDescent="0.2">
      <c r="A322" s="9"/>
      <c r="B322" s="9"/>
      <c r="C322" s="8" t="s">
        <v>17</v>
      </c>
      <c r="D322" s="43">
        <f t="shared" ref="D322:I322" si="218">SUM(D320,D318)</f>
        <v>0</v>
      </c>
      <c r="E322" s="43">
        <f t="shared" si="218"/>
        <v>0</v>
      </c>
      <c r="F322" s="43">
        <f t="shared" si="218"/>
        <v>0</v>
      </c>
      <c r="G322" s="43">
        <f t="shared" si="218"/>
        <v>0</v>
      </c>
      <c r="H322" s="43">
        <f t="shared" si="218"/>
        <v>0</v>
      </c>
      <c r="I322" s="43">
        <f t="shared" si="218"/>
        <v>0</v>
      </c>
      <c r="J322" s="43">
        <f t="shared" si="181"/>
        <v>0</v>
      </c>
      <c r="L322" s="41"/>
    </row>
    <row r="323" spans="1:12" ht="16.05" customHeight="1" x14ac:dyDescent="0.2">
      <c r="A323" s="9"/>
      <c r="B323" s="12"/>
      <c r="C323" s="10" t="s">
        <v>15</v>
      </c>
      <c r="D323" s="43">
        <f t="shared" ref="D323:I323" si="219">IF($J322=0,0,D322/$J322%)</f>
        <v>0</v>
      </c>
      <c r="E323" s="43">
        <f t="shared" si="219"/>
        <v>0</v>
      </c>
      <c r="F323" s="43">
        <f t="shared" si="219"/>
        <v>0</v>
      </c>
      <c r="G323" s="43">
        <f t="shared" si="219"/>
        <v>0</v>
      </c>
      <c r="H323" s="43">
        <f t="shared" si="219"/>
        <v>0</v>
      </c>
      <c r="I323" s="43">
        <f t="shared" si="219"/>
        <v>0</v>
      </c>
      <c r="J323" s="43">
        <f t="shared" si="181"/>
        <v>0</v>
      </c>
      <c r="L323" s="41"/>
    </row>
    <row r="324" spans="1:12" ht="16.05" customHeight="1" x14ac:dyDescent="0.2">
      <c r="A324" s="9"/>
      <c r="B324" s="9" t="s">
        <v>72</v>
      </c>
      <c r="C324" s="8" t="s">
        <v>14</v>
      </c>
      <c r="D324" s="43"/>
      <c r="E324" s="43"/>
      <c r="F324" s="43"/>
      <c r="G324" s="43"/>
      <c r="H324" s="43"/>
      <c r="I324" s="43"/>
      <c r="J324" s="43">
        <f t="shared" si="181"/>
        <v>0</v>
      </c>
      <c r="L324" s="41"/>
    </row>
    <row r="325" spans="1:12" ht="16.05" customHeight="1" x14ac:dyDescent="0.2">
      <c r="A325" s="9"/>
      <c r="B325" s="9"/>
      <c r="C325" s="10" t="s">
        <v>15</v>
      </c>
      <c r="D325" s="43">
        <f t="shared" ref="D325:I325" si="220">IF($J324=0,0,D324/$J324%)</f>
        <v>0</v>
      </c>
      <c r="E325" s="43">
        <f t="shared" si="220"/>
        <v>0</v>
      </c>
      <c r="F325" s="43">
        <f t="shared" si="220"/>
        <v>0</v>
      </c>
      <c r="G325" s="43">
        <f t="shared" si="220"/>
        <v>0</v>
      </c>
      <c r="H325" s="43">
        <f t="shared" si="220"/>
        <v>0</v>
      </c>
      <c r="I325" s="43">
        <f t="shared" si="220"/>
        <v>0</v>
      </c>
      <c r="J325" s="43">
        <f t="shared" si="181"/>
        <v>0</v>
      </c>
      <c r="L325" s="41"/>
    </row>
    <row r="326" spans="1:12" ht="16.05" customHeight="1" x14ac:dyDescent="0.2">
      <c r="A326" s="9"/>
      <c r="B326" s="9"/>
      <c r="C326" s="8" t="s">
        <v>16</v>
      </c>
      <c r="D326" s="43"/>
      <c r="E326" s="43"/>
      <c r="F326" s="43"/>
      <c r="G326" s="43"/>
      <c r="H326" s="43"/>
      <c r="I326" s="43"/>
      <c r="J326" s="43">
        <f t="shared" si="181"/>
        <v>0</v>
      </c>
      <c r="L326" s="41"/>
    </row>
    <row r="327" spans="1:12" ht="16.05" customHeight="1" x14ac:dyDescent="0.2">
      <c r="A327" s="9"/>
      <c r="B327" s="9"/>
      <c r="C327" s="10" t="s">
        <v>15</v>
      </c>
      <c r="D327" s="43">
        <f t="shared" ref="D327:I327" si="221">IF($J326=0,0,D326/$J326%)</f>
        <v>0</v>
      </c>
      <c r="E327" s="43">
        <f t="shared" si="221"/>
        <v>0</v>
      </c>
      <c r="F327" s="43">
        <f t="shared" si="221"/>
        <v>0</v>
      </c>
      <c r="G327" s="43">
        <f t="shared" si="221"/>
        <v>0</v>
      </c>
      <c r="H327" s="43">
        <f t="shared" si="221"/>
        <v>0</v>
      </c>
      <c r="I327" s="43">
        <f t="shared" si="221"/>
        <v>0</v>
      </c>
      <c r="J327" s="43">
        <f t="shared" si="181"/>
        <v>0</v>
      </c>
      <c r="L327" s="41"/>
    </row>
    <row r="328" spans="1:12" ht="16.05" customHeight="1" x14ac:dyDescent="0.2">
      <c r="A328" s="9"/>
      <c r="B328" s="9"/>
      <c r="C328" s="8" t="s">
        <v>17</v>
      </c>
      <c r="D328" s="43">
        <f t="shared" ref="D328:I328" si="222">SUM(D326,D324)</f>
        <v>0</v>
      </c>
      <c r="E328" s="43">
        <f t="shared" si="222"/>
        <v>0</v>
      </c>
      <c r="F328" s="43">
        <f t="shared" si="222"/>
        <v>0</v>
      </c>
      <c r="G328" s="43">
        <f t="shared" si="222"/>
        <v>0</v>
      </c>
      <c r="H328" s="43">
        <f t="shared" si="222"/>
        <v>0</v>
      </c>
      <c r="I328" s="43">
        <f t="shared" si="222"/>
        <v>0</v>
      </c>
      <c r="J328" s="43">
        <f t="shared" si="181"/>
        <v>0</v>
      </c>
      <c r="L328" s="41"/>
    </row>
    <row r="329" spans="1:12" ht="16.05" customHeight="1" x14ac:dyDescent="0.2">
      <c r="A329" s="9"/>
      <c r="B329" s="12"/>
      <c r="C329" s="10" t="s">
        <v>15</v>
      </c>
      <c r="D329" s="43">
        <f t="shared" ref="D329:I329" si="223">IF($J328=0,0,D328/$J328%)</f>
        <v>0</v>
      </c>
      <c r="E329" s="43">
        <f t="shared" si="223"/>
        <v>0</v>
      </c>
      <c r="F329" s="43">
        <f t="shared" si="223"/>
        <v>0</v>
      </c>
      <c r="G329" s="43">
        <f t="shared" si="223"/>
        <v>0</v>
      </c>
      <c r="H329" s="43">
        <f t="shared" si="223"/>
        <v>0</v>
      </c>
      <c r="I329" s="43">
        <f t="shared" si="223"/>
        <v>0</v>
      </c>
      <c r="J329" s="43">
        <f t="shared" si="181"/>
        <v>0</v>
      </c>
      <c r="L329" s="41"/>
    </row>
    <row r="330" spans="1:12" ht="16.05" customHeight="1" x14ac:dyDescent="0.2">
      <c r="A330" s="9"/>
      <c r="B330" s="9" t="s">
        <v>73</v>
      </c>
      <c r="C330" s="8" t="s">
        <v>14</v>
      </c>
      <c r="D330" s="43"/>
      <c r="E330" s="43"/>
      <c r="F330" s="43"/>
      <c r="G330" s="43"/>
      <c r="H330" s="43"/>
      <c r="I330" s="43"/>
      <c r="J330" s="43">
        <f t="shared" si="181"/>
        <v>0</v>
      </c>
      <c r="L330" s="41"/>
    </row>
    <row r="331" spans="1:12" ht="16.05" customHeight="1" x14ac:dyDescent="0.2">
      <c r="A331" s="9"/>
      <c r="B331" s="9"/>
      <c r="C331" s="10" t="s">
        <v>15</v>
      </c>
      <c r="D331" s="43">
        <f t="shared" ref="D331:I331" si="224">IF($J330=0,0,D330/$J330%)</f>
        <v>0</v>
      </c>
      <c r="E331" s="43">
        <f t="shared" si="224"/>
        <v>0</v>
      </c>
      <c r="F331" s="43">
        <f t="shared" si="224"/>
        <v>0</v>
      </c>
      <c r="G331" s="43">
        <f t="shared" si="224"/>
        <v>0</v>
      </c>
      <c r="H331" s="43">
        <f t="shared" si="224"/>
        <v>0</v>
      </c>
      <c r="I331" s="43">
        <f t="shared" si="224"/>
        <v>0</v>
      </c>
      <c r="J331" s="43">
        <f t="shared" si="181"/>
        <v>0</v>
      </c>
      <c r="L331" s="41"/>
    </row>
    <row r="332" spans="1:12" ht="16.05" customHeight="1" x14ac:dyDescent="0.2">
      <c r="A332" s="9"/>
      <c r="B332" s="9"/>
      <c r="C332" s="8" t="s">
        <v>16</v>
      </c>
      <c r="D332" s="43"/>
      <c r="E332" s="43"/>
      <c r="F332" s="43"/>
      <c r="G332" s="43"/>
      <c r="H332" s="43"/>
      <c r="I332" s="43"/>
      <c r="J332" s="43">
        <f t="shared" si="181"/>
        <v>0</v>
      </c>
      <c r="L332" s="41"/>
    </row>
    <row r="333" spans="1:12" ht="16.05" customHeight="1" x14ac:dyDescent="0.2">
      <c r="A333" s="9"/>
      <c r="B333" s="9"/>
      <c r="C333" s="10" t="s">
        <v>15</v>
      </c>
      <c r="D333" s="43">
        <f t="shared" ref="D333:I333" si="225">IF($J332=0,0,D332/$J332%)</f>
        <v>0</v>
      </c>
      <c r="E333" s="43">
        <f t="shared" si="225"/>
        <v>0</v>
      </c>
      <c r="F333" s="43">
        <f t="shared" si="225"/>
        <v>0</v>
      </c>
      <c r="G333" s="43">
        <f t="shared" si="225"/>
        <v>0</v>
      </c>
      <c r="H333" s="43">
        <f t="shared" si="225"/>
        <v>0</v>
      </c>
      <c r="I333" s="43">
        <f t="shared" si="225"/>
        <v>0</v>
      </c>
      <c r="J333" s="43">
        <f t="shared" ref="J333:J383" si="226">SUM(D333:I333)</f>
        <v>0</v>
      </c>
      <c r="L333" s="41"/>
    </row>
    <row r="334" spans="1:12" ht="16.05" customHeight="1" x14ac:dyDescent="0.2">
      <c r="A334" s="9"/>
      <c r="B334" s="9"/>
      <c r="C334" s="8" t="s">
        <v>17</v>
      </c>
      <c r="D334" s="43">
        <f t="shared" ref="D334:I334" si="227">SUM(D332,D330)</f>
        <v>0</v>
      </c>
      <c r="E334" s="43">
        <f t="shared" si="227"/>
        <v>0</v>
      </c>
      <c r="F334" s="43">
        <f t="shared" si="227"/>
        <v>0</v>
      </c>
      <c r="G334" s="43">
        <f t="shared" si="227"/>
        <v>0</v>
      </c>
      <c r="H334" s="43">
        <f t="shared" si="227"/>
        <v>0</v>
      </c>
      <c r="I334" s="43">
        <f t="shared" si="227"/>
        <v>0</v>
      </c>
      <c r="J334" s="43">
        <f t="shared" si="226"/>
        <v>0</v>
      </c>
      <c r="L334" s="41"/>
    </row>
    <row r="335" spans="1:12" ht="16.05" customHeight="1" x14ac:dyDescent="0.2">
      <c r="A335" s="9"/>
      <c r="B335" s="12"/>
      <c r="C335" s="10" t="s">
        <v>15</v>
      </c>
      <c r="D335" s="43">
        <f t="shared" ref="D335:I335" si="228">IF($J334=0,0,D334/$J334%)</f>
        <v>0</v>
      </c>
      <c r="E335" s="43">
        <f t="shared" si="228"/>
        <v>0</v>
      </c>
      <c r="F335" s="43">
        <f t="shared" si="228"/>
        <v>0</v>
      </c>
      <c r="G335" s="43">
        <f t="shared" si="228"/>
        <v>0</v>
      </c>
      <c r="H335" s="43">
        <f t="shared" si="228"/>
        <v>0</v>
      </c>
      <c r="I335" s="43">
        <f t="shared" si="228"/>
        <v>0</v>
      </c>
      <c r="J335" s="43">
        <f t="shared" si="226"/>
        <v>0</v>
      </c>
      <c r="L335" s="41"/>
    </row>
    <row r="336" spans="1:12" ht="16.05" customHeight="1" x14ac:dyDescent="0.2">
      <c r="A336" s="9"/>
      <c r="B336" s="9" t="s">
        <v>74</v>
      </c>
      <c r="C336" s="8" t="s">
        <v>14</v>
      </c>
      <c r="D336" s="43"/>
      <c r="E336" s="43"/>
      <c r="F336" s="43"/>
      <c r="G336" s="43"/>
      <c r="H336" s="43"/>
      <c r="I336" s="43"/>
      <c r="J336" s="43">
        <f t="shared" si="226"/>
        <v>0</v>
      </c>
      <c r="L336" s="41"/>
    </row>
    <row r="337" spans="1:12" ht="16.05" customHeight="1" x14ac:dyDescent="0.2">
      <c r="A337" s="9"/>
      <c r="B337" s="9"/>
      <c r="C337" s="10" t="s">
        <v>15</v>
      </c>
      <c r="D337" s="43">
        <f t="shared" ref="D337:I337" si="229">IF($J336=0,0,D336/$J336%)</f>
        <v>0</v>
      </c>
      <c r="E337" s="43">
        <f t="shared" si="229"/>
        <v>0</v>
      </c>
      <c r="F337" s="43">
        <f t="shared" si="229"/>
        <v>0</v>
      </c>
      <c r="G337" s="43">
        <f t="shared" si="229"/>
        <v>0</v>
      </c>
      <c r="H337" s="43">
        <f t="shared" si="229"/>
        <v>0</v>
      </c>
      <c r="I337" s="43">
        <f t="shared" si="229"/>
        <v>0</v>
      </c>
      <c r="J337" s="43">
        <f t="shared" si="226"/>
        <v>0</v>
      </c>
      <c r="L337" s="41"/>
    </row>
    <row r="338" spans="1:12" ht="16.05" customHeight="1" x14ac:dyDescent="0.2">
      <c r="A338" s="9"/>
      <c r="B338" s="9"/>
      <c r="C338" s="8" t="s">
        <v>16</v>
      </c>
      <c r="D338" s="43"/>
      <c r="E338" s="43"/>
      <c r="F338" s="43"/>
      <c r="G338" s="43"/>
      <c r="H338" s="43"/>
      <c r="I338" s="43"/>
      <c r="J338" s="43">
        <f t="shared" si="226"/>
        <v>0</v>
      </c>
      <c r="L338" s="41"/>
    </row>
    <row r="339" spans="1:12" ht="16.05" customHeight="1" x14ac:dyDescent="0.2">
      <c r="A339" s="9"/>
      <c r="B339" s="9"/>
      <c r="C339" s="10" t="s">
        <v>15</v>
      </c>
      <c r="D339" s="43">
        <f t="shared" ref="D339:I339" si="230">IF($J338=0,0,D338/$J338%)</f>
        <v>0</v>
      </c>
      <c r="E339" s="43">
        <f t="shared" si="230"/>
        <v>0</v>
      </c>
      <c r="F339" s="43">
        <f t="shared" si="230"/>
        <v>0</v>
      </c>
      <c r="G339" s="43">
        <f t="shared" si="230"/>
        <v>0</v>
      </c>
      <c r="H339" s="43">
        <f t="shared" si="230"/>
        <v>0</v>
      </c>
      <c r="I339" s="43">
        <f t="shared" si="230"/>
        <v>0</v>
      </c>
      <c r="J339" s="43">
        <f t="shared" si="226"/>
        <v>0</v>
      </c>
      <c r="L339" s="41"/>
    </row>
    <row r="340" spans="1:12" ht="16.05" customHeight="1" x14ac:dyDescent="0.2">
      <c r="A340" s="9"/>
      <c r="B340" s="9"/>
      <c r="C340" s="8" t="s">
        <v>17</v>
      </c>
      <c r="D340" s="43">
        <f t="shared" ref="D340:I340" si="231">SUM(D338,D336)</f>
        <v>0</v>
      </c>
      <c r="E340" s="43">
        <f t="shared" si="231"/>
        <v>0</v>
      </c>
      <c r="F340" s="43">
        <f t="shared" si="231"/>
        <v>0</v>
      </c>
      <c r="G340" s="43">
        <f t="shared" si="231"/>
        <v>0</v>
      </c>
      <c r="H340" s="43">
        <f t="shared" si="231"/>
        <v>0</v>
      </c>
      <c r="I340" s="43">
        <f t="shared" si="231"/>
        <v>0</v>
      </c>
      <c r="J340" s="43">
        <f t="shared" si="226"/>
        <v>0</v>
      </c>
      <c r="L340" s="41"/>
    </row>
    <row r="341" spans="1:12" ht="16.05" customHeight="1" x14ac:dyDescent="0.2">
      <c r="A341" s="9"/>
      <c r="B341" s="12"/>
      <c r="C341" s="10" t="s">
        <v>15</v>
      </c>
      <c r="D341" s="43">
        <f t="shared" ref="D341:I341" si="232">IF($J340=0,0,D340/$J340%)</f>
        <v>0</v>
      </c>
      <c r="E341" s="43">
        <f t="shared" si="232"/>
        <v>0</v>
      </c>
      <c r="F341" s="43">
        <f t="shared" si="232"/>
        <v>0</v>
      </c>
      <c r="G341" s="43">
        <f t="shared" si="232"/>
        <v>0</v>
      </c>
      <c r="H341" s="43">
        <f t="shared" si="232"/>
        <v>0</v>
      </c>
      <c r="I341" s="43">
        <f t="shared" si="232"/>
        <v>0</v>
      </c>
      <c r="J341" s="43">
        <f t="shared" si="226"/>
        <v>0</v>
      </c>
      <c r="L341" s="41"/>
    </row>
    <row r="342" spans="1:12" ht="16.05" customHeight="1" x14ac:dyDescent="0.2">
      <c r="A342" s="9"/>
      <c r="B342" s="9" t="s">
        <v>75</v>
      </c>
      <c r="C342" s="8" t="s">
        <v>14</v>
      </c>
      <c r="D342" s="43"/>
      <c r="E342" s="43"/>
      <c r="F342" s="43"/>
      <c r="G342" s="43"/>
      <c r="H342" s="43"/>
      <c r="I342" s="43"/>
      <c r="J342" s="43">
        <f t="shared" si="226"/>
        <v>0</v>
      </c>
      <c r="L342" s="41"/>
    </row>
    <row r="343" spans="1:12" ht="16.05" customHeight="1" x14ac:dyDescent="0.2">
      <c r="A343" s="9"/>
      <c r="B343" s="9"/>
      <c r="C343" s="10" t="s">
        <v>15</v>
      </c>
      <c r="D343" s="43">
        <f t="shared" ref="D343:I343" si="233">IF($J342=0,0,D342/$J342%)</f>
        <v>0</v>
      </c>
      <c r="E343" s="43">
        <f t="shared" si="233"/>
        <v>0</v>
      </c>
      <c r="F343" s="43">
        <f t="shared" si="233"/>
        <v>0</v>
      </c>
      <c r="G343" s="43">
        <f t="shared" si="233"/>
        <v>0</v>
      </c>
      <c r="H343" s="43">
        <f t="shared" si="233"/>
        <v>0</v>
      </c>
      <c r="I343" s="43">
        <f t="shared" si="233"/>
        <v>0</v>
      </c>
      <c r="J343" s="43">
        <f t="shared" si="226"/>
        <v>0</v>
      </c>
      <c r="L343" s="41"/>
    </row>
    <row r="344" spans="1:12" ht="16.05" customHeight="1" x14ac:dyDescent="0.2">
      <c r="A344" s="9"/>
      <c r="B344" s="9"/>
      <c r="C344" s="8" t="s">
        <v>16</v>
      </c>
      <c r="D344" s="43"/>
      <c r="E344" s="43"/>
      <c r="F344" s="43"/>
      <c r="G344" s="43"/>
      <c r="H344" s="43"/>
      <c r="I344" s="43"/>
      <c r="J344" s="43">
        <f t="shared" si="226"/>
        <v>0</v>
      </c>
      <c r="L344" s="41"/>
    </row>
    <row r="345" spans="1:12" ht="16.05" customHeight="1" x14ac:dyDescent="0.2">
      <c r="A345" s="9"/>
      <c r="B345" s="9"/>
      <c r="C345" s="10" t="s">
        <v>15</v>
      </c>
      <c r="D345" s="43">
        <f t="shared" ref="D345:I345" si="234">IF($J344=0,0,D344/$J344%)</f>
        <v>0</v>
      </c>
      <c r="E345" s="43">
        <f t="shared" si="234"/>
        <v>0</v>
      </c>
      <c r="F345" s="43">
        <f t="shared" si="234"/>
        <v>0</v>
      </c>
      <c r="G345" s="43">
        <f t="shared" si="234"/>
        <v>0</v>
      </c>
      <c r="H345" s="43">
        <f t="shared" si="234"/>
        <v>0</v>
      </c>
      <c r="I345" s="43">
        <f t="shared" si="234"/>
        <v>0</v>
      </c>
      <c r="J345" s="43">
        <f t="shared" si="226"/>
        <v>0</v>
      </c>
      <c r="L345" s="41"/>
    </row>
    <row r="346" spans="1:12" ht="16.05" customHeight="1" x14ac:dyDescent="0.2">
      <c r="A346" s="9"/>
      <c r="B346" s="9"/>
      <c r="C346" s="8" t="s">
        <v>17</v>
      </c>
      <c r="D346" s="43">
        <f t="shared" ref="D346:I346" si="235">SUM(D344,D342)</f>
        <v>0</v>
      </c>
      <c r="E346" s="43">
        <f t="shared" si="235"/>
        <v>0</v>
      </c>
      <c r="F346" s="43">
        <f t="shared" si="235"/>
        <v>0</v>
      </c>
      <c r="G346" s="43">
        <f t="shared" si="235"/>
        <v>0</v>
      </c>
      <c r="H346" s="43">
        <f t="shared" si="235"/>
        <v>0</v>
      </c>
      <c r="I346" s="43">
        <f t="shared" si="235"/>
        <v>0</v>
      </c>
      <c r="J346" s="43">
        <f t="shared" si="226"/>
        <v>0</v>
      </c>
      <c r="L346" s="41"/>
    </row>
    <row r="347" spans="1:12" ht="16.05" customHeight="1" x14ac:dyDescent="0.2">
      <c r="A347" s="9"/>
      <c r="B347" s="12"/>
      <c r="C347" s="10" t="s">
        <v>15</v>
      </c>
      <c r="D347" s="43">
        <f t="shared" ref="D347:I347" si="236">IF($J346=0,0,D346/$J346%)</f>
        <v>0</v>
      </c>
      <c r="E347" s="43">
        <f t="shared" si="236"/>
        <v>0</v>
      </c>
      <c r="F347" s="43">
        <f t="shared" si="236"/>
        <v>0</v>
      </c>
      <c r="G347" s="43">
        <f t="shared" si="236"/>
        <v>0</v>
      </c>
      <c r="H347" s="43">
        <f t="shared" si="236"/>
        <v>0</v>
      </c>
      <c r="I347" s="43">
        <f t="shared" si="236"/>
        <v>0</v>
      </c>
      <c r="J347" s="43">
        <f t="shared" si="226"/>
        <v>0</v>
      </c>
      <c r="L347" s="41"/>
    </row>
    <row r="348" spans="1:12" ht="16.05" customHeight="1" x14ac:dyDescent="0.2">
      <c r="A348" s="9"/>
      <c r="B348" s="9" t="s">
        <v>76</v>
      </c>
      <c r="C348" s="8" t="s">
        <v>14</v>
      </c>
      <c r="D348" s="43"/>
      <c r="E348" s="43"/>
      <c r="F348" s="43"/>
      <c r="G348" s="43"/>
      <c r="H348" s="43"/>
      <c r="I348" s="43"/>
      <c r="J348" s="43">
        <f t="shared" si="226"/>
        <v>0</v>
      </c>
      <c r="L348" s="41"/>
    </row>
    <row r="349" spans="1:12" ht="16.05" customHeight="1" x14ac:dyDescent="0.2">
      <c r="A349" s="9"/>
      <c r="B349" s="9"/>
      <c r="C349" s="10" t="s">
        <v>15</v>
      </c>
      <c r="D349" s="43">
        <f t="shared" ref="D349:I349" si="237">IF($J348=0,0,D348/$J348%)</f>
        <v>0</v>
      </c>
      <c r="E349" s="43">
        <f t="shared" si="237"/>
        <v>0</v>
      </c>
      <c r="F349" s="43">
        <f t="shared" si="237"/>
        <v>0</v>
      </c>
      <c r="G349" s="43">
        <f t="shared" si="237"/>
        <v>0</v>
      </c>
      <c r="H349" s="43">
        <f t="shared" si="237"/>
        <v>0</v>
      </c>
      <c r="I349" s="43">
        <f t="shared" si="237"/>
        <v>0</v>
      </c>
      <c r="J349" s="43">
        <f t="shared" si="226"/>
        <v>0</v>
      </c>
      <c r="L349" s="41"/>
    </row>
    <row r="350" spans="1:12" ht="16.05" customHeight="1" x14ac:dyDescent="0.2">
      <c r="A350" s="9"/>
      <c r="B350" s="9"/>
      <c r="C350" s="8" t="s">
        <v>16</v>
      </c>
      <c r="D350" s="43"/>
      <c r="E350" s="43"/>
      <c r="F350" s="43"/>
      <c r="G350" s="43"/>
      <c r="H350" s="43"/>
      <c r="I350" s="43"/>
      <c r="J350" s="43">
        <f t="shared" si="226"/>
        <v>0</v>
      </c>
      <c r="L350" s="41"/>
    </row>
    <row r="351" spans="1:12" ht="16.05" customHeight="1" x14ac:dyDescent="0.2">
      <c r="A351" s="9"/>
      <c r="B351" s="9"/>
      <c r="C351" s="10" t="s">
        <v>15</v>
      </c>
      <c r="D351" s="43">
        <f t="shared" ref="D351:I351" si="238">IF($J350=0,0,D350/$J350%)</f>
        <v>0</v>
      </c>
      <c r="E351" s="43">
        <f t="shared" si="238"/>
        <v>0</v>
      </c>
      <c r="F351" s="43">
        <f t="shared" si="238"/>
        <v>0</v>
      </c>
      <c r="G351" s="43">
        <f t="shared" si="238"/>
        <v>0</v>
      </c>
      <c r="H351" s="43">
        <f t="shared" si="238"/>
        <v>0</v>
      </c>
      <c r="I351" s="43">
        <f t="shared" si="238"/>
        <v>0</v>
      </c>
      <c r="J351" s="43">
        <f t="shared" si="226"/>
        <v>0</v>
      </c>
      <c r="L351" s="41"/>
    </row>
    <row r="352" spans="1:12" ht="16.05" customHeight="1" x14ac:dyDescent="0.2">
      <c r="A352" s="9"/>
      <c r="B352" s="9"/>
      <c r="C352" s="8" t="s">
        <v>17</v>
      </c>
      <c r="D352" s="43">
        <f t="shared" ref="D352:I352" si="239">SUM(D350,D348)</f>
        <v>0</v>
      </c>
      <c r="E352" s="43">
        <f t="shared" si="239"/>
        <v>0</v>
      </c>
      <c r="F352" s="43">
        <f t="shared" si="239"/>
        <v>0</v>
      </c>
      <c r="G352" s="43">
        <f t="shared" si="239"/>
        <v>0</v>
      </c>
      <c r="H352" s="43">
        <f t="shared" si="239"/>
        <v>0</v>
      </c>
      <c r="I352" s="43">
        <f t="shared" si="239"/>
        <v>0</v>
      </c>
      <c r="J352" s="43">
        <f t="shared" si="226"/>
        <v>0</v>
      </c>
      <c r="L352" s="41"/>
    </row>
    <row r="353" spans="1:12" ht="16.05" customHeight="1" x14ac:dyDescent="0.2">
      <c r="A353" s="9"/>
      <c r="B353" s="12"/>
      <c r="C353" s="10" t="s">
        <v>15</v>
      </c>
      <c r="D353" s="43">
        <f t="shared" ref="D353:I353" si="240">IF($J352=0,0,D352/$J352%)</f>
        <v>0</v>
      </c>
      <c r="E353" s="43">
        <f t="shared" si="240"/>
        <v>0</v>
      </c>
      <c r="F353" s="43">
        <f t="shared" si="240"/>
        <v>0</v>
      </c>
      <c r="G353" s="43">
        <f t="shared" si="240"/>
        <v>0</v>
      </c>
      <c r="H353" s="43">
        <f t="shared" si="240"/>
        <v>0</v>
      </c>
      <c r="I353" s="43">
        <f t="shared" si="240"/>
        <v>0</v>
      </c>
      <c r="J353" s="43">
        <f t="shared" si="226"/>
        <v>0</v>
      </c>
      <c r="L353" s="41"/>
    </row>
    <row r="354" spans="1:12" ht="16.05" customHeight="1" x14ac:dyDescent="0.2">
      <c r="A354" s="9"/>
      <c r="B354" s="9" t="s">
        <v>77</v>
      </c>
      <c r="C354" s="8" t="s">
        <v>14</v>
      </c>
      <c r="D354" s="43"/>
      <c r="E354" s="43"/>
      <c r="F354" s="43"/>
      <c r="G354" s="43"/>
      <c r="H354" s="43"/>
      <c r="I354" s="43"/>
      <c r="J354" s="43">
        <f t="shared" si="226"/>
        <v>0</v>
      </c>
      <c r="L354" s="41"/>
    </row>
    <row r="355" spans="1:12" ht="16.05" customHeight="1" x14ac:dyDescent="0.2">
      <c r="A355" s="9"/>
      <c r="B355" s="9"/>
      <c r="C355" s="10" t="s">
        <v>15</v>
      </c>
      <c r="D355" s="43">
        <f t="shared" ref="D355:I355" si="241">IF($J354=0,0,D354/$J354%)</f>
        <v>0</v>
      </c>
      <c r="E355" s="43">
        <f t="shared" si="241"/>
        <v>0</v>
      </c>
      <c r="F355" s="43">
        <f t="shared" si="241"/>
        <v>0</v>
      </c>
      <c r="G355" s="43">
        <f t="shared" si="241"/>
        <v>0</v>
      </c>
      <c r="H355" s="43">
        <f t="shared" si="241"/>
        <v>0</v>
      </c>
      <c r="I355" s="43">
        <f t="shared" si="241"/>
        <v>0</v>
      </c>
      <c r="J355" s="43">
        <f t="shared" si="226"/>
        <v>0</v>
      </c>
      <c r="L355" s="41"/>
    </row>
    <row r="356" spans="1:12" ht="16.05" customHeight="1" x14ac:dyDescent="0.2">
      <c r="A356" s="9"/>
      <c r="B356" s="9"/>
      <c r="C356" s="8" t="s">
        <v>16</v>
      </c>
      <c r="D356" s="43"/>
      <c r="E356" s="43"/>
      <c r="F356" s="43"/>
      <c r="G356" s="43"/>
      <c r="H356" s="43"/>
      <c r="I356" s="43"/>
      <c r="J356" s="43">
        <f t="shared" si="226"/>
        <v>0</v>
      </c>
      <c r="L356" s="41"/>
    </row>
    <row r="357" spans="1:12" ht="16.05" customHeight="1" x14ac:dyDescent="0.2">
      <c r="A357" s="9"/>
      <c r="B357" s="9"/>
      <c r="C357" s="10" t="s">
        <v>15</v>
      </c>
      <c r="D357" s="43">
        <f t="shared" ref="D357:I357" si="242">IF($J356=0,0,D356/$J356%)</f>
        <v>0</v>
      </c>
      <c r="E357" s="43">
        <f t="shared" si="242"/>
        <v>0</v>
      </c>
      <c r="F357" s="43">
        <f t="shared" si="242"/>
        <v>0</v>
      </c>
      <c r="G357" s="43">
        <f t="shared" si="242"/>
        <v>0</v>
      </c>
      <c r="H357" s="43">
        <f t="shared" si="242"/>
        <v>0</v>
      </c>
      <c r="I357" s="43">
        <f t="shared" si="242"/>
        <v>0</v>
      </c>
      <c r="J357" s="43">
        <f t="shared" si="226"/>
        <v>0</v>
      </c>
      <c r="L357" s="41"/>
    </row>
    <row r="358" spans="1:12" ht="16.05" customHeight="1" x14ac:dyDescent="0.2">
      <c r="A358" s="9"/>
      <c r="B358" s="9"/>
      <c r="C358" s="8" t="s">
        <v>17</v>
      </c>
      <c r="D358" s="43">
        <f t="shared" ref="D358:I358" si="243">SUM(D356,D354)</f>
        <v>0</v>
      </c>
      <c r="E358" s="43">
        <f t="shared" si="243"/>
        <v>0</v>
      </c>
      <c r="F358" s="43">
        <f t="shared" si="243"/>
        <v>0</v>
      </c>
      <c r="G358" s="43">
        <f t="shared" si="243"/>
        <v>0</v>
      </c>
      <c r="H358" s="43">
        <f t="shared" si="243"/>
        <v>0</v>
      </c>
      <c r="I358" s="43">
        <f t="shared" si="243"/>
        <v>0</v>
      </c>
      <c r="J358" s="43">
        <f t="shared" si="226"/>
        <v>0</v>
      </c>
      <c r="L358" s="41"/>
    </row>
    <row r="359" spans="1:12" ht="16.05" customHeight="1" x14ac:dyDescent="0.2">
      <c r="A359" s="13"/>
      <c r="B359" s="12"/>
      <c r="C359" s="10" t="s">
        <v>15</v>
      </c>
      <c r="D359" s="43">
        <f t="shared" ref="D359:I359" si="244">IF($J358=0,0,D358/$J358%)</f>
        <v>0</v>
      </c>
      <c r="E359" s="43">
        <f t="shared" si="244"/>
        <v>0</v>
      </c>
      <c r="F359" s="43">
        <f t="shared" si="244"/>
        <v>0</v>
      </c>
      <c r="G359" s="43">
        <f t="shared" si="244"/>
        <v>0</v>
      </c>
      <c r="H359" s="43">
        <f t="shared" si="244"/>
        <v>0</v>
      </c>
      <c r="I359" s="43">
        <f t="shared" si="244"/>
        <v>0</v>
      </c>
      <c r="J359" s="43">
        <f t="shared" si="226"/>
        <v>0</v>
      </c>
      <c r="L359" s="41"/>
    </row>
    <row r="360" spans="1:12" ht="16.05" customHeight="1" x14ac:dyDescent="0.2">
      <c r="A360" s="6" t="s">
        <v>78</v>
      </c>
      <c r="B360" s="15"/>
      <c r="C360" s="8" t="s">
        <v>14</v>
      </c>
      <c r="D360" s="43"/>
      <c r="E360" s="43"/>
      <c r="F360" s="43"/>
      <c r="G360" s="43"/>
      <c r="H360" s="43"/>
      <c r="I360" s="43"/>
      <c r="J360" s="43">
        <f t="shared" si="226"/>
        <v>0</v>
      </c>
      <c r="L360" s="41"/>
    </row>
    <row r="361" spans="1:12" ht="16.05" customHeight="1" x14ac:dyDescent="0.2">
      <c r="A361" s="9"/>
      <c r="B361" s="16"/>
      <c r="C361" s="10" t="s">
        <v>15</v>
      </c>
      <c r="D361" s="43">
        <f t="shared" ref="D361:I361" si="245">IF($J360=0,0,D360/$J360%)</f>
        <v>0</v>
      </c>
      <c r="E361" s="43">
        <f t="shared" si="245"/>
        <v>0</v>
      </c>
      <c r="F361" s="43">
        <f t="shared" si="245"/>
        <v>0</v>
      </c>
      <c r="G361" s="43">
        <f t="shared" si="245"/>
        <v>0</v>
      </c>
      <c r="H361" s="43">
        <f t="shared" si="245"/>
        <v>0</v>
      </c>
      <c r="I361" s="43">
        <f t="shared" si="245"/>
        <v>0</v>
      </c>
      <c r="J361" s="43">
        <f t="shared" si="226"/>
        <v>0</v>
      </c>
      <c r="L361" s="41"/>
    </row>
    <row r="362" spans="1:12" ht="16.05" customHeight="1" x14ac:dyDescent="0.2">
      <c r="A362" s="9"/>
      <c r="B362" s="16"/>
      <c r="C362" s="8" t="s">
        <v>16</v>
      </c>
      <c r="D362" s="43"/>
      <c r="E362" s="43"/>
      <c r="F362" s="43"/>
      <c r="G362" s="43"/>
      <c r="H362" s="43"/>
      <c r="I362" s="43"/>
      <c r="J362" s="43">
        <f t="shared" si="226"/>
        <v>0</v>
      </c>
      <c r="L362" s="41"/>
    </row>
    <row r="363" spans="1:12" ht="16.05" customHeight="1" x14ac:dyDescent="0.2">
      <c r="A363" s="9"/>
      <c r="B363" s="16"/>
      <c r="C363" s="10" t="s">
        <v>15</v>
      </c>
      <c r="D363" s="43">
        <f t="shared" ref="D363:I363" si="246">IF($J362=0,0,D362/$J362%)</f>
        <v>0</v>
      </c>
      <c r="E363" s="43">
        <f t="shared" si="246"/>
        <v>0</v>
      </c>
      <c r="F363" s="43">
        <f t="shared" si="246"/>
        <v>0</v>
      </c>
      <c r="G363" s="43">
        <f t="shared" si="246"/>
        <v>0</v>
      </c>
      <c r="H363" s="43">
        <f t="shared" si="246"/>
        <v>0</v>
      </c>
      <c r="I363" s="43">
        <f t="shared" si="246"/>
        <v>0</v>
      </c>
      <c r="J363" s="43">
        <f t="shared" si="226"/>
        <v>0</v>
      </c>
      <c r="L363" s="41"/>
    </row>
    <row r="364" spans="1:12" ht="16.05" customHeight="1" x14ac:dyDescent="0.2">
      <c r="A364" s="9"/>
      <c r="B364" s="16"/>
      <c r="C364" s="8" t="s">
        <v>17</v>
      </c>
      <c r="D364" s="43">
        <f t="shared" ref="D364:I364" si="247">SUM(D362,D360)</f>
        <v>0</v>
      </c>
      <c r="E364" s="43">
        <f t="shared" si="247"/>
        <v>0</v>
      </c>
      <c r="F364" s="43">
        <f t="shared" si="247"/>
        <v>0</v>
      </c>
      <c r="G364" s="43">
        <f t="shared" si="247"/>
        <v>0</v>
      </c>
      <c r="H364" s="43">
        <f t="shared" si="247"/>
        <v>0</v>
      </c>
      <c r="I364" s="43">
        <f t="shared" si="247"/>
        <v>0</v>
      </c>
      <c r="J364" s="43">
        <f t="shared" si="226"/>
        <v>0</v>
      </c>
      <c r="L364" s="41"/>
    </row>
    <row r="365" spans="1:12" ht="16.05" customHeight="1" x14ac:dyDescent="0.2">
      <c r="A365" s="12"/>
      <c r="B365" s="14"/>
      <c r="C365" s="10" t="s">
        <v>15</v>
      </c>
      <c r="D365" s="43">
        <f t="shared" ref="D365:I371" si="248">IF($J364=0,0,D364/$J364%)</f>
        <v>0</v>
      </c>
      <c r="E365" s="43">
        <f t="shared" si="248"/>
        <v>0</v>
      </c>
      <c r="F365" s="43">
        <f t="shared" si="248"/>
        <v>0</v>
      </c>
      <c r="G365" s="43">
        <f t="shared" si="248"/>
        <v>0</v>
      </c>
      <c r="H365" s="43">
        <f t="shared" si="248"/>
        <v>0</v>
      </c>
      <c r="I365" s="43">
        <f t="shared" si="248"/>
        <v>0</v>
      </c>
      <c r="J365" s="43">
        <f t="shared" si="226"/>
        <v>0</v>
      </c>
      <c r="L365" s="41"/>
    </row>
    <row r="366" spans="1:12" ht="16.05" customHeight="1" x14ac:dyDescent="0.2">
      <c r="A366" s="6" t="s">
        <v>79</v>
      </c>
      <c r="B366" s="16"/>
      <c r="C366" s="8" t="s">
        <v>14</v>
      </c>
      <c r="D366" s="43">
        <f t="shared" si="248"/>
        <v>0</v>
      </c>
      <c r="E366" s="43">
        <f t="shared" si="248"/>
        <v>0</v>
      </c>
      <c r="F366" s="43">
        <f t="shared" si="248"/>
        <v>0</v>
      </c>
      <c r="G366" s="43">
        <f t="shared" si="248"/>
        <v>0</v>
      </c>
      <c r="H366" s="43">
        <f t="shared" si="248"/>
        <v>0</v>
      </c>
      <c r="I366" s="43">
        <f t="shared" si="248"/>
        <v>0</v>
      </c>
      <c r="J366" s="43">
        <f t="shared" si="226"/>
        <v>0</v>
      </c>
      <c r="L366" s="41"/>
    </row>
    <row r="367" spans="1:12" ht="16.05" customHeight="1" x14ac:dyDescent="0.2">
      <c r="A367" s="9"/>
      <c r="B367" s="16"/>
      <c r="C367" s="10" t="s">
        <v>15</v>
      </c>
      <c r="D367" s="43">
        <f t="shared" si="248"/>
        <v>0</v>
      </c>
      <c r="E367" s="43">
        <f t="shared" si="248"/>
        <v>0</v>
      </c>
      <c r="F367" s="43">
        <f t="shared" si="248"/>
        <v>0</v>
      </c>
      <c r="G367" s="43">
        <f t="shared" si="248"/>
        <v>0</v>
      </c>
      <c r="H367" s="43">
        <f t="shared" si="248"/>
        <v>0</v>
      </c>
      <c r="I367" s="43">
        <f t="shared" si="248"/>
        <v>0</v>
      </c>
      <c r="J367" s="43">
        <f t="shared" si="226"/>
        <v>0</v>
      </c>
      <c r="L367" s="41"/>
    </row>
    <row r="368" spans="1:12" ht="16.05" customHeight="1" x14ac:dyDescent="0.2">
      <c r="A368" s="9"/>
      <c r="B368" s="16"/>
      <c r="C368" s="8" t="s">
        <v>16</v>
      </c>
      <c r="D368" s="43"/>
      <c r="E368" s="43"/>
      <c r="F368" s="43"/>
      <c r="G368" s="43"/>
      <c r="H368" s="43"/>
      <c r="I368" s="43"/>
      <c r="J368" s="43">
        <f t="shared" si="226"/>
        <v>0</v>
      </c>
      <c r="L368" s="41"/>
    </row>
    <row r="369" spans="1:12" ht="16.05" customHeight="1" x14ac:dyDescent="0.2">
      <c r="A369" s="9"/>
      <c r="B369" s="16"/>
      <c r="C369" s="10" t="s">
        <v>15</v>
      </c>
      <c r="D369" s="43">
        <f t="shared" si="248"/>
        <v>0</v>
      </c>
      <c r="E369" s="43">
        <f t="shared" si="248"/>
        <v>0</v>
      </c>
      <c r="F369" s="43">
        <f t="shared" si="248"/>
        <v>0</v>
      </c>
      <c r="G369" s="43">
        <f t="shared" si="248"/>
        <v>0</v>
      </c>
      <c r="H369" s="43">
        <f t="shared" si="248"/>
        <v>0</v>
      </c>
      <c r="I369" s="43">
        <f t="shared" si="248"/>
        <v>0</v>
      </c>
      <c r="J369" s="43">
        <f t="shared" si="226"/>
        <v>0</v>
      </c>
      <c r="L369" s="41"/>
    </row>
    <row r="370" spans="1:12" ht="16.05" customHeight="1" x14ac:dyDescent="0.2">
      <c r="A370" s="9"/>
      <c r="B370" s="16"/>
      <c r="C370" s="8" t="s">
        <v>17</v>
      </c>
      <c r="D370" s="43">
        <f t="shared" si="248"/>
        <v>0</v>
      </c>
      <c r="E370" s="43">
        <f t="shared" si="248"/>
        <v>0</v>
      </c>
      <c r="F370" s="43">
        <f t="shared" si="248"/>
        <v>0</v>
      </c>
      <c r="G370" s="43">
        <f t="shared" si="248"/>
        <v>0</v>
      </c>
      <c r="H370" s="43">
        <f t="shared" si="248"/>
        <v>0</v>
      </c>
      <c r="I370" s="43">
        <f t="shared" si="248"/>
        <v>0</v>
      </c>
      <c r="J370" s="43">
        <f t="shared" si="226"/>
        <v>0</v>
      </c>
      <c r="L370" s="41"/>
    </row>
    <row r="371" spans="1:12" ht="16.05" customHeight="1" x14ac:dyDescent="0.2">
      <c r="A371" s="12"/>
      <c r="B371" s="14"/>
      <c r="C371" s="10" t="s">
        <v>15</v>
      </c>
      <c r="D371" s="43">
        <f t="shared" si="248"/>
        <v>0</v>
      </c>
      <c r="E371" s="43">
        <f t="shared" si="248"/>
        <v>0</v>
      </c>
      <c r="F371" s="43">
        <f t="shared" si="248"/>
        <v>0</v>
      </c>
      <c r="G371" s="43">
        <f t="shared" si="248"/>
        <v>0</v>
      </c>
      <c r="H371" s="43">
        <f t="shared" si="248"/>
        <v>0</v>
      </c>
      <c r="I371" s="43">
        <f t="shared" si="248"/>
        <v>0</v>
      </c>
      <c r="J371" s="43">
        <f t="shared" si="226"/>
        <v>0</v>
      </c>
      <c r="L371" s="41"/>
    </row>
    <row r="372" spans="1:12" ht="16.05" customHeight="1" x14ac:dyDescent="0.2">
      <c r="A372" s="17" t="s">
        <v>80</v>
      </c>
      <c r="B372" s="16"/>
      <c r="C372" s="8" t="s">
        <v>14</v>
      </c>
      <c r="D372" s="43">
        <f t="shared" ref="D372:I374" si="249">SUM(D360,D300,D294,D228,D36,D6)</f>
        <v>13922.2</v>
      </c>
      <c r="E372" s="43">
        <f t="shared" si="249"/>
        <v>3221.2999999999997</v>
      </c>
      <c r="F372" s="43">
        <f t="shared" si="249"/>
        <v>797.19999999999993</v>
      </c>
      <c r="G372" s="43">
        <f t="shared" si="249"/>
        <v>5896.3</v>
      </c>
      <c r="H372" s="43">
        <f t="shared" si="249"/>
        <v>0</v>
      </c>
      <c r="I372" s="43">
        <f t="shared" si="249"/>
        <v>3247.9</v>
      </c>
      <c r="J372" s="43">
        <f t="shared" si="226"/>
        <v>27084.9</v>
      </c>
      <c r="L372" s="41"/>
    </row>
    <row r="373" spans="1:12" ht="16.05" customHeight="1" x14ac:dyDescent="0.2">
      <c r="A373" s="9"/>
      <c r="B373" s="16"/>
      <c r="C373" s="10" t="s">
        <v>15</v>
      </c>
      <c r="D373" s="43">
        <f t="shared" ref="D373:I377" si="250">IF($J372=0,0,D372/$J372%)</f>
        <v>51.402072741638335</v>
      </c>
      <c r="E373" s="43">
        <f t="shared" si="250"/>
        <v>11.893342785094276</v>
      </c>
      <c r="F373" s="43">
        <f t="shared" si="250"/>
        <v>2.9433374315578051</v>
      </c>
      <c r="G373" s="43">
        <f t="shared" si="250"/>
        <v>21.769694553053547</v>
      </c>
      <c r="H373" s="43">
        <f t="shared" si="250"/>
        <v>0</v>
      </c>
      <c r="I373" s="43">
        <f t="shared" si="250"/>
        <v>11.991552488656042</v>
      </c>
      <c r="J373" s="43">
        <f t="shared" si="226"/>
        <v>100.00000000000001</v>
      </c>
      <c r="L373" s="41"/>
    </row>
    <row r="374" spans="1:12" ht="16.05" customHeight="1" x14ac:dyDescent="0.2">
      <c r="A374" s="9"/>
      <c r="B374" s="16"/>
      <c r="C374" s="8" t="s">
        <v>16</v>
      </c>
      <c r="D374" s="43">
        <f>SUM(D362,D302,D296,D230,D38,D8)</f>
        <v>13048.899999999998</v>
      </c>
      <c r="E374" s="43">
        <f t="shared" si="249"/>
        <v>553.60000000000014</v>
      </c>
      <c r="F374" s="43">
        <f t="shared" si="249"/>
        <v>2712.2</v>
      </c>
      <c r="G374" s="43">
        <f t="shared" si="249"/>
        <v>1031.8000000000002</v>
      </c>
      <c r="H374" s="43">
        <f t="shared" si="249"/>
        <v>0</v>
      </c>
      <c r="I374" s="43">
        <f t="shared" si="249"/>
        <v>568.6</v>
      </c>
      <c r="J374" s="43">
        <f t="shared" si="226"/>
        <v>17915.099999999995</v>
      </c>
      <c r="L374" s="41"/>
    </row>
    <row r="375" spans="1:12" ht="16.05" customHeight="1" x14ac:dyDescent="0.2">
      <c r="A375" s="9"/>
      <c r="B375" s="16"/>
      <c r="C375" s="10" t="s">
        <v>15</v>
      </c>
      <c r="D375" s="43">
        <f t="shared" si="250"/>
        <v>72.837438808602812</v>
      </c>
      <c r="E375" s="43">
        <f t="shared" si="250"/>
        <v>3.0901306718913113</v>
      </c>
      <c r="F375" s="43">
        <f t="shared" si="250"/>
        <v>15.139184263554212</v>
      </c>
      <c r="G375" s="43">
        <f t="shared" si="250"/>
        <v>5.7593873324737261</v>
      </c>
      <c r="H375" s="43">
        <f t="shared" si="250"/>
        <v>0</v>
      </c>
      <c r="I375" s="43">
        <f t="shared" si="250"/>
        <v>3.1738589234779608</v>
      </c>
      <c r="J375" s="43">
        <f t="shared" si="226"/>
        <v>100.00000000000003</v>
      </c>
      <c r="L375" s="41"/>
    </row>
    <row r="376" spans="1:12" ht="16.05" customHeight="1" x14ac:dyDescent="0.2">
      <c r="A376" s="9"/>
      <c r="B376" s="16"/>
      <c r="C376" s="8" t="s">
        <v>17</v>
      </c>
      <c r="D376" s="43">
        <f t="shared" ref="D376:I376" si="251">SUM(D364,D304,D298,D232,D40,D10)</f>
        <v>26971.1</v>
      </c>
      <c r="E376" s="43">
        <f t="shared" si="251"/>
        <v>3774.9</v>
      </c>
      <c r="F376" s="43">
        <f t="shared" si="251"/>
        <v>3509.3999999999996</v>
      </c>
      <c r="G376" s="43">
        <f t="shared" si="251"/>
        <v>6928.1</v>
      </c>
      <c r="H376" s="43">
        <f t="shared" si="251"/>
        <v>0</v>
      </c>
      <c r="I376" s="43">
        <f t="shared" si="251"/>
        <v>3816.5</v>
      </c>
      <c r="J376" s="43">
        <f t="shared" si="226"/>
        <v>45000</v>
      </c>
      <c r="L376" s="41"/>
    </row>
    <row r="377" spans="1:12" ht="16.05" customHeight="1" x14ac:dyDescent="0.2">
      <c r="A377" s="12"/>
      <c r="B377" s="14"/>
      <c r="C377" s="10" t="s">
        <v>15</v>
      </c>
      <c r="D377" s="43">
        <f t="shared" si="250"/>
        <v>59.935777777777773</v>
      </c>
      <c r="E377" s="43">
        <f t="shared" si="250"/>
        <v>8.3886666666666674</v>
      </c>
      <c r="F377" s="43">
        <f t="shared" si="250"/>
        <v>7.7986666666666657</v>
      </c>
      <c r="G377" s="43">
        <f t="shared" si="250"/>
        <v>15.395777777777779</v>
      </c>
      <c r="H377" s="43">
        <f t="shared" si="250"/>
        <v>0</v>
      </c>
      <c r="I377" s="43">
        <f t="shared" si="250"/>
        <v>8.4811111111111117</v>
      </c>
      <c r="J377" s="43">
        <f t="shared" si="226"/>
        <v>100</v>
      </c>
      <c r="L377" s="41"/>
    </row>
    <row r="378" spans="1:12" ht="16.05" customHeight="1" x14ac:dyDescent="0.2">
      <c r="A378" s="18" t="s">
        <v>81</v>
      </c>
      <c r="B378" s="19"/>
      <c r="C378" s="8" t="s">
        <v>14</v>
      </c>
      <c r="D378" s="43">
        <v>2293</v>
      </c>
      <c r="E378" s="43">
        <v>0</v>
      </c>
      <c r="F378" s="43">
        <v>0</v>
      </c>
      <c r="G378" s="43">
        <v>0</v>
      </c>
      <c r="H378" s="43">
        <v>0</v>
      </c>
      <c r="I378" s="43">
        <v>0</v>
      </c>
      <c r="J378" s="43">
        <f t="shared" si="226"/>
        <v>2293</v>
      </c>
      <c r="L378" s="38"/>
    </row>
    <row r="379" spans="1:12" ht="16.05" customHeight="1" x14ac:dyDescent="0.2">
      <c r="A379" s="20" t="s">
        <v>82</v>
      </c>
      <c r="B379" s="21"/>
      <c r="C379" s="10" t="s">
        <v>15</v>
      </c>
      <c r="D379" s="43">
        <f t="shared" ref="D379:I379" si="252">IF($J378=0,0,D378/$J378%)</f>
        <v>100</v>
      </c>
      <c r="E379" s="43">
        <f t="shared" si="252"/>
        <v>0</v>
      </c>
      <c r="F379" s="43">
        <f t="shared" si="252"/>
        <v>0</v>
      </c>
      <c r="G379" s="43">
        <f t="shared" si="252"/>
        <v>0</v>
      </c>
      <c r="H379" s="43">
        <f t="shared" si="252"/>
        <v>0</v>
      </c>
      <c r="I379" s="43">
        <f t="shared" si="252"/>
        <v>0</v>
      </c>
      <c r="J379" s="43">
        <f t="shared" si="226"/>
        <v>100</v>
      </c>
      <c r="L379" s="38"/>
    </row>
    <row r="380" spans="1:12" ht="16.05" customHeight="1" x14ac:dyDescent="0.2">
      <c r="A380" s="9"/>
      <c r="B380" s="22"/>
      <c r="C380" s="8" t="s">
        <v>16</v>
      </c>
      <c r="D380" s="43">
        <v>2055.1</v>
      </c>
      <c r="E380" s="43">
        <v>0</v>
      </c>
      <c r="F380" s="43">
        <v>0</v>
      </c>
      <c r="G380" s="43">
        <v>0</v>
      </c>
      <c r="H380" s="43">
        <v>0</v>
      </c>
      <c r="I380" s="43">
        <v>0</v>
      </c>
      <c r="J380" s="43">
        <f t="shared" si="226"/>
        <v>2055.1</v>
      </c>
      <c r="L380" s="38"/>
    </row>
    <row r="381" spans="1:12" ht="16.05" customHeight="1" x14ac:dyDescent="0.2">
      <c r="A381" s="9"/>
      <c r="B381" s="22"/>
      <c r="C381" s="10" t="s">
        <v>15</v>
      </c>
      <c r="D381" s="43">
        <f t="shared" ref="D381:I381" si="253">IF($J380=0,0,D380/$J380%)</f>
        <v>100</v>
      </c>
      <c r="E381" s="43">
        <f t="shared" si="253"/>
        <v>0</v>
      </c>
      <c r="F381" s="43">
        <f t="shared" si="253"/>
        <v>0</v>
      </c>
      <c r="G381" s="43">
        <f t="shared" si="253"/>
        <v>0</v>
      </c>
      <c r="H381" s="43">
        <f t="shared" si="253"/>
        <v>0</v>
      </c>
      <c r="I381" s="43">
        <f t="shared" si="253"/>
        <v>0</v>
      </c>
      <c r="J381" s="43">
        <f t="shared" si="226"/>
        <v>100</v>
      </c>
      <c r="L381" s="38"/>
    </row>
    <row r="382" spans="1:12" ht="16.05" customHeight="1" x14ac:dyDescent="0.2">
      <c r="A382" s="9"/>
      <c r="B382" s="22"/>
      <c r="C382" s="8" t="s">
        <v>17</v>
      </c>
      <c r="D382" s="43">
        <f t="shared" ref="D382:I382" si="254">SUM(D380,D378)</f>
        <v>4348.1000000000004</v>
      </c>
      <c r="E382" s="43">
        <f t="shared" si="254"/>
        <v>0</v>
      </c>
      <c r="F382" s="43">
        <f t="shared" si="254"/>
        <v>0</v>
      </c>
      <c r="G382" s="43">
        <f t="shared" si="254"/>
        <v>0</v>
      </c>
      <c r="H382" s="43">
        <f t="shared" si="254"/>
        <v>0</v>
      </c>
      <c r="I382" s="43">
        <f t="shared" si="254"/>
        <v>0</v>
      </c>
      <c r="J382" s="43">
        <f t="shared" si="226"/>
        <v>4348.1000000000004</v>
      </c>
      <c r="L382" s="38"/>
    </row>
    <row r="383" spans="1:12" ht="16.05" customHeight="1" x14ac:dyDescent="0.2">
      <c r="A383" s="12"/>
      <c r="B383" s="23"/>
      <c r="C383" s="10" t="s">
        <v>15</v>
      </c>
      <c r="D383" s="43">
        <f t="shared" ref="D383:I383" si="255">IF($J382=0,0,D382/$J382%)</f>
        <v>100</v>
      </c>
      <c r="E383" s="43">
        <f t="shared" si="255"/>
        <v>0</v>
      </c>
      <c r="F383" s="43">
        <f t="shared" si="255"/>
        <v>0</v>
      </c>
      <c r="G383" s="43">
        <f t="shared" si="255"/>
        <v>0</v>
      </c>
      <c r="H383" s="43">
        <f t="shared" si="255"/>
        <v>0</v>
      </c>
      <c r="I383" s="43">
        <f t="shared" si="255"/>
        <v>0</v>
      </c>
      <c r="J383" s="43">
        <f t="shared" si="226"/>
        <v>100</v>
      </c>
      <c r="L383" s="38"/>
    </row>
    <row r="384" spans="1:12" ht="13.5" customHeight="1" x14ac:dyDescent="0.2">
      <c r="D384" s="38"/>
      <c r="E384" s="38"/>
      <c r="F384" s="38"/>
      <c r="G384" s="38"/>
      <c r="H384" s="38"/>
      <c r="I384" s="38"/>
      <c r="J384" s="38"/>
    </row>
    <row r="385" spans="4:10" ht="13.5" customHeight="1" x14ac:dyDescent="0.2">
      <c r="D385" s="38"/>
      <c r="E385" s="38"/>
      <c r="F385" s="38"/>
      <c r="G385" s="38"/>
      <c r="H385" s="38"/>
      <c r="I385" s="38"/>
      <c r="J385" s="38"/>
    </row>
    <row r="386" spans="4:10" ht="13.5" customHeight="1" x14ac:dyDescent="0.2">
      <c r="D386" s="38"/>
      <c r="E386" s="38"/>
      <c r="F386" s="38"/>
      <c r="G386" s="38"/>
      <c r="H386" s="38"/>
      <c r="I386" s="38"/>
      <c r="J386" s="38"/>
    </row>
    <row r="387" spans="4:10" ht="13.5" customHeight="1" x14ac:dyDescent="0.2">
      <c r="D387" s="38"/>
      <c r="E387" s="38"/>
      <c r="F387" s="38"/>
      <c r="G387" s="38"/>
      <c r="H387" s="38"/>
      <c r="I387" s="38"/>
      <c r="J387" s="38"/>
    </row>
    <row r="388" spans="4:10" ht="13.5" customHeight="1" x14ac:dyDescent="0.2">
      <c r="D388" s="38"/>
      <c r="E388" s="38"/>
      <c r="F388" s="38"/>
      <c r="G388" s="38"/>
      <c r="H388" s="38"/>
      <c r="I388" s="38"/>
      <c r="J388" s="38"/>
    </row>
    <row r="389" spans="4:10" ht="13.5" customHeight="1" x14ac:dyDescent="0.2">
      <c r="D389" s="38"/>
      <c r="E389" s="38"/>
      <c r="F389" s="38"/>
      <c r="G389" s="38"/>
      <c r="H389" s="38"/>
      <c r="I389" s="38"/>
      <c r="J389" s="38"/>
    </row>
    <row r="390" spans="4:10" ht="13.5" customHeight="1" x14ac:dyDescent="0.2">
      <c r="D390" s="38"/>
      <c r="E390" s="38"/>
      <c r="F390" s="38"/>
      <c r="G390" s="38"/>
      <c r="H390" s="38"/>
      <c r="I390" s="38"/>
      <c r="J390" s="38"/>
    </row>
    <row r="391" spans="4:10" ht="13.5" customHeight="1" x14ac:dyDescent="0.2">
      <c r="D391" s="38"/>
      <c r="E391" s="38"/>
      <c r="F391" s="38"/>
      <c r="G391" s="38"/>
      <c r="H391" s="38"/>
      <c r="I391" s="38"/>
      <c r="J391" s="38"/>
    </row>
    <row r="392" spans="4:10" ht="13.5" customHeight="1" x14ac:dyDescent="0.2">
      <c r="D392" s="38"/>
      <c r="E392" s="38"/>
      <c r="F392" s="38"/>
      <c r="G392" s="38"/>
      <c r="H392" s="38"/>
      <c r="I392" s="38"/>
      <c r="J392" s="38"/>
    </row>
    <row r="393" spans="4:10" ht="13.5" customHeight="1" x14ac:dyDescent="0.2">
      <c r="D393" s="38"/>
      <c r="E393" s="38"/>
      <c r="F393" s="38"/>
      <c r="G393" s="38"/>
      <c r="H393" s="38"/>
      <c r="I393" s="38"/>
      <c r="J393" s="38"/>
    </row>
    <row r="394" spans="4:10" ht="13.5" customHeight="1" x14ac:dyDescent="0.2">
      <c r="D394" s="38"/>
      <c r="E394" s="38"/>
      <c r="F394" s="38"/>
      <c r="G394" s="38"/>
      <c r="H394" s="38"/>
      <c r="I394" s="38"/>
      <c r="J394" s="38"/>
    </row>
    <row r="395" spans="4:10" ht="13.5" customHeight="1" x14ac:dyDescent="0.2">
      <c r="D395" s="38"/>
      <c r="E395" s="38"/>
      <c r="F395" s="38"/>
      <c r="G395" s="38"/>
      <c r="H395" s="38"/>
      <c r="I395" s="38"/>
      <c r="J395" s="38"/>
    </row>
    <row r="396" spans="4:10" ht="13.5" customHeight="1" x14ac:dyDescent="0.2">
      <c r="D396" s="38"/>
      <c r="E396" s="38"/>
      <c r="F396" s="38"/>
      <c r="G396" s="38"/>
      <c r="H396" s="38"/>
      <c r="I396" s="38"/>
      <c r="J396" s="38"/>
    </row>
    <row r="397" spans="4:10" ht="13.5" customHeight="1" x14ac:dyDescent="0.2">
      <c r="D397" s="38"/>
      <c r="E397" s="38"/>
      <c r="F397" s="38"/>
      <c r="G397" s="38"/>
      <c r="H397" s="38"/>
      <c r="I397" s="38"/>
      <c r="J397" s="38"/>
    </row>
    <row r="398" spans="4:10" ht="13.5" customHeight="1" x14ac:dyDescent="0.2">
      <c r="D398" s="38"/>
      <c r="E398" s="38"/>
      <c r="F398" s="38"/>
      <c r="G398" s="38"/>
      <c r="H398" s="38"/>
      <c r="I398" s="38"/>
      <c r="J398" s="38"/>
    </row>
    <row r="399" spans="4:10" ht="13.5" customHeight="1" x14ac:dyDescent="0.2">
      <c r="D399" s="38"/>
      <c r="E399" s="38"/>
      <c r="F399" s="38"/>
      <c r="G399" s="38"/>
      <c r="H399" s="38"/>
      <c r="I399" s="38"/>
      <c r="J399" s="38"/>
    </row>
    <row r="400" spans="4:10" ht="13.5" customHeight="1" x14ac:dyDescent="0.2">
      <c r="D400" s="38"/>
      <c r="E400" s="38"/>
      <c r="F400" s="38"/>
      <c r="G400" s="38"/>
      <c r="H400" s="38"/>
      <c r="I400" s="38"/>
      <c r="J400" s="38"/>
    </row>
    <row r="401" spans="4:10" ht="13.5" customHeight="1" x14ac:dyDescent="0.2">
      <c r="D401" s="38"/>
      <c r="E401" s="38"/>
      <c r="F401" s="38"/>
      <c r="G401" s="38"/>
      <c r="H401" s="38"/>
      <c r="I401" s="38"/>
      <c r="J401" s="38"/>
    </row>
    <row r="402" spans="4:10" ht="13.5" customHeight="1" x14ac:dyDescent="0.2">
      <c r="D402" s="38"/>
      <c r="E402" s="38"/>
      <c r="F402" s="38"/>
      <c r="G402" s="38"/>
      <c r="H402" s="38"/>
      <c r="I402" s="38"/>
      <c r="J402" s="38"/>
    </row>
    <row r="403" spans="4:10" ht="13.5" customHeight="1" x14ac:dyDescent="0.2">
      <c r="D403" s="38"/>
      <c r="E403" s="38"/>
      <c r="F403" s="38"/>
      <c r="G403" s="38"/>
      <c r="H403" s="38"/>
      <c r="I403" s="38"/>
      <c r="J403" s="38"/>
    </row>
    <row r="404" spans="4:10" ht="13.5" customHeight="1" x14ac:dyDescent="0.2">
      <c r="D404" s="38"/>
      <c r="E404" s="38"/>
      <c r="F404" s="38"/>
      <c r="G404" s="38"/>
      <c r="H404" s="38"/>
      <c r="I404" s="38"/>
      <c r="J404" s="38"/>
    </row>
    <row r="405" spans="4:10" ht="13.5" customHeight="1" x14ac:dyDescent="0.2">
      <c r="D405" s="38"/>
      <c r="E405" s="38"/>
      <c r="F405" s="38"/>
      <c r="G405" s="38"/>
      <c r="H405" s="38"/>
      <c r="I405" s="38"/>
      <c r="J405" s="38"/>
    </row>
    <row r="406" spans="4:10" ht="13.5" customHeight="1" x14ac:dyDescent="0.2">
      <c r="D406" s="38"/>
      <c r="E406" s="38"/>
      <c r="F406" s="38"/>
      <c r="G406" s="38"/>
      <c r="H406" s="38"/>
      <c r="I406" s="38"/>
      <c r="J406" s="38"/>
    </row>
    <row r="407" spans="4:10" ht="13.5" customHeight="1" x14ac:dyDescent="0.2">
      <c r="D407" s="38"/>
      <c r="E407" s="38"/>
      <c r="F407" s="38"/>
      <c r="G407" s="38"/>
      <c r="H407" s="38"/>
      <c r="I407" s="38"/>
      <c r="J407" s="38"/>
    </row>
    <row r="408" spans="4:10" ht="13.5" customHeight="1" x14ac:dyDescent="0.2">
      <c r="D408" s="38"/>
      <c r="E408" s="38"/>
      <c r="F408" s="38"/>
      <c r="G408" s="38"/>
      <c r="H408" s="38"/>
      <c r="I408" s="38"/>
      <c r="J408" s="38"/>
    </row>
    <row r="409" spans="4:10" ht="13.5" customHeight="1" x14ac:dyDescent="0.2">
      <c r="D409" s="38"/>
      <c r="E409" s="38"/>
      <c r="F409" s="38"/>
      <c r="G409" s="38"/>
      <c r="H409" s="38"/>
      <c r="I409" s="38"/>
      <c r="J409" s="38"/>
    </row>
    <row r="410" spans="4:10" ht="13.5" customHeight="1" x14ac:dyDescent="0.2">
      <c r="D410" s="38"/>
      <c r="E410" s="38"/>
      <c r="F410" s="38"/>
      <c r="G410" s="38"/>
      <c r="H410" s="38"/>
      <c r="I410" s="38"/>
      <c r="J410" s="38"/>
    </row>
    <row r="411" spans="4:10" ht="13.5" customHeight="1" x14ac:dyDescent="0.2">
      <c r="D411" s="38"/>
      <c r="E411" s="38"/>
      <c r="F411" s="38"/>
      <c r="G411" s="38"/>
      <c r="H411" s="38"/>
      <c r="I411" s="38"/>
      <c r="J411" s="38"/>
    </row>
    <row r="412" spans="4:10" ht="13.5" customHeight="1" x14ac:dyDescent="0.2">
      <c r="D412" s="38"/>
      <c r="E412" s="38"/>
      <c r="F412" s="38"/>
      <c r="G412" s="38"/>
      <c r="H412" s="38"/>
      <c r="I412" s="38"/>
      <c r="J412" s="38"/>
    </row>
    <row r="413" spans="4:10" ht="13.5" customHeight="1" x14ac:dyDescent="0.2">
      <c r="D413" s="38"/>
      <c r="E413" s="38"/>
      <c r="F413" s="38"/>
      <c r="G413" s="38"/>
      <c r="H413" s="38"/>
      <c r="I413" s="38"/>
      <c r="J413" s="38"/>
    </row>
    <row r="414" spans="4:10" ht="13.5" customHeight="1" x14ac:dyDescent="0.2">
      <c r="D414" s="38"/>
      <c r="E414" s="38"/>
      <c r="F414" s="38"/>
      <c r="G414" s="38"/>
      <c r="H414" s="38"/>
      <c r="I414" s="38"/>
      <c r="J414" s="38"/>
    </row>
    <row r="415" spans="4:10" ht="13.5" customHeight="1" x14ac:dyDescent="0.2">
      <c r="D415" s="38"/>
      <c r="E415" s="38"/>
      <c r="F415" s="38"/>
      <c r="G415" s="38"/>
      <c r="H415" s="38"/>
      <c r="I415" s="38"/>
      <c r="J415" s="38"/>
    </row>
    <row r="416" spans="4:10" ht="13.5" customHeight="1" x14ac:dyDescent="0.2">
      <c r="D416" s="38"/>
      <c r="E416" s="38"/>
      <c r="F416" s="38"/>
      <c r="G416" s="38"/>
      <c r="H416" s="38"/>
      <c r="I416" s="38"/>
      <c r="J416" s="38"/>
    </row>
    <row r="417" spans="4:10" ht="13.5" customHeight="1" x14ac:dyDescent="0.2">
      <c r="D417" s="38"/>
      <c r="E417" s="38"/>
      <c r="F417" s="38"/>
      <c r="G417" s="38"/>
      <c r="H417" s="38"/>
      <c r="I417" s="38"/>
      <c r="J417" s="38"/>
    </row>
    <row r="418" spans="4:10" ht="13.5" customHeight="1" x14ac:dyDescent="0.2">
      <c r="D418" s="38"/>
      <c r="E418" s="38"/>
      <c r="F418" s="38"/>
      <c r="G418" s="38"/>
      <c r="H418" s="38"/>
      <c r="I418" s="38"/>
      <c r="J418" s="38"/>
    </row>
    <row r="419" spans="4:10" ht="13.5" customHeight="1" x14ac:dyDescent="0.2">
      <c r="D419" s="38"/>
      <c r="E419" s="38"/>
      <c r="F419" s="38"/>
      <c r="G419" s="38"/>
      <c r="H419" s="38"/>
      <c r="I419" s="38"/>
      <c r="J419" s="38"/>
    </row>
    <row r="420" spans="4:10" ht="13.5" customHeight="1" x14ac:dyDescent="0.2">
      <c r="D420" s="38"/>
      <c r="E420" s="38"/>
      <c r="F420" s="38"/>
      <c r="G420" s="38"/>
      <c r="H420" s="38"/>
      <c r="I420" s="38"/>
      <c r="J420" s="38"/>
    </row>
    <row r="421" spans="4:10" ht="13.5" customHeight="1" x14ac:dyDescent="0.2">
      <c r="D421" s="38"/>
      <c r="E421" s="38"/>
      <c r="F421" s="38"/>
      <c r="G421" s="38"/>
      <c r="H421" s="38"/>
      <c r="I421" s="38"/>
      <c r="J421" s="38"/>
    </row>
    <row r="422" spans="4:10" ht="13.5" customHeight="1" x14ac:dyDescent="0.2">
      <c r="D422" s="38"/>
      <c r="E422" s="38"/>
      <c r="F422" s="38"/>
      <c r="G422" s="38"/>
      <c r="H422" s="38"/>
      <c r="I422" s="38"/>
      <c r="J422" s="38"/>
    </row>
    <row r="423" spans="4:10" ht="13.5" customHeight="1" x14ac:dyDescent="0.2">
      <c r="D423" s="38"/>
      <c r="E423" s="38"/>
      <c r="F423" s="38"/>
      <c r="G423" s="38"/>
      <c r="H423" s="38"/>
      <c r="I423" s="38"/>
      <c r="J423" s="38"/>
    </row>
    <row r="424" spans="4:10" ht="13.5" customHeight="1" x14ac:dyDescent="0.2">
      <c r="D424" s="38"/>
      <c r="E424" s="38"/>
      <c r="F424" s="38"/>
      <c r="G424" s="38"/>
      <c r="H424" s="38"/>
      <c r="I424" s="38"/>
      <c r="J424" s="38"/>
    </row>
    <row r="425" spans="4:10" ht="13.5" customHeight="1" x14ac:dyDescent="0.2">
      <c r="D425" s="38"/>
      <c r="E425" s="38"/>
      <c r="F425" s="38"/>
      <c r="G425" s="38"/>
      <c r="H425" s="38"/>
      <c r="I425" s="38"/>
      <c r="J425" s="38"/>
    </row>
    <row r="426" spans="4:10" ht="13.5" customHeight="1" x14ac:dyDescent="0.2">
      <c r="D426" s="38"/>
      <c r="E426" s="38"/>
      <c r="F426" s="38"/>
      <c r="G426" s="38"/>
      <c r="H426" s="38"/>
      <c r="I426" s="38"/>
      <c r="J426" s="38"/>
    </row>
    <row r="427" spans="4:10" x14ac:dyDescent="0.2">
      <c r="D427" s="38"/>
      <c r="E427" s="38"/>
      <c r="F427" s="38"/>
      <c r="G427" s="38"/>
      <c r="H427" s="38"/>
      <c r="I427" s="38"/>
      <c r="J427" s="38"/>
    </row>
    <row r="428" spans="4:10" x14ac:dyDescent="0.2">
      <c r="D428" s="38"/>
      <c r="E428" s="38"/>
      <c r="F428" s="38"/>
      <c r="G428" s="38"/>
      <c r="H428" s="38"/>
      <c r="I428" s="38"/>
      <c r="J428" s="38"/>
    </row>
    <row r="429" spans="4:10" x14ac:dyDescent="0.2">
      <c r="D429" s="38"/>
      <c r="E429" s="38"/>
      <c r="F429" s="38"/>
      <c r="G429" s="38"/>
      <c r="H429" s="38"/>
      <c r="I429" s="38"/>
      <c r="J429" s="38"/>
    </row>
    <row r="430" spans="4:10" x14ac:dyDescent="0.2">
      <c r="D430" s="38"/>
      <c r="E430" s="38"/>
      <c r="F430" s="38"/>
      <c r="G430" s="38"/>
      <c r="H430" s="38"/>
      <c r="I430" s="38"/>
      <c r="J430" s="38"/>
    </row>
    <row r="431" spans="4:10" x14ac:dyDescent="0.2">
      <c r="D431" s="38"/>
      <c r="E431" s="38"/>
      <c r="F431" s="38"/>
      <c r="G431" s="38"/>
      <c r="H431" s="38"/>
      <c r="I431" s="38"/>
      <c r="J431" s="38"/>
    </row>
    <row r="432" spans="4:10" x14ac:dyDescent="0.2">
      <c r="D432" s="38"/>
      <c r="E432" s="38"/>
      <c r="F432" s="38"/>
      <c r="G432" s="38"/>
      <c r="H432" s="38"/>
      <c r="I432" s="38"/>
      <c r="J432" s="38"/>
    </row>
    <row r="433" spans="4:10" x14ac:dyDescent="0.2">
      <c r="D433" s="38"/>
      <c r="E433" s="38"/>
      <c r="F433" s="38"/>
      <c r="G433" s="38"/>
      <c r="H433" s="38"/>
      <c r="I433" s="38"/>
      <c r="J433" s="38"/>
    </row>
    <row r="434" spans="4:10" x14ac:dyDescent="0.2">
      <c r="D434" s="38"/>
      <c r="E434" s="38"/>
      <c r="F434" s="38"/>
      <c r="G434" s="38"/>
      <c r="H434" s="38"/>
      <c r="I434" s="38"/>
      <c r="J434" s="38"/>
    </row>
    <row r="435" spans="4:10" x14ac:dyDescent="0.2">
      <c r="D435" s="38"/>
      <c r="E435" s="38"/>
      <c r="F435" s="38"/>
      <c r="G435" s="38"/>
      <c r="H435" s="38"/>
      <c r="I435" s="38"/>
      <c r="J435" s="38"/>
    </row>
    <row r="436" spans="4:10" x14ac:dyDescent="0.2">
      <c r="D436" s="38"/>
      <c r="E436" s="38"/>
      <c r="F436" s="38"/>
      <c r="G436" s="38"/>
      <c r="H436" s="38"/>
      <c r="I436" s="38"/>
      <c r="J436" s="38"/>
    </row>
    <row r="437" spans="4:10" x14ac:dyDescent="0.2">
      <c r="D437" s="38"/>
      <c r="E437" s="38"/>
      <c r="F437" s="38"/>
      <c r="G437" s="38"/>
      <c r="H437" s="38"/>
      <c r="I437" s="38"/>
      <c r="J437" s="38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51181102362204722"/>
  <pageSetup paperSize="9" scale="47" fitToHeight="2" orientation="portrait" r:id="rId1"/>
  <headerFooter alignWithMargins="0"/>
  <rowBreaks count="3" manualBreakCount="3">
    <brk id="95" max="9" man="1"/>
    <brk id="191" max="9" man="1"/>
    <brk id="28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rgb="FFFF0000"/>
  </sheetPr>
  <dimension ref="A1:M437"/>
  <sheetViews>
    <sheetView showGridLines="0" showZeros="0" view="pageBreakPreview" zoomScale="80" zoomScaleNormal="75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L6" sqref="L6"/>
    </sheetView>
  </sheetViews>
  <sheetFormatPr defaultRowHeight="13.2" x14ac:dyDescent="0.2"/>
  <cols>
    <col min="1" max="1" width="7.44140625" style="2" customWidth="1"/>
    <col min="2" max="2" width="13.88671875" style="2" customWidth="1"/>
    <col min="3" max="3" width="19.21875" style="2" customWidth="1"/>
    <col min="4" max="10" width="20.21875" style="2" customWidth="1"/>
    <col min="11" max="254" width="9" style="2"/>
    <col min="255" max="255" width="7.44140625" style="2" customWidth="1"/>
    <col min="256" max="256" width="13.88671875" style="2" customWidth="1"/>
    <col min="257" max="257" width="19.21875" style="2" customWidth="1"/>
    <col min="258" max="264" width="20.21875" style="2" customWidth="1"/>
    <col min="265" max="510" width="9" style="2"/>
    <col min="511" max="511" width="7.44140625" style="2" customWidth="1"/>
    <col min="512" max="512" width="13.88671875" style="2" customWidth="1"/>
    <col min="513" max="513" width="19.21875" style="2" customWidth="1"/>
    <col min="514" max="520" width="20.21875" style="2" customWidth="1"/>
    <col min="521" max="766" width="9" style="2"/>
    <col min="767" max="767" width="7.44140625" style="2" customWidth="1"/>
    <col min="768" max="768" width="13.88671875" style="2" customWidth="1"/>
    <col min="769" max="769" width="19.21875" style="2" customWidth="1"/>
    <col min="770" max="776" width="20.21875" style="2" customWidth="1"/>
    <col min="777" max="1022" width="9" style="2"/>
    <col min="1023" max="1023" width="7.44140625" style="2" customWidth="1"/>
    <col min="1024" max="1024" width="13.88671875" style="2" customWidth="1"/>
    <col min="1025" max="1025" width="19.21875" style="2" customWidth="1"/>
    <col min="1026" max="1032" width="20.21875" style="2" customWidth="1"/>
    <col min="1033" max="1278" width="9" style="2"/>
    <col min="1279" max="1279" width="7.44140625" style="2" customWidth="1"/>
    <col min="1280" max="1280" width="13.88671875" style="2" customWidth="1"/>
    <col min="1281" max="1281" width="19.21875" style="2" customWidth="1"/>
    <col min="1282" max="1288" width="20.21875" style="2" customWidth="1"/>
    <col min="1289" max="1534" width="9" style="2"/>
    <col min="1535" max="1535" width="7.44140625" style="2" customWidth="1"/>
    <col min="1536" max="1536" width="13.88671875" style="2" customWidth="1"/>
    <col min="1537" max="1537" width="19.21875" style="2" customWidth="1"/>
    <col min="1538" max="1544" width="20.21875" style="2" customWidth="1"/>
    <col min="1545" max="1790" width="9" style="2"/>
    <col min="1791" max="1791" width="7.44140625" style="2" customWidth="1"/>
    <col min="1792" max="1792" width="13.88671875" style="2" customWidth="1"/>
    <col min="1793" max="1793" width="19.21875" style="2" customWidth="1"/>
    <col min="1794" max="1800" width="20.21875" style="2" customWidth="1"/>
    <col min="1801" max="2046" width="9" style="2"/>
    <col min="2047" max="2047" width="7.44140625" style="2" customWidth="1"/>
    <col min="2048" max="2048" width="13.88671875" style="2" customWidth="1"/>
    <col min="2049" max="2049" width="19.21875" style="2" customWidth="1"/>
    <col min="2050" max="2056" width="20.21875" style="2" customWidth="1"/>
    <col min="2057" max="2302" width="9" style="2"/>
    <col min="2303" max="2303" width="7.44140625" style="2" customWidth="1"/>
    <col min="2304" max="2304" width="13.88671875" style="2" customWidth="1"/>
    <col min="2305" max="2305" width="19.21875" style="2" customWidth="1"/>
    <col min="2306" max="2312" width="20.21875" style="2" customWidth="1"/>
    <col min="2313" max="2558" width="9" style="2"/>
    <col min="2559" max="2559" width="7.44140625" style="2" customWidth="1"/>
    <col min="2560" max="2560" width="13.88671875" style="2" customWidth="1"/>
    <col min="2561" max="2561" width="19.21875" style="2" customWidth="1"/>
    <col min="2562" max="2568" width="20.21875" style="2" customWidth="1"/>
    <col min="2569" max="2814" width="9" style="2"/>
    <col min="2815" max="2815" width="7.44140625" style="2" customWidth="1"/>
    <col min="2816" max="2816" width="13.88671875" style="2" customWidth="1"/>
    <col min="2817" max="2817" width="19.21875" style="2" customWidth="1"/>
    <col min="2818" max="2824" width="20.21875" style="2" customWidth="1"/>
    <col min="2825" max="3070" width="9" style="2"/>
    <col min="3071" max="3071" width="7.44140625" style="2" customWidth="1"/>
    <col min="3072" max="3072" width="13.88671875" style="2" customWidth="1"/>
    <col min="3073" max="3073" width="19.21875" style="2" customWidth="1"/>
    <col min="3074" max="3080" width="20.21875" style="2" customWidth="1"/>
    <col min="3081" max="3326" width="9" style="2"/>
    <col min="3327" max="3327" width="7.44140625" style="2" customWidth="1"/>
    <col min="3328" max="3328" width="13.88671875" style="2" customWidth="1"/>
    <col min="3329" max="3329" width="19.21875" style="2" customWidth="1"/>
    <col min="3330" max="3336" width="20.21875" style="2" customWidth="1"/>
    <col min="3337" max="3582" width="9" style="2"/>
    <col min="3583" max="3583" width="7.44140625" style="2" customWidth="1"/>
    <col min="3584" max="3584" width="13.88671875" style="2" customWidth="1"/>
    <col min="3585" max="3585" width="19.21875" style="2" customWidth="1"/>
    <col min="3586" max="3592" width="20.21875" style="2" customWidth="1"/>
    <col min="3593" max="3838" width="9" style="2"/>
    <col min="3839" max="3839" width="7.44140625" style="2" customWidth="1"/>
    <col min="3840" max="3840" width="13.88671875" style="2" customWidth="1"/>
    <col min="3841" max="3841" width="19.21875" style="2" customWidth="1"/>
    <col min="3842" max="3848" width="20.21875" style="2" customWidth="1"/>
    <col min="3849" max="4094" width="9" style="2"/>
    <col min="4095" max="4095" width="7.44140625" style="2" customWidth="1"/>
    <col min="4096" max="4096" width="13.88671875" style="2" customWidth="1"/>
    <col min="4097" max="4097" width="19.21875" style="2" customWidth="1"/>
    <col min="4098" max="4104" width="20.21875" style="2" customWidth="1"/>
    <col min="4105" max="4350" width="9" style="2"/>
    <col min="4351" max="4351" width="7.44140625" style="2" customWidth="1"/>
    <col min="4352" max="4352" width="13.88671875" style="2" customWidth="1"/>
    <col min="4353" max="4353" width="19.21875" style="2" customWidth="1"/>
    <col min="4354" max="4360" width="20.21875" style="2" customWidth="1"/>
    <col min="4361" max="4606" width="9" style="2"/>
    <col min="4607" max="4607" width="7.44140625" style="2" customWidth="1"/>
    <col min="4608" max="4608" width="13.88671875" style="2" customWidth="1"/>
    <col min="4609" max="4609" width="19.21875" style="2" customWidth="1"/>
    <col min="4610" max="4616" width="20.21875" style="2" customWidth="1"/>
    <col min="4617" max="4862" width="9" style="2"/>
    <col min="4863" max="4863" width="7.44140625" style="2" customWidth="1"/>
    <col min="4864" max="4864" width="13.88671875" style="2" customWidth="1"/>
    <col min="4865" max="4865" width="19.21875" style="2" customWidth="1"/>
    <col min="4866" max="4872" width="20.21875" style="2" customWidth="1"/>
    <col min="4873" max="5118" width="9" style="2"/>
    <col min="5119" max="5119" width="7.44140625" style="2" customWidth="1"/>
    <col min="5120" max="5120" width="13.88671875" style="2" customWidth="1"/>
    <col min="5121" max="5121" width="19.21875" style="2" customWidth="1"/>
    <col min="5122" max="5128" width="20.21875" style="2" customWidth="1"/>
    <col min="5129" max="5374" width="9" style="2"/>
    <col min="5375" max="5375" width="7.44140625" style="2" customWidth="1"/>
    <col min="5376" max="5376" width="13.88671875" style="2" customWidth="1"/>
    <col min="5377" max="5377" width="19.21875" style="2" customWidth="1"/>
    <col min="5378" max="5384" width="20.21875" style="2" customWidth="1"/>
    <col min="5385" max="5630" width="9" style="2"/>
    <col min="5631" max="5631" width="7.44140625" style="2" customWidth="1"/>
    <col min="5632" max="5632" width="13.88671875" style="2" customWidth="1"/>
    <col min="5633" max="5633" width="19.21875" style="2" customWidth="1"/>
    <col min="5634" max="5640" width="20.21875" style="2" customWidth="1"/>
    <col min="5641" max="5886" width="9" style="2"/>
    <col min="5887" max="5887" width="7.44140625" style="2" customWidth="1"/>
    <col min="5888" max="5888" width="13.88671875" style="2" customWidth="1"/>
    <col min="5889" max="5889" width="19.21875" style="2" customWidth="1"/>
    <col min="5890" max="5896" width="20.21875" style="2" customWidth="1"/>
    <col min="5897" max="6142" width="9" style="2"/>
    <col min="6143" max="6143" width="7.44140625" style="2" customWidth="1"/>
    <col min="6144" max="6144" width="13.88671875" style="2" customWidth="1"/>
    <col min="6145" max="6145" width="19.21875" style="2" customWidth="1"/>
    <col min="6146" max="6152" width="20.21875" style="2" customWidth="1"/>
    <col min="6153" max="6398" width="9" style="2"/>
    <col min="6399" max="6399" width="7.44140625" style="2" customWidth="1"/>
    <col min="6400" max="6400" width="13.88671875" style="2" customWidth="1"/>
    <col min="6401" max="6401" width="19.21875" style="2" customWidth="1"/>
    <col min="6402" max="6408" width="20.21875" style="2" customWidth="1"/>
    <col min="6409" max="6654" width="9" style="2"/>
    <col min="6655" max="6655" width="7.44140625" style="2" customWidth="1"/>
    <col min="6656" max="6656" width="13.88671875" style="2" customWidth="1"/>
    <col min="6657" max="6657" width="19.21875" style="2" customWidth="1"/>
    <col min="6658" max="6664" width="20.21875" style="2" customWidth="1"/>
    <col min="6665" max="6910" width="9" style="2"/>
    <col min="6911" max="6911" width="7.44140625" style="2" customWidth="1"/>
    <col min="6912" max="6912" width="13.88671875" style="2" customWidth="1"/>
    <col min="6913" max="6913" width="19.21875" style="2" customWidth="1"/>
    <col min="6914" max="6920" width="20.21875" style="2" customWidth="1"/>
    <col min="6921" max="7166" width="9" style="2"/>
    <col min="7167" max="7167" width="7.44140625" style="2" customWidth="1"/>
    <col min="7168" max="7168" width="13.88671875" style="2" customWidth="1"/>
    <col min="7169" max="7169" width="19.21875" style="2" customWidth="1"/>
    <col min="7170" max="7176" width="20.21875" style="2" customWidth="1"/>
    <col min="7177" max="7422" width="9" style="2"/>
    <col min="7423" max="7423" width="7.44140625" style="2" customWidth="1"/>
    <col min="7424" max="7424" width="13.88671875" style="2" customWidth="1"/>
    <col min="7425" max="7425" width="19.21875" style="2" customWidth="1"/>
    <col min="7426" max="7432" width="20.21875" style="2" customWidth="1"/>
    <col min="7433" max="7678" width="9" style="2"/>
    <col min="7679" max="7679" width="7.44140625" style="2" customWidth="1"/>
    <col min="7680" max="7680" width="13.88671875" style="2" customWidth="1"/>
    <col min="7681" max="7681" width="19.21875" style="2" customWidth="1"/>
    <col min="7682" max="7688" width="20.21875" style="2" customWidth="1"/>
    <col min="7689" max="7934" width="9" style="2"/>
    <col min="7935" max="7935" width="7.44140625" style="2" customWidth="1"/>
    <col min="7936" max="7936" width="13.88671875" style="2" customWidth="1"/>
    <col min="7937" max="7937" width="19.21875" style="2" customWidth="1"/>
    <col min="7938" max="7944" width="20.21875" style="2" customWidth="1"/>
    <col min="7945" max="8190" width="9" style="2"/>
    <col min="8191" max="8191" width="7.44140625" style="2" customWidth="1"/>
    <col min="8192" max="8192" width="13.88671875" style="2" customWidth="1"/>
    <col min="8193" max="8193" width="19.21875" style="2" customWidth="1"/>
    <col min="8194" max="8200" width="20.21875" style="2" customWidth="1"/>
    <col min="8201" max="8446" width="9" style="2"/>
    <col min="8447" max="8447" width="7.44140625" style="2" customWidth="1"/>
    <col min="8448" max="8448" width="13.88671875" style="2" customWidth="1"/>
    <col min="8449" max="8449" width="19.21875" style="2" customWidth="1"/>
    <col min="8450" max="8456" width="20.21875" style="2" customWidth="1"/>
    <col min="8457" max="8702" width="9" style="2"/>
    <col min="8703" max="8703" width="7.44140625" style="2" customWidth="1"/>
    <col min="8704" max="8704" width="13.88671875" style="2" customWidth="1"/>
    <col min="8705" max="8705" width="19.21875" style="2" customWidth="1"/>
    <col min="8706" max="8712" width="20.21875" style="2" customWidth="1"/>
    <col min="8713" max="8958" width="9" style="2"/>
    <col min="8959" max="8959" width="7.44140625" style="2" customWidth="1"/>
    <col min="8960" max="8960" width="13.88671875" style="2" customWidth="1"/>
    <col min="8961" max="8961" width="19.21875" style="2" customWidth="1"/>
    <col min="8962" max="8968" width="20.21875" style="2" customWidth="1"/>
    <col min="8969" max="9214" width="9" style="2"/>
    <col min="9215" max="9215" width="7.44140625" style="2" customWidth="1"/>
    <col min="9216" max="9216" width="13.88671875" style="2" customWidth="1"/>
    <col min="9217" max="9217" width="19.21875" style="2" customWidth="1"/>
    <col min="9218" max="9224" width="20.21875" style="2" customWidth="1"/>
    <col min="9225" max="9470" width="9" style="2"/>
    <col min="9471" max="9471" width="7.44140625" style="2" customWidth="1"/>
    <col min="9472" max="9472" width="13.88671875" style="2" customWidth="1"/>
    <col min="9473" max="9473" width="19.21875" style="2" customWidth="1"/>
    <col min="9474" max="9480" width="20.21875" style="2" customWidth="1"/>
    <col min="9481" max="9726" width="9" style="2"/>
    <col min="9727" max="9727" width="7.44140625" style="2" customWidth="1"/>
    <col min="9728" max="9728" width="13.88671875" style="2" customWidth="1"/>
    <col min="9729" max="9729" width="19.21875" style="2" customWidth="1"/>
    <col min="9730" max="9736" width="20.21875" style="2" customWidth="1"/>
    <col min="9737" max="9982" width="9" style="2"/>
    <col min="9983" max="9983" width="7.44140625" style="2" customWidth="1"/>
    <col min="9984" max="9984" width="13.88671875" style="2" customWidth="1"/>
    <col min="9985" max="9985" width="19.21875" style="2" customWidth="1"/>
    <col min="9986" max="9992" width="20.21875" style="2" customWidth="1"/>
    <col min="9993" max="10238" width="9" style="2"/>
    <col min="10239" max="10239" width="7.44140625" style="2" customWidth="1"/>
    <col min="10240" max="10240" width="13.88671875" style="2" customWidth="1"/>
    <col min="10241" max="10241" width="19.21875" style="2" customWidth="1"/>
    <col min="10242" max="10248" width="20.21875" style="2" customWidth="1"/>
    <col min="10249" max="10494" width="9" style="2"/>
    <col min="10495" max="10495" width="7.44140625" style="2" customWidth="1"/>
    <col min="10496" max="10496" width="13.88671875" style="2" customWidth="1"/>
    <col min="10497" max="10497" width="19.21875" style="2" customWidth="1"/>
    <col min="10498" max="10504" width="20.21875" style="2" customWidth="1"/>
    <col min="10505" max="10750" width="9" style="2"/>
    <col min="10751" max="10751" width="7.44140625" style="2" customWidth="1"/>
    <col min="10752" max="10752" width="13.88671875" style="2" customWidth="1"/>
    <col min="10753" max="10753" width="19.21875" style="2" customWidth="1"/>
    <col min="10754" max="10760" width="20.21875" style="2" customWidth="1"/>
    <col min="10761" max="11006" width="9" style="2"/>
    <col min="11007" max="11007" width="7.44140625" style="2" customWidth="1"/>
    <col min="11008" max="11008" width="13.88671875" style="2" customWidth="1"/>
    <col min="11009" max="11009" width="19.21875" style="2" customWidth="1"/>
    <col min="11010" max="11016" width="20.21875" style="2" customWidth="1"/>
    <col min="11017" max="11262" width="9" style="2"/>
    <col min="11263" max="11263" width="7.44140625" style="2" customWidth="1"/>
    <col min="11264" max="11264" width="13.88671875" style="2" customWidth="1"/>
    <col min="11265" max="11265" width="19.21875" style="2" customWidth="1"/>
    <col min="11266" max="11272" width="20.21875" style="2" customWidth="1"/>
    <col min="11273" max="11518" width="9" style="2"/>
    <col min="11519" max="11519" width="7.44140625" style="2" customWidth="1"/>
    <col min="11520" max="11520" width="13.88671875" style="2" customWidth="1"/>
    <col min="11521" max="11521" width="19.21875" style="2" customWidth="1"/>
    <col min="11522" max="11528" width="20.21875" style="2" customWidth="1"/>
    <col min="11529" max="11774" width="9" style="2"/>
    <col min="11775" max="11775" width="7.44140625" style="2" customWidth="1"/>
    <col min="11776" max="11776" width="13.88671875" style="2" customWidth="1"/>
    <col min="11777" max="11777" width="19.21875" style="2" customWidth="1"/>
    <col min="11778" max="11784" width="20.21875" style="2" customWidth="1"/>
    <col min="11785" max="12030" width="9" style="2"/>
    <col min="12031" max="12031" width="7.44140625" style="2" customWidth="1"/>
    <col min="12032" max="12032" width="13.88671875" style="2" customWidth="1"/>
    <col min="12033" max="12033" width="19.21875" style="2" customWidth="1"/>
    <col min="12034" max="12040" width="20.21875" style="2" customWidth="1"/>
    <col min="12041" max="12286" width="9" style="2"/>
    <col min="12287" max="12287" width="7.44140625" style="2" customWidth="1"/>
    <col min="12288" max="12288" width="13.88671875" style="2" customWidth="1"/>
    <col min="12289" max="12289" width="19.21875" style="2" customWidth="1"/>
    <col min="12290" max="12296" width="20.21875" style="2" customWidth="1"/>
    <col min="12297" max="12542" width="9" style="2"/>
    <col min="12543" max="12543" width="7.44140625" style="2" customWidth="1"/>
    <col min="12544" max="12544" width="13.88671875" style="2" customWidth="1"/>
    <col min="12545" max="12545" width="19.21875" style="2" customWidth="1"/>
    <col min="12546" max="12552" width="20.21875" style="2" customWidth="1"/>
    <col min="12553" max="12798" width="9" style="2"/>
    <col min="12799" max="12799" width="7.44140625" style="2" customWidth="1"/>
    <col min="12800" max="12800" width="13.88671875" style="2" customWidth="1"/>
    <col min="12801" max="12801" width="19.21875" style="2" customWidth="1"/>
    <col min="12802" max="12808" width="20.21875" style="2" customWidth="1"/>
    <col min="12809" max="13054" width="9" style="2"/>
    <col min="13055" max="13055" width="7.44140625" style="2" customWidth="1"/>
    <col min="13056" max="13056" width="13.88671875" style="2" customWidth="1"/>
    <col min="13057" max="13057" width="19.21875" style="2" customWidth="1"/>
    <col min="13058" max="13064" width="20.21875" style="2" customWidth="1"/>
    <col min="13065" max="13310" width="9" style="2"/>
    <col min="13311" max="13311" width="7.44140625" style="2" customWidth="1"/>
    <col min="13312" max="13312" width="13.88671875" style="2" customWidth="1"/>
    <col min="13313" max="13313" width="19.21875" style="2" customWidth="1"/>
    <col min="13314" max="13320" width="20.21875" style="2" customWidth="1"/>
    <col min="13321" max="13566" width="9" style="2"/>
    <col min="13567" max="13567" width="7.44140625" style="2" customWidth="1"/>
    <col min="13568" max="13568" width="13.88671875" style="2" customWidth="1"/>
    <col min="13569" max="13569" width="19.21875" style="2" customWidth="1"/>
    <col min="13570" max="13576" width="20.21875" style="2" customWidth="1"/>
    <col min="13577" max="13822" width="9" style="2"/>
    <col min="13823" max="13823" width="7.44140625" style="2" customWidth="1"/>
    <col min="13824" max="13824" width="13.88671875" style="2" customWidth="1"/>
    <col min="13825" max="13825" width="19.21875" style="2" customWidth="1"/>
    <col min="13826" max="13832" width="20.21875" style="2" customWidth="1"/>
    <col min="13833" max="14078" width="9" style="2"/>
    <col min="14079" max="14079" width="7.44140625" style="2" customWidth="1"/>
    <col min="14080" max="14080" width="13.88671875" style="2" customWidth="1"/>
    <col min="14081" max="14081" width="19.21875" style="2" customWidth="1"/>
    <col min="14082" max="14088" width="20.21875" style="2" customWidth="1"/>
    <col min="14089" max="14334" width="9" style="2"/>
    <col min="14335" max="14335" width="7.44140625" style="2" customWidth="1"/>
    <col min="14336" max="14336" width="13.88671875" style="2" customWidth="1"/>
    <col min="14337" max="14337" width="19.21875" style="2" customWidth="1"/>
    <col min="14338" max="14344" width="20.21875" style="2" customWidth="1"/>
    <col min="14345" max="14590" width="9" style="2"/>
    <col min="14591" max="14591" width="7.44140625" style="2" customWidth="1"/>
    <col min="14592" max="14592" width="13.88671875" style="2" customWidth="1"/>
    <col min="14593" max="14593" width="19.21875" style="2" customWidth="1"/>
    <col min="14594" max="14600" width="20.21875" style="2" customWidth="1"/>
    <col min="14601" max="14846" width="9" style="2"/>
    <col min="14847" max="14847" width="7.44140625" style="2" customWidth="1"/>
    <col min="14848" max="14848" width="13.88671875" style="2" customWidth="1"/>
    <col min="14849" max="14849" width="19.21875" style="2" customWidth="1"/>
    <col min="14850" max="14856" width="20.21875" style="2" customWidth="1"/>
    <col min="14857" max="15102" width="9" style="2"/>
    <col min="15103" max="15103" width="7.44140625" style="2" customWidth="1"/>
    <col min="15104" max="15104" width="13.88671875" style="2" customWidth="1"/>
    <col min="15105" max="15105" width="19.21875" style="2" customWidth="1"/>
    <col min="15106" max="15112" width="20.21875" style="2" customWidth="1"/>
    <col min="15113" max="15358" width="9" style="2"/>
    <col min="15359" max="15359" width="7.44140625" style="2" customWidth="1"/>
    <col min="15360" max="15360" width="13.88671875" style="2" customWidth="1"/>
    <col min="15361" max="15361" width="19.21875" style="2" customWidth="1"/>
    <col min="15362" max="15368" width="20.21875" style="2" customWidth="1"/>
    <col min="15369" max="15614" width="9" style="2"/>
    <col min="15615" max="15615" width="7.44140625" style="2" customWidth="1"/>
    <col min="15616" max="15616" width="13.88671875" style="2" customWidth="1"/>
    <col min="15617" max="15617" width="19.21875" style="2" customWidth="1"/>
    <col min="15618" max="15624" width="20.21875" style="2" customWidth="1"/>
    <col min="15625" max="15870" width="9" style="2"/>
    <col min="15871" max="15871" width="7.44140625" style="2" customWidth="1"/>
    <col min="15872" max="15872" width="13.88671875" style="2" customWidth="1"/>
    <col min="15873" max="15873" width="19.21875" style="2" customWidth="1"/>
    <col min="15874" max="15880" width="20.21875" style="2" customWidth="1"/>
    <col min="15881" max="16126" width="9" style="2"/>
    <col min="16127" max="16127" width="7.44140625" style="2" customWidth="1"/>
    <col min="16128" max="16128" width="13.88671875" style="2" customWidth="1"/>
    <col min="16129" max="16129" width="19.21875" style="2" customWidth="1"/>
    <col min="16130" max="16136" width="20.21875" style="2" customWidth="1"/>
    <col min="16137" max="16384" width="9" style="2"/>
  </cols>
  <sheetData>
    <row r="1" spans="1:12" ht="16.05" customHeight="1" x14ac:dyDescent="0.2">
      <c r="A1" s="1" t="s">
        <v>0</v>
      </c>
      <c r="F1" s="1"/>
    </row>
    <row r="2" spans="1:12" ht="16.05" customHeight="1" x14ac:dyDescent="0.2">
      <c r="F2" s="1"/>
    </row>
    <row r="3" spans="1:12" ht="16.05" customHeight="1" x14ac:dyDescent="0.2">
      <c r="A3" s="3" t="s">
        <v>1</v>
      </c>
      <c r="B3" s="24" t="s">
        <v>93</v>
      </c>
    </row>
    <row r="4" spans="1:12" ht="16.05" customHeight="1" x14ac:dyDescent="0.2">
      <c r="J4" s="4" t="s">
        <v>3</v>
      </c>
    </row>
    <row r="5" spans="1:12" ht="16.05" customHeight="1" x14ac:dyDescent="0.2">
      <c r="A5" s="54" t="s">
        <v>4</v>
      </c>
      <c r="B5" s="55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2" ht="16.05" customHeight="1" x14ac:dyDescent="0.2">
      <c r="A6" s="6" t="s">
        <v>13</v>
      </c>
      <c r="B6" s="7"/>
      <c r="C6" s="8" t="s">
        <v>14</v>
      </c>
      <c r="D6" s="45">
        <f>SUM(D12,D18,D24,D30)</f>
        <v>0</v>
      </c>
      <c r="E6" s="45">
        <f t="shared" ref="E6:I10" si="0">SUM(E12,E18,E24,E30)</f>
        <v>0</v>
      </c>
      <c r="F6" s="45">
        <f t="shared" si="0"/>
        <v>0</v>
      </c>
      <c r="G6" s="45">
        <f t="shared" si="0"/>
        <v>0</v>
      </c>
      <c r="H6" s="45">
        <f t="shared" si="0"/>
        <v>0</v>
      </c>
      <c r="I6" s="45">
        <f t="shared" si="0"/>
        <v>0</v>
      </c>
      <c r="J6" s="43">
        <f>SUM(D6:I6)</f>
        <v>0</v>
      </c>
      <c r="L6" s="41"/>
    </row>
    <row r="7" spans="1:12" ht="16.05" customHeight="1" x14ac:dyDescent="0.2">
      <c r="A7" s="9"/>
      <c r="B7" s="7"/>
      <c r="C7" s="10" t="s">
        <v>15</v>
      </c>
      <c r="D7" s="43">
        <f t="shared" ref="D7:I7" si="1">IF($J6=0,0,D6/$J6%)</f>
        <v>0</v>
      </c>
      <c r="E7" s="43">
        <f t="shared" si="1"/>
        <v>0</v>
      </c>
      <c r="F7" s="43">
        <f t="shared" si="1"/>
        <v>0</v>
      </c>
      <c r="G7" s="43">
        <f t="shared" si="1"/>
        <v>0</v>
      </c>
      <c r="H7" s="43">
        <f t="shared" si="1"/>
        <v>0</v>
      </c>
      <c r="I7" s="43">
        <f t="shared" si="1"/>
        <v>0</v>
      </c>
      <c r="J7" s="43">
        <f t="shared" ref="J7:J11" si="2">SUM(D7:I7)</f>
        <v>0</v>
      </c>
      <c r="L7" s="41"/>
    </row>
    <row r="8" spans="1:12" ht="16.05" customHeight="1" x14ac:dyDescent="0.2">
      <c r="A8" s="9"/>
      <c r="B8" s="7"/>
      <c r="C8" s="8" t="s">
        <v>16</v>
      </c>
      <c r="D8" s="45">
        <f>SUM(D14,D20,D26,D32)</f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3">
        <f t="shared" si="2"/>
        <v>0</v>
      </c>
      <c r="L8" s="41"/>
    </row>
    <row r="9" spans="1:12" ht="16.05" customHeight="1" x14ac:dyDescent="0.2">
      <c r="A9" s="9"/>
      <c r="B9" s="7"/>
      <c r="C9" s="10" t="s">
        <v>15</v>
      </c>
      <c r="D9" s="43">
        <f t="shared" ref="D9:I9" si="3">IF($J8=0,0,D8/$J8%)</f>
        <v>0</v>
      </c>
      <c r="E9" s="43">
        <f t="shared" si="3"/>
        <v>0</v>
      </c>
      <c r="F9" s="43">
        <f t="shared" si="3"/>
        <v>0</v>
      </c>
      <c r="G9" s="43">
        <f t="shared" si="3"/>
        <v>0</v>
      </c>
      <c r="H9" s="43">
        <f t="shared" si="3"/>
        <v>0</v>
      </c>
      <c r="I9" s="43">
        <f t="shared" si="3"/>
        <v>0</v>
      </c>
      <c r="J9" s="43">
        <f t="shared" si="2"/>
        <v>0</v>
      </c>
      <c r="L9" s="41"/>
    </row>
    <row r="10" spans="1:12" ht="16.05" customHeight="1" x14ac:dyDescent="0.2">
      <c r="A10" s="9"/>
      <c r="B10" s="7"/>
      <c r="C10" s="8" t="s">
        <v>17</v>
      </c>
      <c r="D10" s="45">
        <f>SUM(D16,D22,D28,D34)</f>
        <v>0</v>
      </c>
      <c r="E10" s="45">
        <f t="shared" si="0"/>
        <v>0</v>
      </c>
      <c r="F10" s="45">
        <f t="shared" si="0"/>
        <v>0</v>
      </c>
      <c r="G10" s="45">
        <f t="shared" si="0"/>
        <v>0</v>
      </c>
      <c r="H10" s="45">
        <f t="shared" si="0"/>
        <v>0</v>
      </c>
      <c r="I10" s="45">
        <f t="shared" si="0"/>
        <v>0</v>
      </c>
      <c r="J10" s="43">
        <f t="shared" si="2"/>
        <v>0</v>
      </c>
      <c r="L10" s="41"/>
    </row>
    <row r="11" spans="1:12" ht="16.05" customHeight="1" x14ac:dyDescent="0.2">
      <c r="A11" s="9"/>
      <c r="B11" s="11"/>
      <c r="C11" s="10" t="s">
        <v>15</v>
      </c>
      <c r="D11" s="43">
        <f t="shared" ref="D11:I11" si="4">IF($J10=0,0,D10/$J10%)</f>
        <v>0</v>
      </c>
      <c r="E11" s="43">
        <f t="shared" si="4"/>
        <v>0</v>
      </c>
      <c r="F11" s="43">
        <f t="shared" si="4"/>
        <v>0</v>
      </c>
      <c r="G11" s="43">
        <f t="shared" si="4"/>
        <v>0</v>
      </c>
      <c r="H11" s="43">
        <f t="shared" si="4"/>
        <v>0</v>
      </c>
      <c r="I11" s="43">
        <f t="shared" si="4"/>
        <v>0</v>
      </c>
      <c r="J11" s="43">
        <f t="shared" si="2"/>
        <v>0</v>
      </c>
      <c r="L11" s="41"/>
    </row>
    <row r="12" spans="1:12" ht="16.05" customHeight="1" x14ac:dyDescent="0.2">
      <c r="A12" s="9"/>
      <c r="B12" s="9" t="s">
        <v>18</v>
      </c>
      <c r="C12" s="8" t="s">
        <v>14</v>
      </c>
      <c r="D12" s="43"/>
      <c r="E12" s="43"/>
      <c r="F12" s="43"/>
      <c r="G12" s="43"/>
      <c r="H12" s="43"/>
      <c r="I12" s="43"/>
      <c r="J12" s="43">
        <f t="shared" ref="J12:J88" si="5">SUM(D12:I12)</f>
        <v>0</v>
      </c>
      <c r="L12" s="41"/>
    </row>
    <row r="13" spans="1:12" ht="16.05" customHeight="1" x14ac:dyDescent="0.2">
      <c r="A13" s="9"/>
      <c r="B13" s="9"/>
      <c r="C13" s="10" t="s">
        <v>15</v>
      </c>
      <c r="D13" s="43">
        <f t="shared" ref="D13:I13" si="6">IF($J12=0,0,D12/$J12%)</f>
        <v>0</v>
      </c>
      <c r="E13" s="43">
        <f t="shared" si="6"/>
        <v>0</v>
      </c>
      <c r="F13" s="43">
        <f t="shared" si="6"/>
        <v>0</v>
      </c>
      <c r="G13" s="43">
        <f t="shared" si="6"/>
        <v>0</v>
      </c>
      <c r="H13" s="43">
        <f t="shared" si="6"/>
        <v>0</v>
      </c>
      <c r="I13" s="43">
        <f t="shared" si="6"/>
        <v>0</v>
      </c>
      <c r="J13" s="43">
        <f t="shared" si="5"/>
        <v>0</v>
      </c>
      <c r="L13" s="41"/>
    </row>
    <row r="14" spans="1:12" ht="16.05" customHeight="1" x14ac:dyDescent="0.2">
      <c r="A14" s="9"/>
      <c r="B14" s="9"/>
      <c r="C14" s="8" t="s">
        <v>16</v>
      </c>
      <c r="D14" s="43"/>
      <c r="E14" s="43"/>
      <c r="F14" s="43"/>
      <c r="G14" s="43"/>
      <c r="H14" s="43"/>
      <c r="I14" s="43"/>
      <c r="J14" s="43">
        <f t="shared" si="5"/>
        <v>0</v>
      </c>
      <c r="L14" s="41"/>
    </row>
    <row r="15" spans="1:12" ht="16.05" customHeight="1" x14ac:dyDescent="0.2">
      <c r="A15" s="9"/>
      <c r="B15" s="9"/>
      <c r="C15" s="10" t="s">
        <v>15</v>
      </c>
      <c r="D15" s="43">
        <f t="shared" ref="D15:I17" si="7">IF($J14=0,0,D14/$J14%)</f>
        <v>0</v>
      </c>
      <c r="E15" s="43">
        <f t="shared" si="7"/>
        <v>0</v>
      </c>
      <c r="F15" s="43">
        <f t="shared" si="7"/>
        <v>0</v>
      </c>
      <c r="G15" s="43">
        <f t="shared" si="7"/>
        <v>0</v>
      </c>
      <c r="H15" s="43">
        <f t="shared" si="7"/>
        <v>0</v>
      </c>
      <c r="I15" s="43">
        <f t="shared" si="7"/>
        <v>0</v>
      </c>
      <c r="J15" s="43">
        <f t="shared" si="5"/>
        <v>0</v>
      </c>
      <c r="L15" s="41"/>
    </row>
    <row r="16" spans="1:12" ht="16.05" customHeight="1" x14ac:dyDescent="0.2">
      <c r="A16" s="9"/>
      <c r="B16" s="9"/>
      <c r="C16" s="8" t="s">
        <v>17</v>
      </c>
      <c r="D16" s="43">
        <f t="shared" ref="D16:I16" si="8">SUM(D14,D12)</f>
        <v>0</v>
      </c>
      <c r="E16" s="43">
        <f t="shared" si="8"/>
        <v>0</v>
      </c>
      <c r="F16" s="43">
        <f t="shared" si="8"/>
        <v>0</v>
      </c>
      <c r="G16" s="43">
        <f t="shared" si="8"/>
        <v>0</v>
      </c>
      <c r="H16" s="43">
        <f t="shared" si="8"/>
        <v>0</v>
      </c>
      <c r="I16" s="43">
        <f t="shared" si="8"/>
        <v>0</v>
      </c>
      <c r="J16" s="43">
        <f t="shared" si="5"/>
        <v>0</v>
      </c>
      <c r="L16" s="41"/>
    </row>
    <row r="17" spans="1:12" ht="16.05" customHeight="1" x14ac:dyDescent="0.2">
      <c r="A17" s="9"/>
      <c r="B17" s="12"/>
      <c r="C17" s="10" t="s">
        <v>15</v>
      </c>
      <c r="D17" s="43">
        <f t="shared" si="7"/>
        <v>0</v>
      </c>
      <c r="E17" s="43">
        <f t="shared" si="7"/>
        <v>0</v>
      </c>
      <c r="F17" s="43">
        <f t="shared" si="7"/>
        <v>0</v>
      </c>
      <c r="G17" s="43">
        <f t="shared" si="7"/>
        <v>0</v>
      </c>
      <c r="H17" s="43">
        <f t="shared" si="7"/>
        <v>0</v>
      </c>
      <c r="I17" s="43">
        <f t="shared" si="7"/>
        <v>0</v>
      </c>
      <c r="J17" s="43">
        <f t="shared" si="5"/>
        <v>0</v>
      </c>
      <c r="L17" s="41"/>
    </row>
    <row r="18" spans="1:12" ht="16.05" customHeight="1" x14ac:dyDescent="0.2">
      <c r="A18" s="9"/>
      <c r="B18" s="9" t="s">
        <v>19</v>
      </c>
      <c r="C18" s="8" t="s">
        <v>14</v>
      </c>
      <c r="D18" s="43"/>
      <c r="E18" s="43"/>
      <c r="F18" s="43"/>
      <c r="G18" s="43"/>
      <c r="H18" s="43"/>
      <c r="I18" s="43"/>
      <c r="J18" s="43">
        <f t="shared" si="5"/>
        <v>0</v>
      </c>
      <c r="L18" s="41"/>
    </row>
    <row r="19" spans="1:12" ht="16.05" customHeight="1" x14ac:dyDescent="0.2">
      <c r="A19" s="9"/>
      <c r="B19" s="9"/>
      <c r="C19" s="10" t="s">
        <v>15</v>
      </c>
      <c r="D19" s="43">
        <f t="shared" ref="D19:I19" si="9">IF($J18=0,0,D18/$J18%)</f>
        <v>0</v>
      </c>
      <c r="E19" s="43">
        <f t="shared" si="9"/>
        <v>0</v>
      </c>
      <c r="F19" s="43">
        <f t="shared" si="9"/>
        <v>0</v>
      </c>
      <c r="G19" s="43">
        <f t="shared" si="9"/>
        <v>0</v>
      </c>
      <c r="H19" s="43">
        <f t="shared" si="9"/>
        <v>0</v>
      </c>
      <c r="I19" s="43">
        <f t="shared" si="9"/>
        <v>0</v>
      </c>
      <c r="J19" s="43">
        <f t="shared" si="5"/>
        <v>0</v>
      </c>
      <c r="L19" s="41"/>
    </row>
    <row r="20" spans="1:12" ht="16.05" customHeight="1" x14ac:dyDescent="0.2">
      <c r="A20" s="9"/>
      <c r="B20" s="9"/>
      <c r="C20" s="8" t="s">
        <v>16</v>
      </c>
      <c r="D20" s="43"/>
      <c r="E20" s="43"/>
      <c r="F20" s="43"/>
      <c r="G20" s="43"/>
      <c r="H20" s="43"/>
      <c r="I20" s="43"/>
      <c r="J20" s="43">
        <f t="shared" si="5"/>
        <v>0</v>
      </c>
      <c r="L20" s="41"/>
    </row>
    <row r="21" spans="1:12" ht="16.05" customHeight="1" x14ac:dyDescent="0.2">
      <c r="A21" s="9"/>
      <c r="B21" s="9"/>
      <c r="C21" s="10" t="s">
        <v>15</v>
      </c>
      <c r="D21" s="43">
        <f t="shared" ref="D21:I21" si="10">IF($J20=0,0,D20/$J20%)</f>
        <v>0</v>
      </c>
      <c r="E21" s="43">
        <f t="shared" si="10"/>
        <v>0</v>
      </c>
      <c r="F21" s="43">
        <f t="shared" si="10"/>
        <v>0</v>
      </c>
      <c r="G21" s="43">
        <f t="shared" si="10"/>
        <v>0</v>
      </c>
      <c r="H21" s="43">
        <f t="shared" si="10"/>
        <v>0</v>
      </c>
      <c r="I21" s="43">
        <f t="shared" si="10"/>
        <v>0</v>
      </c>
      <c r="J21" s="43">
        <f t="shared" si="5"/>
        <v>0</v>
      </c>
      <c r="L21" s="41"/>
    </row>
    <row r="22" spans="1:12" ht="16.05" customHeight="1" x14ac:dyDescent="0.2">
      <c r="A22" s="9"/>
      <c r="B22" s="9"/>
      <c r="C22" s="8" t="s">
        <v>17</v>
      </c>
      <c r="D22" s="43">
        <f t="shared" ref="D22:I22" si="11">SUM(D20,D18)</f>
        <v>0</v>
      </c>
      <c r="E22" s="43">
        <f t="shared" si="11"/>
        <v>0</v>
      </c>
      <c r="F22" s="43">
        <f t="shared" si="11"/>
        <v>0</v>
      </c>
      <c r="G22" s="43">
        <f t="shared" si="11"/>
        <v>0</v>
      </c>
      <c r="H22" s="43">
        <f t="shared" si="11"/>
        <v>0</v>
      </c>
      <c r="I22" s="43">
        <f t="shared" si="11"/>
        <v>0</v>
      </c>
      <c r="J22" s="43">
        <f t="shared" si="5"/>
        <v>0</v>
      </c>
      <c r="L22" s="41"/>
    </row>
    <row r="23" spans="1:12" ht="16.05" customHeight="1" x14ac:dyDescent="0.2">
      <c r="A23" s="9"/>
      <c r="B23" s="12"/>
      <c r="C23" s="10" t="s">
        <v>15</v>
      </c>
      <c r="D23" s="43">
        <f t="shared" ref="D23:I23" si="12">IF($J22=0,0,D22/$J22%)</f>
        <v>0</v>
      </c>
      <c r="E23" s="43">
        <f t="shared" si="12"/>
        <v>0</v>
      </c>
      <c r="F23" s="43">
        <f t="shared" si="12"/>
        <v>0</v>
      </c>
      <c r="G23" s="43">
        <f t="shared" si="12"/>
        <v>0</v>
      </c>
      <c r="H23" s="43">
        <f t="shared" si="12"/>
        <v>0</v>
      </c>
      <c r="I23" s="43">
        <f t="shared" si="12"/>
        <v>0</v>
      </c>
      <c r="J23" s="43">
        <f t="shared" si="5"/>
        <v>0</v>
      </c>
      <c r="L23" s="41"/>
    </row>
    <row r="24" spans="1:12" ht="16.05" customHeight="1" x14ac:dyDescent="0.2">
      <c r="A24" s="9"/>
      <c r="B24" s="9" t="s">
        <v>20</v>
      </c>
      <c r="C24" s="8" t="s">
        <v>14</v>
      </c>
      <c r="D24" s="43"/>
      <c r="E24" s="43"/>
      <c r="F24" s="43"/>
      <c r="G24" s="43"/>
      <c r="H24" s="43"/>
      <c r="I24" s="43"/>
      <c r="J24" s="43">
        <f t="shared" si="5"/>
        <v>0</v>
      </c>
      <c r="L24" s="41"/>
    </row>
    <row r="25" spans="1:12" ht="16.05" customHeight="1" x14ac:dyDescent="0.2">
      <c r="A25" s="9"/>
      <c r="B25" s="9"/>
      <c r="C25" s="10" t="s">
        <v>15</v>
      </c>
      <c r="D25" s="43">
        <f t="shared" ref="D25:I25" si="13">IF($J24=0,0,D24/$J24%)</f>
        <v>0</v>
      </c>
      <c r="E25" s="43">
        <f t="shared" si="13"/>
        <v>0</v>
      </c>
      <c r="F25" s="43">
        <f t="shared" si="13"/>
        <v>0</v>
      </c>
      <c r="G25" s="43">
        <f t="shared" si="13"/>
        <v>0</v>
      </c>
      <c r="H25" s="43">
        <f t="shared" si="13"/>
        <v>0</v>
      </c>
      <c r="I25" s="43">
        <f t="shared" si="13"/>
        <v>0</v>
      </c>
      <c r="J25" s="43">
        <f t="shared" si="5"/>
        <v>0</v>
      </c>
      <c r="L25" s="41"/>
    </row>
    <row r="26" spans="1:12" ht="16.05" customHeight="1" x14ac:dyDescent="0.2">
      <c r="A26" s="9"/>
      <c r="B26" s="9"/>
      <c r="C26" s="8" t="s">
        <v>16</v>
      </c>
      <c r="D26" s="43"/>
      <c r="E26" s="43"/>
      <c r="F26" s="43"/>
      <c r="G26" s="43"/>
      <c r="H26" s="43"/>
      <c r="I26" s="43"/>
      <c r="J26" s="43">
        <f t="shared" si="5"/>
        <v>0</v>
      </c>
      <c r="L26" s="41"/>
    </row>
    <row r="27" spans="1:12" ht="16.05" customHeight="1" x14ac:dyDescent="0.2">
      <c r="A27" s="9"/>
      <c r="B27" s="9"/>
      <c r="C27" s="10" t="s">
        <v>15</v>
      </c>
      <c r="D27" s="43">
        <f t="shared" ref="D27:I27" si="14">IF($J26=0,0,D26/$J26%)</f>
        <v>0</v>
      </c>
      <c r="E27" s="43">
        <f t="shared" si="14"/>
        <v>0</v>
      </c>
      <c r="F27" s="43">
        <f t="shared" si="14"/>
        <v>0</v>
      </c>
      <c r="G27" s="43">
        <f t="shared" si="14"/>
        <v>0</v>
      </c>
      <c r="H27" s="43">
        <f t="shared" si="14"/>
        <v>0</v>
      </c>
      <c r="I27" s="43">
        <f t="shared" si="14"/>
        <v>0</v>
      </c>
      <c r="J27" s="43">
        <f t="shared" si="5"/>
        <v>0</v>
      </c>
      <c r="L27" s="41"/>
    </row>
    <row r="28" spans="1:12" ht="16.05" customHeight="1" x14ac:dyDescent="0.2">
      <c r="A28" s="9"/>
      <c r="B28" s="9"/>
      <c r="C28" s="8" t="s">
        <v>17</v>
      </c>
      <c r="D28" s="43">
        <f t="shared" ref="D28:I28" si="15">SUM(D26,D24)</f>
        <v>0</v>
      </c>
      <c r="E28" s="43">
        <f t="shared" si="15"/>
        <v>0</v>
      </c>
      <c r="F28" s="43">
        <f t="shared" si="15"/>
        <v>0</v>
      </c>
      <c r="G28" s="43">
        <f t="shared" si="15"/>
        <v>0</v>
      </c>
      <c r="H28" s="43">
        <f t="shared" si="15"/>
        <v>0</v>
      </c>
      <c r="I28" s="43">
        <f t="shared" si="15"/>
        <v>0</v>
      </c>
      <c r="J28" s="43">
        <f t="shared" si="5"/>
        <v>0</v>
      </c>
      <c r="L28" s="41"/>
    </row>
    <row r="29" spans="1:12" ht="16.05" customHeight="1" x14ac:dyDescent="0.2">
      <c r="A29" s="9"/>
      <c r="B29" s="12"/>
      <c r="C29" s="10" t="s">
        <v>15</v>
      </c>
      <c r="D29" s="43">
        <f t="shared" ref="D29:I29" si="16">IF($J28=0,0,D28/$J28%)</f>
        <v>0</v>
      </c>
      <c r="E29" s="43">
        <f t="shared" si="16"/>
        <v>0</v>
      </c>
      <c r="F29" s="43">
        <f t="shared" si="16"/>
        <v>0</v>
      </c>
      <c r="G29" s="43">
        <f t="shared" si="16"/>
        <v>0</v>
      </c>
      <c r="H29" s="43">
        <f t="shared" si="16"/>
        <v>0</v>
      </c>
      <c r="I29" s="43">
        <f t="shared" si="16"/>
        <v>0</v>
      </c>
      <c r="J29" s="43">
        <f t="shared" si="5"/>
        <v>0</v>
      </c>
      <c r="L29" s="41"/>
    </row>
    <row r="30" spans="1:12" ht="16.05" customHeight="1" x14ac:dyDescent="0.2">
      <c r="A30" s="9"/>
      <c r="B30" s="9" t="s">
        <v>21</v>
      </c>
      <c r="C30" s="8" t="s">
        <v>14</v>
      </c>
      <c r="D30" s="43"/>
      <c r="E30" s="43"/>
      <c r="F30" s="43"/>
      <c r="G30" s="43"/>
      <c r="H30" s="43"/>
      <c r="I30" s="43"/>
      <c r="J30" s="43">
        <f t="shared" si="5"/>
        <v>0</v>
      </c>
      <c r="L30" s="41"/>
    </row>
    <row r="31" spans="1:12" ht="16.05" customHeight="1" x14ac:dyDescent="0.2">
      <c r="A31" s="9"/>
      <c r="B31" s="9"/>
      <c r="C31" s="10" t="s">
        <v>15</v>
      </c>
      <c r="D31" s="43">
        <f t="shared" ref="D31:I31" si="17">IF($J30=0,0,D30/$J30%)</f>
        <v>0</v>
      </c>
      <c r="E31" s="43">
        <f t="shared" si="17"/>
        <v>0</v>
      </c>
      <c r="F31" s="43">
        <f t="shared" si="17"/>
        <v>0</v>
      </c>
      <c r="G31" s="43">
        <f t="shared" si="17"/>
        <v>0</v>
      </c>
      <c r="H31" s="43">
        <f t="shared" si="17"/>
        <v>0</v>
      </c>
      <c r="I31" s="43">
        <f t="shared" si="17"/>
        <v>0</v>
      </c>
      <c r="J31" s="43">
        <f t="shared" si="5"/>
        <v>0</v>
      </c>
      <c r="L31" s="41"/>
    </row>
    <row r="32" spans="1:12" ht="16.05" customHeight="1" x14ac:dyDescent="0.2">
      <c r="A32" s="9"/>
      <c r="B32" s="9"/>
      <c r="C32" s="8" t="s">
        <v>16</v>
      </c>
      <c r="D32" s="43"/>
      <c r="E32" s="43"/>
      <c r="F32" s="43"/>
      <c r="G32" s="43"/>
      <c r="H32" s="43"/>
      <c r="I32" s="43"/>
      <c r="J32" s="43">
        <f t="shared" si="5"/>
        <v>0</v>
      </c>
      <c r="L32" s="41"/>
    </row>
    <row r="33" spans="1:12" ht="16.05" customHeight="1" x14ac:dyDescent="0.2">
      <c r="A33" s="9"/>
      <c r="B33" s="9"/>
      <c r="C33" s="10" t="s">
        <v>15</v>
      </c>
      <c r="D33" s="43">
        <f t="shared" ref="D33:I33" si="18">IF($J32=0,0,D32/$J32%)</f>
        <v>0</v>
      </c>
      <c r="E33" s="43">
        <f t="shared" si="18"/>
        <v>0</v>
      </c>
      <c r="F33" s="43">
        <f t="shared" si="18"/>
        <v>0</v>
      </c>
      <c r="G33" s="43">
        <f t="shared" si="18"/>
        <v>0</v>
      </c>
      <c r="H33" s="43">
        <f t="shared" si="18"/>
        <v>0</v>
      </c>
      <c r="I33" s="43">
        <f t="shared" si="18"/>
        <v>0</v>
      </c>
      <c r="J33" s="43">
        <f t="shared" si="5"/>
        <v>0</v>
      </c>
      <c r="L33" s="41"/>
    </row>
    <row r="34" spans="1:12" ht="16.05" customHeight="1" x14ac:dyDescent="0.2">
      <c r="A34" s="9"/>
      <c r="B34" s="9"/>
      <c r="C34" s="8" t="s">
        <v>17</v>
      </c>
      <c r="D34" s="43">
        <f t="shared" ref="D34:I34" si="19">SUM(D32,D30)</f>
        <v>0</v>
      </c>
      <c r="E34" s="43">
        <f t="shared" si="19"/>
        <v>0</v>
      </c>
      <c r="F34" s="43">
        <f t="shared" si="19"/>
        <v>0</v>
      </c>
      <c r="G34" s="43">
        <f t="shared" si="19"/>
        <v>0</v>
      </c>
      <c r="H34" s="43">
        <f t="shared" si="19"/>
        <v>0</v>
      </c>
      <c r="I34" s="43">
        <f t="shared" si="19"/>
        <v>0</v>
      </c>
      <c r="J34" s="43">
        <f t="shared" si="5"/>
        <v>0</v>
      </c>
      <c r="L34" s="41"/>
    </row>
    <row r="35" spans="1:12" ht="16.05" customHeight="1" x14ac:dyDescent="0.2">
      <c r="A35" s="12"/>
      <c r="B35" s="13"/>
      <c r="C35" s="10" t="s">
        <v>15</v>
      </c>
      <c r="D35" s="43">
        <f t="shared" ref="D35:I35" si="20">IF($J34=0,0,D34/$J34%)</f>
        <v>0</v>
      </c>
      <c r="E35" s="43">
        <f t="shared" si="20"/>
        <v>0</v>
      </c>
      <c r="F35" s="43">
        <f t="shared" si="20"/>
        <v>0</v>
      </c>
      <c r="G35" s="43">
        <f t="shared" si="20"/>
        <v>0</v>
      </c>
      <c r="H35" s="43">
        <f t="shared" si="20"/>
        <v>0</v>
      </c>
      <c r="I35" s="43">
        <f t="shared" si="20"/>
        <v>0</v>
      </c>
      <c r="J35" s="43">
        <f t="shared" si="5"/>
        <v>0</v>
      </c>
      <c r="L35" s="41"/>
    </row>
    <row r="36" spans="1:12" ht="16.05" customHeight="1" x14ac:dyDescent="0.2">
      <c r="A36" s="9" t="s">
        <v>22</v>
      </c>
      <c r="B36" s="7"/>
      <c r="C36" s="8" t="s">
        <v>14</v>
      </c>
      <c r="D36" s="43">
        <f>SUMIF($C$42:$C$227,"道内",D$42:D$227)</f>
        <v>3382.6000000000004</v>
      </c>
      <c r="E36" s="43">
        <f t="shared" ref="E36:I36" si="21">SUMIF($C$42:$C$227,"道内",E$42:E$227)</f>
        <v>1.4</v>
      </c>
      <c r="F36" s="43">
        <f t="shared" si="21"/>
        <v>82.500000000000014</v>
      </c>
      <c r="G36" s="43">
        <f t="shared" si="21"/>
        <v>0</v>
      </c>
      <c r="H36" s="43">
        <f t="shared" si="21"/>
        <v>3.6999999999999997</v>
      </c>
      <c r="I36" s="43">
        <f t="shared" si="21"/>
        <v>2.2000000000000002</v>
      </c>
      <c r="J36" s="43">
        <f t="shared" si="5"/>
        <v>3472.4</v>
      </c>
      <c r="L36" s="41"/>
    </row>
    <row r="37" spans="1:12" ht="16.05" customHeight="1" x14ac:dyDescent="0.2">
      <c r="A37" s="9"/>
      <c r="B37" s="7"/>
      <c r="C37" s="10" t="s">
        <v>15</v>
      </c>
      <c r="D37" s="43">
        <f t="shared" ref="D37:I37" si="22">IF($J36=0,0,D36/$J36%)</f>
        <v>97.413892408708676</v>
      </c>
      <c r="E37" s="43">
        <f t="shared" si="22"/>
        <v>4.0317935721691039E-2</v>
      </c>
      <c r="F37" s="43">
        <f t="shared" si="22"/>
        <v>2.3758783550282225</v>
      </c>
      <c r="G37" s="43">
        <f t="shared" si="22"/>
        <v>0</v>
      </c>
      <c r="H37" s="43">
        <f t="shared" si="22"/>
        <v>0.10655454440732633</v>
      </c>
      <c r="I37" s="43">
        <f t="shared" si="22"/>
        <v>6.3356756134085937E-2</v>
      </c>
      <c r="J37" s="43">
        <f t="shared" si="5"/>
        <v>100</v>
      </c>
      <c r="L37" s="41"/>
    </row>
    <row r="38" spans="1:12" ht="16.05" customHeight="1" x14ac:dyDescent="0.2">
      <c r="A38" s="9"/>
      <c r="B38" s="7"/>
      <c r="C38" s="8" t="s">
        <v>16</v>
      </c>
      <c r="D38" s="43">
        <f>SUMIF($C$42:$C$227,"道外",D$42:D$227)</f>
        <v>12163.199999999999</v>
      </c>
      <c r="E38" s="43">
        <f t="shared" ref="E38:I38" si="23">SUMIF($C$42:$C$227,"道外",E$42:E$227)</f>
        <v>0</v>
      </c>
      <c r="F38" s="43">
        <f t="shared" si="23"/>
        <v>0</v>
      </c>
      <c r="G38" s="43">
        <f t="shared" si="23"/>
        <v>0</v>
      </c>
      <c r="H38" s="43">
        <f t="shared" si="23"/>
        <v>0</v>
      </c>
      <c r="I38" s="43">
        <f t="shared" si="23"/>
        <v>0</v>
      </c>
      <c r="J38" s="43">
        <f t="shared" si="5"/>
        <v>12163.199999999999</v>
      </c>
      <c r="L38" s="41"/>
    </row>
    <row r="39" spans="1:12" ht="16.05" customHeight="1" x14ac:dyDescent="0.2">
      <c r="A39" s="9"/>
      <c r="B39" s="7"/>
      <c r="C39" s="10" t="s">
        <v>15</v>
      </c>
      <c r="D39" s="43">
        <f t="shared" ref="D39:I39" si="24">IF($J38=0,0,D38/$J38%)</f>
        <v>100</v>
      </c>
      <c r="E39" s="43">
        <f t="shared" si="24"/>
        <v>0</v>
      </c>
      <c r="F39" s="43">
        <f t="shared" si="24"/>
        <v>0</v>
      </c>
      <c r="G39" s="43">
        <f t="shared" si="24"/>
        <v>0</v>
      </c>
      <c r="H39" s="43">
        <f t="shared" si="24"/>
        <v>0</v>
      </c>
      <c r="I39" s="43">
        <f t="shared" si="24"/>
        <v>0</v>
      </c>
      <c r="J39" s="43">
        <f t="shared" si="5"/>
        <v>100</v>
      </c>
      <c r="L39" s="41"/>
    </row>
    <row r="40" spans="1:12" ht="16.05" customHeight="1" x14ac:dyDescent="0.2">
      <c r="A40" s="9"/>
      <c r="B40" s="7"/>
      <c r="C40" s="8" t="s">
        <v>17</v>
      </c>
      <c r="D40" s="43">
        <f t="shared" ref="D40:I40" si="25">SUM(D38,D36)</f>
        <v>15545.8</v>
      </c>
      <c r="E40" s="43">
        <f t="shared" si="25"/>
        <v>1.4</v>
      </c>
      <c r="F40" s="43">
        <f t="shared" si="25"/>
        <v>82.500000000000014</v>
      </c>
      <c r="G40" s="43">
        <f t="shared" si="25"/>
        <v>0</v>
      </c>
      <c r="H40" s="43">
        <f t="shared" si="25"/>
        <v>3.6999999999999997</v>
      </c>
      <c r="I40" s="43">
        <f t="shared" si="25"/>
        <v>2.2000000000000002</v>
      </c>
      <c r="J40" s="43">
        <f t="shared" si="5"/>
        <v>15635.6</v>
      </c>
      <c r="L40" s="41"/>
    </row>
    <row r="41" spans="1:12" ht="16.05" customHeight="1" x14ac:dyDescent="0.2">
      <c r="A41" s="9"/>
      <c r="B41" s="14"/>
      <c r="C41" s="10" t="s">
        <v>15</v>
      </c>
      <c r="D41" s="43">
        <f t="shared" ref="D41:I41" si="26">IF($J40=0,0,D40/$J40%)</f>
        <v>99.425669625725902</v>
      </c>
      <c r="E41" s="43">
        <f t="shared" si="26"/>
        <v>8.9539256568344026E-3</v>
      </c>
      <c r="F41" s="43">
        <f t="shared" si="26"/>
        <v>0.52764204763488465</v>
      </c>
      <c r="G41" s="43">
        <f t="shared" si="26"/>
        <v>0</v>
      </c>
      <c r="H41" s="43">
        <f t="shared" si="26"/>
        <v>2.3663946378776637E-2</v>
      </c>
      <c r="I41" s="43">
        <f t="shared" si="26"/>
        <v>1.4070454603596922E-2</v>
      </c>
      <c r="J41" s="43">
        <f t="shared" si="5"/>
        <v>100</v>
      </c>
      <c r="L41" s="41"/>
    </row>
    <row r="42" spans="1:12" ht="16.05" customHeight="1" x14ac:dyDescent="0.2">
      <c r="A42" s="9"/>
      <c r="B42" s="9" t="s">
        <v>23</v>
      </c>
      <c r="C42" s="8" t="s">
        <v>14</v>
      </c>
      <c r="D42" s="43"/>
      <c r="E42" s="43">
        <v>0</v>
      </c>
      <c r="F42" s="43">
        <v>0</v>
      </c>
      <c r="G42" s="43"/>
      <c r="H42" s="43">
        <v>0</v>
      </c>
      <c r="I42" s="43">
        <v>0</v>
      </c>
      <c r="J42" s="43">
        <f t="shared" si="5"/>
        <v>0</v>
      </c>
      <c r="L42" s="41"/>
    </row>
    <row r="43" spans="1:12" ht="16.05" customHeight="1" x14ac:dyDescent="0.2">
      <c r="A43" s="9"/>
      <c r="B43" s="9"/>
      <c r="C43" s="10" t="s">
        <v>15</v>
      </c>
      <c r="D43" s="43">
        <f t="shared" ref="D43:I43" si="27">IF($J42=0,0,D42/$J42%)</f>
        <v>0</v>
      </c>
      <c r="E43" s="43">
        <f t="shared" si="27"/>
        <v>0</v>
      </c>
      <c r="F43" s="43">
        <f t="shared" si="27"/>
        <v>0</v>
      </c>
      <c r="G43" s="43">
        <f t="shared" si="27"/>
        <v>0</v>
      </c>
      <c r="H43" s="43">
        <f t="shared" si="27"/>
        <v>0</v>
      </c>
      <c r="I43" s="43">
        <f t="shared" si="27"/>
        <v>0</v>
      </c>
      <c r="J43" s="43">
        <f t="shared" si="5"/>
        <v>0</v>
      </c>
      <c r="L43" s="41"/>
    </row>
    <row r="44" spans="1:12" ht="16.05" customHeight="1" x14ac:dyDescent="0.2">
      <c r="A44" s="9"/>
      <c r="B44" s="9"/>
      <c r="C44" s="8" t="s">
        <v>16</v>
      </c>
      <c r="D44" s="43"/>
      <c r="E44" s="43">
        <v>0</v>
      </c>
      <c r="F44" s="43"/>
      <c r="G44" s="43"/>
      <c r="H44" s="43"/>
      <c r="I44" s="43"/>
      <c r="J44" s="43">
        <f t="shared" si="5"/>
        <v>0</v>
      </c>
      <c r="L44" s="41"/>
    </row>
    <row r="45" spans="1:12" ht="16.05" customHeight="1" x14ac:dyDescent="0.2">
      <c r="A45" s="9"/>
      <c r="B45" s="9"/>
      <c r="C45" s="10" t="s">
        <v>15</v>
      </c>
      <c r="D45" s="43">
        <f t="shared" ref="D45:I45" si="28">IF($J44=0,0,D44/$J44%)</f>
        <v>0</v>
      </c>
      <c r="E45" s="43">
        <f t="shared" si="28"/>
        <v>0</v>
      </c>
      <c r="F45" s="43">
        <f t="shared" si="28"/>
        <v>0</v>
      </c>
      <c r="G45" s="43">
        <f t="shared" si="28"/>
        <v>0</v>
      </c>
      <c r="H45" s="43">
        <f t="shared" si="28"/>
        <v>0</v>
      </c>
      <c r="I45" s="43">
        <f t="shared" si="28"/>
        <v>0</v>
      </c>
      <c r="J45" s="43">
        <f t="shared" si="5"/>
        <v>0</v>
      </c>
      <c r="L45" s="41"/>
    </row>
    <row r="46" spans="1:12" ht="16.05" customHeight="1" x14ac:dyDescent="0.2">
      <c r="A46" s="9"/>
      <c r="B46" s="9"/>
      <c r="C46" s="8" t="s">
        <v>17</v>
      </c>
      <c r="D46" s="43">
        <f t="shared" ref="D46:I46" si="29">SUM(D44,D42)</f>
        <v>0</v>
      </c>
      <c r="E46" s="43">
        <f t="shared" si="29"/>
        <v>0</v>
      </c>
      <c r="F46" s="43">
        <f t="shared" si="29"/>
        <v>0</v>
      </c>
      <c r="G46" s="43">
        <f t="shared" si="29"/>
        <v>0</v>
      </c>
      <c r="H46" s="43">
        <f t="shared" si="29"/>
        <v>0</v>
      </c>
      <c r="I46" s="43">
        <f t="shared" si="29"/>
        <v>0</v>
      </c>
      <c r="J46" s="43">
        <f t="shared" si="5"/>
        <v>0</v>
      </c>
      <c r="L46" s="41"/>
    </row>
    <row r="47" spans="1:12" ht="16.05" customHeight="1" x14ac:dyDescent="0.2">
      <c r="A47" s="9"/>
      <c r="B47" s="12"/>
      <c r="C47" s="10" t="s">
        <v>15</v>
      </c>
      <c r="D47" s="43">
        <f t="shared" ref="D47:I47" si="30">IF($J46=0,0,D46/$J46%)</f>
        <v>0</v>
      </c>
      <c r="E47" s="43">
        <f t="shared" si="30"/>
        <v>0</v>
      </c>
      <c r="F47" s="43">
        <f t="shared" si="30"/>
        <v>0</v>
      </c>
      <c r="G47" s="43">
        <f t="shared" si="30"/>
        <v>0</v>
      </c>
      <c r="H47" s="43">
        <f t="shared" si="30"/>
        <v>0</v>
      </c>
      <c r="I47" s="43">
        <f t="shared" si="30"/>
        <v>0</v>
      </c>
      <c r="J47" s="43">
        <f t="shared" si="5"/>
        <v>0</v>
      </c>
      <c r="L47" s="41"/>
    </row>
    <row r="48" spans="1:12" ht="16.05" customHeight="1" x14ac:dyDescent="0.2">
      <c r="A48" s="9"/>
      <c r="B48" s="9" t="s">
        <v>24</v>
      </c>
      <c r="C48" s="8" t="s">
        <v>14</v>
      </c>
      <c r="D48" s="43"/>
      <c r="E48" s="43"/>
      <c r="F48" s="43"/>
      <c r="G48" s="43"/>
      <c r="H48" s="43"/>
      <c r="I48" s="43"/>
      <c r="J48" s="43">
        <f t="shared" si="5"/>
        <v>0</v>
      </c>
      <c r="L48" s="41"/>
    </row>
    <row r="49" spans="1:12" ht="16.05" customHeight="1" x14ac:dyDescent="0.2">
      <c r="A49" s="9"/>
      <c r="B49" s="9"/>
      <c r="C49" s="10" t="s">
        <v>15</v>
      </c>
      <c r="D49" s="43">
        <f t="shared" ref="D49:I49" si="31">IF($J48=0,0,D48/$J48%)</f>
        <v>0</v>
      </c>
      <c r="E49" s="43">
        <f t="shared" si="31"/>
        <v>0</v>
      </c>
      <c r="F49" s="43">
        <f t="shared" si="31"/>
        <v>0</v>
      </c>
      <c r="G49" s="43">
        <f t="shared" si="31"/>
        <v>0</v>
      </c>
      <c r="H49" s="43">
        <f t="shared" si="31"/>
        <v>0</v>
      </c>
      <c r="I49" s="43">
        <f t="shared" si="31"/>
        <v>0</v>
      </c>
      <c r="J49" s="43">
        <f t="shared" si="5"/>
        <v>0</v>
      </c>
      <c r="L49" s="41"/>
    </row>
    <row r="50" spans="1:12" ht="16.05" customHeight="1" x14ac:dyDescent="0.2">
      <c r="A50" s="9"/>
      <c r="B50" s="9"/>
      <c r="C50" s="8" t="s">
        <v>16</v>
      </c>
      <c r="D50" s="43">
        <v>318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f t="shared" si="5"/>
        <v>318</v>
      </c>
      <c r="L50" s="41"/>
    </row>
    <row r="51" spans="1:12" ht="16.05" customHeight="1" x14ac:dyDescent="0.2">
      <c r="A51" s="9"/>
      <c r="B51" s="9"/>
      <c r="C51" s="10" t="s">
        <v>15</v>
      </c>
      <c r="D51" s="43">
        <f t="shared" ref="D51:I51" si="32">IF($J50=0,0,D50/$J50%)</f>
        <v>100</v>
      </c>
      <c r="E51" s="43">
        <f t="shared" si="32"/>
        <v>0</v>
      </c>
      <c r="F51" s="43">
        <f t="shared" si="32"/>
        <v>0</v>
      </c>
      <c r="G51" s="43">
        <f t="shared" si="32"/>
        <v>0</v>
      </c>
      <c r="H51" s="43">
        <f t="shared" si="32"/>
        <v>0</v>
      </c>
      <c r="I51" s="43">
        <f t="shared" si="32"/>
        <v>0</v>
      </c>
      <c r="J51" s="43">
        <f t="shared" si="5"/>
        <v>100</v>
      </c>
      <c r="L51" s="41"/>
    </row>
    <row r="52" spans="1:12" ht="16.05" customHeight="1" x14ac:dyDescent="0.2">
      <c r="A52" s="9"/>
      <c r="B52" s="9"/>
      <c r="C52" s="8" t="s">
        <v>17</v>
      </c>
      <c r="D52" s="43">
        <f t="shared" ref="D52:I52" si="33">SUM(D50,D48)</f>
        <v>318</v>
      </c>
      <c r="E52" s="43">
        <f t="shared" si="33"/>
        <v>0</v>
      </c>
      <c r="F52" s="43">
        <f t="shared" si="33"/>
        <v>0</v>
      </c>
      <c r="G52" s="43">
        <f t="shared" si="33"/>
        <v>0</v>
      </c>
      <c r="H52" s="43">
        <f t="shared" si="33"/>
        <v>0</v>
      </c>
      <c r="I52" s="43">
        <f t="shared" si="33"/>
        <v>0</v>
      </c>
      <c r="J52" s="43">
        <f t="shared" si="5"/>
        <v>318</v>
      </c>
      <c r="L52" s="41"/>
    </row>
    <row r="53" spans="1:12" ht="16.05" customHeight="1" x14ac:dyDescent="0.2">
      <c r="A53" s="9"/>
      <c r="B53" s="12"/>
      <c r="C53" s="10" t="s">
        <v>15</v>
      </c>
      <c r="D53" s="43">
        <f t="shared" ref="D53:I53" si="34">IF($J52=0,0,D52/$J52%)</f>
        <v>100</v>
      </c>
      <c r="E53" s="43">
        <f t="shared" si="34"/>
        <v>0</v>
      </c>
      <c r="F53" s="43">
        <f t="shared" si="34"/>
        <v>0</v>
      </c>
      <c r="G53" s="43">
        <f t="shared" si="34"/>
        <v>0</v>
      </c>
      <c r="H53" s="43">
        <f t="shared" si="34"/>
        <v>0</v>
      </c>
      <c r="I53" s="43">
        <f t="shared" si="34"/>
        <v>0</v>
      </c>
      <c r="J53" s="43">
        <f t="shared" si="5"/>
        <v>100</v>
      </c>
      <c r="L53" s="41"/>
    </row>
    <row r="54" spans="1:12" ht="16.05" customHeight="1" x14ac:dyDescent="0.2">
      <c r="A54" s="9"/>
      <c r="B54" s="9" t="s">
        <v>25</v>
      </c>
      <c r="C54" s="8" t="s">
        <v>14</v>
      </c>
      <c r="D54" s="43"/>
      <c r="E54" s="43"/>
      <c r="F54" s="43"/>
      <c r="G54" s="43"/>
      <c r="H54" s="43"/>
      <c r="I54" s="43"/>
      <c r="J54" s="43">
        <f t="shared" si="5"/>
        <v>0</v>
      </c>
      <c r="L54" s="41"/>
    </row>
    <row r="55" spans="1:12" ht="16.05" customHeight="1" x14ac:dyDescent="0.2">
      <c r="A55" s="9"/>
      <c r="B55" s="9"/>
      <c r="C55" s="10" t="s">
        <v>15</v>
      </c>
      <c r="D55" s="43">
        <f t="shared" ref="D55:I55" si="35">IF($J54=0,0,D54/$J54%)</f>
        <v>0</v>
      </c>
      <c r="E55" s="43">
        <f t="shared" si="35"/>
        <v>0</v>
      </c>
      <c r="F55" s="43">
        <f t="shared" si="35"/>
        <v>0</v>
      </c>
      <c r="G55" s="43">
        <f t="shared" si="35"/>
        <v>0</v>
      </c>
      <c r="H55" s="43">
        <f t="shared" si="35"/>
        <v>0</v>
      </c>
      <c r="I55" s="43">
        <f t="shared" si="35"/>
        <v>0</v>
      </c>
      <c r="J55" s="43">
        <f t="shared" si="5"/>
        <v>0</v>
      </c>
      <c r="L55" s="41"/>
    </row>
    <row r="56" spans="1:12" ht="16.05" customHeight="1" x14ac:dyDescent="0.2">
      <c r="A56" s="9"/>
      <c r="B56" s="9"/>
      <c r="C56" s="8" t="s">
        <v>16</v>
      </c>
      <c r="D56" s="43"/>
      <c r="E56" s="43"/>
      <c r="F56" s="43"/>
      <c r="G56" s="43"/>
      <c r="H56" s="43"/>
      <c r="I56" s="43"/>
      <c r="J56" s="43">
        <f t="shared" si="5"/>
        <v>0</v>
      </c>
      <c r="L56" s="41"/>
    </row>
    <row r="57" spans="1:12" ht="16.05" customHeight="1" x14ac:dyDescent="0.2">
      <c r="A57" s="9"/>
      <c r="B57" s="9"/>
      <c r="C57" s="10" t="s">
        <v>15</v>
      </c>
      <c r="D57" s="43">
        <f t="shared" ref="D57:I57" si="36">IF($J56=0,0,D56/$J56%)</f>
        <v>0</v>
      </c>
      <c r="E57" s="43">
        <f t="shared" si="36"/>
        <v>0</v>
      </c>
      <c r="F57" s="43">
        <f t="shared" si="36"/>
        <v>0</v>
      </c>
      <c r="G57" s="43">
        <f t="shared" si="36"/>
        <v>0</v>
      </c>
      <c r="H57" s="43">
        <f t="shared" si="36"/>
        <v>0</v>
      </c>
      <c r="I57" s="43">
        <f t="shared" si="36"/>
        <v>0</v>
      </c>
      <c r="J57" s="43">
        <f t="shared" si="5"/>
        <v>0</v>
      </c>
      <c r="L57" s="41"/>
    </row>
    <row r="58" spans="1:12" ht="16.05" customHeight="1" x14ac:dyDescent="0.2">
      <c r="A58" s="9"/>
      <c r="B58" s="9"/>
      <c r="C58" s="8" t="s">
        <v>17</v>
      </c>
      <c r="D58" s="43">
        <f t="shared" ref="D58:I58" si="37">SUM(D56,D54)</f>
        <v>0</v>
      </c>
      <c r="E58" s="43">
        <f t="shared" si="37"/>
        <v>0</v>
      </c>
      <c r="F58" s="43">
        <f t="shared" si="37"/>
        <v>0</v>
      </c>
      <c r="G58" s="43">
        <f t="shared" si="37"/>
        <v>0</v>
      </c>
      <c r="H58" s="43">
        <f t="shared" si="37"/>
        <v>0</v>
      </c>
      <c r="I58" s="43">
        <f t="shared" si="37"/>
        <v>0</v>
      </c>
      <c r="J58" s="43">
        <f t="shared" si="5"/>
        <v>0</v>
      </c>
      <c r="L58" s="41"/>
    </row>
    <row r="59" spans="1:12" ht="16.05" customHeight="1" x14ac:dyDescent="0.2">
      <c r="A59" s="9"/>
      <c r="B59" s="12"/>
      <c r="C59" s="10" t="s">
        <v>15</v>
      </c>
      <c r="D59" s="43">
        <f t="shared" ref="D59:I59" si="38">IF($J58=0,0,D58/$J58%)</f>
        <v>0</v>
      </c>
      <c r="E59" s="43">
        <f t="shared" si="38"/>
        <v>0</v>
      </c>
      <c r="F59" s="43">
        <f t="shared" si="38"/>
        <v>0</v>
      </c>
      <c r="G59" s="43">
        <f t="shared" si="38"/>
        <v>0</v>
      </c>
      <c r="H59" s="43">
        <f t="shared" si="38"/>
        <v>0</v>
      </c>
      <c r="I59" s="43">
        <f t="shared" si="38"/>
        <v>0</v>
      </c>
      <c r="J59" s="43">
        <f t="shared" si="5"/>
        <v>0</v>
      </c>
      <c r="L59" s="41"/>
    </row>
    <row r="60" spans="1:12" ht="16.05" customHeight="1" x14ac:dyDescent="0.2">
      <c r="A60" s="9"/>
      <c r="B60" s="9" t="s">
        <v>26</v>
      </c>
      <c r="C60" s="8" t="s">
        <v>14</v>
      </c>
      <c r="D60" s="43"/>
      <c r="E60" s="43"/>
      <c r="F60" s="43"/>
      <c r="G60" s="43"/>
      <c r="H60" s="43"/>
      <c r="I60" s="43"/>
      <c r="J60" s="43">
        <f t="shared" si="5"/>
        <v>0</v>
      </c>
      <c r="L60" s="41"/>
    </row>
    <row r="61" spans="1:12" ht="16.05" customHeight="1" x14ac:dyDescent="0.2">
      <c r="A61" s="9"/>
      <c r="B61" s="9"/>
      <c r="C61" s="10" t="s">
        <v>15</v>
      </c>
      <c r="D61" s="43">
        <f t="shared" ref="D61:I61" si="39">IF($J60=0,0,D60/$J60%)</f>
        <v>0</v>
      </c>
      <c r="E61" s="43">
        <f t="shared" si="39"/>
        <v>0</v>
      </c>
      <c r="F61" s="43">
        <f t="shared" si="39"/>
        <v>0</v>
      </c>
      <c r="G61" s="43">
        <f t="shared" si="39"/>
        <v>0</v>
      </c>
      <c r="H61" s="43">
        <f t="shared" si="39"/>
        <v>0</v>
      </c>
      <c r="I61" s="43">
        <f t="shared" si="39"/>
        <v>0</v>
      </c>
      <c r="J61" s="43">
        <f t="shared" si="5"/>
        <v>0</v>
      </c>
      <c r="L61" s="41"/>
    </row>
    <row r="62" spans="1:12" ht="16.05" customHeight="1" x14ac:dyDescent="0.2">
      <c r="A62" s="9"/>
      <c r="B62" s="9"/>
      <c r="C62" s="8" t="s">
        <v>16</v>
      </c>
      <c r="D62" s="43"/>
      <c r="E62" s="43"/>
      <c r="F62" s="43"/>
      <c r="G62" s="43"/>
      <c r="H62" s="43"/>
      <c r="I62" s="43"/>
      <c r="J62" s="43">
        <f t="shared" si="5"/>
        <v>0</v>
      </c>
      <c r="L62" s="41"/>
    </row>
    <row r="63" spans="1:12" ht="16.05" customHeight="1" x14ac:dyDescent="0.2">
      <c r="A63" s="9"/>
      <c r="B63" s="9"/>
      <c r="C63" s="10" t="s">
        <v>15</v>
      </c>
      <c r="D63" s="43">
        <f t="shared" ref="D63:I63" si="40">IF($J62=0,0,D62/$J62%)</f>
        <v>0</v>
      </c>
      <c r="E63" s="43">
        <f t="shared" si="40"/>
        <v>0</v>
      </c>
      <c r="F63" s="43">
        <f t="shared" si="40"/>
        <v>0</v>
      </c>
      <c r="G63" s="43">
        <f t="shared" si="40"/>
        <v>0</v>
      </c>
      <c r="H63" s="43">
        <f t="shared" si="40"/>
        <v>0</v>
      </c>
      <c r="I63" s="43">
        <f t="shared" si="40"/>
        <v>0</v>
      </c>
      <c r="J63" s="43">
        <f t="shared" si="5"/>
        <v>0</v>
      </c>
      <c r="L63" s="41"/>
    </row>
    <row r="64" spans="1:12" ht="16.05" customHeight="1" x14ac:dyDescent="0.2">
      <c r="A64" s="9"/>
      <c r="B64" s="9"/>
      <c r="C64" s="8" t="s">
        <v>17</v>
      </c>
      <c r="D64" s="43">
        <f t="shared" ref="D64:I64" si="41">SUM(D62,D60)</f>
        <v>0</v>
      </c>
      <c r="E64" s="43">
        <f t="shared" si="41"/>
        <v>0</v>
      </c>
      <c r="F64" s="43">
        <f t="shared" si="41"/>
        <v>0</v>
      </c>
      <c r="G64" s="43">
        <f t="shared" si="41"/>
        <v>0</v>
      </c>
      <c r="H64" s="43">
        <f t="shared" si="41"/>
        <v>0</v>
      </c>
      <c r="I64" s="43">
        <f t="shared" si="41"/>
        <v>0</v>
      </c>
      <c r="J64" s="43">
        <f t="shared" si="5"/>
        <v>0</v>
      </c>
      <c r="L64" s="41"/>
    </row>
    <row r="65" spans="1:12" ht="16.05" customHeight="1" x14ac:dyDescent="0.2">
      <c r="A65" s="9"/>
      <c r="B65" s="12"/>
      <c r="C65" s="10" t="s">
        <v>15</v>
      </c>
      <c r="D65" s="43">
        <f t="shared" ref="D65:I65" si="42">IF($J64=0,0,D64/$J64%)</f>
        <v>0</v>
      </c>
      <c r="E65" s="43">
        <f t="shared" si="42"/>
        <v>0</v>
      </c>
      <c r="F65" s="43">
        <f t="shared" si="42"/>
        <v>0</v>
      </c>
      <c r="G65" s="43">
        <f t="shared" si="42"/>
        <v>0</v>
      </c>
      <c r="H65" s="43">
        <f t="shared" si="42"/>
        <v>0</v>
      </c>
      <c r="I65" s="43">
        <f t="shared" si="42"/>
        <v>0</v>
      </c>
      <c r="J65" s="43">
        <f t="shared" si="5"/>
        <v>0</v>
      </c>
      <c r="L65" s="41"/>
    </row>
    <row r="66" spans="1:12" ht="16.05" customHeight="1" x14ac:dyDescent="0.2">
      <c r="A66" s="9"/>
      <c r="B66" s="9" t="s">
        <v>27</v>
      </c>
      <c r="C66" s="8" t="s">
        <v>14</v>
      </c>
      <c r="D66" s="43"/>
      <c r="E66" s="43"/>
      <c r="F66" s="43"/>
      <c r="G66" s="43"/>
      <c r="H66" s="43"/>
      <c r="I66" s="43"/>
      <c r="J66" s="43">
        <f t="shared" si="5"/>
        <v>0</v>
      </c>
      <c r="L66" s="41"/>
    </row>
    <row r="67" spans="1:12" ht="16.05" customHeight="1" x14ac:dyDescent="0.2">
      <c r="A67" s="9"/>
      <c r="B67" s="9"/>
      <c r="C67" s="10" t="s">
        <v>15</v>
      </c>
      <c r="D67" s="43">
        <f t="shared" ref="D67:I67" si="43">IF($J66=0,0,D66/$J66%)</f>
        <v>0</v>
      </c>
      <c r="E67" s="43">
        <f t="shared" si="43"/>
        <v>0</v>
      </c>
      <c r="F67" s="43">
        <f t="shared" si="43"/>
        <v>0</v>
      </c>
      <c r="G67" s="43">
        <f t="shared" si="43"/>
        <v>0</v>
      </c>
      <c r="H67" s="43">
        <f t="shared" si="43"/>
        <v>0</v>
      </c>
      <c r="I67" s="43">
        <f t="shared" si="43"/>
        <v>0</v>
      </c>
      <c r="J67" s="43">
        <f t="shared" si="5"/>
        <v>0</v>
      </c>
      <c r="L67" s="41"/>
    </row>
    <row r="68" spans="1:12" ht="16.05" customHeight="1" x14ac:dyDescent="0.2">
      <c r="A68" s="9"/>
      <c r="B68" s="9"/>
      <c r="C68" s="8" t="s">
        <v>16</v>
      </c>
      <c r="D68" s="43"/>
      <c r="E68" s="43"/>
      <c r="F68" s="43"/>
      <c r="G68" s="43"/>
      <c r="H68" s="43"/>
      <c r="I68" s="43"/>
      <c r="J68" s="43">
        <f t="shared" si="5"/>
        <v>0</v>
      </c>
      <c r="L68" s="41"/>
    </row>
    <row r="69" spans="1:12" ht="16.05" customHeight="1" x14ac:dyDescent="0.2">
      <c r="A69" s="9"/>
      <c r="B69" s="9"/>
      <c r="C69" s="10" t="s">
        <v>15</v>
      </c>
      <c r="D69" s="43">
        <f t="shared" ref="D69:I69" si="44">IF($J68=0,0,D68/$J68%)</f>
        <v>0</v>
      </c>
      <c r="E69" s="43">
        <f t="shared" si="44"/>
        <v>0</v>
      </c>
      <c r="F69" s="43">
        <f t="shared" si="44"/>
        <v>0</v>
      </c>
      <c r="G69" s="43">
        <f t="shared" si="44"/>
        <v>0</v>
      </c>
      <c r="H69" s="43">
        <f t="shared" si="44"/>
        <v>0</v>
      </c>
      <c r="I69" s="43">
        <f t="shared" si="44"/>
        <v>0</v>
      </c>
      <c r="J69" s="43">
        <f t="shared" si="5"/>
        <v>0</v>
      </c>
      <c r="L69" s="41"/>
    </row>
    <row r="70" spans="1:12" ht="16.05" customHeight="1" x14ac:dyDescent="0.2">
      <c r="A70" s="9"/>
      <c r="B70" s="9"/>
      <c r="C70" s="8" t="s">
        <v>17</v>
      </c>
      <c r="D70" s="43">
        <f t="shared" ref="D70:I70" si="45">SUM(D68,D66)</f>
        <v>0</v>
      </c>
      <c r="E70" s="43">
        <f t="shared" si="45"/>
        <v>0</v>
      </c>
      <c r="F70" s="43">
        <f t="shared" si="45"/>
        <v>0</v>
      </c>
      <c r="G70" s="43">
        <f t="shared" si="45"/>
        <v>0</v>
      </c>
      <c r="H70" s="43">
        <f t="shared" si="45"/>
        <v>0</v>
      </c>
      <c r="I70" s="43">
        <f t="shared" si="45"/>
        <v>0</v>
      </c>
      <c r="J70" s="43">
        <f t="shared" si="5"/>
        <v>0</v>
      </c>
      <c r="L70" s="41"/>
    </row>
    <row r="71" spans="1:12" ht="16.05" customHeight="1" x14ac:dyDescent="0.2">
      <c r="A71" s="9"/>
      <c r="B71" s="12"/>
      <c r="C71" s="10" t="s">
        <v>15</v>
      </c>
      <c r="D71" s="43">
        <f t="shared" ref="D71:I71" si="46">IF($J70=0,0,D70/$J70%)</f>
        <v>0</v>
      </c>
      <c r="E71" s="43">
        <f t="shared" si="46"/>
        <v>0</v>
      </c>
      <c r="F71" s="43">
        <f t="shared" si="46"/>
        <v>0</v>
      </c>
      <c r="G71" s="43">
        <f t="shared" si="46"/>
        <v>0</v>
      </c>
      <c r="H71" s="43">
        <f t="shared" si="46"/>
        <v>0</v>
      </c>
      <c r="I71" s="43">
        <f t="shared" si="46"/>
        <v>0</v>
      </c>
      <c r="J71" s="43">
        <f t="shared" si="5"/>
        <v>0</v>
      </c>
      <c r="L71" s="41"/>
    </row>
    <row r="72" spans="1:12" ht="16.05" customHeight="1" x14ac:dyDescent="0.2">
      <c r="A72" s="9"/>
      <c r="B72" s="9" t="s">
        <v>28</v>
      </c>
      <c r="C72" s="8" t="s">
        <v>14</v>
      </c>
      <c r="D72" s="43"/>
      <c r="E72" s="43"/>
      <c r="F72" s="43"/>
      <c r="G72" s="43"/>
      <c r="H72" s="43"/>
      <c r="I72" s="43"/>
      <c r="J72" s="43">
        <f t="shared" si="5"/>
        <v>0</v>
      </c>
      <c r="L72" s="41"/>
    </row>
    <row r="73" spans="1:12" ht="16.05" customHeight="1" x14ac:dyDescent="0.2">
      <c r="A73" s="9"/>
      <c r="B73" s="9"/>
      <c r="C73" s="10" t="s">
        <v>15</v>
      </c>
      <c r="D73" s="43">
        <f t="shared" ref="D73:I73" si="47">IF($J72=0,0,D72/$J72%)</f>
        <v>0</v>
      </c>
      <c r="E73" s="43">
        <f t="shared" si="47"/>
        <v>0</v>
      </c>
      <c r="F73" s="43">
        <f t="shared" si="47"/>
        <v>0</v>
      </c>
      <c r="G73" s="43">
        <f t="shared" si="47"/>
        <v>0</v>
      </c>
      <c r="H73" s="43">
        <f t="shared" si="47"/>
        <v>0</v>
      </c>
      <c r="I73" s="43">
        <f t="shared" si="47"/>
        <v>0</v>
      </c>
      <c r="J73" s="43">
        <f t="shared" si="5"/>
        <v>0</v>
      </c>
      <c r="L73" s="41"/>
    </row>
    <row r="74" spans="1:12" ht="16.05" customHeight="1" x14ac:dyDescent="0.2">
      <c r="A74" s="9"/>
      <c r="B74" s="9"/>
      <c r="C74" s="8" t="s">
        <v>16</v>
      </c>
      <c r="D74" s="43"/>
      <c r="E74" s="43"/>
      <c r="F74" s="43"/>
      <c r="G74" s="43"/>
      <c r="H74" s="43"/>
      <c r="I74" s="43"/>
      <c r="J74" s="43">
        <f t="shared" si="5"/>
        <v>0</v>
      </c>
      <c r="L74" s="41"/>
    </row>
    <row r="75" spans="1:12" ht="16.05" customHeight="1" x14ac:dyDescent="0.2">
      <c r="A75" s="9"/>
      <c r="B75" s="9"/>
      <c r="C75" s="10" t="s">
        <v>15</v>
      </c>
      <c r="D75" s="43">
        <f t="shared" ref="D75:I75" si="48">IF($J74=0,0,D74/$J74%)</f>
        <v>0</v>
      </c>
      <c r="E75" s="43">
        <f t="shared" si="48"/>
        <v>0</v>
      </c>
      <c r="F75" s="43">
        <f t="shared" si="48"/>
        <v>0</v>
      </c>
      <c r="G75" s="43">
        <f t="shared" si="48"/>
        <v>0</v>
      </c>
      <c r="H75" s="43">
        <f t="shared" si="48"/>
        <v>0</v>
      </c>
      <c r="I75" s="43">
        <f t="shared" si="48"/>
        <v>0</v>
      </c>
      <c r="J75" s="43">
        <f t="shared" si="5"/>
        <v>0</v>
      </c>
      <c r="L75" s="41"/>
    </row>
    <row r="76" spans="1:12" ht="16.05" customHeight="1" x14ac:dyDescent="0.2">
      <c r="A76" s="9"/>
      <c r="B76" s="9"/>
      <c r="C76" s="8" t="s">
        <v>17</v>
      </c>
      <c r="D76" s="43">
        <f t="shared" ref="D76:I76" si="49">SUM(D74,D72)</f>
        <v>0</v>
      </c>
      <c r="E76" s="43">
        <f t="shared" si="49"/>
        <v>0</v>
      </c>
      <c r="F76" s="43">
        <f t="shared" si="49"/>
        <v>0</v>
      </c>
      <c r="G76" s="43">
        <f t="shared" si="49"/>
        <v>0</v>
      </c>
      <c r="H76" s="43">
        <f t="shared" si="49"/>
        <v>0</v>
      </c>
      <c r="I76" s="43">
        <f t="shared" si="49"/>
        <v>0</v>
      </c>
      <c r="J76" s="43">
        <f t="shared" si="5"/>
        <v>0</v>
      </c>
      <c r="L76" s="41"/>
    </row>
    <row r="77" spans="1:12" ht="16.05" customHeight="1" x14ac:dyDescent="0.2">
      <c r="A77" s="9"/>
      <c r="B77" s="12"/>
      <c r="C77" s="10" t="s">
        <v>15</v>
      </c>
      <c r="D77" s="43">
        <f t="shared" ref="D77:I77" si="50">IF($J76=0,0,D76/$J76%)</f>
        <v>0</v>
      </c>
      <c r="E77" s="43">
        <f t="shared" si="50"/>
        <v>0</v>
      </c>
      <c r="F77" s="43">
        <f t="shared" si="50"/>
        <v>0</v>
      </c>
      <c r="G77" s="43">
        <f t="shared" si="50"/>
        <v>0</v>
      </c>
      <c r="H77" s="43">
        <f t="shared" si="50"/>
        <v>0</v>
      </c>
      <c r="I77" s="43">
        <f t="shared" si="50"/>
        <v>0</v>
      </c>
      <c r="J77" s="43">
        <f t="shared" si="5"/>
        <v>0</v>
      </c>
      <c r="L77" s="41"/>
    </row>
    <row r="78" spans="1:12" ht="16.05" customHeight="1" x14ac:dyDescent="0.2">
      <c r="A78" s="9"/>
      <c r="B78" s="9" t="s">
        <v>29</v>
      </c>
      <c r="C78" s="8" t="s">
        <v>14</v>
      </c>
      <c r="D78" s="43"/>
      <c r="E78" s="43"/>
      <c r="F78" s="43"/>
      <c r="G78" s="43"/>
      <c r="H78" s="43"/>
      <c r="I78" s="43"/>
      <c r="J78" s="43">
        <f t="shared" si="5"/>
        <v>0</v>
      </c>
      <c r="L78" s="41"/>
    </row>
    <row r="79" spans="1:12" ht="16.05" customHeight="1" x14ac:dyDescent="0.2">
      <c r="A79" s="9"/>
      <c r="B79" s="9"/>
      <c r="C79" s="10" t="s">
        <v>15</v>
      </c>
      <c r="D79" s="43">
        <f t="shared" ref="D79:I79" si="51">IF($J78=0,0,D78/$J78%)</f>
        <v>0</v>
      </c>
      <c r="E79" s="43">
        <f t="shared" si="51"/>
        <v>0</v>
      </c>
      <c r="F79" s="43">
        <f t="shared" si="51"/>
        <v>0</v>
      </c>
      <c r="G79" s="43">
        <f t="shared" si="51"/>
        <v>0</v>
      </c>
      <c r="H79" s="43">
        <f t="shared" si="51"/>
        <v>0</v>
      </c>
      <c r="I79" s="43">
        <f t="shared" si="51"/>
        <v>0</v>
      </c>
      <c r="J79" s="43">
        <f t="shared" si="5"/>
        <v>0</v>
      </c>
      <c r="L79" s="41"/>
    </row>
    <row r="80" spans="1:12" ht="16.05" customHeight="1" x14ac:dyDescent="0.2">
      <c r="A80" s="9"/>
      <c r="B80" s="9"/>
      <c r="C80" s="8" t="s">
        <v>16</v>
      </c>
      <c r="D80" s="43"/>
      <c r="E80" s="43"/>
      <c r="F80" s="43"/>
      <c r="G80" s="43"/>
      <c r="H80" s="43"/>
      <c r="I80" s="43"/>
      <c r="J80" s="43">
        <f t="shared" si="5"/>
        <v>0</v>
      </c>
      <c r="L80" s="41"/>
    </row>
    <row r="81" spans="1:12" ht="16.05" customHeight="1" x14ac:dyDescent="0.2">
      <c r="A81" s="9"/>
      <c r="B81" s="9"/>
      <c r="C81" s="10" t="s">
        <v>15</v>
      </c>
      <c r="D81" s="43">
        <f t="shared" ref="D81:I81" si="52">IF($J80=0,0,D80/$J80%)</f>
        <v>0</v>
      </c>
      <c r="E81" s="43">
        <f t="shared" si="52"/>
        <v>0</v>
      </c>
      <c r="F81" s="43">
        <f t="shared" si="52"/>
        <v>0</v>
      </c>
      <c r="G81" s="43">
        <f t="shared" si="52"/>
        <v>0</v>
      </c>
      <c r="H81" s="43">
        <f t="shared" si="52"/>
        <v>0</v>
      </c>
      <c r="I81" s="43">
        <f t="shared" si="52"/>
        <v>0</v>
      </c>
      <c r="J81" s="43">
        <f t="shared" si="5"/>
        <v>0</v>
      </c>
      <c r="L81" s="41"/>
    </row>
    <row r="82" spans="1:12" ht="16.05" customHeight="1" x14ac:dyDescent="0.2">
      <c r="A82" s="9"/>
      <c r="B82" s="9"/>
      <c r="C82" s="8" t="s">
        <v>17</v>
      </c>
      <c r="D82" s="43">
        <f t="shared" ref="D82:I82" si="53">SUM(D80,D78)</f>
        <v>0</v>
      </c>
      <c r="E82" s="43">
        <f t="shared" si="53"/>
        <v>0</v>
      </c>
      <c r="F82" s="43">
        <f t="shared" si="53"/>
        <v>0</v>
      </c>
      <c r="G82" s="43">
        <f t="shared" si="53"/>
        <v>0</v>
      </c>
      <c r="H82" s="43">
        <f t="shared" si="53"/>
        <v>0</v>
      </c>
      <c r="I82" s="43">
        <f t="shared" si="53"/>
        <v>0</v>
      </c>
      <c r="J82" s="43">
        <f t="shared" si="5"/>
        <v>0</v>
      </c>
      <c r="L82" s="41"/>
    </row>
    <row r="83" spans="1:12" ht="16.05" customHeight="1" x14ac:dyDescent="0.2">
      <c r="A83" s="9"/>
      <c r="B83" s="12"/>
      <c r="C83" s="10" t="s">
        <v>15</v>
      </c>
      <c r="D83" s="43">
        <f t="shared" ref="D83:I83" si="54">IF($J82=0,0,D82/$J82%)</f>
        <v>0</v>
      </c>
      <c r="E83" s="43">
        <f t="shared" si="54"/>
        <v>0</v>
      </c>
      <c r="F83" s="43">
        <f t="shared" si="54"/>
        <v>0</v>
      </c>
      <c r="G83" s="43">
        <f t="shared" si="54"/>
        <v>0</v>
      </c>
      <c r="H83" s="43">
        <f t="shared" si="54"/>
        <v>0</v>
      </c>
      <c r="I83" s="43">
        <f t="shared" si="54"/>
        <v>0</v>
      </c>
      <c r="J83" s="43">
        <f t="shared" si="5"/>
        <v>0</v>
      </c>
      <c r="L83" s="41"/>
    </row>
    <row r="84" spans="1:12" ht="16.05" customHeight="1" x14ac:dyDescent="0.2">
      <c r="A84" s="9"/>
      <c r="B84" s="9" t="s">
        <v>30</v>
      </c>
      <c r="C84" s="8" t="s">
        <v>14</v>
      </c>
      <c r="D84" s="43"/>
      <c r="E84" s="43"/>
      <c r="F84" s="43"/>
      <c r="G84" s="43"/>
      <c r="H84" s="43"/>
      <c r="I84" s="43"/>
      <c r="J84" s="43">
        <f t="shared" si="5"/>
        <v>0</v>
      </c>
      <c r="L84" s="41"/>
    </row>
    <row r="85" spans="1:12" ht="16.05" customHeight="1" x14ac:dyDescent="0.2">
      <c r="A85" s="9"/>
      <c r="B85" s="9"/>
      <c r="C85" s="10" t="s">
        <v>15</v>
      </c>
      <c r="D85" s="43">
        <f t="shared" ref="D85:I85" si="55">IF($J84=0,0,D84/$J84%)</f>
        <v>0</v>
      </c>
      <c r="E85" s="43">
        <f t="shared" si="55"/>
        <v>0</v>
      </c>
      <c r="F85" s="43">
        <f t="shared" si="55"/>
        <v>0</v>
      </c>
      <c r="G85" s="43">
        <f t="shared" si="55"/>
        <v>0</v>
      </c>
      <c r="H85" s="43">
        <f t="shared" si="55"/>
        <v>0</v>
      </c>
      <c r="I85" s="43">
        <f t="shared" si="55"/>
        <v>0</v>
      </c>
      <c r="J85" s="43">
        <f t="shared" si="5"/>
        <v>0</v>
      </c>
      <c r="L85" s="41"/>
    </row>
    <row r="86" spans="1:12" ht="16.05" customHeight="1" x14ac:dyDescent="0.2">
      <c r="A86" s="9"/>
      <c r="B86" s="9"/>
      <c r="C86" s="8" t="s">
        <v>16</v>
      </c>
      <c r="D86" s="43"/>
      <c r="E86" s="43"/>
      <c r="F86" s="43"/>
      <c r="G86" s="43"/>
      <c r="H86" s="43"/>
      <c r="I86" s="43"/>
      <c r="J86" s="43">
        <f t="shared" si="5"/>
        <v>0</v>
      </c>
      <c r="L86" s="41"/>
    </row>
    <row r="87" spans="1:12" ht="16.05" customHeight="1" x14ac:dyDescent="0.2">
      <c r="A87" s="9"/>
      <c r="B87" s="9"/>
      <c r="C87" s="10" t="s">
        <v>15</v>
      </c>
      <c r="D87" s="43">
        <f t="shared" ref="D87:I87" si="56">IF($J86=0,0,D86/$J86%)</f>
        <v>0</v>
      </c>
      <c r="E87" s="43">
        <f t="shared" si="56"/>
        <v>0</v>
      </c>
      <c r="F87" s="43">
        <f t="shared" si="56"/>
        <v>0</v>
      </c>
      <c r="G87" s="43">
        <f t="shared" si="56"/>
        <v>0</v>
      </c>
      <c r="H87" s="43">
        <f t="shared" si="56"/>
        <v>0</v>
      </c>
      <c r="I87" s="43">
        <f t="shared" si="56"/>
        <v>0</v>
      </c>
      <c r="J87" s="43">
        <f t="shared" si="5"/>
        <v>0</v>
      </c>
      <c r="L87" s="41"/>
    </row>
    <row r="88" spans="1:12" ht="16.05" customHeight="1" x14ac:dyDescent="0.2">
      <c r="A88" s="9"/>
      <c r="B88" s="9"/>
      <c r="C88" s="8" t="s">
        <v>17</v>
      </c>
      <c r="D88" s="43">
        <f t="shared" ref="D88:I88" si="57">SUM(D86,D84)</f>
        <v>0</v>
      </c>
      <c r="E88" s="43">
        <f t="shared" si="57"/>
        <v>0</v>
      </c>
      <c r="F88" s="43">
        <f t="shared" si="57"/>
        <v>0</v>
      </c>
      <c r="G88" s="43">
        <f t="shared" si="57"/>
        <v>0</v>
      </c>
      <c r="H88" s="43">
        <f t="shared" si="57"/>
        <v>0</v>
      </c>
      <c r="I88" s="43">
        <f t="shared" si="57"/>
        <v>0</v>
      </c>
      <c r="J88" s="43">
        <f t="shared" si="5"/>
        <v>0</v>
      </c>
      <c r="L88" s="41"/>
    </row>
    <row r="89" spans="1:12" ht="16.05" customHeight="1" x14ac:dyDescent="0.2">
      <c r="A89" s="9"/>
      <c r="B89" s="12"/>
      <c r="C89" s="10" t="s">
        <v>15</v>
      </c>
      <c r="D89" s="43">
        <f t="shared" ref="D89:I89" si="58">IF($J88=0,0,D88/$J88%)</f>
        <v>0</v>
      </c>
      <c r="E89" s="43">
        <f t="shared" si="58"/>
        <v>0</v>
      </c>
      <c r="F89" s="43">
        <f t="shared" si="58"/>
        <v>0</v>
      </c>
      <c r="G89" s="43">
        <f t="shared" si="58"/>
        <v>0</v>
      </c>
      <c r="H89" s="43">
        <f t="shared" si="58"/>
        <v>0</v>
      </c>
      <c r="I89" s="43">
        <f t="shared" si="58"/>
        <v>0</v>
      </c>
      <c r="J89" s="43">
        <f t="shared" ref="J89:J152" si="59">SUM(D89:I89)</f>
        <v>0</v>
      </c>
      <c r="L89" s="41"/>
    </row>
    <row r="90" spans="1:12" ht="16.05" customHeight="1" x14ac:dyDescent="0.2">
      <c r="A90" s="9"/>
      <c r="B90" s="9" t="s">
        <v>31</v>
      </c>
      <c r="C90" s="8" t="s">
        <v>14</v>
      </c>
      <c r="D90" s="43"/>
      <c r="E90" s="43"/>
      <c r="F90" s="43"/>
      <c r="G90" s="43"/>
      <c r="H90" s="43"/>
      <c r="I90" s="43"/>
      <c r="J90" s="43">
        <f t="shared" si="59"/>
        <v>0</v>
      </c>
      <c r="L90" s="41"/>
    </row>
    <row r="91" spans="1:12" ht="16.05" customHeight="1" x14ac:dyDescent="0.2">
      <c r="A91" s="9"/>
      <c r="B91" s="9"/>
      <c r="C91" s="10" t="s">
        <v>15</v>
      </c>
      <c r="D91" s="43">
        <f t="shared" ref="D91:I91" si="60">IF($J90=0,0,D90/$J90%)</f>
        <v>0</v>
      </c>
      <c r="E91" s="43">
        <f t="shared" si="60"/>
        <v>0</v>
      </c>
      <c r="F91" s="43">
        <f t="shared" si="60"/>
        <v>0</v>
      </c>
      <c r="G91" s="43">
        <f t="shared" si="60"/>
        <v>0</v>
      </c>
      <c r="H91" s="43">
        <f t="shared" si="60"/>
        <v>0</v>
      </c>
      <c r="I91" s="43">
        <f t="shared" si="60"/>
        <v>0</v>
      </c>
      <c r="J91" s="43">
        <f t="shared" si="59"/>
        <v>0</v>
      </c>
      <c r="L91" s="41"/>
    </row>
    <row r="92" spans="1:12" ht="16.05" customHeight="1" x14ac:dyDescent="0.2">
      <c r="A92" s="9"/>
      <c r="B92" s="9"/>
      <c r="C92" s="8" t="s">
        <v>16</v>
      </c>
      <c r="D92" s="43"/>
      <c r="E92" s="43"/>
      <c r="F92" s="43"/>
      <c r="G92" s="43"/>
      <c r="H92" s="43"/>
      <c r="I92" s="43"/>
      <c r="J92" s="43">
        <f t="shared" si="59"/>
        <v>0</v>
      </c>
      <c r="L92" s="41"/>
    </row>
    <row r="93" spans="1:12" ht="16.05" customHeight="1" x14ac:dyDescent="0.2">
      <c r="A93" s="9"/>
      <c r="B93" s="9"/>
      <c r="C93" s="10" t="s">
        <v>15</v>
      </c>
      <c r="D93" s="43">
        <f t="shared" ref="D93:I93" si="61">IF($J92=0,0,D92/$J92%)</f>
        <v>0</v>
      </c>
      <c r="E93" s="43">
        <f t="shared" si="61"/>
        <v>0</v>
      </c>
      <c r="F93" s="43">
        <f t="shared" si="61"/>
        <v>0</v>
      </c>
      <c r="G93" s="43">
        <f t="shared" si="61"/>
        <v>0</v>
      </c>
      <c r="H93" s="43">
        <f t="shared" si="61"/>
        <v>0</v>
      </c>
      <c r="I93" s="43">
        <f t="shared" si="61"/>
        <v>0</v>
      </c>
      <c r="J93" s="43">
        <f t="shared" si="59"/>
        <v>0</v>
      </c>
      <c r="L93" s="41"/>
    </row>
    <row r="94" spans="1:12" ht="16.05" customHeight="1" x14ac:dyDescent="0.2">
      <c r="A94" s="9"/>
      <c r="B94" s="9"/>
      <c r="C94" s="8" t="s">
        <v>17</v>
      </c>
      <c r="D94" s="43">
        <f t="shared" ref="D94:I94" si="62">SUM(D92,D90)</f>
        <v>0</v>
      </c>
      <c r="E94" s="43">
        <f t="shared" si="62"/>
        <v>0</v>
      </c>
      <c r="F94" s="43">
        <f t="shared" si="62"/>
        <v>0</v>
      </c>
      <c r="G94" s="43">
        <f t="shared" si="62"/>
        <v>0</v>
      </c>
      <c r="H94" s="43">
        <f t="shared" si="62"/>
        <v>0</v>
      </c>
      <c r="I94" s="43">
        <f t="shared" si="62"/>
        <v>0</v>
      </c>
      <c r="J94" s="43">
        <f t="shared" si="59"/>
        <v>0</v>
      </c>
      <c r="L94" s="41"/>
    </row>
    <row r="95" spans="1:12" ht="16.05" customHeight="1" x14ac:dyDescent="0.2">
      <c r="A95" s="9"/>
      <c r="B95" s="12"/>
      <c r="C95" s="10" t="s">
        <v>15</v>
      </c>
      <c r="D95" s="43">
        <f t="shared" ref="D95:I95" si="63">IF($J94=0,0,D94/$J94%)</f>
        <v>0</v>
      </c>
      <c r="E95" s="43">
        <f t="shared" si="63"/>
        <v>0</v>
      </c>
      <c r="F95" s="43">
        <f t="shared" si="63"/>
        <v>0</v>
      </c>
      <c r="G95" s="43">
        <f t="shared" si="63"/>
        <v>0</v>
      </c>
      <c r="H95" s="43">
        <f t="shared" si="63"/>
        <v>0</v>
      </c>
      <c r="I95" s="43">
        <f t="shared" si="63"/>
        <v>0</v>
      </c>
      <c r="J95" s="43">
        <f t="shared" si="59"/>
        <v>0</v>
      </c>
      <c r="L95" s="41"/>
    </row>
    <row r="96" spans="1:12" ht="16.05" customHeight="1" x14ac:dyDescent="0.2">
      <c r="A96" s="9"/>
      <c r="B96" s="9" t="s">
        <v>32</v>
      </c>
      <c r="C96" s="8" t="s">
        <v>14</v>
      </c>
      <c r="D96" s="43">
        <v>163.6</v>
      </c>
      <c r="E96" s="43">
        <v>0</v>
      </c>
      <c r="F96" s="43">
        <v>0.9</v>
      </c>
      <c r="G96" s="43">
        <v>0</v>
      </c>
      <c r="H96" s="43">
        <v>2.2999999999999998</v>
      </c>
      <c r="I96" s="43">
        <v>0.4</v>
      </c>
      <c r="J96" s="43">
        <f t="shared" si="59"/>
        <v>167.20000000000002</v>
      </c>
      <c r="L96" s="41"/>
    </row>
    <row r="97" spans="1:12" ht="16.05" customHeight="1" x14ac:dyDescent="0.2">
      <c r="A97" s="9"/>
      <c r="B97" s="9"/>
      <c r="C97" s="10" t="s">
        <v>15</v>
      </c>
      <c r="D97" s="43">
        <f t="shared" ref="D97:I97" si="64">IF($J96=0,0,D96/$J96%)</f>
        <v>97.846889952153091</v>
      </c>
      <c r="E97" s="43">
        <f t="shared" si="64"/>
        <v>0</v>
      </c>
      <c r="F97" s="43">
        <f t="shared" si="64"/>
        <v>0.53827751196172247</v>
      </c>
      <c r="G97" s="43">
        <f t="shared" si="64"/>
        <v>0</v>
      </c>
      <c r="H97" s="43">
        <f t="shared" si="64"/>
        <v>1.3755980861244017</v>
      </c>
      <c r="I97" s="43">
        <f t="shared" si="64"/>
        <v>0.23923444976076555</v>
      </c>
      <c r="J97" s="43">
        <f t="shared" si="59"/>
        <v>99.999999999999986</v>
      </c>
      <c r="L97" s="41"/>
    </row>
    <row r="98" spans="1:12" ht="16.05" customHeight="1" x14ac:dyDescent="0.2">
      <c r="A98" s="9"/>
      <c r="B98" s="9"/>
      <c r="C98" s="8" t="s">
        <v>16</v>
      </c>
      <c r="D98" s="43">
        <v>26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f t="shared" si="59"/>
        <v>26</v>
      </c>
      <c r="L98" s="41"/>
    </row>
    <row r="99" spans="1:12" ht="16.05" customHeight="1" x14ac:dyDescent="0.2">
      <c r="A99" s="9"/>
      <c r="B99" s="9"/>
      <c r="C99" s="10" t="s">
        <v>15</v>
      </c>
      <c r="D99" s="43">
        <f t="shared" ref="D99:I99" si="65">IF($J98=0,0,D98/$J98%)</f>
        <v>100</v>
      </c>
      <c r="E99" s="43">
        <f t="shared" si="65"/>
        <v>0</v>
      </c>
      <c r="F99" s="43">
        <f t="shared" si="65"/>
        <v>0</v>
      </c>
      <c r="G99" s="43">
        <f t="shared" si="65"/>
        <v>0</v>
      </c>
      <c r="H99" s="43">
        <f t="shared" si="65"/>
        <v>0</v>
      </c>
      <c r="I99" s="43">
        <f t="shared" si="65"/>
        <v>0</v>
      </c>
      <c r="J99" s="43">
        <f t="shared" si="59"/>
        <v>100</v>
      </c>
      <c r="L99" s="41"/>
    </row>
    <row r="100" spans="1:12" ht="16.05" customHeight="1" x14ac:dyDescent="0.2">
      <c r="A100" s="9"/>
      <c r="B100" s="9"/>
      <c r="C100" s="8" t="s">
        <v>17</v>
      </c>
      <c r="D100" s="43">
        <f t="shared" ref="D100:I100" si="66">SUM(D98,D96)</f>
        <v>189.6</v>
      </c>
      <c r="E100" s="43">
        <f t="shared" si="66"/>
        <v>0</v>
      </c>
      <c r="F100" s="43">
        <f t="shared" si="66"/>
        <v>0.9</v>
      </c>
      <c r="G100" s="43">
        <f t="shared" si="66"/>
        <v>0</v>
      </c>
      <c r="H100" s="43">
        <f t="shared" si="66"/>
        <v>2.2999999999999998</v>
      </c>
      <c r="I100" s="43">
        <f t="shared" si="66"/>
        <v>0.4</v>
      </c>
      <c r="J100" s="43">
        <f t="shared" si="59"/>
        <v>193.20000000000002</v>
      </c>
      <c r="L100" s="41"/>
    </row>
    <row r="101" spans="1:12" ht="16.05" customHeight="1" x14ac:dyDescent="0.2">
      <c r="A101" s="9"/>
      <c r="B101" s="12"/>
      <c r="C101" s="10" t="s">
        <v>15</v>
      </c>
      <c r="D101" s="43">
        <f t="shared" ref="D101:I101" si="67">IF($J100=0,0,D100/$J100%)</f>
        <v>98.136645962732914</v>
      </c>
      <c r="E101" s="43">
        <f t="shared" si="67"/>
        <v>0</v>
      </c>
      <c r="F101" s="43">
        <f t="shared" si="67"/>
        <v>0.46583850931677018</v>
      </c>
      <c r="G101" s="43">
        <f t="shared" si="67"/>
        <v>0</v>
      </c>
      <c r="H101" s="43">
        <f t="shared" si="67"/>
        <v>1.1904761904761902</v>
      </c>
      <c r="I101" s="43">
        <f t="shared" si="67"/>
        <v>0.20703933747412007</v>
      </c>
      <c r="J101" s="43">
        <f t="shared" si="59"/>
        <v>99.999999999999986</v>
      </c>
      <c r="L101" s="41"/>
    </row>
    <row r="102" spans="1:12" ht="16.05" customHeight="1" x14ac:dyDescent="0.2">
      <c r="A102" s="9"/>
      <c r="B102" s="9" t="s">
        <v>33</v>
      </c>
      <c r="C102" s="8" t="s">
        <v>14</v>
      </c>
      <c r="D102" s="43"/>
      <c r="E102" s="43"/>
      <c r="F102" s="43"/>
      <c r="G102" s="43"/>
      <c r="H102" s="43"/>
      <c r="I102" s="43"/>
      <c r="J102" s="43">
        <f t="shared" si="59"/>
        <v>0</v>
      </c>
      <c r="L102" s="41"/>
    </row>
    <row r="103" spans="1:12" ht="16.05" customHeight="1" x14ac:dyDescent="0.2">
      <c r="A103" s="9"/>
      <c r="B103" s="9"/>
      <c r="C103" s="10" t="s">
        <v>15</v>
      </c>
      <c r="D103" s="43">
        <f t="shared" ref="D103:I103" si="68">IF($J102=0,0,D102/$J102%)</f>
        <v>0</v>
      </c>
      <c r="E103" s="43">
        <f t="shared" si="68"/>
        <v>0</v>
      </c>
      <c r="F103" s="43">
        <f t="shared" si="68"/>
        <v>0</v>
      </c>
      <c r="G103" s="43">
        <f t="shared" si="68"/>
        <v>0</v>
      </c>
      <c r="H103" s="43">
        <f t="shared" si="68"/>
        <v>0</v>
      </c>
      <c r="I103" s="43">
        <f t="shared" si="68"/>
        <v>0</v>
      </c>
      <c r="J103" s="43">
        <f t="shared" si="59"/>
        <v>0</v>
      </c>
      <c r="L103" s="41"/>
    </row>
    <row r="104" spans="1:12" ht="16.05" customHeight="1" x14ac:dyDescent="0.2">
      <c r="A104" s="9"/>
      <c r="B104" s="9"/>
      <c r="C104" s="8" t="s">
        <v>16</v>
      </c>
      <c r="D104" s="43"/>
      <c r="E104" s="43"/>
      <c r="F104" s="43"/>
      <c r="G104" s="43"/>
      <c r="H104" s="43"/>
      <c r="I104" s="43"/>
      <c r="J104" s="43">
        <f t="shared" si="59"/>
        <v>0</v>
      </c>
      <c r="L104" s="41"/>
    </row>
    <row r="105" spans="1:12" ht="16.05" customHeight="1" x14ac:dyDescent="0.2">
      <c r="A105" s="9"/>
      <c r="B105" s="9"/>
      <c r="C105" s="10" t="s">
        <v>15</v>
      </c>
      <c r="D105" s="43">
        <f t="shared" ref="D105:I105" si="69">IF($J104=0,0,D104/$J104%)</f>
        <v>0</v>
      </c>
      <c r="E105" s="43">
        <f t="shared" si="69"/>
        <v>0</v>
      </c>
      <c r="F105" s="43">
        <f t="shared" si="69"/>
        <v>0</v>
      </c>
      <c r="G105" s="43">
        <f t="shared" si="69"/>
        <v>0</v>
      </c>
      <c r="H105" s="43">
        <f t="shared" si="69"/>
        <v>0</v>
      </c>
      <c r="I105" s="43">
        <f t="shared" si="69"/>
        <v>0</v>
      </c>
      <c r="J105" s="43">
        <f t="shared" si="59"/>
        <v>0</v>
      </c>
      <c r="L105" s="41"/>
    </row>
    <row r="106" spans="1:12" ht="16.05" customHeight="1" x14ac:dyDescent="0.2">
      <c r="A106" s="9"/>
      <c r="B106" s="9"/>
      <c r="C106" s="8" t="s">
        <v>17</v>
      </c>
      <c r="D106" s="43">
        <f t="shared" ref="D106:I106" si="70">SUM(D104,D102)</f>
        <v>0</v>
      </c>
      <c r="E106" s="43">
        <f t="shared" si="70"/>
        <v>0</v>
      </c>
      <c r="F106" s="43">
        <f t="shared" si="70"/>
        <v>0</v>
      </c>
      <c r="G106" s="43">
        <f t="shared" si="70"/>
        <v>0</v>
      </c>
      <c r="H106" s="43">
        <f t="shared" si="70"/>
        <v>0</v>
      </c>
      <c r="I106" s="43">
        <f t="shared" si="70"/>
        <v>0</v>
      </c>
      <c r="J106" s="43">
        <f t="shared" si="59"/>
        <v>0</v>
      </c>
      <c r="L106" s="41"/>
    </row>
    <row r="107" spans="1:12" ht="16.05" customHeight="1" x14ac:dyDescent="0.2">
      <c r="A107" s="9"/>
      <c r="B107" s="12"/>
      <c r="C107" s="10" t="s">
        <v>15</v>
      </c>
      <c r="D107" s="43">
        <f t="shared" ref="D107:I107" si="71">IF($J106=0,0,D106/$J106%)</f>
        <v>0</v>
      </c>
      <c r="E107" s="43">
        <f t="shared" si="71"/>
        <v>0</v>
      </c>
      <c r="F107" s="43">
        <f t="shared" si="71"/>
        <v>0</v>
      </c>
      <c r="G107" s="43">
        <f t="shared" si="71"/>
        <v>0</v>
      </c>
      <c r="H107" s="43">
        <f t="shared" si="71"/>
        <v>0</v>
      </c>
      <c r="I107" s="43">
        <f t="shared" si="71"/>
        <v>0</v>
      </c>
      <c r="J107" s="43">
        <f t="shared" si="59"/>
        <v>0</v>
      </c>
      <c r="L107" s="41"/>
    </row>
    <row r="108" spans="1:12" ht="16.05" customHeight="1" x14ac:dyDescent="0.2">
      <c r="A108" s="9"/>
      <c r="B108" s="9" t="s">
        <v>34</v>
      </c>
      <c r="C108" s="8" t="s">
        <v>14</v>
      </c>
      <c r="D108" s="43">
        <v>1789.3</v>
      </c>
      <c r="E108" s="43">
        <v>0</v>
      </c>
      <c r="F108" s="43">
        <v>80</v>
      </c>
      <c r="G108" s="43">
        <v>0</v>
      </c>
      <c r="H108" s="43">
        <v>0</v>
      </c>
      <c r="I108" s="43">
        <v>0</v>
      </c>
      <c r="J108" s="43">
        <f t="shared" si="59"/>
        <v>1869.3</v>
      </c>
      <c r="L108" s="41"/>
    </row>
    <row r="109" spans="1:12" ht="16.05" customHeight="1" x14ac:dyDescent="0.2">
      <c r="A109" s="9"/>
      <c r="B109" s="9"/>
      <c r="C109" s="10" t="s">
        <v>15</v>
      </c>
      <c r="D109" s="43">
        <f t="shared" ref="D109:I109" si="72">IF($J108=0,0,D108/$J108%)</f>
        <v>95.720323115604785</v>
      </c>
      <c r="E109" s="43">
        <f t="shared" si="72"/>
        <v>0</v>
      </c>
      <c r="F109" s="43">
        <f t="shared" si="72"/>
        <v>4.2796768843952284</v>
      </c>
      <c r="G109" s="43">
        <f t="shared" si="72"/>
        <v>0</v>
      </c>
      <c r="H109" s="43">
        <f t="shared" si="72"/>
        <v>0</v>
      </c>
      <c r="I109" s="43">
        <f t="shared" si="72"/>
        <v>0</v>
      </c>
      <c r="J109" s="43">
        <f t="shared" si="59"/>
        <v>100.00000000000001</v>
      </c>
      <c r="L109" s="41"/>
    </row>
    <row r="110" spans="1:12" ht="16.05" customHeight="1" x14ac:dyDescent="0.2">
      <c r="A110" s="9"/>
      <c r="B110" s="9"/>
      <c r="C110" s="8" t="s">
        <v>16</v>
      </c>
      <c r="D110" s="43">
        <v>8850.6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f t="shared" si="59"/>
        <v>8850.6</v>
      </c>
      <c r="L110" s="41"/>
    </row>
    <row r="111" spans="1:12" ht="16.05" customHeight="1" x14ac:dyDescent="0.2">
      <c r="A111" s="9"/>
      <c r="B111" s="9"/>
      <c r="C111" s="10" t="s">
        <v>15</v>
      </c>
      <c r="D111" s="43">
        <f t="shared" ref="D111:I111" si="73">IF($J110=0,0,D110/$J110%)</f>
        <v>100</v>
      </c>
      <c r="E111" s="43">
        <f t="shared" si="73"/>
        <v>0</v>
      </c>
      <c r="F111" s="43">
        <f t="shared" si="73"/>
        <v>0</v>
      </c>
      <c r="G111" s="43">
        <f t="shared" si="73"/>
        <v>0</v>
      </c>
      <c r="H111" s="43">
        <f t="shared" si="73"/>
        <v>0</v>
      </c>
      <c r="I111" s="43">
        <f t="shared" si="73"/>
        <v>0</v>
      </c>
      <c r="J111" s="43">
        <f t="shared" si="59"/>
        <v>100</v>
      </c>
      <c r="L111" s="41"/>
    </row>
    <row r="112" spans="1:12" ht="16.05" customHeight="1" x14ac:dyDescent="0.2">
      <c r="A112" s="9"/>
      <c r="B112" s="9"/>
      <c r="C112" s="8" t="s">
        <v>17</v>
      </c>
      <c r="D112" s="43">
        <f t="shared" ref="D112:I112" si="74">SUM(D110,D108)</f>
        <v>10639.9</v>
      </c>
      <c r="E112" s="43">
        <f t="shared" si="74"/>
        <v>0</v>
      </c>
      <c r="F112" s="43">
        <f t="shared" si="74"/>
        <v>80</v>
      </c>
      <c r="G112" s="43">
        <f t="shared" si="74"/>
        <v>0</v>
      </c>
      <c r="H112" s="43">
        <f t="shared" si="74"/>
        <v>0</v>
      </c>
      <c r="I112" s="43">
        <f t="shared" si="74"/>
        <v>0</v>
      </c>
      <c r="J112" s="43">
        <f t="shared" si="59"/>
        <v>10719.9</v>
      </c>
      <c r="L112" s="41"/>
    </row>
    <row r="113" spans="1:12" ht="16.05" customHeight="1" x14ac:dyDescent="0.2">
      <c r="A113" s="9"/>
      <c r="B113" s="12"/>
      <c r="C113" s="10" t="s">
        <v>15</v>
      </c>
      <c r="D113" s="43">
        <f t="shared" ref="D113:I113" si="75">IF($J112=0,0,D112/$J112%)</f>
        <v>99.253724381757294</v>
      </c>
      <c r="E113" s="43">
        <f t="shared" si="75"/>
        <v>0</v>
      </c>
      <c r="F113" s="43">
        <f t="shared" si="75"/>
        <v>0.74627561824270749</v>
      </c>
      <c r="G113" s="43">
        <f t="shared" si="75"/>
        <v>0</v>
      </c>
      <c r="H113" s="43">
        <f t="shared" si="75"/>
        <v>0</v>
      </c>
      <c r="I113" s="43">
        <f t="shared" si="75"/>
        <v>0</v>
      </c>
      <c r="J113" s="43">
        <f t="shared" si="59"/>
        <v>100</v>
      </c>
      <c r="L113" s="41"/>
    </row>
    <row r="114" spans="1:12" ht="16.05" customHeight="1" x14ac:dyDescent="0.2">
      <c r="A114" s="9"/>
      <c r="B114" s="9" t="s">
        <v>35</v>
      </c>
      <c r="C114" s="8" t="s">
        <v>14</v>
      </c>
      <c r="D114" s="43">
        <v>504.09999999999997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f t="shared" si="59"/>
        <v>504.09999999999997</v>
      </c>
      <c r="L114" s="41"/>
    </row>
    <row r="115" spans="1:12" ht="16.05" customHeight="1" x14ac:dyDescent="0.2">
      <c r="A115" s="9"/>
      <c r="B115" s="9"/>
      <c r="C115" s="10" t="s">
        <v>15</v>
      </c>
      <c r="D115" s="43">
        <f t="shared" ref="D115:I115" si="76">IF($J114=0,0,D114/$J114%)</f>
        <v>100</v>
      </c>
      <c r="E115" s="43">
        <f t="shared" si="76"/>
        <v>0</v>
      </c>
      <c r="F115" s="43">
        <f t="shared" si="76"/>
        <v>0</v>
      </c>
      <c r="G115" s="43">
        <f t="shared" si="76"/>
        <v>0</v>
      </c>
      <c r="H115" s="43">
        <f t="shared" si="76"/>
        <v>0</v>
      </c>
      <c r="I115" s="43">
        <f t="shared" si="76"/>
        <v>0</v>
      </c>
      <c r="J115" s="43">
        <f t="shared" si="59"/>
        <v>100</v>
      </c>
      <c r="L115" s="41"/>
    </row>
    <row r="116" spans="1:12" ht="16.05" customHeight="1" x14ac:dyDescent="0.2">
      <c r="A116" s="9"/>
      <c r="B116" s="9"/>
      <c r="C116" s="8" t="s">
        <v>16</v>
      </c>
      <c r="D116" s="46">
        <v>731.8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f t="shared" si="59"/>
        <v>731.8</v>
      </c>
      <c r="L116" s="41"/>
    </row>
    <row r="117" spans="1:12" ht="16.05" customHeight="1" x14ac:dyDescent="0.2">
      <c r="A117" s="9"/>
      <c r="B117" s="9"/>
      <c r="C117" s="10" t="s">
        <v>15</v>
      </c>
      <c r="D117" s="43">
        <f t="shared" ref="D117:I117" si="77">IF($J116=0,0,D116/$J116%)</f>
        <v>100</v>
      </c>
      <c r="E117" s="43">
        <f t="shared" si="77"/>
        <v>0</v>
      </c>
      <c r="F117" s="43">
        <f t="shared" si="77"/>
        <v>0</v>
      </c>
      <c r="G117" s="43">
        <f t="shared" si="77"/>
        <v>0</v>
      </c>
      <c r="H117" s="43">
        <f t="shared" si="77"/>
        <v>0</v>
      </c>
      <c r="I117" s="43">
        <f t="shared" si="77"/>
        <v>0</v>
      </c>
      <c r="J117" s="43">
        <f t="shared" si="59"/>
        <v>100</v>
      </c>
      <c r="L117" s="41"/>
    </row>
    <row r="118" spans="1:12" ht="16.05" customHeight="1" x14ac:dyDescent="0.2">
      <c r="A118" s="9"/>
      <c r="B118" s="9"/>
      <c r="C118" s="8" t="s">
        <v>17</v>
      </c>
      <c r="D118" s="43">
        <f t="shared" ref="D118:I118" si="78">SUM(D116,D114)</f>
        <v>1235.8999999999999</v>
      </c>
      <c r="E118" s="43">
        <f t="shared" si="78"/>
        <v>0</v>
      </c>
      <c r="F118" s="43">
        <f t="shared" si="78"/>
        <v>0</v>
      </c>
      <c r="G118" s="43">
        <f t="shared" si="78"/>
        <v>0</v>
      </c>
      <c r="H118" s="43">
        <f t="shared" si="78"/>
        <v>0</v>
      </c>
      <c r="I118" s="43">
        <f t="shared" si="78"/>
        <v>0</v>
      </c>
      <c r="J118" s="43">
        <f t="shared" si="59"/>
        <v>1235.8999999999999</v>
      </c>
      <c r="L118" s="41"/>
    </row>
    <row r="119" spans="1:12" ht="16.05" customHeight="1" x14ac:dyDescent="0.2">
      <c r="A119" s="9"/>
      <c r="B119" s="12"/>
      <c r="C119" s="10" t="s">
        <v>15</v>
      </c>
      <c r="D119" s="43">
        <f t="shared" ref="D119:I119" si="79">IF($J118=0,0,D118/$J118%)</f>
        <v>100</v>
      </c>
      <c r="E119" s="43">
        <f t="shared" si="79"/>
        <v>0</v>
      </c>
      <c r="F119" s="43">
        <f t="shared" si="79"/>
        <v>0</v>
      </c>
      <c r="G119" s="43">
        <f t="shared" si="79"/>
        <v>0</v>
      </c>
      <c r="H119" s="43">
        <f t="shared" si="79"/>
        <v>0</v>
      </c>
      <c r="I119" s="43">
        <f t="shared" si="79"/>
        <v>0</v>
      </c>
      <c r="J119" s="43">
        <f t="shared" si="59"/>
        <v>100</v>
      </c>
      <c r="L119" s="41"/>
    </row>
    <row r="120" spans="1:12" ht="16.05" customHeight="1" x14ac:dyDescent="0.2">
      <c r="A120" s="9"/>
      <c r="B120" s="9" t="s">
        <v>36</v>
      </c>
      <c r="C120" s="8" t="s">
        <v>14</v>
      </c>
      <c r="D120" s="43">
        <v>55.699999999999996</v>
      </c>
      <c r="E120" s="43">
        <v>1.4</v>
      </c>
      <c r="F120" s="43">
        <v>0.4</v>
      </c>
      <c r="G120" s="43">
        <v>0</v>
      </c>
      <c r="H120" s="43">
        <v>1.4</v>
      </c>
      <c r="I120" s="43">
        <v>1.8</v>
      </c>
      <c r="J120" s="43">
        <f t="shared" si="59"/>
        <v>60.699999999999989</v>
      </c>
      <c r="L120" s="41"/>
    </row>
    <row r="121" spans="1:12" ht="16.05" customHeight="1" x14ac:dyDescent="0.2">
      <c r="A121" s="9"/>
      <c r="B121" s="9"/>
      <c r="C121" s="10" t="s">
        <v>15</v>
      </c>
      <c r="D121" s="43">
        <f t="shared" ref="D121:I121" si="80">IF($J120=0,0,D120/$J120%)</f>
        <v>91.762767710049431</v>
      </c>
      <c r="E121" s="43">
        <f t="shared" si="80"/>
        <v>2.306425041186162</v>
      </c>
      <c r="F121" s="43">
        <f t="shared" si="80"/>
        <v>0.6589785831960463</v>
      </c>
      <c r="G121" s="43">
        <f t="shared" si="80"/>
        <v>0</v>
      </c>
      <c r="H121" s="43">
        <f t="shared" si="80"/>
        <v>2.306425041186162</v>
      </c>
      <c r="I121" s="43">
        <f t="shared" si="80"/>
        <v>2.9654036243822084</v>
      </c>
      <c r="J121" s="43">
        <f t="shared" si="59"/>
        <v>100</v>
      </c>
      <c r="L121" s="41"/>
    </row>
    <row r="122" spans="1:12" ht="16.05" customHeight="1" x14ac:dyDescent="0.2">
      <c r="A122" s="9"/>
      <c r="B122" s="9"/>
      <c r="C122" s="8" t="s">
        <v>16</v>
      </c>
      <c r="D122" s="43"/>
      <c r="E122" s="43"/>
      <c r="F122" s="43"/>
      <c r="G122" s="43"/>
      <c r="H122" s="43"/>
      <c r="I122" s="43"/>
      <c r="J122" s="43">
        <f t="shared" si="59"/>
        <v>0</v>
      </c>
      <c r="L122" s="41"/>
    </row>
    <row r="123" spans="1:12" ht="16.05" customHeight="1" x14ac:dyDescent="0.2">
      <c r="A123" s="9"/>
      <c r="B123" s="9"/>
      <c r="C123" s="10" t="s">
        <v>15</v>
      </c>
      <c r="D123" s="43">
        <f t="shared" ref="D123:I123" si="81">IF($J122=0,0,D122/$J122%)</f>
        <v>0</v>
      </c>
      <c r="E123" s="43">
        <f t="shared" si="81"/>
        <v>0</v>
      </c>
      <c r="F123" s="43">
        <f t="shared" si="81"/>
        <v>0</v>
      </c>
      <c r="G123" s="43">
        <f t="shared" si="81"/>
        <v>0</v>
      </c>
      <c r="H123" s="43">
        <f t="shared" si="81"/>
        <v>0</v>
      </c>
      <c r="I123" s="43">
        <f t="shared" si="81"/>
        <v>0</v>
      </c>
      <c r="J123" s="43">
        <f t="shared" si="59"/>
        <v>0</v>
      </c>
      <c r="L123" s="41"/>
    </row>
    <row r="124" spans="1:12" ht="16.05" customHeight="1" x14ac:dyDescent="0.2">
      <c r="A124" s="9"/>
      <c r="B124" s="9"/>
      <c r="C124" s="8" t="s">
        <v>17</v>
      </c>
      <c r="D124" s="43">
        <f t="shared" ref="D124:I124" si="82">SUM(D122,D120)</f>
        <v>55.699999999999996</v>
      </c>
      <c r="E124" s="43">
        <f t="shared" si="82"/>
        <v>1.4</v>
      </c>
      <c r="F124" s="43">
        <f t="shared" si="82"/>
        <v>0.4</v>
      </c>
      <c r="G124" s="43">
        <f t="shared" si="82"/>
        <v>0</v>
      </c>
      <c r="H124" s="43">
        <f t="shared" si="82"/>
        <v>1.4</v>
      </c>
      <c r="I124" s="43">
        <f t="shared" si="82"/>
        <v>1.8</v>
      </c>
      <c r="J124" s="43">
        <f t="shared" si="59"/>
        <v>60.699999999999989</v>
      </c>
      <c r="L124" s="41"/>
    </row>
    <row r="125" spans="1:12" ht="16.05" customHeight="1" x14ac:dyDescent="0.2">
      <c r="A125" s="9"/>
      <c r="B125" s="12"/>
      <c r="C125" s="10" t="s">
        <v>15</v>
      </c>
      <c r="D125" s="43">
        <f t="shared" ref="D125:I125" si="83">IF($J124=0,0,D124/$J124%)</f>
        <v>91.762767710049431</v>
      </c>
      <c r="E125" s="43">
        <f t="shared" si="83"/>
        <v>2.306425041186162</v>
      </c>
      <c r="F125" s="43">
        <f t="shared" si="83"/>
        <v>0.6589785831960463</v>
      </c>
      <c r="G125" s="43">
        <f t="shared" si="83"/>
        <v>0</v>
      </c>
      <c r="H125" s="43">
        <f t="shared" si="83"/>
        <v>2.306425041186162</v>
      </c>
      <c r="I125" s="43">
        <f t="shared" si="83"/>
        <v>2.9654036243822084</v>
      </c>
      <c r="J125" s="43">
        <f t="shared" si="59"/>
        <v>100</v>
      </c>
      <c r="L125" s="41"/>
    </row>
    <row r="126" spans="1:12" ht="16.05" customHeight="1" x14ac:dyDescent="0.2">
      <c r="A126" s="9"/>
      <c r="B126" s="9" t="s">
        <v>37</v>
      </c>
      <c r="C126" s="8" t="s">
        <v>14</v>
      </c>
      <c r="D126" s="43">
        <v>66.100000000000009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f t="shared" si="59"/>
        <v>66.100000000000009</v>
      </c>
      <c r="L126" s="41"/>
    </row>
    <row r="127" spans="1:12" ht="16.05" customHeight="1" x14ac:dyDescent="0.2">
      <c r="A127" s="9"/>
      <c r="B127" s="9"/>
      <c r="C127" s="10" t="s">
        <v>15</v>
      </c>
      <c r="D127" s="43">
        <f t="shared" ref="D127:I127" si="84">IF($J126=0,0,D126/$J126%)</f>
        <v>100.00000000000001</v>
      </c>
      <c r="E127" s="43">
        <f t="shared" si="84"/>
        <v>0</v>
      </c>
      <c r="F127" s="43">
        <f t="shared" si="84"/>
        <v>0</v>
      </c>
      <c r="G127" s="43">
        <f t="shared" si="84"/>
        <v>0</v>
      </c>
      <c r="H127" s="43">
        <f t="shared" si="84"/>
        <v>0</v>
      </c>
      <c r="I127" s="43">
        <f t="shared" si="84"/>
        <v>0</v>
      </c>
      <c r="J127" s="43">
        <f t="shared" si="59"/>
        <v>100.00000000000001</v>
      </c>
      <c r="L127" s="41"/>
    </row>
    <row r="128" spans="1:12" ht="16.05" customHeight="1" x14ac:dyDescent="0.2">
      <c r="A128" s="9"/>
      <c r="B128" s="9"/>
      <c r="C128" s="8" t="s">
        <v>16</v>
      </c>
      <c r="D128" s="43"/>
      <c r="E128" s="43"/>
      <c r="F128" s="43"/>
      <c r="G128" s="43"/>
      <c r="H128" s="43"/>
      <c r="I128" s="43"/>
      <c r="J128" s="43">
        <f t="shared" si="59"/>
        <v>0</v>
      </c>
      <c r="L128" s="41"/>
    </row>
    <row r="129" spans="1:12" ht="16.05" customHeight="1" x14ac:dyDescent="0.2">
      <c r="A129" s="9"/>
      <c r="B129" s="9"/>
      <c r="C129" s="10" t="s">
        <v>15</v>
      </c>
      <c r="D129" s="43">
        <f t="shared" ref="D129:I129" si="85">IF($J128=0,0,D128/$J128%)</f>
        <v>0</v>
      </c>
      <c r="E129" s="43">
        <f t="shared" si="85"/>
        <v>0</v>
      </c>
      <c r="F129" s="43">
        <f t="shared" si="85"/>
        <v>0</v>
      </c>
      <c r="G129" s="43">
        <f t="shared" si="85"/>
        <v>0</v>
      </c>
      <c r="H129" s="43">
        <f t="shared" si="85"/>
        <v>0</v>
      </c>
      <c r="I129" s="43">
        <f t="shared" si="85"/>
        <v>0</v>
      </c>
      <c r="J129" s="43">
        <f t="shared" si="59"/>
        <v>0</v>
      </c>
      <c r="L129" s="41"/>
    </row>
    <row r="130" spans="1:12" ht="16.05" customHeight="1" x14ac:dyDescent="0.2">
      <c r="A130" s="9"/>
      <c r="B130" s="9"/>
      <c r="C130" s="8" t="s">
        <v>17</v>
      </c>
      <c r="D130" s="43">
        <f t="shared" ref="D130:I130" si="86">SUM(D128,D126)</f>
        <v>66.100000000000009</v>
      </c>
      <c r="E130" s="43">
        <f t="shared" si="86"/>
        <v>0</v>
      </c>
      <c r="F130" s="43">
        <f t="shared" si="86"/>
        <v>0</v>
      </c>
      <c r="G130" s="43">
        <f t="shared" si="86"/>
        <v>0</v>
      </c>
      <c r="H130" s="43">
        <f t="shared" si="86"/>
        <v>0</v>
      </c>
      <c r="I130" s="43">
        <f t="shared" si="86"/>
        <v>0</v>
      </c>
      <c r="J130" s="43">
        <f t="shared" si="59"/>
        <v>66.100000000000009</v>
      </c>
      <c r="L130" s="41"/>
    </row>
    <row r="131" spans="1:12" ht="16.05" customHeight="1" x14ac:dyDescent="0.2">
      <c r="A131" s="9"/>
      <c r="B131" s="12"/>
      <c r="C131" s="10" t="s">
        <v>15</v>
      </c>
      <c r="D131" s="43">
        <f t="shared" ref="D131:I131" si="87">IF($J130=0,0,D130/$J130%)</f>
        <v>100.00000000000001</v>
      </c>
      <c r="E131" s="43">
        <f t="shared" si="87"/>
        <v>0</v>
      </c>
      <c r="F131" s="43">
        <f t="shared" si="87"/>
        <v>0</v>
      </c>
      <c r="G131" s="43">
        <f t="shared" si="87"/>
        <v>0</v>
      </c>
      <c r="H131" s="43">
        <f t="shared" si="87"/>
        <v>0</v>
      </c>
      <c r="I131" s="43">
        <f t="shared" si="87"/>
        <v>0</v>
      </c>
      <c r="J131" s="43">
        <f t="shared" si="59"/>
        <v>100.00000000000001</v>
      </c>
      <c r="L131" s="41"/>
    </row>
    <row r="132" spans="1:12" ht="16.05" customHeight="1" x14ac:dyDescent="0.2">
      <c r="A132" s="9"/>
      <c r="B132" s="9" t="s">
        <v>38</v>
      </c>
      <c r="C132" s="8" t="s">
        <v>14</v>
      </c>
      <c r="D132" s="43"/>
      <c r="E132" s="43"/>
      <c r="F132" s="43"/>
      <c r="G132" s="43"/>
      <c r="H132" s="43"/>
      <c r="I132" s="43"/>
      <c r="J132" s="43">
        <f t="shared" si="59"/>
        <v>0</v>
      </c>
      <c r="L132" s="41"/>
    </row>
    <row r="133" spans="1:12" ht="16.05" customHeight="1" x14ac:dyDescent="0.2">
      <c r="A133" s="9"/>
      <c r="B133" s="9"/>
      <c r="C133" s="10" t="s">
        <v>15</v>
      </c>
      <c r="D133" s="43">
        <f t="shared" ref="D133:I133" si="88">IF($J132=0,0,D132/$J132%)</f>
        <v>0</v>
      </c>
      <c r="E133" s="43">
        <f t="shared" si="88"/>
        <v>0</v>
      </c>
      <c r="F133" s="43">
        <f t="shared" si="88"/>
        <v>0</v>
      </c>
      <c r="G133" s="43">
        <f t="shared" si="88"/>
        <v>0</v>
      </c>
      <c r="H133" s="43">
        <f t="shared" si="88"/>
        <v>0</v>
      </c>
      <c r="I133" s="43">
        <f t="shared" si="88"/>
        <v>0</v>
      </c>
      <c r="J133" s="43">
        <f t="shared" si="59"/>
        <v>0</v>
      </c>
      <c r="L133" s="41"/>
    </row>
    <row r="134" spans="1:12" ht="16.05" customHeight="1" x14ac:dyDescent="0.2">
      <c r="A134" s="9"/>
      <c r="B134" s="9"/>
      <c r="C134" s="8" t="s">
        <v>16</v>
      </c>
      <c r="D134" s="43"/>
      <c r="E134" s="43"/>
      <c r="F134" s="43"/>
      <c r="G134" s="43"/>
      <c r="H134" s="43"/>
      <c r="I134" s="43"/>
      <c r="J134" s="43">
        <f t="shared" si="59"/>
        <v>0</v>
      </c>
      <c r="L134" s="41"/>
    </row>
    <row r="135" spans="1:12" ht="16.05" customHeight="1" x14ac:dyDescent="0.2">
      <c r="A135" s="9"/>
      <c r="B135" s="9"/>
      <c r="C135" s="10" t="s">
        <v>15</v>
      </c>
      <c r="D135" s="43">
        <f t="shared" ref="D135:I135" si="89">IF($J134=0,0,D134/$J134%)</f>
        <v>0</v>
      </c>
      <c r="E135" s="43">
        <f t="shared" si="89"/>
        <v>0</v>
      </c>
      <c r="F135" s="43">
        <f t="shared" si="89"/>
        <v>0</v>
      </c>
      <c r="G135" s="43">
        <f t="shared" si="89"/>
        <v>0</v>
      </c>
      <c r="H135" s="43">
        <f t="shared" si="89"/>
        <v>0</v>
      </c>
      <c r="I135" s="43">
        <f t="shared" si="89"/>
        <v>0</v>
      </c>
      <c r="J135" s="43">
        <f t="shared" si="59"/>
        <v>0</v>
      </c>
      <c r="L135" s="41"/>
    </row>
    <row r="136" spans="1:12" ht="16.05" customHeight="1" x14ac:dyDescent="0.2">
      <c r="A136" s="9"/>
      <c r="B136" s="9"/>
      <c r="C136" s="8" t="s">
        <v>17</v>
      </c>
      <c r="D136" s="43">
        <f t="shared" ref="D136:I136" si="90">SUM(D134,D132)</f>
        <v>0</v>
      </c>
      <c r="E136" s="43">
        <f t="shared" si="90"/>
        <v>0</v>
      </c>
      <c r="F136" s="43">
        <f t="shared" si="90"/>
        <v>0</v>
      </c>
      <c r="G136" s="43">
        <f t="shared" si="90"/>
        <v>0</v>
      </c>
      <c r="H136" s="43">
        <f t="shared" si="90"/>
        <v>0</v>
      </c>
      <c r="I136" s="43">
        <f t="shared" si="90"/>
        <v>0</v>
      </c>
      <c r="J136" s="43">
        <f t="shared" si="59"/>
        <v>0</v>
      </c>
      <c r="L136" s="41"/>
    </row>
    <row r="137" spans="1:12" ht="16.05" customHeight="1" x14ac:dyDescent="0.2">
      <c r="A137" s="9"/>
      <c r="B137" s="12"/>
      <c r="C137" s="10" t="s">
        <v>15</v>
      </c>
      <c r="D137" s="43">
        <f t="shared" ref="D137:I137" si="91">IF($J136=0,0,D136/$J136%)</f>
        <v>0</v>
      </c>
      <c r="E137" s="43">
        <f t="shared" si="91"/>
        <v>0</v>
      </c>
      <c r="F137" s="43">
        <f t="shared" si="91"/>
        <v>0</v>
      </c>
      <c r="G137" s="43">
        <f t="shared" si="91"/>
        <v>0</v>
      </c>
      <c r="H137" s="43">
        <f t="shared" si="91"/>
        <v>0</v>
      </c>
      <c r="I137" s="43">
        <f t="shared" si="91"/>
        <v>0</v>
      </c>
      <c r="J137" s="43">
        <f t="shared" si="59"/>
        <v>0</v>
      </c>
      <c r="L137" s="41"/>
    </row>
    <row r="138" spans="1:12" ht="16.05" customHeight="1" x14ac:dyDescent="0.2">
      <c r="A138" s="9"/>
      <c r="B138" s="9" t="s">
        <v>39</v>
      </c>
      <c r="C138" s="8" t="s">
        <v>14</v>
      </c>
      <c r="D138" s="43">
        <v>6.8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f t="shared" si="59"/>
        <v>6.8</v>
      </c>
      <c r="L138" s="41"/>
    </row>
    <row r="139" spans="1:12" ht="16.05" customHeight="1" x14ac:dyDescent="0.2">
      <c r="A139" s="9"/>
      <c r="B139" s="9"/>
      <c r="C139" s="10" t="s">
        <v>15</v>
      </c>
      <c r="D139" s="43">
        <f t="shared" ref="D139:I139" si="92">IF($J138=0,0,D138/$J138%)</f>
        <v>99.999999999999986</v>
      </c>
      <c r="E139" s="43">
        <f t="shared" si="92"/>
        <v>0</v>
      </c>
      <c r="F139" s="43">
        <f t="shared" si="92"/>
        <v>0</v>
      </c>
      <c r="G139" s="43">
        <f t="shared" si="92"/>
        <v>0</v>
      </c>
      <c r="H139" s="43">
        <f t="shared" si="92"/>
        <v>0</v>
      </c>
      <c r="I139" s="43">
        <f t="shared" si="92"/>
        <v>0</v>
      </c>
      <c r="J139" s="43">
        <f t="shared" si="59"/>
        <v>99.999999999999986</v>
      </c>
      <c r="L139" s="41"/>
    </row>
    <row r="140" spans="1:12" ht="16.05" customHeight="1" x14ac:dyDescent="0.2">
      <c r="A140" s="9"/>
      <c r="B140" s="9"/>
      <c r="C140" s="8" t="s">
        <v>16</v>
      </c>
      <c r="D140" s="43"/>
      <c r="E140" s="43"/>
      <c r="F140" s="43"/>
      <c r="G140" s="43"/>
      <c r="H140" s="43"/>
      <c r="I140" s="43"/>
      <c r="J140" s="43">
        <f t="shared" si="59"/>
        <v>0</v>
      </c>
      <c r="L140" s="41"/>
    </row>
    <row r="141" spans="1:12" ht="16.05" customHeight="1" x14ac:dyDescent="0.2">
      <c r="A141" s="9"/>
      <c r="B141" s="9"/>
      <c r="C141" s="10" t="s">
        <v>15</v>
      </c>
      <c r="D141" s="43">
        <f t="shared" ref="D141:I141" si="93">IF($J140=0,0,D140/$J140%)</f>
        <v>0</v>
      </c>
      <c r="E141" s="43">
        <f t="shared" si="93"/>
        <v>0</v>
      </c>
      <c r="F141" s="43">
        <f t="shared" si="93"/>
        <v>0</v>
      </c>
      <c r="G141" s="43">
        <f t="shared" si="93"/>
        <v>0</v>
      </c>
      <c r="H141" s="43">
        <f t="shared" si="93"/>
        <v>0</v>
      </c>
      <c r="I141" s="43">
        <f t="shared" si="93"/>
        <v>0</v>
      </c>
      <c r="J141" s="43">
        <f t="shared" si="59"/>
        <v>0</v>
      </c>
      <c r="L141" s="41"/>
    </row>
    <row r="142" spans="1:12" ht="16.05" customHeight="1" x14ac:dyDescent="0.2">
      <c r="A142" s="9"/>
      <c r="B142" s="9"/>
      <c r="C142" s="8" t="s">
        <v>17</v>
      </c>
      <c r="D142" s="43">
        <f t="shared" ref="D142:I142" si="94">SUM(D140,D138)</f>
        <v>6.8</v>
      </c>
      <c r="E142" s="43">
        <f t="shared" si="94"/>
        <v>0</v>
      </c>
      <c r="F142" s="43">
        <f t="shared" si="94"/>
        <v>0</v>
      </c>
      <c r="G142" s="43">
        <f t="shared" si="94"/>
        <v>0</v>
      </c>
      <c r="H142" s="43">
        <f t="shared" si="94"/>
        <v>0</v>
      </c>
      <c r="I142" s="43">
        <f t="shared" si="94"/>
        <v>0</v>
      </c>
      <c r="J142" s="43">
        <f t="shared" si="59"/>
        <v>6.8</v>
      </c>
      <c r="L142" s="41"/>
    </row>
    <row r="143" spans="1:12" ht="16.05" customHeight="1" x14ac:dyDescent="0.2">
      <c r="A143" s="9"/>
      <c r="B143" s="12"/>
      <c r="C143" s="10" t="s">
        <v>15</v>
      </c>
      <c r="D143" s="43">
        <f t="shared" ref="D143:I143" si="95">IF($J142=0,0,D142/$J142%)</f>
        <v>99.999999999999986</v>
      </c>
      <c r="E143" s="43">
        <f t="shared" si="95"/>
        <v>0</v>
      </c>
      <c r="F143" s="43">
        <f t="shared" si="95"/>
        <v>0</v>
      </c>
      <c r="G143" s="43">
        <f t="shared" si="95"/>
        <v>0</v>
      </c>
      <c r="H143" s="43">
        <f t="shared" si="95"/>
        <v>0</v>
      </c>
      <c r="I143" s="43">
        <f t="shared" si="95"/>
        <v>0</v>
      </c>
      <c r="J143" s="43">
        <f t="shared" si="59"/>
        <v>99.999999999999986</v>
      </c>
      <c r="L143" s="41"/>
    </row>
    <row r="144" spans="1:12" ht="16.05" customHeight="1" x14ac:dyDescent="0.2">
      <c r="A144" s="9"/>
      <c r="B144" s="9" t="s">
        <v>40</v>
      </c>
      <c r="C144" s="8" t="s">
        <v>14</v>
      </c>
      <c r="D144" s="43">
        <v>124.3</v>
      </c>
      <c r="E144" s="43">
        <v>0</v>
      </c>
      <c r="F144" s="43">
        <v>1.2</v>
      </c>
      <c r="G144" s="43">
        <v>0</v>
      </c>
      <c r="H144" s="43">
        <v>0</v>
      </c>
      <c r="I144" s="43">
        <v>0</v>
      </c>
      <c r="J144" s="43">
        <f t="shared" si="59"/>
        <v>125.5</v>
      </c>
      <c r="L144" s="41"/>
    </row>
    <row r="145" spans="1:12" ht="16.05" customHeight="1" x14ac:dyDescent="0.2">
      <c r="A145" s="9"/>
      <c r="B145" s="9"/>
      <c r="C145" s="10" t="s">
        <v>15</v>
      </c>
      <c r="D145" s="43">
        <f t="shared" ref="D145:I145" si="96">IF($J144=0,0,D144/$J144%)</f>
        <v>99.04382470119522</v>
      </c>
      <c r="E145" s="43">
        <f t="shared" si="96"/>
        <v>0</v>
      </c>
      <c r="F145" s="43">
        <f t="shared" si="96"/>
        <v>0.95617529880478092</v>
      </c>
      <c r="G145" s="43">
        <f t="shared" si="96"/>
        <v>0</v>
      </c>
      <c r="H145" s="43">
        <f t="shared" si="96"/>
        <v>0</v>
      </c>
      <c r="I145" s="43">
        <f t="shared" si="96"/>
        <v>0</v>
      </c>
      <c r="J145" s="43">
        <f t="shared" si="59"/>
        <v>100</v>
      </c>
      <c r="L145" s="41"/>
    </row>
    <row r="146" spans="1:12" ht="16.05" customHeight="1" x14ac:dyDescent="0.2">
      <c r="A146" s="9"/>
      <c r="B146" s="9"/>
      <c r="C146" s="8" t="s">
        <v>16</v>
      </c>
      <c r="D146" s="43">
        <v>415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f t="shared" si="59"/>
        <v>415</v>
      </c>
      <c r="L146" s="41"/>
    </row>
    <row r="147" spans="1:12" ht="16.05" customHeight="1" x14ac:dyDescent="0.2">
      <c r="A147" s="9"/>
      <c r="B147" s="9"/>
      <c r="C147" s="10" t="s">
        <v>15</v>
      </c>
      <c r="D147" s="43">
        <f t="shared" ref="D147:I147" si="97">IF($J146=0,0,D146/$J146%)</f>
        <v>99.999999999999986</v>
      </c>
      <c r="E147" s="43">
        <f t="shared" si="97"/>
        <v>0</v>
      </c>
      <c r="F147" s="43">
        <f t="shared" si="97"/>
        <v>0</v>
      </c>
      <c r="G147" s="43">
        <f t="shared" si="97"/>
        <v>0</v>
      </c>
      <c r="H147" s="43">
        <f t="shared" si="97"/>
        <v>0</v>
      </c>
      <c r="I147" s="43">
        <f t="shared" si="97"/>
        <v>0</v>
      </c>
      <c r="J147" s="43">
        <f t="shared" si="59"/>
        <v>99.999999999999986</v>
      </c>
      <c r="L147" s="41"/>
    </row>
    <row r="148" spans="1:12" ht="16.05" customHeight="1" x14ac:dyDescent="0.2">
      <c r="A148" s="9"/>
      <c r="B148" s="9"/>
      <c r="C148" s="8" t="s">
        <v>17</v>
      </c>
      <c r="D148" s="43">
        <f t="shared" ref="D148:I148" si="98">SUM(D146,D144)</f>
        <v>539.29999999999995</v>
      </c>
      <c r="E148" s="43">
        <f t="shared" si="98"/>
        <v>0</v>
      </c>
      <c r="F148" s="43">
        <f t="shared" si="98"/>
        <v>1.2</v>
      </c>
      <c r="G148" s="43">
        <f t="shared" si="98"/>
        <v>0</v>
      </c>
      <c r="H148" s="43">
        <f t="shared" si="98"/>
        <v>0</v>
      </c>
      <c r="I148" s="43">
        <f t="shared" si="98"/>
        <v>0</v>
      </c>
      <c r="J148" s="43">
        <f t="shared" si="59"/>
        <v>540.5</v>
      </c>
      <c r="L148" s="41"/>
    </row>
    <row r="149" spans="1:12" ht="16.05" customHeight="1" x14ac:dyDescent="0.2">
      <c r="A149" s="9"/>
      <c r="B149" s="12"/>
      <c r="C149" s="10" t="s">
        <v>15</v>
      </c>
      <c r="D149" s="43">
        <f t="shared" ref="D149:I149" si="99">IF($J148=0,0,D148/$J148%)</f>
        <v>99.77798334875115</v>
      </c>
      <c r="E149" s="43">
        <f t="shared" si="99"/>
        <v>0</v>
      </c>
      <c r="F149" s="43">
        <f t="shared" si="99"/>
        <v>0.22201665124884365</v>
      </c>
      <c r="G149" s="43">
        <f t="shared" si="99"/>
        <v>0</v>
      </c>
      <c r="H149" s="43">
        <f t="shared" si="99"/>
        <v>0</v>
      </c>
      <c r="I149" s="43">
        <f t="shared" si="99"/>
        <v>0</v>
      </c>
      <c r="J149" s="43">
        <f t="shared" si="59"/>
        <v>100</v>
      </c>
      <c r="L149" s="41"/>
    </row>
    <row r="150" spans="1:12" ht="16.05" customHeight="1" x14ac:dyDescent="0.2">
      <c r="A150" s="9"/>
      <c r="B150" s="9" t="s">
        <v>41</v>
      </c>
      <c r="C150" s="8" t="s">
        <v>14</v>
      </c>
      <c r="D150" s="43"/>
      <c r="E150" s="43"/>
      <c r="F150" s="43"/>
      <c r="G150" s="43"/>
      <c r="H150" s="43"/>
      <c r="I150" s="43"/>
      <c r="J150" s="43">
        <f t="shared" si="59"/>
        <v>0</v>
      </c>
      <c r="L150" s="41"/>
    </row>
    <row r="151" spans="1:12" ht="16.05" customHeight="1" x14ac:dyDescent="0.2">
      <c r="A151" s="9"/>
      <c r="B151" s="9"/>
      <c r="C151" s="10" t="s">
        <v>15</v>
      </c>
      <c r="D151" s="43">
        <f t="shared" ref="D151:I151" si="100">IF($J150=0,0,D150/$J150%)</f>
        <v>0</v>
      </c>
      <c r="E151" s="43">
        <f t="shared" si="100"/>
        <v>0</v>
      </c>
      <c r="F151" s="43">
        <f t="shared" si="100"/>
        <v>0</v>
      </c>
      <c r="G151" s="43">
        <f t="shared" si="100"/>
        <v>0</v>
      </c>
      <c r="H151" s="43">
        <f t="shared" si="100"/>
        <v>0</v>
      </c>
      <c r="I151" s="43">
        <f t="shared" si="100"/>
        <v>0</v>
      </c>
      <c r="J151" s="43">
        <f t="shared" si="59"/>
        <v>0</v>
      </c>
      <c r="L151" s="41"/>
    </row>
    <row r="152" spans="1:12" ht="16.05" customHeight="1" x14ac:dyDescent="0.2">
      <c r="A152" s="9"/>
      <c r="B152" s="9"/>
      <c r="C152" s="8" t="s">
        <v>16</v>
      </c>
      <c r="D152" s="43"/>
      <c r="E152" s="43"/>
      <c r="F152" s="43"/>
      <c r="G152" s="43"/>
      <c r="H152" s="43"/>
      <c r="I152" s="43"/>
      <c r="J152" s="43">
        <f t="shared" si="59"/>
        <v>0</v>
      </c>
      <c r="L152" s="41"/>
    </row>
    <row r="153" spans="1:12" ht="16.05" customHeight="1" x14ac:dyDescent="0.2">
      <c r="A153" s="9"/>
      <c r="B153" s="9"/>
      <c r="C153" s="10" t="s">
        <v>15</v>
      </c>
      <c r="D153" s="43">
        <f t="shared" ref="D153:I153" si="101">IF($J152=0,0,D152/$J152%)</f>
        <v>0</v>
      </c>
      <c r="E153" s="43">
        <f t="shared" si="101"/>
        <v>0</v>
      </c>
      <c r="F153" s="43">
        <f t="shared" si="101"/>
        <v>0</v>
      </c>
      <c r="G153" s="43">
        <f t="shared" si="101"/>
        <v>0</v>
      </c>
      <c r="H153" s="43">
        <f t="shared" si="101"/>
        <v>0</v>
      </c>
      <c r="I153" s="43">
        <f t="shared" si="101"/>
        <v>0</v>
      </c>
      <c r="J153" s="43">
        <f t="shared" ref="J153:J216" si="102">SUM(D153:I153)</f>
        <v>0</v>
      </c>
      <c r="L153" s="41"/>
    </row>
    <row r="154" spans="1:12" ht="16.05" customHeight="1" x14ac:dyDescent="0.2">
      <c r="A154" s="9"/>
      <c r="B154" s="9"/>
      <c r="C154" s="8" t="s">
        <v>17</v>
      </c>
      <c r="D154" s="43">
        <f t="shared" ref="D154:I154" si="103">SUM(D152,D150)</f>
        <v>0</v>
      </c>
      <c r="E154" s="43">
        <f t="shared" si="103"/>
        <v>0</v>
      </c>
      <c r="F154" s="43">
        <f t="shared" si="103"/>
        <v>0</v>
      </c>
      <c r="G154" s="43">
        <f t="shared" si="103"/>
        <v>0</v>
      </c>
      <c r="H154" s="43">
        <f t="shared" si="103"/>
        <v>0</v>
      </c>
      <c r="I154" s="43">
        <f t="shared" si="103"/>
        <v>0</v>
      </c>
      <c r="J154" s="43">
        <f t="shared" si="102"/>
        <v>0</v>
      </c>
      <c r="L154" s="41"/>
    </row>
    <row r="155" spans="1:12" ht="16.05" customHeight="1" x14ac:dyDescent="0.2">
      <c r="A155" s="9"/>
      <c r="B155" s="12"/>
      <c r="C155" s="10" t="s">
        <v>15</v>
      </c>
      <c r="D155" s="43">
        <f t="shared" ref="D155:I155" si="104">IF($J154=0,0,D154/$J154%)</f>
        <v>0</v>
      </c>
      <c r="E155" s="43">
        <f t="shared" si="104"/>
        <v>0</v>
      </c>
      <c r="F155" s="43">
        <f t="shared" si="104"/>
        <v>0</v>
      </c>
      <c r="G155" s="43">
        <f t="shared" si="104"/>
        <v>0</v>
      </c>
      <c r="H155" s="43">
        <f t="shared" si="104"/>
        <v>0</v>
      </c>
      <c r="I155" s="43">
        <f t="shared" si="104"/>
        <v>0</v>
      </c>
      <c r="J155" s="43">
        <f t="shared" si="102"/>
        <v>0</v>
      </c>
      <c r="L155" s="41"/>
    </row>
    <row r="156" spans="1:12" ht="16.05" customHeight="1" x14ac:dyDescent="0.2">
      <c r="A156" s="9"/>
      <c r="B156" s="9" t="s">
        <v>42</v>
      </c>
      <c r="C156" s="8" t="s">
        <v>14</v>
      </c>
      <c r="D156" s="46">
        <v>616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f t="shared" si="102"/>
        <v>616</v>
      </c>
      <c r="L156" s="41"/>
    </row>
    <row r="157" spans="1:12" ht="16.05" customHeight="1" x14ac:dyDescent="0.2">
      <c r="A157" s="9"/>
      <c r="B157" s="9"/>
      <c r="C157" s="10" t="s">
        <v>15</v>
      </c>
      <c r="D157" s="43">
        <f t="shared" ref="D157:I157" si="105">IF($J156=0,0,D156/$J156%)</f>
        <v>100</v>
      </c>
      <c r="E157" s="43">
        <f t="shared" si="105"/>
        <v>0</v>
      </c>
      <c r="F157" s="43">
        <f t="shared" si="105"/>
        <v>0</v>
      </c>
      <c r="G157" s="43">
        <f t="shared" si="105"/>
        <v>0</v>
      </c>
      <c r="H157" s="43">
        <f t="shared" si="105"/>
        <v>0</v>
      </c>
      <c r="I157" s="43">
        <f t="shared" si="105"/>
        <v>0</v>
      </c>
      <c r="J157" s="43">
        <f t="shared" si="102"/>
        <v>100</v>
      </c>
      <c r="L157" s="41"/>
    </row>
    <row r="158" spans="1:12" ht="16.05" customHeight="1" x14ac:dyDescent="0.2">
      <c r="A158" s="9"/>
      <c r="B158" s="9"/>
      <c r="C158" s="8" t="s">
        <v>16</v>
      </c>
      <c r="D158" s="43">
        <v>1717.5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f t="shared" si="102"/>
        <v>1717.5</v>
      </c>
      <c r="L158" s="41"/>
    </row>
    <row r="159" spans="1:12" ht="16.05" customHeight="1" x14ac:dyDescent="0.2">
      <c r="A159" s="9"/>
      <c r="B159" s="9"/>
      <c r="C159" s="10" t="s">
        <v>15</v>
      </c>
      <c r="D159" s="43">
        <f t="shared" ref="D159:I159" si="106">IF($J158=0,0,D158/$J158%)</f>
        <v>100</v>
      </c>
      <c r="E159" s="43">
        <f t="shared" si="106"/>
        <v>0</v>
      </c>
      <c r="F159" s="43">
        <f t="shared" si="106"/>
        <v>0</v>
      </c>
      <c r="G159" s="43">
        <f t="shared" si="106"/>
        <v>0</v>
      </c>
      <c r="H159" s="43">
        <f t="shared" si="106"/>
        <v>0</v>
      </c>
      <c r="I159" s="43">
        <f t="shared" si="106"/>
        <v>0</v>
      </c>
      <c r="J159" s="43">
        <f t="shared" si="102"/>
        <v>100</v>
      </c>
      <c r="L159" s="41"/>
    </row>
    <row r="160" spans="1:12" ht="16.05" customHeight="1" x14ac:dyDescent="0.2">
      <c r="A160" s="9"/>
      <c r="B160" s="9"/>
      <c r="C160" s="8" t="s">
        <v>17</v>
      </c>
      <c r="D160" s="43">
        <f t="shared" ref="D160:I160" si="107">SUM(D158,D156)</f>
        <v>2333.5</v>
      </c>
      <c r="E160" s="43">
        <f t="shared" si="107"/>
        <v>0</v>
      </c>
      <c r="F160" s="43">
        <f t="shared" si="107"/>
        <v>0</v>
      </c>
      <c r="G160" s="43">
        <f t="shared" si="107"/>
        <v>0</v>
      </c>
      <c r="H160" s="43">
        <f t="shared" si="107"/>
        <v>0</v>
      </c>
      <c r="I160" s="43">
        <f t="shared" si="107"/>
        <v>0</v>
      </c>
      <c r="J160" s="43">
        <f t="shared" si="102"/>
        <v>2333.5</v>
      </c>
      <c r="L160" s="41"/>
    </row>
    <row r="161" spans="1:12" ht="16.05" customHeight="1" x14ac:dyDescent="0.2">
      <c r="A161" s="9"/>
      <c r="B161" s="12"/>
      <c r="C161" s="10" t="s">
        <v>15</v>
      </c>
      <c r="D161" s="43">
        <f t="shared" ref="D161:I161" si="108">IF($J160=0,0,D160/$J160%)</f>
        <v>100</v>
      </c>
      <c r="E161" s="43">
        <f t="shared" si="108"/>
        <v>0</v>
      </c>
      <c r="F161" s="43">
        <f t="shared" si="108"/>
        <v>0</v>
      </c>
      <c r="G161" s="43">
        <f t="shared" si="108"/>
        <v>0</v>
      </c>
      <c r="H161" s="43">
        <f t="shared" si="108"/>
        <v>0</v>
      </c>
      <c r="I161" s="43">
        <f t="shared" si="108"/>
        <v>0</v>
      </c>
      <c r="J161" s="43">
        <f t="shared" si="102"/>
        <v>100</v>
      </c>
      <c r="L161" s="41"/>
    </row>
    <row r="162" spans="1:12" ht="16.05" customHeight="1" x14ac:dyDescent="0.2">
      <c r="A162" s="9"/>
      <c r="B162" s="9" t="s">
        <v>43</v>
      </c>
      <c r="C162" s="8" t="s">
        <v>14</v>
      </c>
      <c r="D162" s="43"/>
      <c r="E162" s="43"/>
      <c r="F162" s="43"/>
      <c r="G162" s="43"/>
      <c r="H162" s="43"/>
      <c r="I162" s="43"/>
      <c r="J162" s="43">
        <f t="shared" si="102"/>
        <v>0</v>
      </c>
      <c r="L162" s="41"/>
    </row>
    <row r="163" spans="1:12" ht="16.05" customHeight="1" x14ac:dyDescent="0.2">
      <c r="A163" s="9"/>
      <c r="B163" s="9"/>
      <c r="C163" s="10" t="s">
        <v>15</v>
      </c>
      <c r="D163" s="43">
        <f t="shared" ref="D163:I163" si="109">IF($J162=0,0,D162/$J162%)</f>
        <v>0</v>
      </c>
      <c r="E163" s="43">
        <f t="shared" si="109"/>
        <v>0</v>
      </c>
      <c r="F163" s="43">
        <f t="shared" si="109"/>
        <v>0</v>
      </c>
      <c r="G163" s="43">
        <f t="shared" si="109"/>
        <v>0</v>
      </c>
      <c r="H163" s="43">
        <f t="shared" si="109"/>
        <v>0</v>
      </c>
      <c r="I163" s="43">
        <f t="shared" si="109"/>
        <v>0</v>
      </c>
      <c r="J163" s="43">
        <f t="shared" si="102"/>
        <v>0</v>
      </c>
      <c r="L163" s="41"/>
    </row>
    <row r="164" spans="1:12" ht="16.05" customHeight="1" x14ac:dyDescent="0.2">
      <c r="A164" s="9"/>
      <c r="B164" s="9"/>
      <c r="C164" s="8" t="s">
        <v>16</v>
      </c>
      <c r="D164" s="43"/>
      <c r="E164" s="43"/>
      <c r="F164" s="43"/>
      <c r="G164" s="43"/>
      <c r="H164" s="43"/>
      <c r="I164" s="43"/>
      <c r="J164" s="43">
        <f t="shared" si="102"/>
        <v>0</v>
      </c>
      <c r="L164" s="41"/>
    </row>
    <row r="165" spans="1:12" ht="16.05" customHeight="1" x14ac:dyDescent="0.2">
      <c r="A165" s="9"/>
      <c r="B165" s="9"/>
      <c r="C165" s="10" t="s">
        <v>15</v>
      </c>
      <c r="D165" s="43">
        <f t="shared" ref="D165:I165" si="110">IF($J164=0,0,D164/$J164%)</f>
        <v>0</v>
      </c>
      <c r="E165" s="43">
        <f t="shared" si="110"/>
        <v>0</v>
      </c>
      <c r="F165" s="43">
        <f t="shared" si="110"/>
        <v>0</v>
      </c>
      <c r="G165" s="43">
        <f t="shared" si="110"/>
        <v>0</v>
      </c>
      <c r="H165" s="43">
        <f t="shared" si="110"/>
        <v>0</v>
      </c>
      <c r="I165" s="43">
        <f t="shared" si="110"/>
        <v>0</v>
      </c>
      <c r="J165" s="43">
        <f t="shared" si="102"/>
        <v>0</v>
      </c>
      <c r="L165" s="41"/>
    </row>
    <row r="166" spans="1:12" ht="16.05" customHeight="1" x14ac:dyDescent="0.2">
      <c r="A166" s="9"/>
      <c r="B166" s="9"/>
      <c r="C166" s="8" t="s">
        <v>17</v>
      </c>
      <c r="D166" s="43">
        <f t="shared" ref="D166:I166" si="111">SUM(D164,D162)</f>
        <v>0</v>
      </c>
      <c r="E166" s="43">
        <f t="shared" si="111"/>
        <v>0</v>
      </c>
      <c r="F166" s="43">
        <f t="shared" si="111"/>
        <v>0</v>
      </c>
      <c r="G166" s="43">
        <f t="shared" si="111"/>
        <v>0</v>
      </c>
      <c r="H166" s="43">
        <f t="shared" si="111"/>
        <v>0</v>
      </c>
      <c r="I166" s="43">
        <f t="shared" si="111"/>
        <v>0</v>
      </c>
      <c r="J166" s="43">
        <f t="shared" si="102"/>
        <v>0</v>
      </c>
      <c r="L166" s="41"/>
    </row>
    <row r="167" spans="1:12" ht="16.05" customHeight="1" x14ac:dyDescent="0.2">
      <c r="A167" s="9"/>
      <c r="B167" s="12"/>
      <c r="C167" s="10" t="s">
        <v>15</v>
      </c>
      <c r="D167" s="43">
        <f t="shared" ref="D167:I167" si="112">IF($J166=0,0,D166/$J166%)</f>
        <v>0</v>
      </c>
      <c r="E167" s="43">
        <f t="shared" si="112"/>
        <v>0</v>
      </c>
      <c r="F167" s="43">
        <f t="shared" si="112"/>
        <v>0</v>
      </c>
      <c r="G167" s="43">
        <f t="shared" si="112"/>
        <v>0</v>
      </c>
      <c r="H167" s="43">
        <f t="shared" si="112"/>
        <v>0</v>
      </c>
      <c r="I167" s="43">
        <f t="shared" si="112"/>
        <v>0</v>
      </c>
      <c r="J167" s="43">
        <f t="shared" si="102"/>
        <v>0</v>
      </c>
      <c r="L167" s="41"/>
    </row>
    <row r="168" spans="1:12" ht="16.05" customHeight="1" x14ac:dyDescent="0.2">
      <c r="A168" s="9"/>
      <c r="B168" s="9" t="s">
        <v>44</v>
      </c>
      <c r="C168" s="8" t="s">
        <v>14</v>
      </c>
      <c r="D168" s="43"/>
      <c r="E168" s="43"/>
      <c r="F168" s="43"/>
      <c r="G168" s="43"/>
      <c r="H168" s="43"/>
      <c r="I168" s="43"/>
      <c r="J168" s="43">
        <f t="shared" si="102"/>
        <v>0</v>
      </c>
      <c r="L168" s="41"/>
    </row>
    <row r="169" spans="1:12" ht="16.05" customHeight="1" x14ac:dyDescent="0.2">
      <c r="A169" s="9"/>
      <c r="B169" s="9"/>
      <c r="C169" s="10" t="s">
        <v>15</v>
      </c>
      <c r="D169" s="43">
        <f t="shared" ref="D169:I169" si="113">IF($J168=0,0,D168/$J168%)</f>
        <v>0</v>
      </c>
      <c r="E169" s="43">
        <f t="shared" si="113"/>
        <v>0</v>
      </c>
      <c r="F169" s="43">
        <f t="shared" si="113"/>
        <v>0</v>
      </c>
      <c r="G169" s="43">
        <f t="shared" si="113"/>
        <v>0</v>
      </c>
      <c r="H169" s="43">
        <f t="shared" si="113"/>
        <v>0</v>
      </c>
      <c r="I169" s="43">
        <f t="shared" si="113"/>
        <v>0</v>
      </c>
      <c r="J169" s="43">
        <f t="shared" si="102"/>
        <v>0</v>
      </c>
      <c r="L169" s="41"/>
    </row>
    <row r="170" spans="1:12" ht="16.05" customHeight="1" x14ac:dyDescent="0.2">
      <c r="A170" s="9"/>
      <c r="B170" s="9"/>
      <c r="C170" s="8" t="s">
        <v>16</v>
      </c>
      <c r="D170" s="43"/>
      <c r="E170" s="43"/>
      <c r="F170" s="43"/>
      <c r="G170" s="43"/>
      <c r="H170" s="43"/>
      <c r="I170" s="43"/>
      <c r="J170" s="43">
        <f t="shared" si="102"/>
        <v>0</v>
      </c>
      <c r="L170" s="41"/>
    </row>
    <row r="171" spans="1:12" ht="16.05" customHeight="1" x14ac:dyDescent="0.2">
      <c r="A171" s="9"/>
      <c r="B171" s="9"/>
      <c r="C171" s="10" t="s">
        <v>15</v>
      </c>
      <c r="D171" s="43">
        <f t="shared" ref="D171:I171" si="114">IF($J170=0,0,D170/$J170%)</f>
        <v>0</v>
      </c>
      <c r="E171" s="43">
        <f t="shared" si="114"/>
        <v>0</v>
      </c>
      <c r="F171" s="43">
        <f t="shared" si="114"/>
        <v>0</v>
      </c>
      <c r="G171" s="43">
        <f t="shared" si="114"/>
        <v>0</v>
      </c>
      <c r="H171" s="43">
        <f t="shared" si="114"/>
        <v>0</v>
      </c>
      <c r="I171" s="43">
        <f t="shared" si="114"/>
        <v>0</v>
      </c>
      <c r="J171" s="43">
        <f t="shared" si="102"/>
        <v>0</v>
      </c>
      <c r="L171" s="41"/>
    </row>
    <row r="172" spans="1:12" ht="16.05" customHeight="1" x14ac:dyDescent="0.2">
      <c r="A172" s="9"/>
      <c r="B172" s="9"/>
      <c r="C172" s="8" t="s">
        <v>17</v>
      </c>
      <c r="D172" s="43">
        <f t="shared" ref="D172:I172" si="115">SUM(D170,D168)</f>
        <v>0</v>
      </c>
      <c r="E172" s="43">
        <f t="shared" si="115"/>
        <v>0</v>
      </c>
      <c r="F172" s="43">
        <f t="shared" si="115"/>
        <v>0</v>
      </c>
      <c r="G172" s="43">
        <f t="shared" si="115"/>
        <v>0</v>
      </c>
      <c r="H172" s="43">
        <f t="shared" si="115"/>
        <v>0</v>
      </c>
      <c r="I172" s="43">
        <f t="shared" si="115"/>
        <v>0</v>
      </c>
      <c r="J172" s="43">
        <f t="shared" si="102"/>
        <v>0</v>
      </c>
      <c r="L172" s="41"/>
    </row>
    <row r="173" spans="1:12" ht="16.05" customHeight="1" x14ac:dyDescent="0.2">
      <c r="A173" s="9"/>
      <c r="B173" s="12"/>
      <c r="C173" s="10" t="s">
        <v>15</v>
      </c>
      <c r="D173" s="43">
        <f t="shared" ref="D173:I173" si="116">IF($J172=0,0,D172/$J172%)</f>
        <v>0</v>
      </c>
      <c r="E173" s="43">
        <f t="shared" si="116"/>
        <v>0</v>
      </c>
      <c r="F173" s="43">
        <f t="shared" si="116"/>
        <v>0</v>
      </c>
      <c r="G173" s="43">
        <f t="shared" si="116"/>
        <v>0</v>
      </c>
      <c r="H173" s="43">
        <f t="shared" si="116"/>
        <v>0</v>
      </c>
      <c r="I173" s="43">
        <f t="shared" si="116"/>
        <v>0</v>
      </c>
      <c r="J173" s="43">
        <f t="shared" si="102"/>
        <v>0</v>
      </c>
      <c r="L173" s="41"/>
    </row>
    <row r="174" spans="1:12" ht="16.05" customHeight="1" x14ac:dyDescent="0.2">
      <c r="A174" s="9"/>
      <c r="B174" s="9" t="s">
        <v>45</v>
      </c>
      <c r="C174" s="8" t="s">
        <v>14</v>
      </c>
      <c r="D174" s="43">
        <v>39.4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f t="shared" si="102"/>
        <v>39.4</v>
      </c>
      <c r="L174" s="41"/>
    </row>
    <row r="175" spans="1:12" ht="16.05" customHeight="1" x14ac:dyDescent="0.2">
      <c r="A175" s="9"/>
      <c r="B175" s="9"/>
      <c r="C175" s="10" t="s">
        <v>15</v>
      </c>
      <c r="D175" s="43">
        <f t="shared" ref="D175:I175" si="117">IF($J174=0,0,D174/$J174%)</f>
        <v>100</v>
      </c>
      <c r="E175" s="43">
        <f t="shared" si="117"/>
        <v>0</v>
      </c>
      <c r="F175" s="43">
        <f t="shared" si="117"/>
        <v>0</v>
      </c>
      <c r="G175" s="43">
        <f t="shared" si="117"/>
        <v>0</v>
      </c>
      <c r="H175" s="43">
        <f t="shared" si="117"/>
        <v>0</v>
      </c>
      <c r="I175" s="43">
        <f t="shared" si="117"/>
        <v>0</v>
      </c>
      <c r="J175" s="43">
        <f t="shared" si="102"/>
        <v>100</v>
      </c>
      <c r="L175" s="41"/>
    </row>
    <row r="176" spans="1:12" ht="16.05" customHeight="1" x14ac:dyDescent="0.2">
      <c r="A176" s="9"/>
      <c r="B176" s="9"/>
      <c r="C176" s="8" t="s">
        <v>16</v>
      </c>
      <c r="D176" s="43">
        <v>104.3</v>
      </c>
      <c r="E176" s="43"/>
      <c r="F176" s="43"/>
      <c r="G176" s="43"/>
      <c r="H176" s="43"/>
      <c r="I176" s="43"/>
      <c r="J176" s="43">
        <f t="shared" si="102"/>
        <v>104.3</v>
      </c>
      <c r="L176" s="41"/>
    </row>
    <row r="177" spans="1:12" ht="16.05" customHeight="1" x14ac:dyDescent="0.2">
      <c r="A177" s="9"/>
      <c r="B177" s="9"/>
      <c r="C177" s="10" t="s">
        <v>15</v>
      </c>
      <c r="D177" s="43">
        <f t="shared" ref="D177:I177" si="118">IF($J176=0,0,D176/$J176%)</f>
        <v>100</v>
      </c>
      <c r="E177" s="43">
        <f t="shared" si="118"/>
        <v>0</v>
      </c>
      <c r="F177" s="43">
        <f t="shared" si="118"/>
        <v>0</v>
      </c>
      <c r="G177" s="43">
        <f t="shared" si="118"/>
        <v>0</v>
      </c>
      <c r="H177" s="43">
        <f t="shared" si="118"/>
        <v>0</v>
      </c>
      <c r="I177" s="43">
        <f t="shared" si="118"/>
        <v>0</v>
      </c>
      <c r="J177" s="43">
        <f t="shared" si="102"/>
        <v>100</v>
      </c>
      <c r="L177" s="41"/>
    </row>
    <row r="178" spans="1:12" ht="16.05" customHeight="1" x14ac:dyDescent="0.2">
      <c r="A178" s="9"/>
      <c r="B178" s="9"/>
      <c r="C178" s="8" t="s">
        <v>17</v>
      </c>
      <c r="D178" s="43">
        <f t="shared" ref="D178:I178" si="119">SUM(D176,D174)</f>
        <v>143.69999999999999</v>
      </c>
      <c r="E178" s="43">
        <f t="shared" si="119"/>
        <v>0</v>
      </c>
      <c r="F178" s="43">
        <f t="shared" si="119"/>
        <v>0</v>
      </c>
      <c r="G178" s="43">
        <f t="shared" si="119"/>
        <v>0</v>
      </c>
      <c r="H178" s="43">
        <f t="shared" si="119"/>
        <v>0</v>
      </c>
      <c r="I178" s="43">
        <f t="shared" si="119"/>
        <v>0</v>
      </c>
      <c r="J178" s="43">
        <f t="shared" si="102"/>
        <v>143.69999999999999</v>
      </c>
      <c r="L178" s="41"/>
    </row>
    <row r="179" spans="1:12" ht="16.05" customHeight="1" x14ac:dyDescent="0.2">
      <c r="A179" s="9"/>
      <c r="B179" s="12"/>
      <c r="C179" s="10" t="s">
        <v>15</v>
      </c>
      <c r="D179" s="43">
        <f t="shared" ref="D179:I179" si="120">IF($J178=0,0,D178/$J178%)</f>
        <v>100</v>
      </c>
      <c r="E179" s="43">
        <f t="shared" si="120"/>
        <v>0</v>
      </c>
      <c r="F179" s="43">
        <f t="shared" si="120"/>
        <v>0</v>
      </c>
      <c r="G179" s="43">
        <f t="shared" si="120"/>
        <v>0</v>
      </c>
      <c r="H179" s="43">
        <f t="shared" si="120"/>
        <v>0</v>
      </c>
      <c r="I179" s="43">
        <f t="shared" si="120"/>
        <v>0</v>
      </c>
      <c r="J179" s="43">
        <f t="shared" si="102"/>
        <v>100</v>
      </c>
      <c r="L179" s="41"/>
    </row>
    <row r="180" spans="1:12" ht="16.05" customHeight="1" x14ac:dyDescent="0.2">
      <c r="A180" s="9"/>
      <c r="B180" s="9" t="s">
        <v>46</v>
      </c>
      <c r="C180" s="8" t="s">
        <v>14</v>
      </c>
      <c r="D180" s="43"/>
      <c r="E180" s="43"/>
      <c r="F180" s="43"/>
      <c r="G180" s="43"/>
      <c r="H180" s="43"/>
      <c r="I180" s="43"/>
      <c r="J180" s="43">
        <f t="shared" si="102"/>
        <v>0</v>
      </c>
      <c r="L180" s="41"/>
    </row>
    <row r="181" spans="1:12" ht="16.05" customHeight="1" x14ac:dyDescent="0.2">
      <c r="A181" s="9"/>
      <c r="B181" s="9"/>
      <c r="C181" s="10" t="s">
        <v>15</v>
      </c>
      <c r="D181" s="43">
        <f t="shared" ref="D181:I181" si="121">IF($J180=0,0,D180/$J180%)</f>
        <v>0</v>
      </c>
      <c r="E181" s="43">
        <f t="shared" si="121"/>
        <v>0</v>
      </c>
      <c r="F181" s="43">
        <f t="shared" si="121"/>
        <v>0</v>
      </c>
      <c r="G181" s="43">
        <f t="shared" si="121"/>
        <v>0</v>
      </c>
      <c r="H181" s="43">
        <f t="shared" si="121"/>
        <v>0</v>
      </c>
      <c r="I181" s="43">
        <f t="shared" si="121"/>
        <v>0</v>
      </c>
      <c r="J181" s="43">
        <f t="shared" si="102"/>
        <v>0</v>
      </c>
      <c r="L181" s="41"/>
    </row>
    <row r="182" spans="1:12" ht="16.05" customHeight="1" x14ac:dyDescent="0.2">
      <c r="A182" s="9"/>
      <c r="B182" s="9"/>
      <c r="C182" s="8" t="s">
        <v>16</v>
      </c>
      <c r="D182" s="43"/>
      <c r="E182" s="43"/>
      <c r="F182" s="43"/>
      <c r="G182" s="43"/>
      <c r="H182" s="43"/>
      <c r="I182" s="43"/>
      <c r="J182" s="43">
        <f t="shared" si="102"/>
        <v>0</v>
      </c>
      <c r="L182" s="41"/>
    </row>
    <row r="183" spans="1:12" ht="16.05" customHeight="1" x14ac:dyDescent="0.2">
      <c r="A183" s="9"/>
      <c r="B183" s="9"/>
      <c r="C183" s="10" t="s">
        <v>15</v>
      </c>
      <c r="D183" s="43">
        <f t="shared" ref="D183:I183" si="122">IF($J182=0,0,D182/$J182%)</f>
        <v>0</v>
      </c>
      <c r="E183" s="43">
        <f t="shared" si="122"/>
        <v>0</v>
      </c>
      <c r="F183" s="43">
        <f t="shared" si="122"/>
        <v>0</v>
      </c>
      <c r="G183" s="43">
        <f t="shared" si="122"/>
        <v>0</v>
      </c>
      <c r="H183" s="43">
        <f t="shared" si="122"/>
        <v>0</v>
      </c>
      <c r="I183" s="43">
        <f t="shared" si="122"/>
        <v>0</v>
      </c>
      <c r="J183" s="43">
        <f t="shared" si="102"/>
        <v>0</v>
      </c>
      <c r="L183" s="41"/>
    </row>
    <row r="184" spans="1:12" ht="16.05" customHeight="1" x14ac:dyDescent="0.2">
      <c r="A184" s="9"/>
      <c r="B184" s="9"/>
      <c r="C184" s="8" t="s">
        <v>17</v>
      </c>
      <c r="D184" s="43">
        <f t="shared" ref="D184:I184" si="123">SUM(D182,D180)</f>
        <v>0</v>
      </c>
      <c r="E184" s="43">
        <f t="shared" si="123"/>
        <v>0</v>
      </c>
      <c r="F184" s="43">
        <f t="shared" si="123"/>
        <v>0</v>
      </c>
      <c r="G184" s="43">
        <f t="shared" si="123"/>
        <v>0</v>
      </c>
      <c r="H184" s="43">
        <f t="shared" si="123"/>
        <v>0</v>
      </c>
      <c r="I184" s="43">
        <f t="shared" si="123"/>
        <v>0</v>
      </c>
      <c r="J184" s="43">
        <f t="shared" si="102"/>
        <v>0</v>
      </c>
      <c r="L184" s="41"/>
    </row>
    <row r="185" spans="1:12" ht="16.05" customHeight="1" x14ac:dyDescent="0.2">
      <c r="A185" s="9"/>
      <c r="B185" s="12"/>
      <c r="C185" s="10" t="s">
        <v>15</v>
      </c>
      <c r="D185" s="43">
        <f t="shared" ref="D185:I185" si="124">IF($J184=0,0,D184/$J184%)</f>
        <v>0</v>
      </c>
      <c r="E185" s="43">
        <f t="shared" si="124"/>
        <v>0</v>
      </c>
      <c r="F185" s="43">
        <f t="shared" si="124"/>
        <v>0</v>
      </c>
      <c r="G185" s="43">
        <f t="shared" si="124"/>
        <v>0</v>
      </c>
      <c r="H185" s="43">
        <f t="shared" si="124"/>
        <v>0</v>
      </c>
      <c r="I185" s="43">
        <f t="shared" si="124"/>
        <v>0</v>
      </c>
      <c r="J185" s="43">
        <f t="shared" si="102"/>
        <v>0</v>
      </c>
      <c r="L185" s="41"/>
    </row>
    <row r="186" spans="1:12" ht="16.05" customHeight="1" x14ac:dyDescent="0.2">
      <c r="A186" s="9"/>
      <c r="B186" s="9" t="s">
        <v>47</v>
      </c>
      <c r="C186" s="8" t="s">
        <v>14</v>
      </c>
      <c r="D186" s="43"/>
      <c r="E186" s="43"/>
      <c r="F186" s="43"/>
      <c r="G186" s="43"/>
      <c r="H186" s="43"/>
      <c r="I186" s="43"/>
      <c r="J186" s="43">
        <f t="shared" si="102"/>
        <v>0</v>
      </c>
      <c r="L186" s="41"/>
    </row>
    <row r="187" spans="1:12" ht="16.05" customHeight="1" x14ac:dyDescent="0.2">
      <c r="A187" s="9"/>
      <c r="B187" s="9"/>
      <c r="C187" s="10" t="s">
        <v>15</v>
      </c>
      <c r="D187" s="43">
        <f t="shared" ref="D187:I187" si="125">IF($J186=0,0,D186/$J186%)</f>
        <v>0</v>
      </c>
      <c r="E187" s="43">
        <f t="shared" si="125"/>
        <v>0</v>
      </c>
      <c r="F187" s="43">
        <f t="shared" si="125"/>
        <v>0</v>
      </c>
      <c r="G187" s="43">
        <f t="shared" si="125"/>
        <v>0</v>
      </c>
      <c r="H187" s="43">
        <f t="shared" si="125"/>
        <v>0</v>
      </c>
      <c r="I187" s="43">
        <f t="shared" si="125"/>
        <v>0</v>
      </c>
      <c r="J187" s="43">
        <f t="shared" si="102"/>
        <v>0</v>
      </c>
      <c r="L187" s="41"/>
    </row>
    <row r="188" spans="1:12" ht="16.05" customHeight="1" x14ac:dyDescent="0.2">
      <c r="A188" s="9"/>
      <c r="B188" s="9"/>
      <c r="C188" s="8" t="s">
        <v>16</v>
      </c>
      <c r="D188" s="43"/>
      <c r="E188" s="43"/>
      <c r="F188" s="43"/>
      <c r="G188" s="43"/>
      <c r="H188" s="43"/>
      <c r="I188" s="43"/>
      <c r="J188" s="43">
        <f t="shared" si="102"/>
        <v>0</v>
      </c>
      <c r="L188" s="41"/>
    </row>
    <row r="189" spans="1:12" ht="16.05" customHeight="1" x14ac:dyDescent="0.2">
      <c r="A189" s="9"/>
      <c r="B189" s="9"/>
      <c r="C189" s="10" t="s">
        <v>15</v>
      </c>
      <c r="D189" s="43">
        <f t="shared" ref="D189:I189" si="126">IF($J188=0,0,D188/$J188%)</f>
        <v>0</v>
      </c>
      <c r="E189" s="43">
        <f t="shared" si="126"/>
        <v>0</v>
      </c>
      <c r="F189" s="43">
        <f t="shared" si="126"/>
        <v>0</v>
      </c>
      <c r="G189" s="43">
        <f t="shared" si="126"/>
        <v>0</v>
      </c>
      <c r="H189" s="43">
        <f t="shared" si="126"/>
        <v>0</v>
      </c>
      <c r="I189" s="43">
        <f t="shared" si="126"/>
        <v>0</v>
      </c>
      <c r="J189" s="43">
        <f t="shared" si="102"/>
        <v>0</v>
      </c>
      <c r="L189" s="41"/>
    </row>
    <row r="190" spans="1:12" ht="16.05" customHeight="1" x14ac:dyDescent="0.2">
      <c r="A190" s="9"/>
      <c r="B190" s="9"/>
      <c r="C190" s="8" t="s">
        <v>17</v>
      </c>
      <c r="D190" s="43">
        <f t="shared" ref="D190:I190" si="127">SUM(D188,D186)</f>
        <v>0</v>
      </c>
      <c r="E190" s="43">
        <f t="shared" si="127"/>
        <v>0</v>
      </c>
      <c r="F190" s="43">
        <f t="shared" si="127"/>
        <v>0</v>
      </c>
      <c r="G190" s="43">
        <f t="shared" si="127"/>
        <v>0</v>
      </c>
      <c r="H190" s="43">
        <f t="shared" si="127"/>
        <v>0</v>
      </c>
      <c r="I190" s="43">
        <f t="shared" si="127"/>
        <v>0</v>
      </c>
      <c r="J190" s="43">
        <f t="shared" si="102"/>
        <v>0</v>
      </c>
      <c r="L190" s="41"/>
    </row>
    <row r="191" spans="1:12" ht="16.05" customHeight="1" x14ac:dyDescent="0.2">
      <c r="A191" s="9"/>
      <c r="B191" s="12"/>
      <c r="C191" s="10" t="s">
        <v>15</v>
      </c>
      <c r="D191" s="43">
        <f t="shared" ref="D191:I191" si="128">IF($J190=0,0,D190/$J190%)</f>
        <v>0</v>
      </c>
      <c r="E191" s="43">
        <f t="shared" si="128"/>
        <v>0</v>
      </c>
      <c r="F191" s="43">
        <f t="shared" si="128"/>
        <v>0</v>
      </c>
      <c r="G191" s="43">
        <f t="shared" si="128"/>
        <v>0</v>
      </c>
      <c r="H191" s="43">
        <f t="shared" si="128"/>
        <v>0</v>
      </c>
      <c r="I191" s="43">
        <f t="shared" si="128"/>
        <v>0</v>
      </c>
      <c r="J191" s="43">
        <f t="shared" si="102"/>
        <v>0</v>
      </c>
      <c r="L191" s="41"/>
    </row>
    <row r="192" spans="1:12" ht="16.05" customHeight="1" x14ac:dyDescent="0.2">
      <c r="A192" s="9"/>
      <c r="B192" s="9" t="s">
        <v>48</v>
      </c>
      <c r="C192" s="8" t="s">
        <v>14</v>
      </c>
      <c r="D192" s="43"/>
      <c r="E192" s="43"/>
      <c r="F192" s="43"/>
      <c r="G192" s="43"/>
      <c r="H192" s="43"/>
      <c r="I192" s="43"/>
      <c r="J192" s="43">
        <f t="shared" si="102"/>
        <v>0</v>
      </c>
      <c r="L192" s="41"/>
    </row>
    <row r="193" spans="1:12" ht="16.05" customHeight="1" x14ac:dyDescent="0.2">
      <c r="A193" s="9"/>
      <c r="B193" s="9"/>
      <c r="C193" s="10" t="s">
        <v>15</v>
      </c>
      <c r="D193" s="43">
        <f t="shared" ref="D193:I193" si="129">IF($J192=0,0,D192/$J192%)</f>
        <v>0</v>
      </c>
      <c r="E193" s="43">
        <f t="shared" si="129"/>
        <v>0</v>
      </c>
      <c r="F193" s="43">
        <f t="shared" si="129"/>
        <v>0</v>
      </c>
      <c r="G193" s="43">
        <f t="shared" si="129"/>
        <v>0</v>
      </c>
      <c r="H193" s="43">
        <f t="shared" si="129"/>
        <v>0</v>
      </c>
      <c r="I193" s="43">
        <f t="shared" si="129"/>
        <v>0</v>
      </c>
      <c r="J193" s="43">
        <f t="shared" si="102"/>
        <v>0</v>
      </c>
      <c r="L193" s="41"/>
    </row>
    <row r="194" spans="1:12" ht="16.05" customHeight="1" x14ac:dyDescent="0.2">
      <c r="A194" s="9"/>
      <c r="B194" s="9"/>
      <c r="C194" s="8" t="s">
        <v>16</v>
      </c>
      <c r="D194" s="43"/>
      <c r="E194" s="43"/>
      <c r="F194" s="43"/>
      <c r="G194" s="43"/>
      <c r="H194" s="43"/>
      <c r="I194" s="43"/>
      <c r="J194" s="43">
        <f t="shared" si="102"/>
        <v>0</v>
      </c>
      <c r="L194" s="41"/>
    </row>
    <row r="195" spans="1:12" ht="16.05" customHeight="1" x14ac:dyDescent="0.2">
      <c r="A195" s="9"/>
      <c r="B195" s="9"/>
      <c r="C195" s="10" t="s">
        <v>15</v>
      </c>
      <c r="D195" s="43">
        <f t="shared" ref="D195:I195" si="130">IF($J194=0,0,D194/$J194%)</f>
        <v>0</v>
      </c>
      <c r="E195" s="43">
        <f t="shared" si="130"/>
        <v>0</v>
      </c>
      <c r="F195" s="43">
        <f t="shared" si="130"/>
        <v>0</v>
      </c>
      <c r="G195" s="43">
        <f t="shared" si="130"/>
        <v>0</v>
      </c>
      <c r="H195" s="43">
        <f t="shared" si="130"/>
        <v>0</v>
      </c>
      <c r="I195" s="43">
        <f t="shared" si="130"/>
        <v>0</v>
      </c>
      <c r="J195" s="43">
        <f t="shared" si="102"/>
        <v>0</v>
      </c>
      <c r="L195" s="41"/>
    </row>
    <row r="196" spans="1:12" ht="16.05" customHeight="1" x14ac:dyDescent="0.2">
      <c r="A196" s="9"/>
      <c r="B196" s="9"/>
      <c r="C196" s="8" t="s">
        <v>17</v>
      </c>
      <c r="D196" s="43">
        <f t="shared" ref="D196:I196" si="131">SUM(D194,D192)</f>
        <v>0</v>
      </c>
      <c r="E196" s="43">
        <f t="shared" si="131"/>
        <v>0</v>
      </c>
      <c r="F196" s="43">
        <f t="shared" si="131"/>
        <v>0</v>
      </c>
      <c r="G196" s="43">
        <f t="shared" si="131"/>
        <v>0</v>
      </c>
      <c r="H196" s="43">
        <f t="shared" si="131"/>
        <v>0</v>
      </c>
      <c r="I196" s="43">
        <f t="shared" si="131"/>
        <v>0</v>
      </c>
      <c r="J196" s="43">
        <f t="shared" si="102"/>
        <v>0</v>
      </c>
      <c r="L196" s="41"/>
    </row>
    <row r="197" spans="1:12" ht="16.05" customHeight="1" x14ac:dyDescent="0.2">
      <c r="A197" s="9"/>
      <c r="B197" s="12"/>
      <c r="C197" s="10" t="s">
        <v>15</v>
      </c>
      <c r="D197" s="43">
        <f t="shared" ref="D197:I197" si="132">IF($J196=0,0,D196/$J196%)</f>
        <v>0</v>
      </c>
      <c r="E197" s="43">
        <f t="shared" si="132"/>
        <v>0</v>
      </c>
      <c r="F197" s="43">
        <f t="shared" si="132"/>
        <v>0</v>
      </c>
      <c r="G197" s="43">
        <f t="shared" si="132"/>
        <v>0</v>
      </c>
      <c r="H197" s="43">
        <f t="shared" si="132"/>
        <v>0</v>
      </c>
      <c r="I197" s="43">
        <f t="shared" si="132"/>
        <v>0</v>
      </c>
      <c r="J197" s="43">
        <f t="shared" si="102"/>
        <v>0</v>
      </c>
      <c r="L197" s="41"/>
    </row>
    <row r="198" spans="1:12" ht="16.05" customHeight="1" x14ac:dyDescent="0.2">
      <c r="A198" s="9"/>
      <c r="B198" s="9" t="s">
        <v>49</v>
      </c>
      <c r="C198" s="8" t="s">
        <v>14</v>
      </c>
      <c r="D198" s="43"/>
      <c r="E198" s="43"/>
      <c r="F198" s="43"/>
      <c r="G198" s="43"/>
      <c r="H198" s="43"/>
      <c r="I198" s="43"/>
      <c r="J198" s="43">
        <f t="shared" si="102"/>
        <v>0</v>
      </c>
      <c r="L198" s="41"/>
    </row>
    <row r="199" spans="1:12" ht="16.05" customHeight="1" x14ac:dyDescent="0.2">
      <c r="A199" s="9"/>
      <c r="B199" s="9"/>
      <c r="C199" s="10" t="s">
        <v>15</v>
      </c>
      <c r="D199" s="43">
        <f t="shared" ref="D199:I199" si="133">IF($J198=0,0,D198/$J198%)</f>
        <v>0</v>
      </c>
      <c r="E199" s="43">
        <f t="shared" si="133"/>
        <v>0</v>
      </c>
      <c r="F199" s="43">
        <f t="shared" si="133"/>
        <v>0</v>
      </c>
      <c r="G199" s="43">
        <f t="shared" si="133"/>
        <v>0</v>
      </c>
      <c r="H199" s="43">
        <f t="shared" si="133"/>
        <v>0</v>
      </c>
      <c r="I199" s="43">
        <f t="shared" si="133"/>
        <v>0</v>
      </c>
      <c r="J199" s="43">
        <f t="shared" si="102"/>
        <v>0</v>
      </c>
      <c r="L199" s="41"/>
    </row>
    <row r="200" spans="1:12" ht="16.05" customHeight="1" x14ac:dyDescent="0.2">
      <c r="A200" s="9"/>
      <c r="B200" s="9"/>
      <c r="C200" s="8" t="s">
        <v>16</v>
      </c>
      <c r="D200" s="43"/>
      <c r="E200" s="43"/>
      <c r="F200" s="43"/>
      <c r="G200" s="43"/>
      <c r="H200" s="43"/>
      <c r="I200" s="43"/>
      <c r="J200" s="43">
        <f t="shared" si="102"/>
        <v>0</v>
      </c>
      <c r="L200" s="41"/>
    </row>
    <row r="201" spans="1:12" ht="16.05" customHeight="1" x14ac:dyDescent="0.2">
      <c r="A201" s="9"/>
      <c r="B201" s="9"/>
      <c r="C201" s="10" t="s">
        <v>15</v>
      </c>
      <c r="D201" s="43">
        <f t="shared" ref="D201:I201" si="134">IF($J200=0,0,D200/$J200%)</f>
        <v>0</v>
      </c>
      <c r="E201" s="43">
        <f t="shared" si="134"/>
        <v>0</v>
      </c>
      <c r="F201" s="43">
        <f t="shared" si="134"/>
        <v>0</v>
      </c>
      <c r="G201" s="43">
        <f t="shared" si="134"/>
        <v>0</v>
      </c>
      <c r="H201" s="43">
        <f t="shared" si="134"/>
        <v>0</v>
      </c>
      <c r="I201" s="43">
        <f t="shared" si="134"/>
        <v>0</v>
      </c>
      <c r="J201" s="43">
        <f t="shared" si="102"/>
        <v>0</v>
      </c>
      <c r="L201" s="41"/>
    </row>
    <row r="202" spans="1:12" ht="16.05" customHeight="1" x14ac:dyDescent="0.2">
      <c r="A202" s="9"/>
      <c r="B202" s="9"/>
      <c r="C202" s="8" t="s">
        <v>17</v>
      </c>
      <c r="D202" s="43">
        <f t="shared" ref="D202:I202" si="135">SUM(D200,D198)</f>
        <v>0</v>
      </c>
      <c r="E202" s="43">
        <f t="shared" si="135"/>
        <v>0</v>
      </c>
      <c r="F202" s="43">
        <f t="shared" si="135"/>
        <v>0</v>
      </c>
      <c r="G202" s="43">
        <f t="shared" si="135"/>
        <v>0</v>
      </c>
      <c r="H202" s="43">
        <f t="shared" si="135"/>
        <v>0</v>
      </c>
      <c r="I202" s="43">
        <f t="shared" si="135"/>
        <v>0</v>
      </c>
      <c r="J202" s="43">
        <f t="shared" si="102"/>
        <v>0</v>
      </c>
      <c r="L202" s="41"/>
    </row>
    <row r="203" spans="1:12" ht="16.05" customHeight="1" x14ac:dyDescent="0.2">
      <c r="A203" s="9"/>
      <c r="B203" s="12"/>
      <c r="C203" s="10" t="s">
        <v>15</v>
      </c>
      <c r="D203" s="43">
        <f t="shared" ref="D203:I203" si="136">IF($J202=0,0,D202/$J202%)</f>
        <v>0</v>
      </c>
      <c r="E203" s="43">
        <f t="shared" si="136"/>
        <v>0</v>
      </c>
      <c r="F203" s="43">
        <f t="shared" si="136"/>
        <v>0</v>
      </c>
      <c r="G203" s="43">
        <f t="shared" si="136"/>
        <v>0</v>
      </c>
      <c r="H203" s="43">
        <f t="shared" si="136"/>
        <v>0</v>
      </c>
      <c r="I203" s="43">
        <f t="shared" si="136"/>
        <v>0</v>
      </c>
      <c r="J203" s="43">
        <f t="shared" si="102"/>
        <v>0</v>
      </c>
      <c r="L203" s="41"/>
    </row>
    <row r="204" spans="1:12" ht="16.05" customHeight="1" x14ac:dyDescent="0.2">
      <c r="A204" s="9"/>
      <c r="B204" s="9" t="s">
        <v>50</v>
      </c>
      <c r="C204" s="8" t="s">
        <v>14</v>
      </c>
      <c r="D204" s="43">
        <v>17.3</v>
      </c>
      <c r="E204" s="43"/>
      <c r="F204" s="43"/>
      <c r="G204" s="43"/>
      <c r="H204" s="43"/>
      <c r="I204" s="43"/>
      <c r="J204" s="43">
        <f t="shared" si="102"/>
        <v>17.3</v>
      </c>
      <c r="L204" s="41"/>
    </row>
    <row r="205" spans="1:12" ht="16.05" customHeight="1" x14ac:dyDescent="0.2">
      <c r="A205" s="9"/>
      <c r="B205" s="9"/>
      <c r="C205" s="10" t="s">
        <v>15</v>
      </c>
      <c r="D205" s="43">
        <f t="shared" ref="D205:I205" si="137">IF($J204=0,0,D204/$J204%)</f>
        <v>100</v>
      </c>
      <c r="E205" s="43">
        <f t="shared" si="137"/>
        <v>0</v>
      </c>
      <c r="F205" s="43">
        <f t="shared" si="137"/>
        <v>0</v>
      </c>
      <c r="G205" s="43">
        <f t="shared" si="137"/>
        <v>0</v>
      </c>
      <c r="H205" s="43">
        <f t="shared" si="137"/>
        <v>0</v>
      </c>
      <c r="I205" s="43">
        <f t="shared" si="137"/>
        <v>0</v>
      </c>
      <c r="J205" s="43">
        <f t="shared" si="102"/>
        <v>100</v>
      </c>
      <c r="L205" s="41"/>
    </row>
    <row r="206" spans="1:12" ht="16.05" customHeight="1" x14ac:dyDescent="0.2">
      <c r="A206" s="9"/>
      <c r="B206" s="9"/>
      <c r="C206" s="8" t="s">
        <v>16</v>
      </c>
      <c r="D206" s="43"/>
      <c r="E206" s="43"/>
      <c r="F206" s="43"/>
      <c r="G206" s="43"/>
      <c r="H206" s="43"/>
      <c r="I206" s="43"/>
      <c r="J206" s="43">
        <f t="shared" si="102"/>
        <v>0</v>
      </c>
      <c r="L206" s="41"/>
    </row>
    <row r="207" spans="1:12" ht="16.05" customHeight="1" x14ac:dyDescent="0.2">
      <c r="A207" s="9"/>
      <c r="B207" s="9"/>
      <c r="C207" s="10" t="s">
        <v>15</v>
      </c>
      <c r="D207" s="43">
        <f t="shared" ref="D207:I207" si="138">IF($J206=0,0,D206/$J206%)</f>
        <v>0</v>
      </c>
      <c r="E207" s="43">
        <f t="shared" si="138"/>
        <v>0</v>
      </c>
      <c r="F207" s="43">
        <f t="shared" si="138"/>
        <v>0</v>
      </c>
      <c r="G207" s="43">
        <f t="shared" si="138"/>
        <v>0</v>
      </c>
      <c r="H207" s="43">
        <f t="shared" si="138"/>
        <v>0</v>
      </c>
      <c r="I207" s="43">
        <f t="shared" si="138"/>
        <v>0</v>
      </c>
      <c r="J207" s="43">
        <f t="shared" si="102"/>
        <v>0</v>
      </c>
      <c r="L207" s="41"/>
    </row>
    <row r="208" spans="1:12" ht="16.05" customHeight="1" x14ac:dyDescent="0.2">
      <c r="A208" s="9"/>
      <c r="B208" s="9"/>
      <c r="C208" s="8" t="s">
        <v>17</v>
      </c>
      <c r="D208" s="43">
        <f t="shared" ref="D208:I208" si="139">SUM(D206,D204)</f>
        <v>17.3</v>
      </c>
      <c r="E208" s="43">
        <f t="shared" si="139"/>
        <v>0</v>
      </c>
      <c r="F208" s="43">
        <f t="shared" si="139"/>
        <v>0</v>
      </c>
      <c r="G208" s="43">
        <f t="shared" si="139"/>
        <v>0</v>
      </c>
      <c r="H208" s="43">
        <f t="shared" si="139"/>
        <v>0</v>
      </c>
      <c r="I208" s="43">
        <f t="shared" si="139"/>
        <v>0</v>
      </c>
      <c r="J208" s="43">
        <f t="shared" si="102"/>
        <v>17.3</v>
      </c>
      <c r="L208" s="41"/>
    </row>
    <row r="209" spans="1:12" ht="16.05" customHeight="1" x14ac:dyDescent="0.2">
      <c r="A209" s="9"/>
      <c r="B209" s="12"/>
      <c r="C209" s="10" t="s">
        <v>15</v>
      </c>
      <c r="D209" s="43">
        <f t="shared" ref="D209:I209" si="140">IF($J208=0,0,D208/$J208%)</f>
        <v>100</v>
      </c>
      <c r="E209" s="43">
        <f t="shared" si="140"/>
        <v>0</v>
      </c>
      <c r="F209" s="43">
        <f t="shared" si="140"/>
        <v>0</v>
      </c>
      <c r="G209" s="43">
        <f t="shared" si="140"/>
        <v>0</v>
      </c>
      <c r="H209" s="43">
        <f t="shared" si="140"/>
        <v>0</v>
      </c>
      <c r="I209" s="43">
        <f t="shared" si="140"/>
        <v>0</v>
      </c>
      <c r="J209" s="43">
        <f t="shared" si="102"/>
        <v>100</v>
      </c>
      <c r="L209" s="41"/>
    </row>
    <row r="210" spans="1:12" ht="16.05" customHeight="1" x14ac:dyDescent="0.2">
      <c r="A210" s="9"/>
      <c r="B210" s="9" t="s">
        <v>51</v>
      </c>
      <c r="C210" s="8" t="s">
        <v>14</v>
      </c>
      <c r="D210" s="43"/>
      <c r="E210" s="43"/>
      <c r="F210" s="43"/>
      <c r="G210" s="43"/>
      <c r="H210" s="43"/>
      <c r="I210" s="43"/>
      <c r="J210" s="43">
        <f t="shared" si="102"/>
        <v>0</v>
      </c>
      <c r="L210" s="41"/>
    </row>
    <row r="211" spans="1:12" ht="16.05" customHeight="1" x14ac:dyDescent="0.2">
      <c r="A211" s="9"/>
      <c r="B211" s="9"/>
      <c r="C211" s="10" t="s">
        <v>15</v>
      </c>
      <c r="D211" s="43">
        <f t="shared" ref="D211:I211" si="141">IF($J210=0,0,D210/$J210%)</f>
        <v>0</v>
      </c>
      <c r="E211" s="43">
        <f t="shared" si="141"/>
        <v>0</v>
      </c>
      <c r="F211" s="43">
        <f t="shared" si="141"/>
        <v>0</v>
      </c>
      <c r="G211" s="43">
        <f t="shared" si="141"/>
        <v>0</v>
      </c>
      <c r="H211" s="43">
        <f t="shared" si="141"/>
        <v>0</v>
      </c>
      <c r="I211" s="43">
        <f t="shared" si="141"/>
        <v>0</v>
      </c>
      <c r="J211" s="43">
        <f t="shared" si="102"/>
        <v>0</v>
      </c>
      <c r="L211" s="41"/>
    </row>
    <row r="212" spans="1:12" ht="16.05" customHeight="1" x14ac:dyDescent="0.2">
      <c r="A212" s="9"/>
      <c r="B212" s="9"/>
      <c r="C212" s="8" t="s">
        <v>16</v>
      </c>
      <c r="D212" s="43"/>
      <c r="E212" s="43"/>
      <c r="F212" s="43"/>
      <c r="G212" s="43"/>
      <c r="H212" s="43"/>
      <c r="I212" s="43"/>
      <c r="J212" s="43">
        <f t="shared" si="102"/>
        <v>0</v>
      </c>
      <c r="L212" s="41"/>
    </row>
    <row r="213" spans="1:12" ht="16.05" customHeight="1" x14ac:dyDescent="0.2">
      <c r="A213" s="9"/>
      <c r="B213" s="9"/>
      <c r="C213" s="10" t="s">
        <v>15</v>
      </c>
      <c r="D213" s="43">
        <f t="shared" ref="D213:I213" si="142">IF($J212=0,0,D212/$J212%)</f>
        <v>0</v>
      </c>
      <c r="E213" s="43">
        <f t="shared" si="142"/>
        <v>0</v>
      </c>
      <c r="F213" s="43">
        <f t="shared" si="142"/>
        <v>0</v>
      </c>
      <c r="G213" s="43">
        <f t="shared" si="142"/>
        <v>0</v>
      </c>
      <c r="H213" s="43">
        <f t="shared" si="142"/>
        <v>0</v>
      </c>
      <c r="I213" s="43">
        <f t="shared" si="142"/>
        <v>0</v>
      </c>
      <c r="J213" s="43">
        <f t="shared" si="102"/>
        <v>0</v>
      </c>
      <c r="L213" s="41"/>
    </row>
    <row r="214" spans="1:12" ht="16.05" customHeight="1" x14ac:dyDescent="0.2">
      <c r="A214" s="9"/>
      <c r="B214" s="9"/>
      <c r="C214" s="8" t="s">
        <v>17</v>
      </c>
      <c r="D214" s="43">
        <f t="shared" ref="D214:I214" si="143">SUM(D212,D210)</f>
        <v>0</v>
      </c>
      <c r="E214" s="43">
        <f t="shared" si="143"/>
        <v>0</v>
      </c>
      <c r="F214" s="43">
        <f t="shared" si="143"/>
        <v>0</v>
      </c>
      <c r="G214" s="43">
        <f t="shared" si="143"/>
        <v>0</v>
      </c>
      <c r="H214" s="43">
        <f t="shared" si="143"/>
        <v>0</v>
      </c>
      <c r="I214" s="43">
        <f t="shared" si="143"/>
        <v>0</v>
      </c>
      <c r="J214" s="43">
        <f t="shared" si="102"/>
        <v>0</v>
      </c>
      <c r="L214" s="41"/>
    </row>
    <row r="215" spans="1:12" ht="16.05" customHeight="1" x14ac:dyDescent="0.2">
      <c r="A215" s="9"/>
      <c r="B215" s="12"/>
      <c r="C215" s="10" t="s">
        <v>15</v>
      </c>
      <c r="D215" s="43">
        <f t="shared" ref="D215:I215" si="144">IF($J214=0,0,D214/$J214%)</f>
        <v>0</v>
      </c>
      <c r="E215" s="43">
        <f t="shared" si="144"/>
        <v>0</v>
      </c>
      <c r="F215" s="43">
        <f t="shared" si="144"/>
        <v>0</v>
      </c>
      <c r="G215" s="43">
        <f t="shared" si="144"/>
        <v>0</v>
      </c>
      <c r="H215" s="43">
        <f t="shared" si="144"/>
        <v>0</v>
      </c>
      <c r="I215" s="43">
        <f t="shared" si="144"/>
        <v>0</v>
      </c>
      <c r="J215" s="43">
        <f t="shared" si="102"/>
        <v>0</v>
      </c>
      <c r="L215" s="41"/>
    </row>
    <row r="216" spans="1:12" ht="16.05" customHeight="1" x14ac:dyDescent="0.2">
      <c r="A216" s="9"/>
      <c r="B216" s="9" t="s">
        <v>52</v>
      </c>
      <c r="C216" s="8" t="s">
        <v>14</v>
      </c>
      <c r="D216" s="43"/>
      <c r="E216" s="43"/>
      <c r="F216" s="43"/>
      <c r="G216" s="43"/>
      <c r="H216" s="43"/>
      <c r="I216" s="43"/>
      <c r="J216" s="43">
        <f t="shared" si="102"/>
        <v>0</v>
      </c>
      <c r="L216" s="41"/>
    </row>
    <row r="217" spans="1:12" ht="16.05" customHeight="1" x14ac:dyDescent="0.2">
      <c r="A217" s="9"/>
      <c r="B217" s="9"/>
      <c r="C217" s="10" t="s">
        <v>15</v>
      </c>
      <c r="D217" s="43">
        <f t="shared" ref="D217:I217" si="145">IF($J216=0,0,D216/$J216%)</f>
        <v>0</v>
      </c>
      <c r="E217" s="43">
        <f t="shared" si="145"/>
        <v>0</v>
      </c>
      <c r="F217" s="43">
        <f t="shared" si="145"/>
        <v>0</v>
      </c>
      <c r="G217" s="43">
        <f t="shared" si="145"/>
        <v>0</v>
      </c>
      <c r="H217" s="43">
        <f t="shared" si="145"/>
        <v>0</v>
      </c>
      <c r="I217" s="43">
        <f t="shared" si="145"/>
        <v>0</v>
      </c>
      <c r="J217" s="43">
        <f t="shared" ref="J217:J268" si="146">SUM(D217:I217)</f>
        <v>0</v>
      </c>
      <c r="L217" s="41"/>
    </row>
    <row r="218" spans="1:12" ht="16.05" customHeight="1" x14ac:dyDescent="0.2">
      <c r="A218" s="9"/>
      <c r="B218" s="9"/>
      <c r="C218" s="8" t="s">
        <v>16</v>
      </c>
      <c r="D218" s="43"/>
      <c r="E218" s="43"/>
      <c r="F218" s="43"/>
      <c r="G218" s="43"/>
      <c r="H218" s="43"/>
      <c r="I218" s="43"/>
      <c r="J218" s="43">
        <f t="shared" si="146"/>
        <v>0</v>
      </c>
      <c r="L218" s="41"/>
    </row>
    <row r="219" spans="1:12" ht="16.05" customHeight="1" x14ac:dyDescent="0.2">
      <c r="A219" s="9"/>
      <c r="B219" s="9"/>
      <c r="C219" s="10" t="s">
        <v>15</v>
      </c>
      <c r="D219" s="43">
        <f t="shared" ref="D219:I219" si="147">IF($J218=0,0,D218/$J218%)</f>
        <v>0</v>
      </c>
      <c r="E219" s="43">
        <f t="shared" si="147"/>
        <v>0</v>
      </c>
      <c r="F219" s="43">
        <f t="shared" si="147"/>
        <v>0</v>
      </c>
      <c r="G219" s="43">
        <f t="shared" si="147"/>
        <v>0</v>
      </c>
      <c r="H219" s="43">
        <f t="shared" si="147"/>
        <v>0</v>
      </c>
      <c r="I219" s="43">
        <f t="shared" si="147"/>
        <v>0</v>
      </c>
      <c r="J219" s="43">
        <f t="shared" si="146"/>
        <v>0</v>
      </c>
      <c r="L219" s="41"/>
    </row>
    <row r="220" spans="1:12" ht="16.05" customHeight="1" x14ac:dyDescent="0.2">
      <c r="A220" s="9"/>
      <c r="B220" s="9"/>
      <c r="C220" s="8" t="s">
        <v>17</v>
      </c>
      <c r="D220" s="43">
        <f t="shared" ref="D220:I220" si="148">SUM(D218,D216)</f>
        <v>0</v>
      </c>
      <c r="E220" s="43">
        <f t="shared" si="148"/>
        <v>0</v>
      </c>
      <c r="F220" s="43">
        <f t="shared" si="148"/>
        <v>0</v>
      </c>
      <c r="G220" s="43">
        <f t="shared" si="148"/>
        <v>0</v>
      </c>
      <c r="H220" s="43">
        <f t="shared" si="148"/>
        <v>0</v>
      </c>
      <c r="I220" s="43">
        <f t="shared" si="148"/>
        <v>0</v>
      </c>
      <c r="J220" s="43">
        <f t="shared" si="146"/>
        <v>0</v>
      </c>
      <c r="L220" s="41"/>
    </row>
    <row r="221" spans="1:12" ht="16.05" customHeight="1" x14ac:dyDescent="0.2">
      <c r="A221" s="9"/>
      <c r="B221" s="12"/>
      <c r="C221" s="10" t="s">
        <v>15</v>
      </c>
      <c r="D221" s="43">
        <f t="shared" ref="D221:I221" si="149">IF($J220=0,0,D220/$J220%)</f>
        <v>0</v>
      </c>
      <c r="E221" s="43">
        <f t="shared" si="149"/>
        <v>0</v>
      </c>
      <c r="F221" s="43">
        <f t="shared" si="149"/>
        <v>0</v>
      </c>
      <c r="G221" s="43">
        <f t="shared" si="149"/>
        <v>0</v>
      </c>
      <c r="H221" s="43">
        <f t="shared" si="149"/>
        <v>0</v>
      </c>
      <c r="I221" s="43">
        <f t="shared" si="149"/>
        <v>0</v>
      </c>
      <c r="J221" s="43">
        <f t="shared" si="146"/>
        <v>0</v>
      </c>
      <c r="L221" s="41"/>
    </row>
    <row r="222" spans="1:12" ht="16.05" customHeight="1" x14ac:dyDescent="0.2">
      <c r="A222" s="9"/>
      <c r="B222" s="9" t="s">
        <v>53</v>
      </c>
      <c r="C222" s="8" t="s">
        <v>14</v>
      </c>
      <c r="D222" s="43"/>
      <c r="E222" s="43"/>
      <c r="F222" s="43"/>
      <c r="G222" s="43"/>
      <c r="H222" s="43"/>
      <c r="I222" s="43"/>
      <c r="J222" s="43">
        <f t="shared" si="146"/>
        <v>0</v>
      </c>
      <c r="L222" s="41"/>
    </row>
    <row r="223" spans="1:12" ht="16.05" customHeight="1" x14ac:dyDescent="0.2">
      <c r="A223" s="9"/>
      <c r="B223" s="9"/>
      <c r="C223" s="10" t="s">
        <v>15</v>
      </c>
      <c r="D223" s="43">
        <f t="shared" ref="D223:I223" si="150">IF($J222=0,0,D222/$J222%)</f>
        <v>0</v>
      </c>
      <c r="E223" s="43">
        <f t="shared" si="150"/>
        <v>0</v>
      </c>
      <c r="F223" s="43">
        <f t="shared" si="150"/>
        <v>0</v>
      </c>
      <c r="G223" s="43">
        <f t="shared" si="150"/>
        <v>0</v>
      </c>
      <c r="H223" s="43">
        <f t="shared" si="150"/>
        <v>0</v>
      </c>
      <c r="I223" s="43">
        <f t="shared" si="150"/>
        <v>0</v>
      </c>
      <c r="J223" s="43">
        <f t="shared" si="146"/>
        <v>0</v>
      </c>
      <c r="L223" s="41"/>
    </row>
    <row r="224" spans="1:12" ht="16.05" customHeight="1" x14ac:dyDescent="0.2">
      <c r="A224" s="9"/>
      <c r="B224" s="9"/>
      <c r="C224" s="8" t="s">
        <v>16</v>
      </c>
      <c r="D224" s="43"/>
      <c r="E224" s="43"/>
      <c r="F224" s="43"/>
      <c r="G224" s="43"/>
      <c r="H224" s="43"/>
      <c r="I224" s="43"/>
      <c r="J224" s="43">
        <f t="shared" si="146"/>
        <v>0</v>
      </c>
      <c r="L224" s="41"/>
    </row>
    <row r="225" spans="1:12" ht="16.05" customHeight="1" x14ac:dyDescent="0.2">
      <c r="A225" s="9"/>
      <c r="B225" s="9"/>
      <c r="C225" s="10" t="s">
        <v>15</v>
      </c>
      <c r="D225" s="43">
        <f t="shared" ref="D225:I225" si="151">IF($J224=0,0,D224/$J224%)</f>
        <v>0</v>
      </c>
      <c r="E225" s="43">
        <f t="shared" si="151"/>
        <v>0</v>
      </c>
      <c r="F225" s="43">
        <f t="shared" si="151"/>
        <v>0</v>
      </c>
      <c r="G225" s="43">
        <f t="shared" si="151"/>
        <v>0</v>
      </c>
      <c r="H225" s="43">
        <f t="shared" si="151"/>
        <v>0</v>
      </c>
      <c r="I225" s="43">
        <f t="shared" si="151"/>
        <v>0</v>
      </c>
      <c r="J225" s="43">
        <f t="shared" si="146"/>
        <v>0</v>
      </c>
      <c r="L225" s="41"/>
    </row>
    <row r="226" spans="1:12" ht="16.05" customHeight="1" x14ac:dyDescent="0.2">
      <c r="A226" s="9"/>
      <c r="B226" s="9"/>
      <c r="C226" s="8" t="s">
        <v>17</v>
      </c>
      <c r="D226" s="43">
        <f t="shared" ref="D226:I226" si="152">SUM(D224,D222)</f>
        <v>0</v>
      </c>
      <c r="E226" s="43">
        <f t="shared" si="152"/>
        <v>0</v>
      </c>
      <c r="F226" s="43">
        <f t="shared" si="152"/>
        <v>0</v>
      </c>
      <c r="G226" s="43">
        <f t="shared" si="152"/>
        <v>0</v>
      </c>
      <c r="H226" s="43">
        <f t="shared" si="152"/>
        <v>0</v>
      </c>
      <c r="I226" s="43">
        <f t="shared" si="152"/>
        <v>0</v>
      </c>
      <c r="J226" s="43">
        <f t="shared" si="146"/>
        <v>0</v>
      </c>
      <c r="L226" s="41"/>
    </row>
    <row r="227" spans="1:12" ht="16.05" customHeight="1" x14ac:dyDescent="0.2">
      <c r="A227" s="13"/>
      <c r="B227" s="12"/>
      <c r="C227" s="10" t="s">
        <v>15</v>
      </c>
      <c r="D227" s="43">
        <f t="shared" ref="D227:I227" si="153">IF($J226=0,0,D226/$J226%)</f>
        <v>0</v>
      </c>
      <c r="E227" s="43">
        <f t="shared" si="153"/>
        <v>0</v>
      </c>
      <c r="F227" s="43">
        <f t="shared" si="153"/>
        <v>0</v>
      </c>
      <c r="G227" s="43">
        <f t="shared" si="153"/>
        <v>0</v>
      </c>
      <c r="H227" s="43">
        <f t="shared" si="153"/>
        <v>0</v>
      </c>
      <c r="I227" s="43">
        <f t="shared" si="153"/>
        <v>0</v>
      </c>
      <c r="J227" s="43">
        <f t="shared" si="146"/>
        <v>0</v>
      </c>
      <c r="L227" s="41"/>
    </row>
    <row r="228" spans="1:12" ht="16.05" customHeight="1" x14ac:dyDescent="0.2">
      <c r="A228" s="9" t="s">
        <v>54</v>
      </c>
      <c r="B228" s="7"/>
      <c r="C228" s="8" t="s">
        <v>14</v>
      </c>
      <c r="D228" s="43">
        <f t="shared" ref="D228:I228" si="154">SUM(D234,D240,D246,D252,D258,D264,D270,D276,D282,D288)</f>
        <v>0</v>
      </c>
      <c r="E228" s="43">
        <f t="shared" si="154"/>
        <v>0</v>
      </c>
      <c r="F228" s="43">
        <f t="shared" si="154"/>
        <v>0</v>
      </c>
      <c r="G228" s="43">
        <f t="shared" si="154"/>
        <v>0</v>
      </c>
      <c r="H228" s="43">
        <f t="shared" si="154"/>
        <v>0</v>
      </c>
      <c r="I228" s="43">
        <f t="shared" si="154"/>
        <v>0</v>
      </c>
      <c r="J228" s="43">
        <f t="shared" si="146"/>
        <v>0</v>
      </c>
      <c r="L228" s="41"/>
    </row>
    <row r="229" spans="1:12" ht="16.05" customHeight="1" x14ac:dyDescent="0.2">
      <c r="A229" s="9"/>
      <c r="B229" s="7"/>
      <c r="C229" s="10" t="s">
        <v>15</v>
      </c>
      <c r="D229" s="43">
        <f t="shared" ref="D229:I229" si="155">IF($J228=0,0,D228/$J228%)</f>
        <v>0</v>
      </c>
      <c r="E229" s="43">
        <f t="shared" si="155"/>
        <v>0</v>
      </c>
      <c r="F229" s="43">
        <f t="shared" si="155"/>
        <v>0</v>
      </c>
      <c r="G229" s="43">
        <f t="shared" si="155"/>
        <v>0</v>
      </c>
      <c r="H229" s="43">
        <f t="shared" si="155"/>
        <v>0</v>
      </c>
      <c r="I229" s="43">
        <f t="shared" si="155"/>
        <v>0</v>
      </c>
      <c r="J229" s="43">
        <f t="shared" si="146"/>
        <v>0</v>
      </c>
      <c r="L229" s="41"/>
    </row>
    <row r="230" spans="1:12" ht="16.05" customHeight="1" x14ac:dyDescent="0.2">
      <c r="A230" s="9"/>
      <c r="B230" s="7"/>
      <c r="C230" s="8" t="s">
        <v>16</v>
      </c>
      <c r="D230" s="43"/>
      <c r="E230" s="43"/>
      <c r="F230" s="43"/>
      <c r="G230" s="43"/>
      <c r="H230" s="43"/>
      <c r="I230" s="43"/>
      <c r="J230" s="43">
        <f t="shared" si="146"/>
        <v>0</v>
      </c>
      <c r="L230" s="41"/>
    </row>
    <row r="231" spans="1:12" ht="16.05" customHeight="1" x14ac:dyDescent="0.2">
      <c r="A231" s="9"/>
      <c r="B231" s="7"/>
      <c r="C231" s="10" t="s">
        <v>15</v>
      </c>
      <c r="D231" s="43">
        <f t="shared" ref="D231:I231" si="156">IF($J230=0,0,D230/$J230%)</f>
        <v>0</v>
      </c>
      <c r="E231" s="43">
        <f t="shared" si="156"/>
        <v>0</v>
      </c>
      <c r="F231" s="43">
        <f t="shared" si="156"/>
        <v>0</v>
      </c>
      <c r="G231" s="43">
        <f t="shared" si="156"/>
        <v>0</v>
      </c>
      <c r="H231" s="43">
        <f t="shared" si="156"/>
        <v>0</v>
      </c>
      <c r="I231" s="43">
        <f t="shared" si="156"/>
        <v>0</v>
      </c>
      <c r="J231" s="43">
        <f t="shared" si="146"/>
        <v>0</v>
      </c>
      <c r="L231" s="41"/>
    </row>
    <row r="232" spans="1:12" ht="16.05" customHeight="1" x14ac:dyDescent="0.2">
      <c r="A232" s="9"/>
      <c r="B232" s="7"/>
      <c r="C232" s="8" t="s">
        <v>17</v>
      </c>
      <c r="D232" s="43">
        <f t="shared" ref="D232:I232" si="157">SUM(D238,D244,D250,D256,D262,D268,D274,D280,D286,D292)</f>
        <v>0</v>
      </c>
      <c r="E232" s="43">
        <f t="shared" si="157"/>
        <v>0</v>
      </c>
      <c r="F232" s="43">
        <f t="shared" si="157"/>
        <v>0</v>
      </c>
      <c r="G232" s="43">
        <f t="shared" si="157"/>
        <v>0</v>
      </c>
      <c r="H232" s="43">
        <f t="shared" si="157"/>
        <v>0</v>
      </c>
      <c r="I232" s="43">
        <f t="shared" si="157"/>
        <v>0</v>
      </c>
      <c r="J232" s="43">
        <f t="shared" si="146"/>
        <v>0</v>
      </c>
      <c r="L232" s="41"/>
    </row>
    <row r="233" spans="1:12" ht="16.05" customHeight="1" x14ac:dyDescent="0.2">
      <c r="A233" s="9"/>
      <c r="B233" s="14"/>
      <c r="C233" s="10" t="s">
        <v>15</v>
      </c>
      <c r="D233" s="43">
        <f t="shared" ref="D233:I233" si="158">IF($J232=0,0,D232/$J232%)</f>
        <v>0</v>
      </c>
      <c r="E233" s="43">
        <f t="shared" si="158"/>
        <v>0</v>
      </c>
      <c r="F233" s="43">
        <f t="shared" si="158"/>
        <v>0</v>
      </c>
      <c r="G233" s="43">
        <f t="shared" si="158"/>
        <v>0</v>
      </c>
      <c r="H233" s="43">
        <f t="shared" si="158"/>
        <v>0</v>
      </c>
      <c r="I233" s="43">
        <f t="shared" si="158"/>
        <v>0</v>
      </c>
      <c r="J233" s="43">
        <f t="shared" si="146"/>
        <v>0</v>
      </c>
      <c r="L233" s="41"/>
    </row>
    <row r="234" spans="1:12" ht="16.05" customHeight="1" x14ac:dyDescent="0.2">
      <c r="A234" s="9"/>
      <c r="B234" s="39" t="s">
        <v>57</v>
      </c>
      <c r="C234" s="8" t="s">
        <v>14</v>
      </c>
      <c r="D234" s="43"/>
      <c r="E234" s="43"/>
      <c r="F234" s="43"/>
      <c r="G234" s="43"/>
      <c r="H234" s="43">
        <v>0</v>
      </c>
      <c r="I234" s="43">
        <v>0</v>
      </c>
      <c r="J234" s="43">
        <f t="shared" si="146"/>
        <v>0</v>
      </c>
      <c r="L234" s="41"/>
    </row>
    <row r="235" spans="1:12" ht="16.05" customHeight="1" x14ac:dyDescent="0.2">
      <c r="A235" s="9"/>
      <c r="B235" s="9"/>
      <c r="C235" s="10" t="s">
        <v>15</v>
      </c>
      <c r="D235" s="43">
        <f t="shared" ref="D235:I235" si="159">IF($J234=0,0,D234/$J234%)</f>
        <v>0</v>
      </c>
      <c r="E235" s="43">
        <f t="shared" si="159"/>
        <v>0</v>
      </c>
      <c r="F235" s="43">
        <f t="shared" si="159"/>
        <v>0</v>
      </c>
      <c r="G235" s="43">
        <f t="shared" si="159"/>
        <v>0</v>
      </c>
      <c r="H235" s="43">
        <f t="shared" si="159"/>
        <v>0</v>
      </c>
      <c r="I235" s="43">
        <f t="shared" si="159"/>
        <v>0</v>
      </c>
      <c r="J235" s="43">
        <f t="shared" si="146"/>
        <v>0</v>
      </c>
      <c r="L235" s="41"/>
    </row>
    <row r="236" spans="1:12" ht="16.05" customHeight="1" x14ac:dyDescent="0.2">
      <c r="A236" s="9"/>
      <c r="B236" s="9"/>
      <c r="C236" s="8" t="s">
        <v>16</v>
      </c>
      <c r="D236" s="43"/>
      <c r="E236" s="43"/>
      <c r="F236" s="43"/>
      <c r="G236" s="43"/>
      <c r="H236" s="43"/>
      <c r="I236" s="43"/>
      <c r="J236" s="43">
        <f t="shared" si="146"/>
        <v>0</v>
      </c>
      <c r="L236" s="41"/>
    </row>
    <row r="237" spans="1:12" ht="16.05" customHeight="1" x14ac:dyDescent="0.2">
      <c r="A237" s="9"/>
      <c r="B237" s="9"/>
      <c r="C237" s="10" t="s">
        <v>15</v>
      </c>
      <c r="D237" s="43">
        <f t="shared" ref="D237:I238" si="160">IF($J236=0,0,D236/$J236%)</f>
        <v>0</v>
      </c>
      <c r="E237" s="43">
        <f t="shared" si="160"/>
        <v>0</v>
      </c>
      <c r="F237" s="43">
        <f t="shared" si="160"/>
        <v>0</v>
      </c>
      <c r="G237" s="43">
        <f t="shared" si="160"/>
        <v>0</v>
      </c>
      <c r="H237" s="43">
        <f t="shared" si="160"/>
        <v>0</v>
      </c>
      <c r="I237" s="43">
        <f t="shared" si="160"/>
        <v>0</v>
      </c>
      <c r="J237" s="43">
        <f t="shared" si="146"/>
        <v>0</v>
      </c>
      <c r="L237" s="41"/>
    </row>
    <row r="238" spans="1:12" ht="16.05" customHeight="1" x14ac:dyDescent="0.2">
      <c r="A238" s="9"/>
      <c r="B238" s="9"/>
      <c r="C238" s="8" t="s">
        <v>17</v>
      </c>
      <c r="D238" s="43">
        <f t="shared" si="160"/>
        <v>0</v>
      </c>
      <c r="E238" s="43">
        <f t="shared" si="160"/>
        <v>0</v>
      </c>
      <c r="F238" s="43">
        <f t="shared" si="160"/>
        <v>0</v>
      </c>
      <c r="G238" s="43">
        <f t="shared" si="160"/>
        <v>0</v>
      </c>
      <c r="H238" s="43">
        <f t="shared" si="160"/>
        <v>0</v>
      </c>
      <c r="I238" s="43">
        <f t="shared" si="160"/>
        <v>0</v>
      </c>
      <c r="J238" s="43">
        <f t="shared" si="146"/>
        <v>0</v>
      </c>
      <c r="L238" s="41"/>
    </row>
    <row r="239" spans="1:12" ht="16.05" customHeight="1" x14ac:dyDescent="0.2">
      <c r="A239" s="9"/>
      <c r="B239" s="12"/>
      <c r="C239" s="10" t="s">
        <v>15</v>
      </c>
      <c r="D239" s="43">
        <f t="shared" ref="D239:I239" si="161">IF($J238=0,0,D238/$J238%)</f>
        <v>0</v>
      </c>
      <c r="E239" s="43">
        <f t="shared" si="161"/>
        <v>0</v>
      </c>
      <c r="F239" s="43">
        <f t="shared" si="161"/>
        <v>0</v>
      </c>
      <c r="G239" s="43">
        <f t="shared" si="161"/>
        <v>0</v>
      </c>
      <c r="H239" s="43">
        <f t="shared" si="161"/>
        <v>0</v>
      </c>
      <c r="I239" s="43">
        <f t="shared" si="161"/>
        <v>0</v>
      </c>
      <c r="J239" s="43">
        <f t="shared" si="146"/>
        <v>0</v>
      </c>
      <c r="L239" s="41"/>
    </row>
    <row r="240" spans="1:12" ht="16.05" customHeight="1" x14ac:dyDescent="0.2">
      <c r="A240" s="9"/>
      <c r="B240" s="9" t="s">
        <v>58</v>
      </c>
      <c r="C240" s="8" t="s">
        <v>14</v>
      </c>
      <c r="D240" s="43"/>
      <c r="E240" s="43"/>
      <c r="F240" s="43"/>
      <c r="G240" s="43"/>
      <c r="H240" s="43"/>
      <c r="I240" s="43"/>
      <c r="J240" s="43">
        <f t="shared" si="146"/>
        <v>0</v>
      </c>
      <c r="L240" s="41"/>
    </row>
    <row r="241" spans="1:12" ht="16.05" customHeight="1" x14ac:dyDescent="0.2">
      <c r="A241" s="9"/>
      <c r="B241" s="9"/>
      <c r="C241" s="10" t="s">
        <v>15</v>
      </c>
      <c r="D241" s="43">
        <f t="shared" ref="D241:I241" si="162">IF($J240=0,0,D240/$J240%)</f>
        <v>0</v>
      </c>
      <c r="E241" s="43">
        <f t="shared" si="162"/>
        <v>0</v>
      </c>
      <c r="F241" s="43">
        <f t="shared" si="162"/>
        <v>0</v>
      </c>
      <c r="G241" s="43">
        <f t="shared" si="162"/>
        <v>0</v>
      </c>
      <c r="H241" s="43">
        <f t="shared" si="162"/>
        <v>0</v>
      </c>
      <c r="I241" s="43">
        <f t="shared" si="162"/>
        <v>0</v>
      </c>
      <c r="J241" s="43">
        <f t="shared" si="146"/>
        <v>0</v>
      </c>
      <c r="L241" s="41"/>
    </row>
    <row r="242" spans="1:12" ht="16.05" customHeight="1" x14ac:dyDescent="0.2">
      <c r="A242" s="9"/>
      <c r="B242" s="9"/>
      <c r="C242" s="8" t="s">
        <v>16</v>
      </c>
      <c r="D242" s="43"/>
      <c r="E242" s="43"/>
      <c r="F242" s="43"/>
      <c r="G242" s="43"/>
      <c r="H242" s="43"/>
      <c r="I242" s="43"/>
      <c r="J242" s="43">
        <f t="shared" si="146"/>
        <v>0</v>
      </c>
      <c r="L242" s="41"/>
    </row>
    <row r="243" spans="1:12" ht="16.05" customHeight="1" x14ac:dyDescent="0.2">
      <c r="A243" s="9"/>
      <c r="B243" s="9"/>
      <c r="C243" s="10" t="s">
        <v>15</v>
      </c>
      <c r="D243" s="43">
        <f t="shared" ref="D243:I243" si="163">IF($J242=0,0,D242/$J242%)</f>
        <v>0</v>
      </c>
      <c r="E243" s="43">
        <f t="shared" si="163"/>
        <v>0</v>
      </c>
      <c r="F243" s="43">
        <f t="shared" si="163"/>
        <v>0</v>
      </c>
      <c r="G243" s="43">
        <f t="shared" si="163"/>
        <v>0</v>
      </c>
      <c r="H243" s="43">
        <f t="shared" si="163"/>
        <v>0</v>
      </c>
      <c r="I243" s="43">
        <f t="shared" si="163"/>
        <v>0</v>
      </c>
      <c r="J243" s="43">
        <f t="shared" si="146"/>
        <v>0</v>
      </c>
      <c r="L243" s="41"/>
    </row>
    <row r="244" spans="1:12" ht="16.05" customHeight="1" x14ac:dyDescent="0.2">
      <c r="A244" s="9"/>
      <c r="B244" s="9"/>
      <c r="C244" s="8" t="s">
        <v>17</v>
      </c>
      <c r="D244" s="43">
        <f t="shared" ref="D244:I244" si="164">SUM(D242,D240)</f>
        <v>0</v>
      </c>
      <c r="E244" s="43">
        <f t="shared" si="164"/>
        <v>0</v>
      </c>
      <c r="F244" s="43">
        <f t="shared" si="164"/>
        <v>0</v>
      </c>
      <c r="G244" s="43">
        <f t="shared" si="164"/>
        <v>0</v>
      </c>
      <c r="H244" s="43">
        <f t="shared" si="164"/>
        <v>0</v>
      </c>
      <c r="I244" s="43">
        <f t="shared" si="164"/>
        <v>0</v>
      </c>
      <c r="J244" s="43">
        <f t="shared" si="146"/>
        <v>0</v>
      </c>
      <c r="L244" s="41"/>
    </row>
    <row r="245" spans="1:12" ht="16.05" customHeight="1" x14ac:dyDescent="0.2">
      <c r="A245" s="9"/>
      <c r="B245" s="12"/>
      <c r="C245" s="10" t="s">
        <v>15</v>
      </c>
      <c r="D245" s="43">
        <f t="shared" ref="D245:I245" si="165">IF($J244=0,0,D244/$J244%)</f>
        <v>0</v>
      </c>
      <c r="E245" s="43">
        <f t="shared" si="165"/>
        <v>0</v>
      </c>
      <c r="F245" s="43">
        <f t="shared" si="165"/>
        <v>0</v>
      </c>
      <c r="G245" s="43">
        <f t="shared" si="165"/>
        <v>0</v>
      </c>
      <c r="H245" s="43">
        <f t="shared" si="165"/>
        <v>0</v>
      </c>
      <c r="I245" s="43">
        <f t="shared" si="165"/>
        <v>0</v>
      </c>
      <c r="J245" s="43">
        <f t="shared" si="146"/>
        <v>0</v>
      </c>
      <c r="L245" s="41"/>
    </row>
    <row r="246" spans="1:12" ht="16.05" customHeight="1" x14ac:dyDescent="0.2">
      <c r="A246" s="9"/>
      <c r="B246" s="9" t="s">
        <v>59</v>
      </c>
      <c r="C246" s="8" t="s">
        <v>14</v>
      </c>
      <c r="D246" s="43"/>
      <c r="E246" s="43"/>
      <c r="F246" s="43"/>
      <c r="G246" s="43"/>
      <c r="H246" s="43"/>
      <c r="I246" s="43"/>
      <c r="J246" s="43">
        <f t="shared" si="146"/>
        <v>0</v>
      </c>
      <c r="L246" s="41"/>
    </row>
    <row r="247" spans="1:12" ht="16.05" customHeight="1" x14ac:dyDescent="0.2">
      <c r="A247" s="9"/>
      <c r="B247" s="9"/>
      <c r="C247" s="10" t="s">
        <v>15</v>
      </c>
      <c r="D247" s="43">
        <f t="shared" ref="D247:I247" si="166">IF($J246=0,0,D246/$J246%)</f>
        <v>0</v>
      </c>
      <c r="E247" s="43">
        <f t="shared" si="166"/>
        <v>0</v>
      </c>
      <c r="F247" s="43">
        <f t="shared" si="166"/>
        <v>0</v>
      </c>
      <c r="G247" s="43">
        <f t="shared" si="166"/>
        <v>0</v>
      </c>
      <c r="H247" s="43">
        <f t="shared" si="166"/>
        <v>0</v>
      </c>
      <c r="I247" s="43">
        <f t="shared" si="166"/>
        <v>0</v>
      </c>
      <c r="J247" s="43">
        <f t="shared" si="146"/>
        <v>0</v>
      </c>
      <c r="L247" s="41"/>
    </row>
    <row r="248" spans="1:12" ht="16.05" customHeight="1" x14ac:dyDescent="0.2">
      <c r="A248" s="9"/>
      <c r="B248" s="9"/>
      <c r="C248" s="8" t="s">
        <v>16</v>
      </c>
      <c r="D248" s="43"/>
      <c r="E248" s="43"/>
      <c r="F248" s="43"/>
      <c r="G248" s="43"/>
      <c r="H248" s="43"/>
      <c r="I248" s="43"/>
      <c r="J248" s="43">
        <f t="shared" si="146"/>
        <v>0</v>
      </c>
      <c r="L248" s="41"/>
    </row>
    <row r="249" spans="1:12" ht="16.05" customHeight="1" x14ac:dyDescent="0.2">
      <c r="A249" s="9"/>
      <c r="B249" s="9"/>
      <c r="C249" s="10" t="s">
        <v>15</v>
      </c>
      <c r="D249" s="43">
        <f t="shared" ref="D249:I249" si="167">IF($J248=0,0,D248/$J248%)</f>
        <v>0</v>
      </c>
      <c r="E249" s="43">
        <f t="shared" si="167"/>
        <v>0</v>
      </c>
      <c r="F249" s="43">
        <f t="shared" si="167"/>
        <v>0</v>
      </c>
      <c r="G249" s="43">
        <f t="shared" si="167"/>
        <v>0</v>
      </c>
      <c r="H249" s="43">
        <f t="shared" si="167"/>
        <v>0</v>
      </c>
      <c r="I249" s="43">
        <f t="shared" si="167"/>
        <v>0</v>
      </c>
      <c r="J249" s="43">
        <f t="shared" si="146"/>
        <v>0</v>
      </c>
      <c r="L249" s="41"/>
    </row>
    <row r="250" spans="1:12" ht="16.05" customHeight="1" x14ac:dyDescent="0.2">
      <c r="A250" s="9"/>
      <c r="B250" s="9"/>
      <c r="C250" s="8" t="s">
        <v>17</v>
      </c>
      <c r="D250" s="43">
        <f t="shared" ref="D250:I250" si="168">SUM(D248,D246)</f>
        <v>0</v>
      </c>
      <c r="E250" s="43">
        <f t="shared" si="168"/>
        <v>0</v>
      </c>
      <c r="F250" s="43">
        <f t="shared" si="168"/>
        <v>0</v>
      </c>
      <c r="G250" s="43">
        <f t="shared" si="168"/>
        <v>0</v>
      </c>
      <c r="H250" s="43">
        <f t="shared" si="168"/>
        <v>0</v>
      </c>
      <c r="I250" s="43">
        <f t="shared" si="168"/>
        <v>0</v>
      </c>
      <c r="J250" s="43">
        <f t="shared" si="146"/>
        <v>0</v>
      </c>
      <c r="L250" s="41"/>
    </row>
    <row r="251" spans="1:12" ht="16.05" customHeight="1" x14ac:dyDescent="0.2">
      <c r="A251" s="9"/>
      <c r="B251" s="12"/>
      <c r="C251" s="10" t="s">
        <v>15</v>
      </c>
      <c r="D251" s="43">
        <f t="shared" ref="D251:I251" si="169">IF($J250=0,0,D250/$J250%)</f>
        <v>0</v>
      </c>
      <c r="E251" s="43">
        <f t="shared" si="169"/>
        <v>0</v>
      </c>
      <c r="F251" s="43">
        <f t="shared" si="169"/>
        <v>0</v>
      </c>
      <c r="G251" s="43">
        <f t="shared" si="169"/>
        <v>0</v>
      </c>
      <c r="H251" s="43">
        <f t="shared" si="169"/>
        <v>0</v>
      </c>
      <c r="I251" s="43">
        <f t="shared" si="169"/>
        <v>0</v>
      </c>
      <c r="J251" s="43">
        <f t="shared" si="146"/>
        <v>0</v>
      </c>
      <c r="L251" s="41"/>
    </row>
    <row r="252" spans="1:12" ht="16.05" customHeight="1" x14ac:dyDescent="0.2">
      <c r="A252" s="9"/>
      <c r="B252" s="9" t="s">
        <v>60</v>
      </c>
      <c r="C252" s="8" t="s">
        <v>14</v>
      </c>
      <c r="D252" s="43"/>
      <c r="E252" s="43"/>
      <c r="F252" s="43"/>
      <c r="G252" s="43"/>
      <c r="H252" s="43"/>
      <c r="I252" s="43"/>
      <c r="J252" s="43">
        <f t="shared" si="146"/>
        <v>0</v>
      </c>
      <c r="L252" s="41"/>
    </row>
    <row r="253" spans="1:12" ht="16.05" customHeight="1" x14ac:dyDescent="0.2">
      <c r="A253" s="9"/>
      <c r="B253" s="9"/>
      <c r="C253" s="10" t="s">
        <v>15</v>
      </c>
      <c r="D253" s="43">
        <f t="shared" ref="D253:I253" si="170">IF($J252=0,0,D252/$J252%)</f>
        <v>0</v>
      </c>
      <c r="E253" s="43">
        <f t="shared" si="170"/>
        <v>0</v>
      </c>
      <c r="F253" s="43">
        <f t="shared" si="170"/>
        <v>0</v>
      </c>
      <c r="G253" s="43">
        <f t="shared" si="170"/>
        <v>0</v>
      </c>
      <c r="H253" s="43">
        <f t="shared" si="170"/>
        <v>0</v>
      </c>
      <c r="I253" s="43">
        <f t="shared" si="170"/>
        <v>0</v>
      </c>
      <c r="J253" s="43">
        <f t="shared" si="146"/>
        <v>0</v>
      </c>
      <c r="L253" s="41"/>
    </row>
    <row r="254" spans="1:12" ht="16.05" customHeight="1" x14ac:dyDescent="0.2">
      <c r="A254" s="9"/>
      <c r="B254" s="9"/>
      <c r="C254" s="8" t="s">
        <v>16</v>
      </c>
      <c r="D254" s="43"/>
      <c r="E254" s="43"/>
      <c r="F254" s="43"/>
      <c r="G254" s="43"/>
      <c r="H254" s="43"/>
      <c r="I254" s="43"/>
      <c r="J254" s="43">
        <f t="shared" si="146"/>
        <v>0</v>
      </c>
      <c r="L254" s="41"/>
    </row>
    <row r="255" spans="1:12" ht="16.05" customHeight="1" x14ac:dyDescent="0.2">
      <c r="A255" s="9"/>
      <c r="B255" s="9"/>
      <c r="C255" s="10" t="s">
        <v>15</v>
      </c>
      <c r="D255" s="43">
        <f t="shared" ref="D255:I255" si="171">IF($J254=0,0,D254/$J254%)</f>
        <v>0</v>
      </c>
      <c r="E255" s="43">
        <f t="shared" si="171"/>
        <v>0</v>
      </c>
      <c r="F255" s="43">
        <f t="shared" si="171"/>
        <v>0</v>
      </c>
      <c r="G255" s="43">
        <f t="shared" si="171"/>
        <v>0</v>
      </c>
      <c r="H255" s="43">
        <f t="shared" si="171"/>
        <v>0</v>
      </c>
      <c r="I255" s="43">
        <f t="shared" si="171"/>
        <v>0</v>
      </c>
      <c r="J255" s="43">
        <f t="shared" si="146"/>
        <v>0</v>
      </c>
      <c r="L255" s="41"/>
    </row>
    <row r="256" spans="1:12" ht="16.05" customHeight="1" x14ac:dyDescent="0.2">
      <c r="A256" s="9"/>
      <c r="B256" s="9"/>
      <c r="C256" s="8" t="s">
        <v>17</v>
      </c>
      <c r="D256" s="43">
        <f t="shared" ref="D256:I256" si="172">SUM(D254,D252)</f>
        <v>0</v>
      </c>
      <c r="E256" s="43">
        <f t="shared" si="172"/>
        <v>0</v>
      </c>
      <c r="F256" s="43">
        <f t="shared" si="172"/>
        <v>0</v>
      </c>
      <c r="G256" s="43">
        <f t="shared" si="172"/>
        <v>0</v>
      </c>
      <c r="H256" s="43">
        <f t="shared" si="172"/>
        <v>0</v>
      </c>
      <c r="I256" s="43">
        <f t="shared" si="172"/>
        <v>0</v>
      </c>
      <c r="J256" s="43">
        <f t="shared" si="146"/>
        <v>0</v>
      </c>
      <c r="L256" s="41"/>
    </row>
    <row r="257" spans="1:12" ht="16.05" customHeight="1" x14ac:dyDescent="0.2">
      <c r="A257" s="9"/>
      <c r="B257" s="12"/>
      <c r="C257" s="10" t="s">
        <v>15</v>
      </c>
      <c r="D257" s="43">
        <f t="shared" ref="D257:I257" si="173">IF($J256=0,0,D256/$J256%)</f>
        <v>0</v>
      </c>
      <c r="E257" s="43">
        <f t="shared" si="173"/>
        <v>0</v>
      </c>
      <c r="F257" s="43">
        <f t="shared" si="173"/>
        <v>0</v>
      </c>
      <c r="G257" s="43">
        <f t="shared" si="173"/>
        <v>0</v>
      </c>
      <c r="H257" s="43">
        <f t="shared" si="173"/>
        <v>0</v>
      </c>
      <c r="I257" s="43">
        <f t="shared" si="173"/>
        <v>0</v>
      </c>
      <c r="J257" s="43">
        <f t="shared" si="146"/>
        <v>0</v>
      </c>
      <c r="L257" s="41"/>
    </row>
    <row r="258" spans="1:12" ht="16.05" customHeight="1" x14ac:dyDescent="0.2">
      <c r="A258" s="9"/>
      <c r="B258" s="9" t="s">
        <v>61</v>
      </c>
      <c r="C258" s="8" t="s">
        <v>14</v>
      </c>
      <c r="D258" s="43"/>
      <c r="E258" s="43"/>
      <c r="F258" s="43"/>
      <c r="G258" s="43"/>
      <c r="H258" s="43"/>
      <c r="I258" s="43"/>
      <c r="J258" s="43">
        <f t="shared" si="146"/>
        <v>0</v>
      </c>
      <c r="L258" s="41"/>
    </row>
    <row r="259" spans="1:12" ht="16.05" customHeight="1" x14ac:dyDescent="0.2">
      <c r="A259" s="9"/>
      <c r="B259" s="9"/>
      <c r="C259" s="10" t="s">
        <v>15</v>
      </c>
      <c r="D259" s="43">
        <f t="shared" ref="D259:I259" si="174">IF($J258=0,0,D258/$J258%)</f>
        <v>0</v>
      </c>
      <c r="E259" s="43">
        <f t="shared" si="174"/>
        <v>0</v>
      </c>
      <c r="F259" s="43">
        <f t="shared" si="174"/>
        <v>0</v>
      </c>
      <c r="G259" s="43">
        <f t="shared" si="174"/>
        <v>0</v>
      </c>
      <c r="H259" s="43">
        <f t="shared" si="174"/>
        <v>0</v>
      </c>
      <c r="I259" s="43">
        <f t="shared" si="174"/>
        <v>0</v>
      </c>
      <c r="J259" s="43">
        <f t="shared" si="146"/>
        <v>0</v>
      </c>
      <c r="L259" s="41"/>
    </row>
    <row r="260" spans="1:12" ht="16.05" customHeight="1" x14ac:dyDescent="0.2">
      <c r="A260" s="9"/>
      <c r="B260" s="9"/>
      <c r="C260" s="8" t="s">
        <v>16</v>
      </c>
      <c r="D260" s="43"/>
      <c r="E260" s="43"/>
      <c r="F260" s="43"/>
      <c r="G260" s="43"/>
      <c r="H260" s="43"/>
      <c r="I260" s="43"/>
      <c r="J260" s="43">
        <f t="shared" si="146"/>
        <v>0</v>
      </c>
      <c r="L260" s="41"/>
    </row>
    <row r="261" spans="1:12" ht="16.05" customHeight="1" x14ac:dyDescent="0.2">
      <c r="A261" s="9"/>
      <c r="B261" s="9"/>
      <c r="C261" s="10" t="s">
        <v>15</v>
      </c>
      <c r="D261" s="43">
        <f t="shared" ref="D261:I261" si="175">IF($J260=0,0,D260/$J260%)</f>
        <v>0</v>
      </c>
      <c r="E261" s="43">
        <f t="shared" si="175"/>
        <v>0</v>
      </c>
      <c r="F261" s="43">
        <f t="shared" si="175"/>
        <v>0</v>
      </c>
      <c r="G261" s="43">
        <f t="shared" si="175"/>
        <v>0</v>
      </c>
      <c r="H261" s="43">
        <f t="shared" si="175"/>
        <v>0</v>
      </c>
      <c r="I261" s="43">
        <f t="shared" si="175"/>
        <v>0</v>
      </c>
      <c r="J261" s="43">
        <f t="shared" si="146"/>
        <v>0</v>
      </c>
      <c r="L261" s="41"/>
    </row>
    <row r="262" spans="1:12" ht="16.05" customHeight="1" x14ac:dyDescent="0.2">
      <c r="A262" s="9"/>
      <c r="B262" s="9"/>
      <c r="C262" s="8" t="s">
        <v>17</v>
      </c>
      <c r="D262" s="43">
        <f t="shared" ref="D262:I262" si="176">SUM(D260,D258)</f>
        <v>0</v>
      </c>
      <c r="E262" s="43">
        <f t="shared" si="176"/>
        <v>0</v>
      </c>
      <c r="F262" s="43">
        <f t="shared" si="176"/>
        <v>0</v>
      </c>
      <c r="G262" s="43">
        <f t="shared" si="176"/>
        <v>0</v>
      </c>
      <c r="H262" s="43">
        <f t="shared" si="176"/>
        <v>0</v>
      </c>
      <c r="I262" s="43">
        <f t="shared" si="176"/>
        <v>0</v>
      </c>
      <c r="J262" s="43">
        <f t="shared" si="146"/>
        <v>0</v>
      </c>
      <c r="L262" s="41"/>
    </row>
    <row r="263" spans="1:12" ht="16.05" customHeight="1" x14ac:dyDescent="0.2">
      <c r="A263" s="9"/>
      <c r="B263" s="12"/>
      <c r="C263" s="10" t="s">
        <v>15</v>
      </c>
      <c r="D263" s="43">
        <f t="shared" ref="D263:I263" si="177">IF($J262=0,0,D262/$J262%)</f>
        <v>0</v>
      </c>
      <c r="E263" s="43">
        <f t="shared" si="177"/>
        <v>0</v>
      </c>
      <c r="F263" s="43">
        <f t="shared" si="177"/>
        <v>0</v>
      </c>
      <c r="G263" s="43">
        <f t="shared" si="177"/>
        <v>0</v>
      </c>
      <c r="H263" s="43">
        <f t="shared" si="177"/>
        <v>0</v>
      </c>
      <c r="I263" s="43">
        <f t="shared" si="177"/>
        <v>0</v>
      </c>
      <c r="J263" s="43">
        <f t="shared" si="146"/>
        <v>0</v>
      </c>
      <c r="L263" s="41"/>
    </row>
    <row r="264" spans="1:12" ht="16.05" customHeight="1" x14ac:dyDescent="0.2">
      <c r="A264" s="9"/>
      <c r="B264" s="9" t="s">
        <v>62</v>
      </c>
      <c r="C264" s="8" t="s">
        <v>14</v>
      </c>
      <c r="D264" s="43"/>
      <c r="E264" s="43"/>
      <c r="F264" s="43"/>
      <c r="G264" s="43"/>
      <c r="H264" s="43"/>
      <c r="I264" s="43"/>
      <c r="J264" s="43">
        <f t="shared" si="146"/>
        <v>0</v>
      </c>
      <c r="L264" s="41"/>
    </row>
    <row r="265" spans="1:12" ht="16.05" customHeight="1" x14ac:dyDescent="0.2">
      <c r="A265" s="9"/>
      <c r="B265" s="9"/>
      <c r="C265" s="10" t="s">
        <v>15</v>
      </c>
      <c r="D265" s="43">
        <f t="shared" ref="D265:I265" si="178">IF($J264=0,0,D264/$J264%)</f>
        <v>0</v>
      </c>
      <c r="E265" s="43">
        <f t="shared" si="178"/>
        <v>0</v>
      </c>
      <c r="F265" s="43">
        <f t="shared" si="178"/>
        <v>0</v>
      </c>
      <c r="G265" s="43">
        <f t="shared" si="178"/>
        <v>0</v>
      </c>
      <c r="H265" s="43">
        <f t="shared" si="178"/>
        <v>0</v>
      </c>
      <c r="I265" s="43">
        <f t="shared" si="178"/>
        <v>0</v>
      </c>
      <c r="J265" s="43">
        <f t="shared" si="146"/>
        <v>0</v>
      </c>
      <c r="L265" s="41"/>
    </row>
    <row r="266" spans="1:12" ht="16.05" customHeight="1" x14ac:dyDescent="0.2">
      <c r="A266" s="9"/>
      <c r="B266" s="9"/>
      <c r="C266" s="8" t="s">
        <v>16</v>
      </c>
      <c r="D266" s="43"/>
      <c r="E266" s="43"/>
      <c r="F266" s="43"/>
      <c r="G266" s="43"/>
      <c r="H266" s="43"/>
      <c r="I266" s="43"/>
      <c r="J266" s="43">
        <f t="shared" si="146"/>
        <v>0</v>
      </c>
      <c r="L266" s="41"/>
    </row>
    <row r="267" spans="1:12" ht="16.05" customHeight="1" x14ac:dyDescent="0.2">
      <c r="A267" s="9"/>
      <c r="B267" s="9"/>
      <c r="C267" s="10" t="s">
        <v>15</v>
      </c>
      <c r="D267" s="43">
        <f t="shared" ref="D267:I267" si="179">IF($J266=0,0,D266/$J266%)</f>
        <v>0</v>
      </c>
      <c r="E267" s="43">
        <f t="shared" si="179"/>
        <v>0</v>
      </c>
      <c r="F267" s="43">
        <f t="shared" si="179"/>
        <v>0</v>
      </c>
      <c r="G267" s="43">
        <f t="shared" si="179"/>
        <v>0</v>
      </c>
      <c r="H267" s="43">
        <f t="shared" si="179"/>
        <v>0</v>
      </c>
      <c r="I267" s="43">
        <f t="shared" si="179"/>
        <v>0</v>
      </c>
      <c r="J267" s="43">
        <f t="shared" si="146"/>
        <v>0</v>
      </c>
      <c r="L267" s="41"/>
    </row>
    <row r="268" spans="1:12" ht="16.05" customHeight="1" x14ac:dyDescent="0.2">
      <c r="A268" s="9"/>
      <c r="B268" s="9"/>
      <c r="C268" s="8" t="s">
        <v>17</v>
      </c>
      <c r="D268" s="43">
        <f t="shared" ref="D268:I268" si="180">SUM(D266,D264)</f>
        <v>0</v>
      </c>
      <c r="E268" s="43">
        <f t="shared" si="180"/>
        <v>0</v>
      </c>
      <c r="F268" s="43">
        <f t="shared" si="180"/>
        <v>0</v>
      </c>
      <c r="G268" s="43">
        <f t="shared" si="180"/>
        <v>0</v>
      </c>
      <c r="H268" s="43">
        <f t="shared" si="180"/>
        <v>0</v>
      </c>
      <c r="I268" s="43">
        <f t="shared" si="180"/>
        <v>0</v>
      </c>
      <c r="J268" s="43">
        <f t="shared" si="146"/>
        <v>0</v>
      </c>
      <c r="L268" s="41"/>
    </row>
    <row r="269" spans="1:12" ht="16.05" customHeight="1" x14ac:dyDescent="0.2">
      <c r="A269" s="9"/>
      <c r="B269" s="12"/>
      <c r="C269" s="10" t="s">
        <v>15</v>
      </c>
      <c r="D269" s="43">
        <f t="shared" ref="D269:I269" si="181">IF($J268=0,0,D268/$J268%)</f>
        <v>0</v>
      </c>
      <c r="E269" s="43">
        <f t="shared" si="181"/>
        <v>0</v>
      </c>
      <c r="F269" s="43">
        <f t="shared" si="181"/>
        <v>0</v>
      </c>
      <c r="G269" s="43">
        <f t="shared" si="181"/>
        <v>0</v>
      </c>
      <c r="H269" s="43">
        <f t="shared" si="181"/>
        <v>0</v>
      </c>
      <c r="I269" s="43">
        <f t="shared" si="181"/>
        <v>0</v>
      </c>
      <c r="J269" s="43">
        <f t="shared" ref="J269:J332" si="182">SUM(D269:I269)</f>
        <v>0</v>
      </c>
      <c r="L269" s="41"/>
    </row>
    <row r="270" spans="1:12" ht="16.05" customHeight="1" x14ac:dyDescent="0.2">
      <c r="A270" s="9"/>
      <c r="B270" s="9" t="s">
        <v>63</v>
      </c>
      <c r="C270" s="8" t="s">
        <v>14</v>
      </c>
      <c r="D270" s="43"/>
      <c r="E270" s="43"/>
      <c r="F270" s="43"/>
      <c r="G270" s="43"/>
      <c r="H270" s="43"/>
      <c r="I270" s="43"/>
      <c r="J270" s="43">
        <f t="shared" si="182"/>
        <v>0</v>
      </c>
      <c r="L270" s="41"/>
    </row>
    <row r="271" spans="1:12" ht="16.05" customHeight="1" x14ac:dyDescent="0.2">
      <c r="A271" s="9"/>
      <c r="B271" s="9"/>
      <c r="C271" s="10" t="s">
        <v>15</v>
      </c>
      <c r="D271" s="43">
        <f t="shared" ref="D271:I271" si="183">IF($J270=0,0,D270/$J270%)</f>
        <v>0</v>
      </c>
      <c r="E271" s="43">
        <f t="shared" si="183"/>
        <v>0</v>
      </c>
      <c r="F271" s="43">
        <f t="shared" si="183"/>
        <v>0</v>
      </c>
      <c r="G271" s="43">
        <f t="shared" si="183"/>
        <v>0</v>
      </c>
      <c r="H271" s="43">
        <f t="shared" si="183"/>
        <v>0</v>
      </c>
      <c r="I271" s="43">
        <f t="shared" si="183"/>
        <v>0</v>
      </c>
      <c r="J271" s="43">
        <f t="shared" si="182"/>
        <v>0</v>
      </c>
      <c r="L271" s="41"/>
    </row>
    <row r="272" spans="1:12" ht="16.05" customHeight="1" x14ac:dyDescent="0.2">
      <c r="A272" s="9"/>
      <c r="B272" s="9"/>
      <c r="C272" s="8" t="s">
        <v>16</v>
      </c>
      <c r="D272" s="43"/>
      <c r="E272" s="43"/>
      <c r="F272" s="43"/>
      <c r="G272" s="43"/>
      <c r="H272" s="43"/>
      <c r="I272" s="43"/>
      <c r="J272" s="43">
        <f t="shared" si="182"/>
        <v>0</v>
      </c>
      <c r="L272" s="41"/>
    </row>
    <row r="273" spans="1:12" ht="16.05" customHeight="1" x14ac:dyDescent="0.2">
      <c r="A273" s="9"/>
      <c r="B273" s="9"/>
      <c r="C273" s="10" t="s">
        <v>15</v>
      </c>
      <c r="D273" s="43">
        <f t="shared" ref="D273:I273" si="184">IF($J272=0,0,D272/$J272%)</f>
        <v>0</v>
      </c>
      <c r="E273" s="43">
        <f t="shared" si="184"/>
        <v>0</v>
      </c>
      <c r="F273" s="43">
        <f t="shared" si="184"/>
        <v>0</v>
      </c>
      <c r="G273" s="43">
        <f t="shared" si="184"/>
        <v>0</v>
      </c>
      <c r="H273" s="43">
        <f t="shared" si="184"/>
        <v>0</v>
      </c>
      <c r="I273" s="43">
        <f t="shared" si="184"/>
        <v>0</v>
      </c>
      <c r="J273" s="43">
        <f t="shared" si="182"/>
        <v>0</v>
      </c>
      <c r="L273" s="41"/>
    </row>
    <row r="274" spans="1:12" ht="16.05" customHeight="1" x14ac:dyDescent="0.2">
      <c r="A274" s="9"/>
      <c r="B274" s="9"/>
      <c r="C274" s="8" t="s">
        <v>17</v>
      </c>
      <c r="D274" s="43">
        <f t="shared" ref="D274:I274" si="185">SUM(D272,D270)</f>
        <v>0</v>
      </c>
      <c r="E274" s="43">
        <f t="shared" si="185"/>
        <v>0</v>
      </c>
      <c r="F274" s="43">
        <f t="shared" si="185"/>
        <v>0</v>
      </c>
      <c r="G274" s="43">
        <f t="shared" si="185"/>
        <v>0</v>
      </c>
      <c r="H274" s="43">
        <f t="shared" si="185"/>
        <v>0</v>
      </c>
      <c r="I274" s="43">
        <f t="shared" si="185"/>
        <v>0</v>
      </c>
      <c r="J274" s="43">
        <f t="shared" si="182"/>
        <v>0</v>
      </c>
      <c r="L274" s="41"/>
    </row>
    <row r="275" spans="1:12" ht="16.05" customHeight="1" x14ac:dyDescent="0.2">
      <c r="A275" s="9"/>
      <c r="B275" s="12"/>
      <c r="C275" s="10" t="s">
        <v>15</v>
      </c>
      <c r="D275" s="43">
        <f t="shared" ref="D275:I275" si="186">IF($J274=0,0,D274/$J274%)</f>
        <v>0</v>
      </c>
      <c r="E275" s="43">
        <f t="shared" si="186"/>
        <v>0</v>
      </c>
      <c r="F275" s="43">
        <f t="shared" si="186"/>
        <v>0</v>
      </c>
      <c r="G275" s="43">
        <f t="shared" si="186"/>
        <v>0</v>
      </c>
      <c r="H275" s="43">
        <f t="shared" si="186"/>
        <v>0</v>
      </c>
      <c r="I275" s="43">
        <f t="shared" si="186"/>
        <v>0</v>
      </c>
      <c r="J275" s="43">
        <f t="shared" si="182"/>
        <v>0</v>
      </c>
      <c r="L275" s="41"/>
    </row>
    <row r="276" spans="1:12" ht="16.05" customHeight="1" x14ac:dyDescent="0.2">
      <c r="A276" s="9"/>
      <c r="B276" s="9" t="s">
        <v>64</v>
      </c>
      <c r="C276" s="8" t="s">
        <v>14</v>
      </c>
      <c r="D276" s="43"/>
      <c r="E276" s="43"/>
      <c r="F276" s="43"/>
      <c r="G276" s="43"/>
      <c r="H276" s="43"/>
      <c r="I276" s="43"/>
      <c r="J276" s="43">
        <f t="shared" si="182"/>
        <v>0</v>
      </c>
      <c r="L276" s="41"/>
    </row>
    <row r="277" spans="1:12" ht="16.05" customHeight="1" x14ac:dyDescent="0.2">
      <c r="A277" s="9"/>
      <c r="B277" s="9"/>
      <c r="C277" s="10" t="s">
        <v>15</v>
      </c>
      <c r="D277" s="43">
        <f t="shared" ref="D277:I277" si="187">IF($J276=0,0,D276/$J276%)</f>
        <v>0</v>
      </c>
      <c r="E277" s="43">
        <f t="shared" si="187"/>
        <v>0</v>
      </c>
      <c r="F277" s="43">
        <f t="shared" si="187"/>
        <v>0</v>
      </c>
      <c r="G277" s="43">
        <f t="shared" si="187"/>
        <v>0</v>
      </c>
      <c r="H277" s="43">
        <f t="shared" si="187"/>
        <v>0</v>
      </c>
      <c r="I277" s="43">
        <f t="shared" si="187"/>
        <v>0</v>
      </c>
      <c r="J277" s="43">
        <f t="shared" si="182"/>
        <v>0</v>
      </c>
      <c r="L277" s="41"/>
    </row>
    <row r="278" spans="1:12" ht="16.05" customHeight="1" x14ac:dyDescent="0.2">
      <c r="A278" s="9"/>
      <c r="B278" s="9"/>
      <c r="C278" s="8" t="s">
        <v>16</v>
      </c>
      <c r="D278" s="43"/>
      <c r="E278" s="43"/>
      <c r="F278" s="43"/>
      <c r="G278" s="43"/>
      <c r="H278" s="43"/>
      <c r="I278" s="43"/>
      <c r="J278" s="43">
        <f t="shared" si="182"/>
        <v>0</v>
      </c>
      <c r="L278" s="41"/>
    </row>
    <row r="279" spans="1:12" ht="16.05" customHeight="1" x14ac:dyDescent="0.2">
      <c r="A279" s="9"/>
      <c r="B279" s="9"/>
      <c r="C279" s="10" t="s">
        <v>15</v>
      </c>
      <c r="D279" s="43">
        <f t="shared" ref="D279:I279" si="188">IF($J278=0,0,D278/$J278%)</f>
        <v>0</v>
      </c>
      <c r="E279" s="43">
        <f t="shared" si="188"/>
        <v>0</v>
      </c>
      <c r="F279" s="43">
        <f t="shared" si="188"/>
        <v>0</v>
      </c>
      <c r="G279" s="43">
        <f t="shared" si="188"/>
        <v>0</v>
      </c>
      <c r="H279" s="43">
        <f t="shared" si="188"/>
        <v>0</v>
      </c>
      <c r="I279" s="43">
        <f t="shared" si="188"/>
        <v>0</v>
      </c>
      <c r="J279" s="43">
        <f t="shared" si="182"/>
        <v>0</v>
      </c>
      <c r="L279" s="41"/>
    </row>
    <row r="280" spans="1:12" ht="16.05" customHeight="1" x14ac:dyDescent="0.2">
      <c r="A280" s="9"/>
      <c r="B280" s="9"/>
      <c r="C280" s="8" t="s">
        <v>17</v>
      </c>
      <c r="D280" s="43">
        <f t="shared" ref="D280:I280" si="189">SUM(D278,D276)</f>
        <v>0</v>
      </c>
      <c r="E280" s="43">
        <f t="shared" si="189"/>
        <v>0</v>
      </c>
      <c r="F280" s="43">
        <f t="shared" si="189"/>
        <v>0</v>
      </c>
      <c r="G280" s="43">
        <f t="shared" si="189"/>
        <v>0</v>
      </c>
      <c r="H280" s="43">
        <f t="shared" si="189"/>
        <v>0</v>
      </c>
      <c r="I280" s="43">
        <f t="shared" si="189"/>
        <v>0</v>
      </c>
      <c r="J280" s="43">
        <f t="shared" si="182"/>
        <v>0</v>
      </c>
      <c r="L280" s="41"/>
    </row>
    <row r="281" spans="1:12" ht="16.05" customHeight="1" x14ac:dyDescent="0.2">
      <c r="A281" s="9"/>
      <c r="B281" s="12"/>
      <c r="C281" s="10" t="s">
        <v>15</v>
      </c>
      <c r="D281" s="43">
        <f t="shared" ref="D281:I281" si="190">IF($J280=0,0,D280/$J280%)</f>
        <v>0</v>
      </c>
      <c r="E281" s="43">
        <f t="shared" si="190"/>
        <v>0</v>
      </c>
      <c r="F281" s="43">
        <f t="shared" si="190"/>
        <v>0</v>
      </c>
      <c r="G281" s="43">
        <f t="shared" si="190"/>
        <v>0</v>
      </c>
      <c r="H281" s="43">
        <f t="shared" si="190"/>
        <v>0</v>
      </c>
      <c r="I281" s="43">
        <f t="shared" si="190"/>
        <v>0</v>
      </c>
      <c r="J281" s="43">
        <f t="shared" si="182"/>
        <v>0</v>
      </c>
      <c r="L281" s="41"/>
    </row>
    <row r="282" spans="1:12" ht="16.05" customHeight="1" x14ac:dyDescent="0.2">
      <c r="A282" s="9"/>
      <c r="B282" s="9" t="s">
        <v>65</v>
      </c>
      <c r="C282" s="8" t="s">
        <v>14</v>
      </c>
      <c r="D282" s="43"/>
      <c r="E282" s="43"/>
      <c r="F282" s="43"/>
      <c r="G282" s="43"/>
      <c r="H282" s="43"/>
      <c r="I282" s="43"/>
      <c r="J282" s="43">
        <f t="shared" si="182"/>
        <v>0</v>
      </c>
      <c r="L282" s="41"/>
    </row>
    <row r="283" spans="1:12" ht="16.05" customHeight="1" x14ac:dyDescent="0.2">
      <c r="A283" s="9"/>
      <c r="B283" s="9"/>
      <c r="C283" s="10" t="s">
        <v>15</v>
      </c>
      <c r="D283" s="43">
        <f t="shared" ref="D283:I283" si="191">IF($J282=0,0,D282/$J282%)</f>
        <v>0</v>
      </c>
      <c r="E283" s="43">
        <f t="shared" si="191"/>
        <v>0</v>
      </c>
      <c r="F283" s="43">
        <f t="shared" si="191"/>
        <v>0</v>
      </c>
      <c r="G283" s="43">
        <f t="shared" si="191"/>
        <v>0</v>
      </c>
      <c r="H283" s="43">
        <f t="shared" si="191"/>
        <v>0</v>
      </c>
      <c r="I283" s="43">
        <f t="shared" si="191"/>
        <v>0</v>
      </c>
      <c r="J283" s="43">
        <f t="shared" si="182"/>
        <v>0</v>
      </c>
      <c r="L283" s="41"/>
    </row>
    <row r="284" spans="1:12" ht="16.05" customHeight="1" x14ac:dyDescent="0.2">
      <c r="A284" s="9"/>
      <c r="B284" s="9"/>
      <c r="C284" s="8" t="s">
        <v>16</v>
      </c>
      <c r="D284" s="43"/>
      <c r="E284" s="43"/>
      <c r="F284" s="43"/>
      <c r="G284" s="43"/>
      <c r="H284" s="43"/>
      <c r="I284" s="43"/>
      <c r="J284" s="43">
        <f t="shared" si="182"/>
        <v>0</v>
      </c>
      <c r="L284" s="41"/>
    </row>
    <row r="285" spans="1:12" ht="16.05" customHeight="1" x14ac:dyDescent="0.2">
      <c r="A285" s="9"/>
      <c r="B285" s="9"/>
      <c r="C285" s="10" t="s">
        <v>15</v>
      </c>
      <c r="D285" s="43">
        <f t="shared" ref="D285:I285" si="192">IF($J284=0,0,D284/$J284%)</f>
        <v>0</v>
      </c>
      <c r="E285" s="43">
        <f t="shared" si="192"/>
        <v>0</v>
      </c>
      <c r="F285" s="43">
        <f t="shared" si="192"/>
        <v>0</v>
      </c>
      <c r="G285" s="43">
        <f t="shared" si="192"/>
        <v>0</v>
      </c>
      <c r="H285" s="43">
        <f t="shared" si="192"/>
        <v>0</v>
      </c>
      <c r="I285" s="43">
        <f t="shared" si="192"/>
        <v>0</v>
      </c>
      <c r="J285" s="43">
        <f t="shared" si="182"/>
        <v>0</v>
      </c>
      <c r="L285" s="41"/>
    </row>
    <row r="286" spans="1:12" ht="16.05" customHeight="1" x14ac:dyDescent="0.2">
      <c r="A286" s="9"/>
      <c r="B286" s="9"/>
      <c r="C286" s="8" t="s">
        <v>17</v>
      </c>
      <c r="D286" s="43">
        <f t="shared" ref="D286:I286" si="193">SUM(D284,D282)</f>
        <v>0</v>
      </c>
      <c r="E286" s="43">
        <f t="shared" si="193"/>
        <v>0</v>
      </c>
      <c r="F286" s="43">
        <f t="shared" si="193"/>
        <v>0</v>
      </c>
      <c r="G286" s="43">
        <f t="shared" si="193"/>
        <v>0</v>
      </c>
      <c r="H286" s="43">
        <f t="shared" si="193"/>
        <v>0</v>
      </c>
      <c r="I286" s="43">
        <f t="shared" si="193"/>
        <v>0</v>
      </c>
      <c r="J286" s="43">
        <f t="shared" si="182"/>
        <v>0</v>
      </c>
      <c r="L286" s="41"/>
    </row>
    <row r="287" spans="1:12" ht="16.05" customHeight="1" x14ac:dyDescent="0.2">
      <c r="A287" s="9"/>
      <c r="B287" s="12"/>
      <c r="C287" s="10" t="s">
        <v>15</v>
      </c>
      <c r="D287" s="43">
        <f t="shared" ref="D287:I287" si="194">IF($J286=0,0,D286/$J286%)</f>
        <v>0</v>
      </c>
      <c r="E287" s="43">
        <f t="shared" si="194"/>
        <v>0</v>
      </c>
      <c r="F287" s="43">
        <f t="shared" si="194"/>
        <v>0</v>
      </c>
      <c r="G287" s="43">
        <f t="shared" si="194"/>
        <v>0</v>
      </c>
      <c r="H287" s="43">
        <f t="shared" si="194"/>
        <v>0</v>
      </c>
      <c r="I287" s="43">
        <f t="shared" si="194"/>
        <v>0</v>
      </c>
      <c r="J287" s="43">
        <f t="shared" si="182"/>
        <v>0</v>
      </c>
      <c r="L287" s="41"/>
    </row>
    <row r="288" spans="1:12" ht="16.05" customHeight="1" x14ac:dyDescent="0.2">
      <c r="A288" s="9"/>
      <c r="B288" s="9" t="s">
        <v>66</v>
      </c>
      <c r="C288" s="8" t="s">
        <v>14</v>
      </c>
      <c r="D288" s="43"/>
      <c r="E288" s="43"/>
      <c r="F288" s="43"/>
      <c r="G288" s="43"/>
      <c r="H288" s="43"/>
      <c r="I288" s="43"/>
      <c r="J288" s="43">
        <f t="shared" si="182"/>
        <v>0</v>
      </c>
      <c r="L288" s="41"/>
    </row>
    <row r="289" spans="1:12" ht="16.05" customHeight="1" x14ac:dyDescent="0.2">
      <c r="A289" s="9"/>
      <c r="B289" s="9"/>
      <c r="C289" s="10" t="s">
        <v>15</v>
      </c>
      <c r="D289" s="43">
        <f t="shared" ref="D289:I289" si="195">IF($J288=0,0,D288/$J288%)</f>
        <v>0</v>
      </c>
      <c r="E289" s="43">
        <f t="shared" si="195"/>
        <v>0</v>
      </c>
      <c r="F289" s="43">
        <f t="shared" si="195"/>
        <v>0</v>
      </c>
      <c r="G289" s="43">
        <f t="shared" si="195"/>
        <v>0</v>
      </c>
      <c r="H289" s="43">
        <f t="shared" si="195"/>
        <v>0</v>
      </c>
      <c r="I289" s="43">
        <f t="shared" si="195"/>
        <v>0</v>
      </c>
      <c r="J289" s="43">
        <f t="shared" si="182"/>
        <v>0</v>
      </c>
      <c r="L289" s="41"/>
    </row>
    <row r="290" spans="1:12" ht="16.05" customHeight="1" x14ac:dyDescent="0.2">
      <c r="A290" s="9"/>
      <c r="B290" s="9"/>
      <c r="C290" s="8" t="s">
        <v>16</v>
      </c>
      <c r="D290" s="43"/>
      <c r="E290" s="43"/>
      <c r="F290" s="43"/>
      <c r="G290" s="43"/>
      <c r="H290" s="43"/>
      <c r="I290" s="43"/>
      <c r="J290" s="43">
        <f t="shared" si="182"/>
        <v>0</v>
      </c>
      <c r="L290" s="41"/>
    </row>
    <row r="291" spans="1:12" ht="16.05" customHeight="1" x14ac:dyDescent="0.2">
      <c r="A291" s="9"/>
      <c r="B291" s="9"/>
      <c r="C291" s="10" t="s">
        <v>15</v>
      </c>
      <c r="D291" s="43">
        <f t="shared" ref="D291:I291" si="196">IF($J290=0,0,D290/$J290%)</f>
        <v>0</v>
      </c>
      <c r="E291" s="43">
        <f t="shared" si="196"/>
        <v>0</v>
      </c>
      <c r="F291" s="43">
        <f t="shared" si="196"/>
        <v>0</v>
      </c>
      <c r="G291" s="43">
        <f t="shared" si="196"/>
        <v>0</v>
      </c>
      <c r="H291" s="43">
        <f t="shared" si="196"/>
        <v>0</v>
      </c>
      <c r="I291" s="43">
        <f t="shared" si="196"/>
        <v>0</v>
      </c>
      <c r="J291" s="43">
        <f t="shared" si="182"/>
        <v>0</v>
      </c>
      <c r="L291" s="41"/>
    </row>
    <row r="292" spans="1:12" ht="16.05" customHeight="1" x14ac:dyDescent="0.2">
      <c r="A292" s="9"/>
      <c r="B292" s="9"/>
      <c r="C292" s="8" t="s">
        <v>17</v>
      </c>
      <c r="D292" s="43">
        <f t="shared" ref="D292:I292" si="197">SUM(D290,D288)</f>
        <v>0</v>
      </c>
      <c r="E292" s="43">
        <f t="shared" si="197"/>
        <v>0</v>
      </c>
      <c r="F292" s="43">
        <f t="shared" si="197"/>
        <v>0</v>
      </c>
      <c r="G292" s="43">
        <f t="shared" si="197"/>
        <v>0</v>
      </c>
      <c r="H292" s="43">
        <f t="shared" si="197"/>
        <v>0</v>
      </c>
      <c r="I292" s="43">
        <f t="shared" si="197"/>
        <v>0</v>
      </c>
      <c r="J292" s="43">
        <f t="shared" si="182"/>
        <v>0</v>
      </c>
      <c r="L292" s="41"/>
    </row>
    <row r="293" spans="1:12" ht="16.05" customHeight="1" x14ac:dyDescent="0.2">
      <c r="A293" s="9"/>
      <c r="B293" s="12"/>
      <c r="C293" s="10" t="s">
        <v>15</v>
      </c>
      <c r="D293" s="43">
        <f t="shared" ref="D293:I293" si="198">IF($J292=0,0,D292/$J292%)</f>
        <v>0</v>
      </c>
      <c r="E293" s="43">
        <f t="shared" si="198"/>
        <v>0</v>
      </c>
      <c r="F293" s="43">
        <f t="shared" si="198"/>
        <v>0</v>
      </c>
      <c r="G293" s="43">
        <f t="shared" si="198"/>
        <v>0</v>
      </c>
      <c r="H293" s="43">
        <f t="shared" si="198"/>
        <v>0</v>
      </c>
      <c r="I293" s="43">
        <f t="shared" si="198"/>
        <v>0</v>
      </c>
      <c r="J293" s="43">
        <f t="shared" si="182"/>
        <v>0</v>
      </c>
      <c r="L293" s="41"/>
    </row>
    <row r="294" spans="1:12" ht="16.05" customHeight="1" x14ac:dyDescent="0.2">
      <c r="A294" s="6" t="s">
        <v>67</v>
      </c>
      <c r="B294" s="15"/>
      <c r="C294" s="8" t="s">
        <v>14</v>
      </c>
      <c r="D294" s="43">
        <v>0</v>
      </c>
      <c r="E294" s="43">
        <v>0</v>
      </c>
      <c r="F294" s="43">
        <v>0</v>
      </c>
      <c r="G294" s="43">
        <v>2344</v>
      </c>
      <c r="H294" s="43">
        <v>0</v>
      </c>
      <c r="I294" s="43">
        <v>0</v>
      </c>
      <c r="J294" s="43">
        <f t="shared" si="182"/>
        <v>2344</v>
      </c>
      <c r="L294" s="41"/>
    </row>
    <row r="295" spans="1:12" ht="16.05" customHeight="1" x14ac:dyDescent="0.2">
      <c r="A295" s="9"/>
      <c r="B295" s="16"/>
      <c r="C295" s="10" t="s">
        <v>15</v>
      </c>
      <c r="D295" s="43">
        <f t="shared" ref="D295:I295" si="199">IF($J294=0,0,D294/$J294%)</f>
        <v>0</v>
      </c>
      <c r="E295" s="43">
        <f t="shared" si="199"/>
        <v>0</v>
      </c>
      <c r="F295" s="43">
        <f t="shared" si="199"/>
        <v>0</v>
      </c>
      <c r="G295" s="43">
        <f t="shared" si="199"/>
        <v>100</v>
      </c>
      <c r="H295" s="43">
        <f t="shared" si="199"/>
        <v>0</v>
      </c>
      <c r="I295" s="43">
        <f t="shared" si="199"/>
        <v>0</v>
      </c>
      <c r="J295" s="43">
        <f t="shared" si="182"/>
        <v>100</v>
      </c>
      <c r="L295" s="41"/>
    </row>
    <row r="296" spans="1:12" ht="16.05" customHeight="1" x14ac:dyDescent="0.2">
      <c r="A296" s="9"/>
      <c r="B296" s="16"/>
      <c r="C296" s="8" t="s">
        <v>16</v>
      </c>
      <c r="D296" s="43"/>
      <c r="E296" s="43"/>
      <c r="F296" s="43"/>
      <c r="G296" s="43"/>
      <c r="H296" s="43"/>
      <c r="I296" s="43"/>
      <c r="J296" s="43">
        <f t="shared" si="182"/>
        <v>0</v>
      </c>
      <c r="L296" s="41"/>
    </row>
    <row r="297" spans="1:12" ht="16.05" customHeight="1" x14ac:dyDescent="0.2">
      <c r="A297" s="9"/>
      <c r="B297" s="16"/>
      <c r="C297" s="10" t="s">
        <v>15</v>
      </c>
      <c r="D297" s="43">
        <f t="shared" ref="D297:I297" si="200">IF($J296=0,0,D296/$J296%)</f>
        <v>0</v>
      </c>
      <c r="E297" s="43">
        <f t="shared" si="200"/>
        <v>0</v>
      </c>
      <c r="F297" s="43">
        <f t="shared" si="200"/>
        <v>0</v>
      </c>
      <c r="G297" s="43">
        <f t="shared" si="200"/>
        <v>0</v>
      </c>
      <c r="H297" s="43">
        <f t="shared" si="200"/>
        <v>0</v>
      </c>
      <c r="I297" s="43">
        <f t="shared" si="200"/>
        <v>0</v>
      </c>
      <c r="J297" s="43">
        <f t="shared" si="182"/>
        <v>0</v>
      </c>
      <c r="L297" s="41"/>
    </row>
    <row r="298" spans="1:12" ht="16.05" customHeight="1" x14ac:dyDescent="0.2">
      <c r="A298" s="9"/>
      <c r="B298" s="16"/>
      <c r="C298" s="8" t="s">
        <v>17</v>
      </c>
      <c r="D298" s="43">
        <f t="shared" ref="D298:I298" si="201">SUM(D296,D294)</f>
        <v>0</v>
      </c>
      <c r="E298" s="43">
        <f t="shared" si="201"/>
        <v>0</v>
      </c>
      <c r="F298" s="43">
        <f t="shared" si="201"/>
        <v>0</v>
      </c>
      <c r="G298" s="43">
        <f t="shared" si="201"/>
        <v>2344</v>
      </c>
      <c r="H298" s="43">
        <f t="shared" si="201"/>
        <v>0</v>
      </c>
      <c r="I298" s="43">
        <f t="shared" si="201"/>
        <v>0</v>
      </c>
      <c r="J298" s="43">
        <f t="shared" si="182"/>
        <v>2344</v>
      </c>
      <c r="L298" s="41"/>
    </row>
    <row r="299" spans="1:12" ht="16.05" customHeight="1" x14ac:dyDescent="0.2">
      <c r="A299" s="12"/>
      <c r="B299" s="14"/>
      <c r="C299" s="10" t="s">
        <v>15</v>
      </c>
      <c r="D299" s="43">
        <f t="shared" ref="D299:I299" si="202">IF($J298=0,0,D298/$J298%)</f>
        <v>0</v>
      </c>
      <c r="E299" s="43">
        <f t="shared" si="202"/>
        <v>0</v>
      </c>
      <c r="F299" s="43">
        <f t="shared" si="202"/>
        <v>0</v>
      </c>
      <c r="G299" s="43">
        <f t="shared" si="202"/>
        <v>100</v>
      </c>
      <c r="H299" s="43">
        <f t="shared" si="202"/>
        <v>0</v>
      </c>
      <c r="I299" s="43">
        <f t="shared" si="202"/>
        <v>0</v>
      </c>
      <c r="J299" s="43">
        <f t="shared" si="182"/>
        <v>100</v>
      </c>
      <c r="L299" s="41"/>
    </row>
    <row r="300" spans="1:12" ht="16.05" customHeight="1" x14ac:dyDescent="0.2">
      <c r="A300" s="9" t="s">
        <v>68</v>
      </c>
      <c r="B300" s="15"/>
      <c r="C300" s="8" t="s">
        <v>14</v>
      </c>
      <c r="D300" s="43">
        <f t="shared" ref="D300:I300" si="203">SUM(D306,D312,D318,D324,D330,D336,D342,D348,D354)</f>
        <v>0</v>
      </c>
      <c r="E300" s="43">
        <f t="shared" si="203"/>
        <v>560.9</v>
      </c>
      <c r="F300" s="43">
        <f t="shared" si="203"/>
        <v>37.6</v>
      </c>
      <c r="G300" s="43">
        <f t="shared" si="203"/>
        <v>172.70000000000002</v>
      </c>
      <c r="H300" s="43">
        <f t="shared" si="203"/>
        <v>68.8</v>
      </c>
      <c r="I300" s="43">
        <f t="shared" si="203"/>
        <v>7.4999999999999991</v>
      </c>
      <c r="J300" s="43">
        <f t="shared" si="182"/>
        <v>847.5</v>
      </c>
      <c r="L300" s="41"/>
    </row>
    <row r="301" spans="1:12" ht="16.05" customHeight="1" x14ac:dyDescent="0.2">
      <c r="A301" s="9"/>
      <c r="B301" s="16"/>
      <c r="C301" s="10" t="s">
        <v>15</v>
      </c>
      <c r="D301" s="43">
        <f t="shared" ref="D301:I301" si="204">IF($J300=0,0,D300/$J300%)</f>
        <v>0</v>
      </c>
      <c r="E301" s="43">
        <f t="shared" si="204"/>
        <v>66.182890855457231</v>
      </c>
      <c r="F301" s="43">
        <f t="shared" si="204"/>
        <v>4.4365781710914458</v>
      </c>
      <c r="G301" s="43">
        <f t="shared" si="204"/>
        <v>20.377581120943955</v>
      </c>
      <c r="H301" s="43">
        <f t="shared" si="204"/>
        <v>8.117994100294986</v>
      </c>
      <c r="I301" s="43">
        <f t="shared" si="204"/>
        <v>0.88495575221238931</v>
      </c>
      <c r="J301" s="43">
        <f t="shared" si="182"/>
        <v>100</v>
      </c>
      <c r="L301" s="41"/>
    </row>
    <row r="302" spans="1:12" ht="16.05" customHeight="1" x14ac:dyDescent="0.2">
      <c r="A302" s="9"/>
      <c r="B302" s="16"/>
      <c r="C302" s="8" t="s">
        <v>16</v>
      </c>
      <c r="D302" s="43">
        <f t="shared" ref="D302:I302" si="205">SUM(D308,D314,D320,D326,D332,D338,D344,D350,D356)</f>
        <v>29.6</v>
      </c>
      <c r="E302" s="43">
        <f t="shared" si="205"/>
        <v>5807.5000000000009</v>
      </c>
      <c r="F302" s="43">
        <f t="shared" si="205"/>
        <v>10.399999999999997</v>
      </c>
      <c r="G302" s="43">
        <f t="shared" si="205"/>
        <v>2295.1999999999994</v>
      </c>
      <c r="H302" s="43">
        <f t="shared" si="205"/>
        <v>56</v>
      </c>
      <c r="I302" s="43">
        <f t="shared" si="205"/>
        <v>0</v>
      </c>
      <c r="J302" s="43">
        <f t="shared" si="182"/>
        <v>8198.7000000000007</v>
      </c>
      <c r="L302" s="41"/>
    </row>
    <row r="303" spans="1:12" ht="16.05" customHeight="1" x14ac:dyDescent="0.2">
      <c r="A303" s="9"/>
      <c r="B303" s="16"/>
      <c r="C303" s="10" t="s">
        <v>15</v>
      </c>
      <c r="D303" s="43">
        <f t="shared" ref="D303:I303" si="206">IF($J302=0,0,D302/$J302%)</f>
        <v>0.36103284667081365</v>
      </c>
      <c r="E303" s="43">
        <f t="shared" si="206"/>
        <v>70.834400575701025</v>
      </c>
      <c r="F303" s="43">
        <f t="shared" si="206"/>
        <v>0.12684937856001555</v>
      </c>
      <c r="G303" s="43">
        <f t="shared" si="206"/>
        <v>27.994682083744973</v>
      </c>
      <c r="H303" s="43">
        <f t="shared" si="206"/>
        <v>0.68303511532316097</v>
      </c>
      <c r="I303" s="43">
        <f t="shared" si="206"/>
        <v>0</v>
      </c>
      <c r="J303" s="43">
        <f t="shared" si="182"/>
        <v>99.999999999999986</v>
      </c>
      <c r="L303" s="41"/>
    </row>
    <row r="304" spans="1:12" ht="16.05" customHeight="1" x14ac:dyDescent="0.2">
      <c r="A304" s="9"/>
      <c r="B304" s="16"/>
      <c r="C304" s="8" t="s">
        <v>17</v>
      </c>
      <c r="D304" s="43">
        <f t="shared" ref="D304:I304" si="207">SUM(D310,D316,D322,D328,D334,D340,D346,D352,D358)</f>
        <v>29.6</v>
      </c>
      <c r="E304" s="43">
        <f t="shared" si="207"/>
        <v>6368.4</v>
      </c>
      <c r="F304" s="43">
        <f t="shared" si="207"/>
        <v>47.999999999999993</v>
      </c>
      <c r="G304" s="43">
        <f t="shared" si="207"/>
        <v>2467.8999999999996</v>
      </c>
      <c r="H304" s="43">
        <f t="shared" si="207"/>
        <v>124.8</v>
      </c>
      <c r="I304" s="43">
        <f t="shared" si="207"/>
        <v>7.4999999999999991</v>
      </c>
      <c r="J304" s="43">
        <f t="shared" si="182"/>
        <v>9046.1999999999989</v>
      </c>
      <c r="L304" s="41"/>
    </row>
    <row r="305" spans="1:12" ht="16.05" customHeight="1" x14ac:dyDescent="0.2">
      <c r="A305" s="9"/>
      <c r="B305" s="14"/>
      <c r="C305" s="10" t="s">
        <v>15</v>
      </c>
      <c r="D305" s="43">
        <f t="shared" ref="D305:I305" si="208">IF($J304=0,0,D304/$J304%)</f>
        <v>0.32720921491897154</v>
      </c>
      <c r="E305" s="43">
        <f t="shared" si="208"/>
        <v>70.398620415201961</v>
      </c>
      <c r="F305" s="43">
        <f t="shared" si="208"/>
        <v>0.53060953770644026</v>
      </c>
      <c r="G305" s="43">
        <f t="shared" si="208"/>
        <v>27.281068293869247</v>
      </c>
      <c r="H305" s="43">
        <f t="shared" si="208"/>
        <v>1.3795847980367448</v>
      </c>
      <c r="I305" s="43">
        <f t="shared" si="208"/>
        <v>8.2907740266631294E-2</v>
      </c>
      <c r="J305" s="43">
        <f t="shared" si="182"/>
        <v>99.999999999999986</v>
      </c>
      <c r="L305" s="41"/>
    </row>
    <row r="306" spans="1:12" ht="16.05" customHeight="1" x14ac:dyDescent="0.2">
      <c r="A306" s="9"/>
      <c r="B306" s="9" t="s">
        <v>69</v>
      </c>
      <c r="C306" s="8" t="s">
        <v>14</v>
      </c>
      <c r="D306" s="43">
        <v>0</v>
      </c>
      <c r="E306" s="43">
        <v>0</v>
      </c>
      <c r="F306" s="43">
        <v>0</v>
      </c>
      <c r="G306" s="43">
        <v>0</v>
      </c>
      <c r="H306" s="43">
        <v>0</v>
      </c>
      <c r="I306" s="43">
        <v>0.8</v>
      </c>
      <c r="J306" s="43">
        <f t="shared" si="182"/>
        <v>0.8</v>
      </c>
      <c r="L306" s="41"/>
    </row>
    <row r="307" spans="1:12" ht="16.05" customHeight="1" x14ac:dyDescent="0.2">
      <c r="A307" s="9"/>
      <c r="B307" s="9"/>
      <c r="C307" s="10" t="s">
        <v>15</v>
      </c>
      <c r="D307" s="43">
        <f t="shared" ref="D307:I307" si="209">IF($J306=0,0,D306/$J306%)</f>
        <v>0</v>
      </c>
      <c r="E307" s="43">
        <f t="shared" si="209"/>
        <v>0</v>
      </c>
      <c r="F307" s="43">
        <f t="shared" si="209"/>
        <v>0</v>
      </c>
      <c r="G307" s="43">
        <f t="shared" si="209"/>
        <v>0</v>
      </c>
      <c r="H307" s="43">
        <f t="shared" si="209"/>
        <v>0</v>
      </c>
      <c r="I307" s="43">
        <f t="shared" si="209"/>
        <v>100</v>
      </c>
      <c r="J307" s="43">
        <f t="shared" si="182"/>
        <v>100</v>
      </c>
      <c r="L307" s="41"/>
    </row>
    <row r="308" spans="1:12" ht="16.05" customHeight="1" x14ac:dyDescent="0.2">
      <c r="A308" s="9"/>
      <c r="B308" s="9"/>
      <c r="C308" s="8" t="s">
        <v>16</v>
      </c>
      <c r="D308" s="43">
        <v>0</v>
      </c>
      <c r="E308" s="43">
        <v>4.2</v>
      </c>
      <c r="F308" s="43">
        <v>0</v>
      </c>
      <c r="G308" s="43">
        <v>43.2</v>
      </c>
      <c r="H308" s="43">
        <v>0</v>
      </c>
      <c r="I308" s="43">
        <v>0</v>
      </c>
      <c r="J308" s="43">
        <f t="shared" si="182"/>
        <v>47.400000000000006</v>
      </c>
      <c r="L308" s="41"/>
    </row>
    <row r="309" spans="1:12" ht="16.05" customHeight="1" x14ac:dyDescent="0.2">
      <c r="A309" s="9"/>
      <c r="B309" s="9"/>
      <c r="C309" s="10" t="s">
        <v>15</v>
      </c>
      <c r="D309" s="43">
        <f t="shared" ref="D309:I309" si="210">IF($J308=0,0,D308/$J308%)</f>
        <v>0</v>
      </c>
      <c r="E309" s="43">
        <f t="shared" si="210"/>
        <v>8.8607594936708853</v>
      </c>
      <c r="F309" s="43">
        <f t="shared" si="210"/>
        <v>0</v>
      </c>
      <c r="G309" s="43">
        <f t="shared" si="210"/>
        <v>91.139240506329116</v>
      </c>
      <c r="H309" s="43">
        <f t="shared" si="210"/>
        <v>0</v>
      </c>
      <c r="I309" s="43">
        <f t="shared" si="210"/>
        <v>0</v>
      </c>
      <c r="J309" s="43">
        <f t="shared" si="182"/>
        <v>100</v>
      </c>
      <c r="L309" s="41"/>
    </row>
    <row r="310" spans="1:12" ht="16.05" customHeight="1" x14ac:dyDescent="0.2">
      <c r="A310" s="9"/>
      <c r="B310" s="9"/>
      <c r="C310" s="8" t="s">
        <v>17</v>
      </c>
      <c r="D310" s="43">
        <f t="shared" ref="D310:I310" si="211">SUM(D308,D306)</f>
        <v>0</v>
      </c>
      <c r="E310" s="43">
        <f t="shared" si="211"/>
        <v>4.2</v>
      </c>
      <c r="F310" s="43">
        <f t="shared" si="211"/>
        <v>0</v>
      </c>
      <c r="G310" s="43">
        <f t="shared" si="211"/>
        <v>43.2</v>
      </c>
      <c r="H310" s="43">
        <f t="shared" si="211"/>
        <v>0</v>
      </c>
      <c r="I310" s="43">
        <f t="shared" si="211"/>
        <v>0.8</v>
      </c>
      <c r="J310" s="43">
        <f t="shared" si="182"/>
        <v>48.2</v>
      </c>
      <c r="L310" s="41"/>
    </row>
    <row r="311" spans="1:12" ht="16.05" customHeight="1" x14ac:dyDescent="0.2">
      <c r="A311" s="9"/>
      <c r="B311" s="12"/>
      <c r="C311" s="10" t="s">
        <v>15</v>
      </c>
      <c r="D311" s="43">
        <f t="shared" ref="D311:I311" si="212">IF($J310=0,0,D310/$J310%)</f>
        <v>0</v>
      </c>
      <c r="E311" s="43">
        <f t="shared" si="212"/>
        <v>8.7136929460580905</v>
      </c>
      <c r="F311" s="43">
        <f t="shared" si="212"/>
        <v>0</v>
      </c>
      <c r="G311" s="43">
        <f t="shared" si="212"/>
        <v>89.626556016597505</v>
      </c>
      <c r="H311" s="43">
        <f t="shared" si="212"/>
        <v>0</v>
      </c>
      <c r="I311" s="43">
        <f t="shared" si="212"/>
        <v>1.6597510373443982</v>
      </c>
      <c r="J311" s="43">
        <f t="shared" si="182"/>
        <v>99.999999999999986</v>
      </c>
      <c r="L311" s="41"/>
    </row>
    <row r="312" spans="1:12" ht="16.05" customHeight="1" x14ac:dyDescent="0.2">
      <c r="A312" s="9"/>
      <c r="B312" s="9" t="s">
        <v>70</v>
      </c>
      <c r="C312" s="8" t="s">
        <v>14</v>
      </c>
      <c r="D312" s="43">
        <v>0</v>
      </c>
      <c r="E312" s="43">
        <v>296.49999999999994</v>
      </c>
      <c r="F312" s="43">
        <v>29.5</v>
      </c>
      <c r="G312" s="43">
        <v>2.6</v>
      </c>
      <c r="H312" s="43">
        <v>67.900000000000006</v>
      </c>
      <c r="I312" s="43">
        <v>5.3</v>
      </c>
      <c r="J312" s="43">
        <f t="shared" si="182"/>
        <v>401.8</v>
      </c>
      <c r="L312" s="41"/>
    </row>
    <row r="313" spans="1:12" ht="16.05" customHeight="1" x14ac:dyDescent="0.2">
      <c r="A313" s="9"/>
      <c r="B313" s="9"/>
      <c r="C313" s="10" t="s">
        <v>15</v>
      </c>
      <c r="D313" s="43">
        <f t="shared" ref="D313:I313" si="213">IF($J312=0,0,D312/$J312%)</f>
        <v>0</v>
      </c>
      <c r="E313" s="43">
        <f t="shared" si="213"/>
        <v>73.792931806869078</v>
      </c>
      <c r="F313" s="43">
        <f t="shared" si="213"/>
        <v>7.3419611747137887</v>
      </c>
      <c r="G313" s="43">
        <f t="shared" si="213"/>
        <v>0.64708810353409663</v>
      </c>
      <c r="H313" s="43">
        <f t="shared" si="213"/>
        <v>16.898954703832754</v>
      </c>
      <c r="I313" s="43">
        <f t="shared" si="213"/>
        <v>1.3190642110502737</v>
      </c>
      <c r="J313" s="43">
        <f t="shared" si="182"/>
        <v>100</v>
      </c>
      <c r="L313" s="41"/>
    </row>
    <row r="314" spans="1:12" ht="16.05" customHeight="1" x14ac:dyDescent="0.2">
      <c r="A314" s="9"/>
      <c r="B314" s="9"/>
      <c r="C314" s="8" t="s">
        <v>16</v>
      </c>
      <c r="D314" s="43">
        <v>0</v>
      </c>
      <c r="E314" s="43">
        <v>2333.8000000000002</v>
      </c>
      <c r="F314" s="43">
        <v>5.6</v>
      </c>
      <c r="G314" s="43">
        <v>11.2</v>
      </c>
      <c r="H314" s="43">
        <v>55.6</v>
      </c>
      <c r="I314" s="43">
        <v>0</v>
      </c>
      <c r="J314" s="43">
        <f t="shared" si="182"/>
        <v>2406.1999999999998</v>
      </c>
      <c r="L314" s="41"/>
    </row>
    <row r="315" spans="1:12" ht="16.05" customHeight="1" x14ac:dyDescent="0.2">
      <c r="A315" s="9"/>
      <c r="B315" s="9"/>
      <c r="C315" s="10" t="s">
        <v>15</v>
      </c>
      <c r="D315" s="43">
        <f t="shared" ref="D315:I315" si="214">IF($J314=0,0,D314/$J314%)</f>
        <v>0</v>
      </c>
      <c r="E315" s="43">
        <f t="shared" si="214"/>
        <v>96.991106308702541</v>
      </c>
      <c r="F315" s="43">
        <f t="shared" si="214"/>
        <v>0.23273210871914221</v>
      </c>
      <c r="G315" s="43">
        <f t="shared" si="214"/>
        <v>0.46546421743828442</v>
      </c>
      <c r="H315" s="43">
        <f t="shared" si="214"/>
        <v>2.3106973651400553</v>
      </c>
      <c r="I315" s="43">
        <f t="shared" si="214"/>
        <v>0</v>
      </c>
      <c r="J315" s="43">
        <f t="shared" si="182"/>
        <v>100.00000000000003</v>
      </c>
      <c r="L315" s="41"/>
    </row>
    <row r="316" spans="1:12" ht="16.05" customHeight="1" x14ac:dyDescent="0.2">
      <c r="A316" s="9"/>
      <c r="B316" s="9"/>
      <c r="C316" s="8" t="s">
        <v>17</v>
      </c>
      <c r="D316" s="43">
        <f t="shared" ref="D316:I316" si="215">SUM(D314,D312)</f>
        <v>0</v>
      </c>
      <c r="E316" s="43">
        <f t="shared" si="215"/>
        <v>2630.3</v>
      </c>
      <c r="F316" s="43">
        <f t="shared" si="215"/>
        <v>35.1</v>
      </c>
      <c r="G316" s="43">
        <f t="shared" si="215"/>
        <v>13.799999999999999</v>
      </c>
      <c r="H316" s="43">
        <f t="shared" si="215"/>
        <v>123.5</v>
      </c>
      <c r="I316" s="43">
        <f t="shared" si="215"/>
        <v>5.3</v>
      </c>
      <c r="J316" s="43">
        <f t="shared" si="182"/>
        <v>2808.0000000000005</v>
      </c>
      <c r="L316" s="41"/>
    </row>
    <row r="317" spans="1:12" ht="16.05" customHeight="1" x14ac:dyDescent="0.2">
      <c r="A317" s="9"/>
      <c r="B317" s="12"/>
      <c r="C317" s="10" t="s">
        <v>15</v>
      </c>
      <c r="D317" s="43">
        <f t="shared" ref="D317:I317" si="216">IF($J316=0,0,D316/$J316%)</f>
        <v>0</v>
      </c>
      <c r="E317" s="43">
        <f t="shared" si="216"/>
        <v>93.671652421652411</v>
      </c>
      <c r="F317" s="43">
        <f t="shared" si="216"/>
        <v>1.2499999999999998</v>
      </c>
      <c r="G317" s="43">
        <f t="shared" si="216"/>
        <v>0.49145299145299132</v>
      </c>
      <c r="H317" s="43">
        <f t="shared" si="216"/>
        <v>4.398148148148147</v>
      </c>
      <c r="I317" s="43">
        <f t="shared" si="216"/>
        <v>0.18874643874643871</v>
      </c>
      <c r="J317" s="43">
        <f t="shared" si="182"/>
        <v>99.999999999999986</v>
      </c>
      <c r="L317" s="41"/>
    </row>
    <row r="318" spans="1:12" ht="16.05" customHeight="1" x14ac:dyDescent="0.2">
      <c r="A318" s="9"/>
      <c r="B318" s="9" t="s">
        <v>71</v>
      </c>
      <c r="C318" s="8" t="s">
        <v>14</v>
      </c>
      <c r="D318" s="43"/>
      <c r="E318" s="43"/>
      <c r="F318" s="43"/>
      <c r="G318" s="43"/>
      <c r="H318" s="43"/>
      <c r="I318" s="43"/>
      <c r="J318" s="43">
        <f t="shared" si="182"/>
        <v>0</v>
      </c>
      <c r="L318" s="41"/>
    </row>
    <row r="319" spans="1:12" ht="16.05" customHeight="1" x14ac:dyDescent="0.2">
      <c r="A319" s="9"/>
      <c r="B319" s="9"/>
      <c r="C319" s="10" t="s">
        <v>15</v>
      </c>
      <c r="D319" s="43">
        <f t="shared" ref="D319:I319" si="217">IF($J318=0,0,D318/$J318%)</f>
        <v>0</v>
      </c>
      <c r="E319" s="43">
        <f t="shared" si="217"/>
        <v>0</v>
      </c>
      <c r="F319" s="43">
        <f t="shared" si="217"/>
        <v>0</v>
      </c>
      <c r="G319" s="43">
        <f t="shared" si="217"/>
        <v>0</v>
      </c>
      <c r="H319" s="43">
        <f t="shared" si="217"/>
        <v>0</v>
      </c>
      <c r="I319" s="43">
        <f t="shared" si="217"/>
        <v>0</v>
      </c>
      <c r="J319" s="43">
        <f t="shared" si="182"/>
        <v>0</v>
      </c>
      <c r="L319" s="41"/>
    </row>
    <row r="320" spans="1:12" ht="16.05" customHeight="1" x14ac:dyDescent="0.2">
      <c r="A320" s="9"/>
      <c r="B320" s="9"/>
      <c r="C320" s="8" t="s">
        <v>16</v>
      </c>
      <c r="D320" s="43"/>
      <c r="E320" s="43"/>
      <c r="F320" s="43"/>
      <c r="G320" s="43"/>
      <c r="H320" s="43"/>
      <c r="I320" s="43"/>
      <c r="J320" s="43">
        <f t="shared" si="182"/>
        <v>0</v>
      </c>
      <c r="L320" s="41"/>
    </row>
    <row r="321" spans="1:12" ht="16.05" customHeight="1" x14ac:dyDescent="0.2">
      <c r="A321" s="9"/>
      <c r="B321" s="9"/>
      <c r="C321" s="10" t="s">
        <v>15</v>
      </c>
      <c r="D321" s="43">
        <f t="shared" ref="D321:I321" si="218">IF($J320=0,0,D320/$J320%)</f>
        <v>0</v>
      </c>
      <c r="E321" s="43">
        <f t="shared" si="218"/>
        <v>0</v>
      </c>
      <c r="F321" s="43">
        <f t="shared" si="218"/>
        <v>0</v>
      </c>
      <c r="G321" s="43">
        <f t="shared" si="218"/>
        <v>0</v>
      </c>
      <c r="H321" s="43">
        <f t="shared" si="218"/>
        <v>0</v>
      </c>
      <c r="I321" s="43">
        <f t="shared" si="218"/>
        <v>0</v>
      </c>
      <c r="J321" s="43">
        <f t="shared" si="182"/>
        <v>0</v>
      </c>
      <c r="L321" s="41"/>
    </row>
    <row r="322" spans="1:12" ht="16.05" customHeight="1" x14ac:dyDescent="0.2">
      <c r="A322" s="9"/>
      <c r="B322" s="9"/>
      <c r="C322" s="8" t="s">
        <v>17</v>
      </c>
      <c r="D322" s="43">
        <f t="shared" ref="D322:I322" si="219">SUM(D320,D318)</f>
        <v>0</v>
      </c>
      <c r="E322" s="43">
        <f t="shared" si="219"/>
        <v>0</v>
      </c>
      <c r="F322" s="43">
        <f t="shared" si="219"/>
        <v>0</v>
      </c>
      <c r="G322" s="43">
        <f t="shared" si="219"/>
        <v>0</v>
      </c>
      <c r="H322" s="43">
        <f t="shared" si="219"/>
        <v>0</v>
      </c>
      <c r="I322" s="43">
        <f t="shared" si="219"/>
        <v>0</v>
      </c>
      <c r="J322" s="43">
        <f t="shared" si="182"/>
        <v>0</v>
      </c>
      <c r="L322" s="41"/>
    </row>
    <row r="323" spans="1:12" ht="16.05" customHeight="1" x14ac:dyDescent="0.2">
      <c r="A323" s="9"/>
      <c r="B323" s="12"/>
      <c r="C323" s="10" t="s">
        <v>15</v>
      </c>
      <c r="D323" s="43">
        <f t="shared" ref="D323:I323" si="220">IF($J322=0,0,D322/$J322%)</f>
        <v>0</v>
      </c>
      <c r="E323" s="43">
        <f t="shared" si="220"/>
        <v>0</v>
      </c>
      <c r="F323" s="43">
        <f t="shared" si="220"/>
        <v>0</v>
      </c>
      <c r="G323" s="43">
        <f t="shared" si="220"/>
        <v>0</v>
      </c>
      <c r="H323" s="43">
        <f t="shared" si="220"/>
        <v>0</v>
      </c>
      <c r="I323" s="43">
        <f t="shared" si="220"/>
        <v>0</v>
      </c>
      <c r="J323" s="43">
        <f t="shared" si="182"/>
        <v>0</v>
      </c>
      <c r="L323" s="41"/>
    </row>
    <row r="324" spans="1:12" ht="16.05" customHeight="1" x14ac:dyDescent="0.2">
      <c r="A324" s="9"/>
      <c r="B324" s="9" t="s">
        <v>72</v>
      </c>
      <c r="C324" s="8" t="s">
        <v>14</v>
      </c>
      <c r="D324" s="43">
        <v>0</v>
      </c>
      <c r="E324" s="43">
        <v>0.2</v>
      </c>
      <c r="F324" s="43">
        <v>0</v>
      </c>
      <c r="G324" s="43">
        <v>11.6</v>
      </c>
      <c r="H324" s="43">
        <v>0</v>
      </c>
      <c r="I324" s="43">
        <v>0.1</v>
      </c>
      <c r="J324" s="43">
        <f t="shared" si="182"/>
        <v>11.899999999999999</v>
      </c>
      <c r="L324" s="41"/>
    </row>
    <row r="325" spans="1:12" ht="16.05" customHeight="1" x14ac:dyDescent="0.2">
      <c r="A325" s="9"/>
      <c r="B325" s="9"/>
      <c r="C325" s="10" t="s">
        <v>15</v>
      </c>
      <c r="D325" s="43">
        <f t="shared" ref="D325:I325" si="221">IF($J324=0,0,D324/$J324%)</f>
        <v>0</v>
      </c>
      <c r="E325" s="43">
        <f t="shared" si="221"/>
        <v>1.6806722689075635</v>
      </c>
      <c r="F325" s="43">
        <f t="shared" si="221"/>
        <v>0</v>
      </c>
      <c r="G325" s="43">
        <f t="shared" si="221"/>
        <v>97.478991596638664</v>
      </c>
      <c r="H325" s="43">
        <f t="shared" si="221"/>
        <v>0</v>
      </c>
      <c r="I325" s="43">
        <f t="shared" si="221"/>
        <v>0.84033613445378175</v>
      </c>
      <c r="J325" s="43">
        <f t="shared" si="182"/>
        <v>100</v>
      </c>
      <c r="L325" s="41"/>
    </row>
    <row r="326" spans="1:12" ht="16.05" customHeight="1" x14ac:dyDescent="0.2">
      <c r="A326" s="9"/>
      <c r="B326" s="9"/>
      <c r="C326" s="8" t="s">
        <v>16</v>
      </c>
      <c r="D326" s="43">
        <v>29.6</v>
      </c>
      <c r="E326" s="43">
        <v>0</v>
      </c>
      <c r="F326" s="43">
        <v>3.8</v>
      </c>
      <c r="G326" s="43">
        <v>0</v>
      </c>
      <c r="H326" s="43">
        <v>0</v>
      </c>
      <c r="I326" s="43"/>
      <c r="J326" s="43">
        <f t="shared" si="182"/>
        <v>33.4</v>
      </c>
      <c r="L326" s="41"/>
    </row>
    <row r="327" spans="1:12" ht="16.05" customHeight="1" x14ac:dyDescent="0.2">
      <c r="A327" s="9"/>
      <c r="B327" s="9"/>
      <c r="C327" s="10" t="s">
        <v>15</v>
      </c>
      <c r="D327" s="43">
        <f t="shared" ref="D327:I327" si="222">IF($J326=0,0,D326/$J326%)</f>
        <v>88.622754491017972</v>
      </c>
      <c r="E327" s="43">
        <f t="shared" si="222"/>
        <v>0</v>
      </c>
      <c r="F327" s="43">
        <f t="shared" si="222"/>
        <v>11.377245508982037</v>
      </c>
      <c r="G327" s="43">
        <f t="shared" si="222"/>
        <v>0</v>
      </c>
      <c r="H327" s="43">
        <f t="shared" si="222"/>
        <v>0</v>
      </c>
      <c r="I327" s="43">
        <f t="shared" si="222"/>
        <v>0</v>
      </c>
      <c r="J327" s="43">
        <f t="shared" si="182"/>
        <v>100.00000000000001</v>
      </c>
      <c r="L327" s="41"/>
    </row>
    <row r="328" spans="1:12" ht="16.05" customHeight="1" x14ac:dyDescent="0.2">
      <c r="A328" s="9"/>
      <c r="B328" s="9"/>
      <c r="C328" s="8" t="s">
        <v>17</v>
      </c>
      <c r="D328" s="43">
        <f t="shared" ref="D328:I328" si="223">SUM(D326,D324)</f>
        <v>29.6</v>
      </c>
      <c r="E328" s="43">
        <f t="shared" si="223"/>
        <v>0.2</v>
      </c>
      <c r="F328" s="43">
        <f t="shared" si="223"/>
        <v>3.8</v>
      </c>
      <c r="G328" s="43">
        <f t="shared" si="223"/>
        <v>11.6</v>
      </c>
      <c r="H328" s="43">
        <f t="shared" si="223"/>
        <v>0</v>
      </c>
      <c r="I328" s="43">
        <f t="shared" si="223"/>
        <v>0.1</v>
      </c>
      <c r="J328" s="43">
        <f t="shared" si="182"/>
        <v>45.300000000000004</v>
      </c>
      <c r="L328" s="41"/>
    </row>
    <row r="329" spans="1:12" ht="16.05" customHeight="1" x14ac:dyDescent="0.2">
      <c r="A329" s="9"/>
      <c r="B329" s="12"/>
      <c r="C329" s="10" t="s">
        <v>15</v>
      </c>
      <c r="D329" s="43">
        <f t="shared" ref="D329:I329" si="224">IF($J328=0,0,D328/$J328%)</f>
        <v>65.342163355408388</v>
      </c>
      <c r="E329" s="43">
        <f t="shared" si="224"/>
        <v>0.44150110375275936</v>
      </c>
      <c r="F329" s="43">
        <f t="shared" si="224"/>
        <v>8.3885209713024267</v>
      </c>
      <c r="G329" s="43">
        <f t="shared" si="224"/>
        <v>25.60706401766004</v>
      </c>
      <c r="H329" s="43">
        <f t="shared" si="224"/>
        <v>0</v>
      </c>
      <c r="I329" s="43">
        <f t="shared" si="224"/>
        <v>0.22075055187637968</v>
      </c>
      <c r="J329" s="43">
        <f t="shared" si="182"/>
        <v>99.999999999999986</v>
      </c>
      <c r="L329" s="41"/>
    </row>
    <row r="330" spans="1:12" ht="16.05" customHeight="1" x14ac:dyDescent="0.2">
      <c r="A330" s="9"/>
      <c r="B330" s="9" t="s">
        <v>73</v>
      </c>
      <c r="C330" s="8" t="s">
        <v>14</v>
      </c>
      <c r="D330" s="43">
        <v>0</v>
      </c>
      <c r="E330" s="43">
        <v>14.6</v>
      </c>
      <c r="F330" s="43">
        <v>0</v>
      </c>
      <c r="G330" s="43">
        <v>86.5</v>
      </c>
      <c r="H330" s="43">
        <v>0</v>
      </c>
      <c r="I330" s="43">
        <v>1.2</v>
      </c>
      <c r="J330" s="43">
        <f t="shared" si="182"/>
        <v>102.3</v>
      </c>
      <c r="L330" s="41"/>
    </row>
    <row r="331" spans="1:12" ht="16.05" customHeight="1" x14ac:dyDescent="0.2">
      <c r="A331" s="9"/>
      <c r="B331" s="9"/>
      <c r="C331" s="10" t="s">
        <v>15</v>
      </c>
      <c r="D331" s="43">
        <f t="shared" ref="D331:I331" si="225">IF($J330=0,0,D330/$J330%)</f>
        <v>0</v>
      </c>
      <c r="E331" s="43">
        <f t="shared" si="225"/>
        <v>14.271749755620725</v>
      </c>
      <c r="F331" s="43">
        <f t="shared" si="225"/>
        <v>0</v>
      </c>
      <c r="G331" s="43">
        <f t="shared" si="225"/>
        <v>84.555229716520046</v>
      </c>
      <c r="H331" s="43">
        <f t="shared" si="225"/>
        <v>0</v>
      </c>
      <c r="I331" s="43">
        <f t="shared" si="225"/>
        <v>1.1730205278592376</v>
      </c>
      <c r="J331" s="43">
        <f t="shared" si="182"/>
        <v>100.00000000000001</v>
      </c>
      <c r="L331" s="41"/>
    </row>
    <row r="332" spans="1:12" ht="16.05" customHeight="1" x14ac:dyDescent="0.2">
      <c r="A332" s="9"/>
      <c r="B332" s="9"/>
      <c r="C332" s="8" t="s">
        <v>16</v>
      </c>
      <c r="D332" s="43">
        <v>0</v>
      </c>
      <c r="E332" s="43">
        <v>1361.2</v>
      </c>
      <c r="F332" s="43">
        <v>0</v>
      </c>
      <c r="G332" s="43">
        <v>2229.6999999999998</v>
      </c>
      <c r="H332" s="43">
        <v>0</v>
      </c>
      <c r="I332" s="43">
        <v>0</v>
      </c>
      <c r="J332" s="43">
        <f t="shared" si="182"/>
        <v>3590.8999999999996</v>
      </c>
      <c r="L332" s="41"/>
    </row>
    <row r="333" spans="1:12" ht="16.05" customHeight="1" x14ac:dyDescent="0.2">
      <c r="A333" s="9"/>
      <c r="B333" s="9"/>
      <c r="C333" s="10" t="s">
        <v>15</v>
      </c>
      <c r="D333" s="43">
        <f t="shared" ref="D333:I333" si="226">IF($J332=0,0,D332/$J332%)</f>
        <v>0</v>
      </c>
      <c r="E333" s="43">
        <f t="shared" si="226"/>
        <v>37.906931409952939</v>
      </c>
      <c r="F333" s="43">
        <f t="shared" si="226"/>
        <v>0</v>
      </c>
      <c r="G333" s="43">
        <f t="shared" si="226"/>
        <v>62.093068590047061</v>
      </c>
      <c r="H333" s="43">
        <f t="shared" si="226"/>
        <v>0</v>
      </c>
      <c r="I333" s="43">
        <f t="shared" si="226"/>
        <v>0</v>
      </c>
      <c r="J333" s="43">
        <f t="shared" ref="J333:J383" si="227">SUM(D333:I333)</f>
        <v>100</v>
      </c>
      <c r="L333" s="41"/>
    </row>
    <row r="334" spans="1:12" ht="16.05" customHeight="1" x14ac:dyDescent="0.2">
      <c r="A334" s="9"/>
      <c r="B334" s="9"/>
      <c r="C334" s="8" t="s">
        <v>17</v>
      </c>
      <c r="D334" s="43">
        <f t="shared" ref="D334:I334" si="228">SUM(D332,D330)</f>
        <v>0</v>
      </c>
      <c r="E334" s="43">
        <f t="shared" si="228"/>
        <v>1375.8</v>
      </c>
      <c r="F334" s="43">
        <f t="shared" si="228"/>
        <v>0</v>
      </c>
      <c r="G334" s="43">
        <f t="shared" si="228"/>
        <v>2316.1999999999998</v>
      </c>
      <c r="H334" s="43">
        <f t="shared" si="228"/>
        <v>0</v>
      </c>
      <c r="I334" s="43">
        <f t="shared" si="228"/>
        <v>1.2</v>
      </c>
      <c r="J334" s="43">
        <f t="shared" si="227"/>
        <v>3693.2</v>
      </c>
      <c r="L334" s="41"/>
    </row>
    <row r="335" spans="1:12" ht="16.05" customHeight="1" x14ac:dyDescent="0.2">
      <c r="A335" s="9"/>
      <c r="B335" s="12"/>
      <c r="C335" s="10" t="s">
        <v>15</v>
      </c>
      <c r="D335" s="43">
        <f t="shared" ref="D335:I335" si="229">IF($J334=0,0,D334/$J334%)</f>
        <v>0</v>
      </c>
      <c r="E335" s="43">
        <f t="shared" si="229"/>
        <v>37.252247373551398</v>
      </c>
      <c r="F335" s="43">
        <f t="shared" si="229"/>
        <v>0</v>
      </c>
      <c r="G335" s="43">
        <f t="shared" si="229"/>
        <v>62.715260478717646</v>
      </c>
      <c r="H335" s="43">
        <f t="shared" si="229"/>
        <v>0</v>
      </c>
      <c r="I335" s="43">
        <f t="shared" si="229"/>
        <v>3.2492147730965017E-2</v>
      </c>
      <c r="J335" s="43">
        <f t="shared" si="227"/>
        <v>100.00000000000001</v>
      </c>
      <c r="L335" s="41"/>
    </row>
    <row r="336" spans="1:12" ht="16.05" customHeight="1" x14ac:dyDescent="0.2">
      <c r="A336" s="9"/>
      <c r="B336" s="9" t="s">
        <v>74</v>
      </c>
      <c r="C336" s="8" t="s">
        <v>14</v>
      </c>
      <c r="D336" s="43"/>
      <c r="E336" s="43"/>
      <c r="F336" s="43"/>
      <c r="G336" s="43"/>
      <c r="H336" s="43"/>
      <c r="I336" s="43"/>
      <c r="J336" s="43">
        <f t="shared" si="227"/>
        <v>0</v>
      </c>
      <c r="L336" s="41"/>
    </row>
    <row r="337" spans="1:12" ht="16.05" customHeight="1" x14ac:dyDescent="0.2">
      <c r="A337" s="9"/>
      <c r="B337" s="9"/>
      <c r="C337" s="10" t="s">
        <v>15</v>
      </c>
      <c r="D337" s="43">
        <f t="shared" ref="D337:I337" si="230">IF($J336=0,0,D336/$J336%)</f>
        <v>0</v>
      </c>
      <c r="E337" s="43">
        <f t="shared" si="230"/>
        <v>0</v>
      </c>
      <c r="F337" s="43">
        <f t="shared" si="230"/>
        <v>0</v>
      </c>
      <c r="G337" s="43">
        <f t="shared" si="230"/>
        <v>0</v>
      </c>
      <c r="H337" s="43">
        <f t="shared" si="230"/>
        <v>0</v>
      </c>
      <c r="I337" s="43">
        <f t="shared" si="230"/>
        <v>0</v>
      </c>
      <c r="J337" s="43">
        <f t="shared" si="227"/>
        <v>0</v>
      </c>
      <c r="L337" s="41"/>
    </row>
    <row r="338" spans="1:12" ht="16.05" customHeight="1" x14ac:dyDescent="0.2">
      <c r="A338" s="9"/>
      <c r="B338" s="9"/>
      <c r="C338" s="8" t="s">
        <v>16</v>
      </c>
      <c r="D338" s="43"/>
      <c r="E338" s="43"/>
      <c r="F338" s="43"/>
      <c r="G338" s="43"/>
      <c r="H338" s="43"/>
      <c r="I338" s="43"/>
      <c r="J338" s="43">
        <f t="shared" si="227"/>
        <v>0</v>
      </c>
      <c r="L338" s="41"/>
    </row>
    <row r="339" spans="1:12" ht="16.05" customHeight="1" x14ac:dyDescent="0.2">
      <c r="A339" s="9"/>
      <c r="B339" s="9"/>
      <c r="C339" s="10" t="s">
        <v>15</v>
      </c>
      <c r="D339" s="43">
        <f t="shared" ref="D339:I339" si="231">IF($J338=0,0,D338/$J338%)</f>
        <v>0</v>
      </c>
      <c r="E339" s="43">
        <f t="shared" si="231"/>
        <v>0</v>
      </c>
      <c r="F339" s="43">
        <f t="shared" si="231"/>
        <v>0</v>
      </c>
      <c r="G339" s="43">
        <f t="shared" si="231"/>
        <v>0</v>
      </c>
      <c r="H339" s="43">
        <f t="shared" si="231"/>
        <v>0</v>
      </c>
      <c r="I339" s="43">
        <f t="shared" si="231"/>
        <v>0</v>
      </c>
      <c r="J339" s="43">
        <f t="shared" si="227"/>
        <v>0</v>
      </c>
      <c r="L339" s="41"/>
    </row>
    <row r="340" spans="1:12" ht="16.05" customHeight="1" x14ac:dyDescent="0.2">
      <c r="A340" s="9"/>
      <c r="B340" s="9"/>
      <c r="C340" s="8" t="s">
        <v>17</v>
      </c>
      <c r="D340" s="43">
        <f t="shared" ref="D340:I340" si="232">SUM(D338,D336)</f>
        <v>0</v>
      </c>
      <c r="E340" s="43">
        <f t="shared" si="232"/>
        <v>0</v>
      </c>
      <c r="F340" s="43">
        <f t="shared" si="232"/>
        <v>0</v>
      </c>
      <c r="G340" s="43">
        <f t="shared" si="232"/>
        <v>0</v>
      </c>
      <c r="H340" s="43">
        <f t="shared" si="232"/>
        <v>0</v>
      </c>
      <c r="I340" s="43">
        <f t="shared" si="232"/>
        <v>0</v>
      </c>
      <c r="J340" s="43">
        <f t="shared" si="227"/>
        <v>0</v>
      </c>
      <c r="L340" s="41"/>
    </row>
    <row r="341" spans="1:12" ht="16.05" customHeight="1" x14ac:dyDescent="0.2">
      <c r="A341" s="9"/>
      <c r="B341" s="12"/>
      <c r="C341" s="10" t="s">
        <v>15</v>
      </c>
      <c r="D341" s="43">
        <f t="shared" ref="D341:I341" si="233">IF($J340=0,0,D340/$J340%)</f>
        <v>0</v>
      </c>
      <c r="E341" s="43">
        <f t="shared" si="233"/>
        <v>0</v>
      </c>
      <c r="F341" s="43">
        <f t="shared" si="233"/>
        <v>0</v>
      </c>
      <c r="G341" s="43">
        <f t="shared" si="233"/>
        <v>0</v>
      </c>
      <c r="H341" s="43">
        <f t="shared" si="233"/>
        <v>0</v>
      </c>
      <c r="I341" s="43">
        <f t="shared" si="233"/>
        <v>0</v>
      </c>
      <c r="J341" s="43">
        <f t="shared" si="227"/>
        <v>0</v>
      </c>
      <c r="L341" s="41"/>
    </row>
    <row r="342" spans="1:12" ht="16.05" customHeight="1" x14ac:dyDescent="0.2">
      <c r="A342" s="9"/>
      <c r="B342" s="9" t="s">
        <v>75</v>
      </c>
      <c r="C342" s="8" t="s">
        <v>14</v>
      </c>
      <c r="D342" s="43">
        <v>0</v>
      </c>
      <c r="E342" s="43">
        <v>99.4</v>
      </c>
      <c r="F342" s="43">
        <v>2.1</v>
      </c>
      <c r="G342" s="43">
        <v>12.8</v>
      </c>
      <c r="H342" s="43">
        <v>0.3</v>
      </c>
      <c r="I342" s="43">
        <v>0</v>
      </c>
      <c r="J342" s="43">
        <f t="shared" si="227"/>
        <v>114.6</v>
      </c>
      <c r="L342" s="41"/>
    </row>
    <row r="343" spans="1:12" ht="16.05" customHeight="1" x14ac:dyDescent="0.2">
      <c r="A343" s="9"/>
      <c r="B343" s="9"/>
      <c r="C343" s="10" t="s">
        <v>15</v>
      </c>
      <c r="D343" s="43">
        <f t="shared" ref="D343:I343" si="234">IF($J342=0,0,D342/$J342%)</f>
        <v>0</v>
      </c>
      <c r="E343" s="43">
        <f t="shared" si="234"/>
        <v>86.736474694589887</v>
      </c>
      <c r="F343" s="43">
        <f t="shared" si="234"/>
        <v>1.8324607329842935</v>
      </c>
      <c r="G343" s="43">
        <f t="shared" si="234"/>
        <v>11.169284467713789</v>
      </c>
      <c r="H343" s="43">
        <f t="shared" si="234"/>
        <v>0.26178010471204188</v>
      </c>
      <c r="I343" s="43">
        <f t="shared" si="234"/>
        <v>0</v>
      </c>
      <c r="J343" s="43">
        <f t="shared" si="227"/>
        <v>100.00000000000001</v>
      </c>
      <c r="L343" s="41"/>
    </row>
    <row r="344" spans="1:12" ht="16.05" customHeight="1" x14ac:dyDescent="0.2">
      <c r="A344" s="9"/>
      <c r="B344" s="9"/>
      <c r="C344" s="8" t="s">
        <v>16</v>
      </c>
      <c r="D344" s="43">
        <v>0</v>
      </c>
      <c r="E344" s="43">
        <v>727.6</v>
      </c>
      <c r="F344" s="43">
        <v>0.2</v>
      </c>
      <c r="G344" s="43">
        <v>4.7</v>
      </c>
      <c r="H344" s="43">
        <v>0</v>
      </c>
      <c r="I344" s="43">
        <v>0</v>
      </c>
      <c r="J344" s="43">
        <f t="shared" si="227"/>
        <v>732.50000000000011</v>
      </c>
      <c r="L344" s="41"/>
    </row>
    <row r="345" spans="1:12" ht="16.05" customHeight="1" x14ac:dyDescent="0.2">
      <c r="A345" s="9"/>
      <c r="B345" s="9"/>
      <c r="C345" s="10" t="s">
        <v>15</v>
      </c>
      <c r="D345" s="43">
        <f t="shared" ref="D345:I345" si="235">IF($J344=0,0,D344/$J344%)</f>
        <v>0</v>
      </c>
      <c r="E345" s="43">
        <f t="shared" si="235"/>
        <v>99.331058020477798</v>
      </c>
      <c r="F345" s="43">
        <f t="shared" si="235"/>
        <v>2.7303754266211601E-2</v>
      </c>
      <c r="G345" s="43">
        <f t="shared" si="235"/>
        <v>0.64163822525597258</v>
      </c>
      <c r="H345" s="43">
        <f t="shared" si="235"/>
        <v>0</v>
      </c>
      <c r="I345" s="43">
        <f t="shared" si="235"/>
        <v>0</v>
      </c>
      <c r="J345" s="43">
        <f t="shared" si="227"/>
        <v>99.999999999999986</v>
      </c>
      <c r="L345" s="41"/>
    </row>
    <row r="346" spans="1:12" ht="16.05" customHeight="1" x14ac:dyDescent="0.2">
      <c r="A346" s="9"/>
      <c r="B346" s="9"/>
      <c r="C346" s="8" t="s">
        <v>17</v>
      </c>
      <c r="D346" s="43">
        <f t="shared" ref="D346:I346" si="236">SUM(D344,D342)</f>
        <v>0</v>
      </c>
      <c r="E346" s="43">
        <f t="shared" si="236"/>
        <v>827</v>
      </c>
      <c r="F346" s="43">
        <f t="shared" si="236"/>
        <v>2.3000000000000003</v>
      </c>
      <c r="G346" s="43">
        <f t="shared" si="236"/>
        <v>17.5</v>
      </c>
      <c r="H346" s="43">
        <f t="shared" si="236"/>
        <v>0.3</v>
      </c>
      <c r="I346" s="43">
        <f t="shared" si="236"/>
        <v>0</v>
      </c>
      <c r="J346" s="43">
        <f t="shared" si="227"/>
        <v>847.09999999999991</v>
      </c>
      <c r="L346" s="41"/>
    </row>
    <row r="347" spans="1:12" ht="16.05" customHeight="1" x14ac:dyDescent="0.2">
      <c r="A347" s="9"/>
      <c r="B347" s="12"/>
      <c r="C347" s="10" t="s">
        <v>15</v>
      </c>
      <c r="D347" s="43">
        <f t="shared" ref="D347:I347" si="237">IF($J346=0,0,D346/$J346%)</f>
        <v>0</v>
      </c>
      <c r="E347" s="43">
        <f t="shared" si="237"/>
        <v>97.627198677842074</v>
      </c>
      <c r="F347" s="43">
        <f t="shared" si="237"/>
        <v>0.2715145791524024</v>
      </c>
      <c r="G347" s="43">
        <f t="shared" si="237"/>
        <v>2.0658717978987138</v>
      </c>
      <c r="H347" s="43">
        <f t="shared" si="237"/>
        <v>3.5414945106835093E-2</v>
      </c>
      <c r="I347" s="43">
        <f t="shared" si="237"/>
        <v>0</v>
      </c>
      <c r="J347" s="43">
        <f t="shared" si="227"/>
        <v>100.00000000000003</v>
      </c>
      <c r="L347" s="41"/>
    </row>
    <row r="348" spans="1:12" ht="16.05" customHeight="1" x14ac:dyDescent="0.2">
      <c r="A348" s="9"/>
      <c r="B348" s="9" t="s">
        <v>76</v>
      </c>
      <c r="C348" s="8" t="s">
        <v>14</v>
      </c>
      <c r="D348" s="43">
        <v>0</v>
      </c>
      <c r="E348" s="43">
        <v>50.8</v>
      </c>
      <c r="F348" s="43">
        <v>3.9</v>
      </c>
      <c r="G348" s="43">
        <v>46.4</v>
      </c>
      <c r="H348" s="43">
        <v>0.3</v>
      </c>
      <c r="I348" s="43">
        <v>0.1</v>
      </c>
      <c r="J348" s="43">
        <f t="shared" si="227"/>
        <v>101.49999999999999</v>
      </c>
      <c r="L348" s="41"/>
    </row>
    <row r="349" spans="1:12" ht="16.05" customHeight="1" x14ac:dyDescent="0.2">
      <c r="A349" s="9"/>
      <c r="B349" s="9"/>
      <c r="C349" s="10" t="s">
        <v>15</v>
      </c>
      <c r="D349" s="43">
        <f t="shared" ref="D349:I349" si="238">IF($J348=0,0,D348/$J348%)</f>
        <v>0</v>
      </c>
      <c r="E349" s="43">
        <f t="shared" si="238"/>
        <v>50.049261083743843</v>
      </c>
      <c r="F349" s="43">
        <f t="shared" si="238"/>
        <v>3.8423645320197046</v>
      </c>
      <c r="G349" s="43">
        <f t="shared" si="238"/>
        <v>45.714285714285715</v>
      </c>
      <c r="H349" s="43">
        <f t="shared" si="238"/>
        <v>0.29556650246305421</v>
      </c>
      <c r="I349" s="43">
        <f t="shared" si="238"/>
        <v>9.8522167487684748E-2</v>
      </c>
      <c r="J349" s="43">
        <f t="shared" si="227"/>
        <v>100</v>
      </c>
      <c r="L349" s="41"/>
    </row>
    <row r="350" spans="1:12" ht="16.05" customHeight="1" x14ac:dyDescent="0.2">
      <c r="A350" s="9"/>
      <c r="B350" s="9"/>
      <c r="C350" s="8" t="s">
        <v>16</v>
      </c>
      <c r="D350" s="43">
        <v>0</v>
      </c>
      <c r="E350" s="43">
        <v>653.1</v>
      </c>
      <c r="F350" s="43">
        <v>0.6</v>
      </c>
      <c r="G350" s="43">
        <v>1.7</v>
      </c>
      <c r="H350" s="43">
        <v>0.4</v>
      </c>
      <c r="I350" s="43">
        <v>0</v>
      </c>
      <c r="J350" s="43">
        <f t="shared" si="227"/>
        <v>655.80000000000007</v>
      </c>
      <c r="L350" s="41"/>
    </row>
    <row r="351" spans="1:12" ht="16.05" customHeight="1" x14ac:dyDescent="0.2">
      <c r="A351" s="9"/>
      <c r="B351" s="9"/>
      <c r="C351" s="10" t="s">
        <v>15</v>
      </c>
      <c r="D351" s="43">
        <f t="shared" ref="D351:I351" si="239">IF($J350=0,0,D350/$J350%)</f>
        <v>0</v>
      </c>
      <c r="E351" s="43">
        <f t="shared" si="239"/>
        <v>99.588289112534298</v>
      </c>
      <c r="F351" s="43">
        <f t="shared" si="239"/>
        <v>9.149130832570905E-2</v>
      </c>
      <c r="G351" s="43">
        <f t="shared" si="239"/>
        <v>0.25922537358950898</v>
      </c>
      <c r="H351" s="43">
        <f t="shared" si="239"/>
        <v>6.0994205550472705E-2</v>
      </c>
      <c r="I351" s="43">
        <f t="shared" si="239"/>
        <v>0</v>
      </c>
      <c r="J351" s="43">
        <f t="shared" si="227"/>
        <v>100</v>
      </c>
      <c r="L351" s="41"/>
    </row>
    <row r="352" spans="1:12" ht="16.05" customHeight="1" x14ac:dyDescent="0.2">
      <c r="A352" s="9"/>
      <c r="B352" s="9"/>
      <c r="C352" s="8" t="s">
        <v>17</v>
      </c>
      <c r="D352" s="43">
        <f t="shared" ref="D352:I352" si="240">SUM(D350,D348)</f>
        <v>0</v>
      </c>
      <c r="E352" s="43">
        <f t="shared" si="240"/>
        <v>703.9</v>
      </c>
      <c r="F352" s="43">
        <f t="shared" si="240"/>
        <v>4.5</v>
      </c>
      <c r="G352" s="43">
        <f t="shared" si="240"/>
        <v>48.1</v>
      </c>
      <c r="H352" s="43">
        <f t="shared" si="240"/>
        <v>0.7</v>
      </c>
      <c r="I352" s="43">
        <f t="shared" si="240"/>
        <v>0.1</v>
      </c>
      <c r="J352" s="43">
        <f t="shared" si="227"/>
        <v>757.30000000000007</v>
      </c>
      <c r="L352" s="41"/>
    </row>
    <row r="353" spans="1:12" ht="16.05" customHeight="1" x14ac:dyDescent="0.2">
      <c r="A353" s="9"/>
      <c r="B353" s="12"/>
      <c r="C353" s="10" t="s">
        <v>15</v>
      </c>
      <c r="D353" s="43">
        <f t="shared" ref="D353:I353" si="241">IF($J352=0,0,D352/$J352%)</f>
        <v>0</v>
      </c>
      <c r="E353" s="43">
        <f t="shared" si="241"/>
        <v>92.948633302522111</v>
      </c>
      <c r="F353" s="43">
        <f t="shared" si="241"/>
        <v>0.59421629473128212</v>
      </c>
      <c r="G353" s="43">
        <f t="shared" si="241"/>
        <v>6.3515119503499271</v>
      </c>
      <c r="H353" s="43">
        <f t="shared" si="241"/>
        <v>9.2433645847088325E-2</v>
      </c>
      <c r="I353" s="43">
        <f t="shared" si="241"/>
        <v>1.3204806549584048E-2</v>
      </c>
      <c r="J353" s="43">
        <f t="shared" si="227"/>
        <v>100</v>
      </c>
      <c r="L353" s="41"/>
    </row>
    <row r="354" spans="1:12" ht="16.05" customHeight="1" x14ac:dyDescent="0.2">
      <c r="A354" s="9"/>
      <c r="B354" s="9" t="s">
        <v>77</v>
      </c>
      <c r="C354" s="8" t="s">
        <v>14</v>
      </c>
      <c r="D354" s="43">
        <v>0</v>
      </c>
      <c r="E354" s="43">
        <v>99.4</v>
      </c>
      <c r="F354" s="43">
        <v>2.1</v>
      </c>
      <c r="G354" s="43">
        <v>12.8</v>
      </c>
      <c r="H354" s="43">
        <v>0.3</v>
      </c>
      <c r="I354" s="43">
        <v>0</v>
      </c>
      <c r="J354" s="43">
        <f t="shared" si="227"/>
        <v>114.6</v>
      </c>
      <c r="L354" s="41"/>
    </row>
    <row r="355" spans="1:12" ht="16.05" customHeight="1" x14ac:dyDescent="0.2">
      <c r="A355" s="9"/>
      <c r="B355" s="9"/>
      <c r="C355" s="10" t="s">
        <v>15</v>
      </c>
      <c r="D355" s="43">
        <f t="shared" ref="D355:I355" si="242">IF($J354=0,0,D354/$J354%)</f>
        <v>0</v>
      </c>
      <c r="E355" s="43">
        <f t="shared" si="242"/>
        <v>86.736474694589887</v>
      </c>
      <c r="F355" s="43">
        <f t="shared" si="242"/>
        <v>1.8324607329842935</v>
      </c>
      <c r="G355" s="43">
        <f t="shared" si="242"/>
        <v>11.169284467713789</v>
      </c>
      <c r="H355" s="43">
        <f t="shared" si="242"/>
        <v>0.26178010471204188</v>
      </c>
      <c r="I355" s="43">
        <f t="shared" si="242"/>
        <v>0</v>
      </c>
      <c r="J355" s="43">
        <f t="shared" si="227"/>
        <v>100.00000000000001</v>
      </c>
      <c r="L355" s="41"/>
    </row>
    <row r="356" spans="1:12" ht="16.05" customHeight="1" x14ac:dyDescent="0.2">
      <c r="A356" s="9"/>
      <c r="B356" s="9"/>
      <c r="C356" s="8" t="s">
        <v>16</v>
      </c>
      <c r="D356" s="43">
        <v>0</v>
      </c>
      <c r="E356" s="43">
        <v>727.6</v>
      </c>
      <c r="F356" s="43">
        <v>0.2</v>
      </c>
      <c r="G356" s="43">
        <v>4.7</v>
      </c>
      <c r="H356" s="43">
        <v>0</v>
      </c>
      <c r="I356" s="43">
        <v>0</v>
      </c>
      <c r="J356" s="43">
        <f t="shared" si="227"/>
        <v>732.50000000000011</v>
      </c>
      <c r="L356" s="41"/>
    </row>
    <row r="357" spans="1:12" ht="16.05" customHeight="1" x14ac:dyDescent="0.2">
      <c r="A357" s="9"/>
      <c r="B357" s="9"/>
      <c r="C357" s="10" t="s">
        <v>15</v>
      </c>
      <c r="D357" s="43">
        <f t="shared" ref="D357:I357" si="243">IF($J356=0,0,D356/$J356%)</f>
        <v>0</v>
      </c>
      <c r="E357" s="43">
        <f t="shared" si="243"/>
        <v>99.331058020477798</v>
      </c>
      <c r="F357" s="43">
        <f t="shared" si="243"/>
        <v>2.7303754266211601E-2</v>
      </c>
      <c r="G357" s="43">
        <f t="shared" si="243"/>
        <v>0.64163822525597258</v>
      </c>
      <c r="H357" s="43">
        <f t="shared" si="243"/>
        <v>0</v>
      </c>
      <c r="I357" s="43">
        <f t="shared" si="243"/>
        <v>0</v>
      </c>
      <c r="J357" s="43">
        <f t="shared" si="227"/>
        <v>99.999999999999986</v>
      </c>
      <c r="L357" s="41"/>
    </row>
    <row r="358" spans="1:12" ht="16.05" customHeight="1" x14ac:dyDescent="0.2">
      <c r="A358" s="9"/>
      <c r="B358" s="9"/>
      <c r="C358" s="8" t="s">
        <v>17</v>
      </c>
      <c r="D358" s="43">
        <f t="shared" ref="D358:I358" si="244">SUM(D356,D354)</f>
        <v>0</v>
      </c>
      <c r="E358" s="43">
        <f t="shared" si="244"/>
        <v>827</v>
      </c>
      <c r="F358" s="43">
        <f t="shared" si="244"/>
        <v>2.3000000000000003</v>
      </c>
      <c r="G358" s="43">
        <f t="shared" si="244"/>
        <v>17.5</v>
      </c>
      <c r="H358" s="43">
        <f t="shared" si="244"/>
        <v>0.3</v>
      </c>
      <c r="I358" s="43">
        <f t="shared" si="244"/>
        <v>0</v>
      </c>
      <c r="J358" s="43">
        <f t="shared" si="227"/>
        <v>847.09999999999991</v>
      </c>
      <c r="L358" s="41"/>
    </row>
    <row r="359" spans="1:12" ht="16.05" customHeight="1" x14ac:dyDescent="0.2">
      <c r="A359" s="13"/>
      <c r="B359" s="12"/>
      <c r="C359" s="10" t="s">
        <v>15</v>
      </c>
      <c r="D359" s="43">
        <f t="shared" ref="D359:I359" si="245">IF($J358=0,0,D358/$J358%)</f>
        <v>0</v>
      </c>
      <c r="E359" s="43">
        <f t="shared" si="245"/>
        <v>97.627198677842074</v>
      </c>
      <c r="F359" s="43">
        <f t="shared" si="245"/>
        <v>0.2715145791524024</v>
      </c>
      <c r="G359" s="43">
        <f t="shared" si="245"/>
        <v>2.0658717978987138</v>
      </c>
      <c r="H359" s="43">
        <f t="shared" si="245"/>
        <v>3.5414945106835093E-2</v>
      </c>
      <c r="I359" s="43">
        <f t="shared" si="245"/>
        <v>0</v>
      </c>
      <c r="J359" s="43">
        <f t="shared" si="227"/>
        <v>100.00000000000003</v>
      </c>
      <c r="L359" s="41"/>
    </row>
    <row r="360" spans="1:12" ht="16.05" customHeight="1" x14ac:dyDescent="0.2">
      <c r="A360" s="6" t="s">
        <v>78</v>
      </c>
      <c r="B360" s="15"/>
      <c r="C360" s="8" t="s">
        <v>14</v>
      </c>
      <c r="D360" s="43"/>
      <c r="E360" s="43"/>
      <c r="F360" s="43"/>
      <c r="G360" s="43"/>
      <c r="H360" s="43"/>
      <c r="I360" s="43"/>
      <c r="J360" s="43">
        <f t="shared" si="227"/>
        <v>0</v>
      </c>
      <c r="L360" s="41"/>
    </row>
    <row r="361" spans="1:12" ht="16.05" customHeight="1" x14ac:dyDescent="0.2">
      <c r="A361" s="9"/>
      <c r="B361" s="16"/>
      <c r="C361" s="10" t="s">
        <v>15</v>
      </c>
      <c r="D361" s="43">
        <f t="shared" ref="D361:I361" si="246">IF($J360=0,0,D360/$J360%)</f>
        <v>0</v>
      </c>
      <c r="E361" s="43">
        <f t="shared" si="246"/>
        <v>0</v>
      </c>
      <c r="F361" s="43">
        <f t="shared" si="246"/>
        <v>0</v>
      </c>
      <c r="G361" s="43">
        <f t="shared" si="246"/>
        <v>0</v>
      </c>
      <c r="H361" s="43">
        <f t="shared" si="246"/>
        <v>0</v>
      </c>
      <c r="I361" s="43">
        <f t="shared" si="246"/>
        <v>0</v>
      </c>
      <c r="J361" s="43">
        <f t="shared" si="227"/>
        <v>0</v>
      </c>
      <c r="L361" s="41"/>
    </row>
    <row r="362" spans="1:12" ht="16.05" customHeight="1" x14ac:dyDescent="0.2">
      <c r="A362" s="9"/>
      <c r="B362" s="16"/>
      <c r="C362" s="8" t="s">
        <v>16</v>
      </c>
      <c r="D362" s="43"/>
      <c r="E362" s="43"/>
      <c r="F362" s="43"/>
      <c r="G362" s="43"/>
      <c r="H362" s="43"/>
      <c r="I362" s="43"/>
      <c r="J362" s="43">
        <f t="shared" si="227"/>
        <v>0</v>
      </c>
      <c r="L362" s="41"/>
    </row>
    <row r="363" spans="1:12" ht="16.05" customHeight="1" x14ac:dyDescent="0.2">
      <c r="A363" s="9"/>
      <c r="B363" s="16"/>
      <c r="C363" s="10" t="s">
        <v>15</v>
      </c>
      <c r="D363" s="43">
        <f t="shared" ref="D363:I363" si="247">IF($J362=0,0,D362/$J362%)</f>
        <v>0</v>
      </c>
      <c r="E363" s="43">
        <f t="shared" si="247"/>
        <v>0</v>
      </c>
      <c r="F363" s="43">
        <f t="shared" si="247"/>
        <v>0</v>
      </c>
      <c r="G363" s="43">
        <f t="shared" si="247"/>
        <v>0</v>
      </c>
      <c r="H363" s="43">
        <f t="shared" si="247"/>
        <v>0</v>
      </c>
      <c r="I363" s="43">
        <f t="shared" si="247"/>
        <v>0</v>
      </c>
      <c r="J363" s="43">
        <f t="shared" si="227"/>
        <v>0</v>
      </c>
      <c r="L363" s="41"/>
    </row>
    <row r="364" spans="1:12" ht="16.05" customHeight="1" x14ac:dyDescent="0.2">
      <c r="A364" s="9"/>
      <c r="B364" s="16"/>
      <c r="C364" s="8" t="s">
        <v>17</v>
      </c>
      <c r="D364" s="43">
        <f t="shared" ref="D364:I364" si="248">SUM(D362,D360)</f>
        <v>0</v>
      </c>
      <c r="E364" s="43">
        <f t="shared" si="248"/>
        <v>0</v>
      </c>
      <c r="F364" s="43">
        <f t="shared" si="248"/>
        <v>0</v>
      </c>
      <c r="G364" s="43">
        <f t="shared" si="248"/>
        <v>0</v>
      </c>
      <c r="H364" s="43">
        <f t="shared" si="248"/>
        <v>0</v>
      </c>
      <c r="I364" s="43">
        <f t="shared" si="248"/>
        <v>0</v>
      </c>
      <c r="J364" s="43">
        <f t="shared" si="227"/>
        <v>0</v>
      </c>
      <c r="L364" s="41"/>
    </row>
    <row r="365" spans="1:12" ht="16.05" customHeight="1" x14ac:dyDescent="0.2">
      <c r="A365" s="12"/>
      <c r="B365" s="14"/>
      <c r="C365" s="10" t="s">
        <v>15</v>
      </c>
      <c r="D365" s="43">
        <f t="shared" ref="D365:I371" si="249">IF($J364=0,0,D364/$J364%)</f>
        <v>0</v>
      </c>
      <c r="E365" s="43">
        <f t="shared" si="249"/>
        <v>0</v>
      </c>
      <c r="F365" s="43">
        <f t="shared" si="249"/>
        <v>0</v>
      </c>
      <c r="G365" s="43">
        <f t="shared" si="249"/>
        <v>0</v>
      </c>
      <c r="H365" s="43">
        <f t="shared" si="249"/>
        <v>0</v>
      </c>
      <c r="I365" s="43">
        <f t="shared" si="249"/>
        <v>0</v>
      </c>
      <c r="J365" s="43">
        <f t="shared" si="227"/>
        <v>0</v>
      </c>
      <c r="L365" s="41"/>
    </row>
    <row r="366" spans="1:12" ht="16.05" hidden="1" customHeight="1" x14ac:dyDescent="0.2">
      <c r="A366" s="6" t="s">
        <v>79</v>
      </c>
      <c r="B366" s="16"/>
      <c r="C366" s="8" t="s">
        <v>14</v>
      </c>
      <c r="D366" s="43">
        <f t="shared" si="249"/>
        <v>0</v>
      </c>
      <c r="E366" s="43">
        <f t="shared" si="249"/>
        <v>0</v>
      </c>
      <c r="F366" s="43">
        <f t="shared" si="249"/>
        <v>0</v>
      </c>
      <c r="G366" s="43">
        <f t="shared" si="249"/>
        <v>0</v>
      </c>
      <c r="H366" s="43">
        <f t="shared" si="249"/>
        <v>0</v>
      </c>
      <c r="I366" s="43">
        <f t="shared" si="249"/>
        <v>0</v>
      </c>
      <c r="J366" s="43">
        <f t="shared" si="227"/>
        <v>0</v>
      </c>
      <c r="L366" s="41"/>
    </row>
    <row r="367" spans="1:12" ht="16.05" hidden="1" customHeight="1" x14ac:dyDescent="0.2">
      <c r="A367" s="9"/>
      <c r="B367" s="16"/>
      <c r="C367" s="10" t="s">
        <v>15</v>
      </c>
      <c r="D367" s="43">
        <f t="shared" si="249"/>
        <v>0</v>
      </c>
      <c r="E367" s="43">
        <f t="shared" si="249"/>
        <v>0</v>
      </c>
      <c r="F367" s="43">
        <f t="shared" si="249"/>
        <v>0</v>
      </c>
      <c r="G367" s="43">
        <f t="shared" si="249"/>
        <v>0</v>
      </c>
      <c r="H367" s="43">
        <f t="shared" si="249"/>
        <v>0</v>
      </c>
      <c r="I367" s="43">
        <f t="shared" si="249"/>
        <v>0</v>
      </c>
      <c r="J367" s="43">
        <f t="shared" si="227"/>
        <v>0</v>
      </c>
      <c r="L367" s="41"/>
    </row>
    <row r="368" spans="1:12" ht="16.05" hidden="1" customHeight="1" x14ac:dyDescent="0.2">
      <c r="A368" s="9"/>
      <c r="B368" s="16"/>
      <c r="C368" s="8" t="s">
        <v>16</v>
      </c>
      <c r="D368" s="43"/>
      <c r="E368" s="43"/>
      <c r="F368" s="43"/>
      <c r="G368" s="43"/>
      <c r="H368" s="43"/>
      <c r="I368" s="43"/>
      <c r="J368" s="43">
        <f t="shared" si="227"/>
        <v>0</v>
      </c>
      <c r="L368" s="41"/>
    </row>
    <row r="369" spans="1:13" ht="16.05" hidden="1" customHeight="1" x14ac:dyDescent="0.2">
      <c r="A369" s="9"/>
      <c r="B369" s="16"/>
      <c r="C369" s="10" t="s">
        <v>15</v>
      </c>
      <c r="D369" s="43">
        <f t="shared" si="249"/>
        <v>0</v>
      </c>
      <c r="E369" s="43">
        <f t="shared" si="249"/>
        <v>0</v>
      </c>
      <c r="F369" s="43">
        <f t="shared" si="249"/>
        <v>0</v>
      </c>
      <c r="G369" s="43">
        <f t="shared" si="249"/>
        <v>0</v>
      </c>
      <c r="H369" s="43">
        <f t="shared" si="249"/>
        <v>0</v>
      </c>
      <c r="I369" s="43">
        <f t="shared" si="249"/>
        <v>0</v>
      </c>
      <c r="J369" s="43">
        <f t="shared" si="227"/>
        <v>0</v>
      </c>
      <c r="L369" s="41"/>
    </row>
    <row r="370" spans="1:13" ht="16.05" hidden="1" customHeight="1" x14ac:dyDescent="0.2">
      <c r="A370" s="9"/>
      <c r="B370" s="16"/>
      <c r="C370" s="8" t="s">
        <v>17</v>
      </c>
      <c r="D370" s="43">
        <f t="shared" si="249"/>
        <v>0</v>
      </c>
      <c r="E370" s="43">
        <f t="shared" si="249"/>
        <v>0</v>
      </c>
      <c r="F370" s="43">
        <f t="shared" si="249"/>
        <v>0</v>
      </c>
      <c r="G370" s="43">
        <f t="shared" si="249"/>
        <v>0</v>
      </c>
      <c r="H370" s="43">
        <f t="shared" si="249"/>
        <v>0</v>
      </c>
      <c r="I370" s="43">
        <f t="shared" si="249"/>
        <v>0</v>
      </c>
      <c r="J370" s="43">
        <f t="shared" si="227"/>
        <v>0</v>
      </c>
      <c r="L370" s="41"/>
    </row>
    <row r="371" spans="1:13" ht="16.05" hidden="1" customHeight="1" x14ac:dyDescent="0.2">
      <c r="A371" s="12"/>
      <c r="B371" s="14"/>
      <c r="C371" s="10" t="s">
        <v>15</v>
      </c>
      <c r="D371" s="43">
        <f t="shared" si="249"/>
        <v>0</v>
      </c>
      <c r="E371" s="43">
        <f t="shared" si="249"/>
        <v>0</v>
      </c>
      <c r="F371" s="43">
        <f t="shared" si="249"/>
        <v>0</v>
      </c>
      <c r="G371" s="43">
        <f t="shared" si="249"/>
        <v>0</v>
      </c>
      <c r="H371" s="43">
        <f t="shared" si="249"/>
        <v>0</v>
      </c>
      <c r="I371" s="43">
        <f t="shared" si="249"/>
        <v>0</v>
      </c>
      <c r="J371" s="43">
        <f t="shared" si="227"/>
        <v>0</v>
      </c>
      <c r="L371" s="41"/>
    </row>
    <row r="372" spans="1:13" ht="16.05" customHeight="1" x14ac:dyDescent="0.2">
      <c r="A372" s="17" t="s">
        <v>80</v>
      </c>
      <c r="B372" s="16"/>
      <c r="C372" s="8" t="s">
        <v>14</v>
      </c>
      <c r="D372" s="43">
        <f t="shared" ref="D372:I374" si="250">SUM(D360,D300,D294,D228,D36,D6)</f>
        <v>3382.6000000000004</v>
      </c>
      <c r="E372" s="43">
        <f t="shared" si="250"/>
        <v>562.29999999999995</v>
      </c>
      <c r="F372" s="43">
        <f t="shared" si="250"/>
        <v>120.10000000000002</v>
      </c>
      <c r="G372" s="43">
        <f t="shared" si="250"/>
        <v>2516.6999999999998</v>
      </c>
      <c r="H372" s="43">
        <f t="shared" si="250"/>
        <v>72.5</v>
      </c>
      <c r="I372" s="43">
        <f t="shared" si="250"/>
        <v>9.6999999999999993</v>
      </c>
      <c r="J372" s="43">
        <f t="shared" si="227"/>
        <v>6663.9000000000005</v>
      </c>
      <c r="L372" s="41"/>
    </row>
    <row r="373" spans="1:13" ht="16.05" customHeight="1" x14ac:dyDescent="0.2">
      <c r="A373" s="9"/>
      <c r="B373" s="16"/>
      <c r="C373" s="10" t="s">
        <v>15</v>
      </c>
      <c r="D373" s="43">
        <f t="shared" ref="D373:I377" si="251">IF($J372=0,0,D372/$J372%)</f>
        <v>50.760065427152263</v>
      </c>
      <c r="E373" s="43">
        <f t="shared" si="251"/>
        <v>8.4380017707348536</v>
      </c>
      <c r="F373" s="43">
        <f t="shared" si="251"/>
        <v>1.8022479328921504</v>
      </c>
      <c r="G373" s="43">
        <f t="shared" si="251"/>
        <v>37.766172961779127</v>
      </c>
      <c r="H373" s="43">
        <f t="shared" si="251"/>
        <v>1.0879514998724469</v>
      </c>
      <c r="I373" s="43">
        <f t="shared" si="251"/>
        <v>0.14556040756914115</v>
      </c>
      <c r="J373" s="43">
        <f t="shared" si="227"/>
        <v>99.999999999999972</v>
      </c>
      <c r="L373" s="41"/>
    </row>
    <row r="374" spans="1:13" ht="16.05" customHeight="1" x14ac:dyDescent="0.2">
      <c r="A374" s="9"/>
      <c r="B374" s="16"/>
      <c r="C374" s="8" t="s">
        <v>16</v>
      </c>
      <c r="D374" s="43">
        <f>SUM(D362,D302,D296,D230,D38,D8)</f>
        <v>12192.8</v>
      </c>
      <c r="E374" s="43">
        <f t="shared" si="250"/>
        <v>5807.5000000000009</v>
      </c>
      <c r="F374" s="43">
        <f t="shared" si="250"/>
        <v>10.399999999999997</v>
      </c>
      <c r="G374" s="43">
        <f t="shared" si="250"/>
        <v>2295.1999999999994</v>
      </c>
      <c r="H374" s="43">
        <f t="shared" si="250"/>
        <v>56</v>
      </c>
      <c r="I374" s="43">
        <f t="shared" si="250"/>
        <v>0</v>
      </c>
      <c r="J374" s="43">
        <f t="shared" si="227"/>
        <v>20361.900000000001</v>
      </c>
      <c r="L374" s="41"/>
    </row>
    <row r="375" spans="1:13" ht="16.05" customHeight="1" x14ac:dyDescent="0.2">
      <c r="A375" s="9"/>
      <c r="B375" s="16"/>
      <c r="C375" s="10" t="s">
        <v>15</v>
      </c>
      <c r="D375" s="43">
        <f t="shared" si="251"/>
        <v>59.880463021623704</v>
      </c>
      <c r="E375" s="43">
        <f t="shared" si="251"/>
        <v>28.521405173387553</v>
      </c>
      <c r="F375" s="43">
        <f t="shared" si="251"/>
        <v>5.1075783694056034E-2</v>
      </c>
      <c r="G375" s="43">
        <f t="shared" si="251"/>
        <v>11.272032570634366</v>
      </c>
      <c r="H375" s="43">
        <f t="shared" si="251"/>
        <v>0.27502345066030182</v>
      </c>
      <c r="I375" s="43">
        <f t="shared" si="251"/>
        <v>0</v>
      </c>
      <c r="J375" s="43">
        <f t="shared" si="227"/>
        <v>99.999999999999986</v>
      </c>
      <c r="L375" s="41"/>
    </row>
    <row r="376" spans="1:13" ht="16.05" customHeight="1" x14ac:dyDescent="0.2">
      <c r="A376" s="9"/>
      <c r="B376" s="16"/>
      <c r="C376" s="8" t="s">
        <v>17</v>
      </c>
      <c r="D376" s="43">
        <f t="shared" ref="D376:I376" si="252">SUM(D364,D304,D298,D232,D40,D10)</f>
        <v>15575.4</v>
      </c>
      <c r="E376" s="43">
        <f t="shared" si="252"/>
        <v>6369.7999999999993</v>
      </c>
      <c r="F376" s="43">
        <f t="shared" si="252"/>
        <v>130.5</v>
      </c>
      <c r="G376" s="43">
        <f t="shared" si="252"/>
        <v>4811.8999999999996</v>
      </c>
      <c r="H376" s="43">
        <f t="shared" si="252"/>
        <v>128.5</v>
      </c>
      <c r="I376" s="43">
        <f t="shared" si="252"/>
        <v>9.6999999999999993</v>
      </c>
      <c r="J376" s="43">
        <f t="shared" si="227"/>
        <v>27025.8</v>
      </c>
      <c r="L376" s="41"/>
    </row>
    <row r="377" spans="1:13" ht="16.05" customHeight="1" x14ac:dyDescent="0.2">
      <c r="A377" s="12"/>
      <c r="B377" s="14"/>
      <c r="C377" s="10" t="s">
        <v>15</v>
      </c>
      <c r="D377" s="43">
        <f t="shared" si="251"/>
        <v>57.631596474479942</v>
      </c>
      <c r="E377" s="43">
        <f t="shared" si="251"/>
        <v>23.56933004758416</v>
      </c>
      <c r="F377" s="43">
        <f t="shared" si="251"/>
        <v>0.48287192238527632</v>
      </c>
      <c r="G377" s="43">
        <f t="shared" si="251"/>
        <v>17.80483833966062</v>
      </c>
      <c r="H377" s="43">
        <f t="shared" si="251"/>
        <v>0.47547158641002307</v>
      </c>
      <c r="I377" s="43">
        <f t="shared" si="251"/>
        <v>3.5891629479978392E-2</v>
      </c>
      <c r="J377" s="43">
        <f t="shared" si="227"/>
        <v>99.999999999999986</v>
      </c>
      <c r="L377" s="41"/>
    </row>
    <row r="378" spans="1:13" ht="16.05" customHeight="1" x14ac:dyDescent="0.2">
      <c r="A378" s="18" t="s">
        <v>81</v>
      </c>
      <c r="B378" s="19"/>
      <c r="C378" s="8" t="s">
        <v>14</v>
      </c>
      <c r="D378" s="43">
        <v>2436.1999999999998</v>
      </c>
      <c r="E378" s="43">
        <v>0</v>
      </c>
      <c r="F378" s="43">
        <v>0</v>
      </c>
      <c r="G378" s="43">
        <v>0</v>
      </c>
      <c r="H378" s="43">
        <v>0</v>
      </c>
      <c r="I378" s="43">
        <v>0</v>
      </c>
      <c r="J378" s="43">
        <f t="shared" si="227"/>
        <v>2436.1999999999998</v>
      </c>
      <c r="L378" s="38"/>
      <c r="M378" s="38"/>
    </row>
    <row r="379" spans="1:13" ht="16.05" customHeight="1" x14ac:dyDescent="0.2">
      <c r="A379" s="20" t="s">
        <v>82</v>
      </c>
      <c r="B379" s="21"/>
      <c r="C379" s="10" t="s">
        <v>15</v>
      </c>
      <c r="D379" s="43">
        <f t="shared" ref="D379:I379" si="253">IF($J378=0,0,D378/$J378%)</f>
        <v>100</v>
      </c>
      <c r="E379" s="43">
        <f t="shared" si="253"/>
        <v>0</v>
      </c>
      <c r="F379" s="43">
        <f t="shared" si="253"/>
        <v>0</v>
      </c>
      <c r="G379" s="43">
        <f t="shared" si="253"/>
        <v>0</v>
      </c>
      <c r="H379" s="43">
        <f t="shared" si="253"/>
        <v>0</v>
      </c>
      <c r="I379" s="43">
        <f t="shared" si="253"/>
        <v>0</v>
      </c>
      <c r="J379" s="43">
        <f t="shared" si="227"/>
        <v>100</v>
      </c>
      <c r="L379" s="38"/>
      <c r="M379" s="38"/>
    </row>
    <row r="380" spans="1:13" ht="16.05" customHeight="1" x14ac:dyDescent="0.2">
      <c r="A380" s="9"/>
      <c r="B380" s="22"/>
      <c r="C380" s="8" t="s">
        <v>16</v>
      </c>
      <c r="D380" s="43">
        <v>3897.3</v>
      </c>
      <c r="E380" s="43">
        <v>0</v>
      </c>
      <c r="F380" s="43">
        <v>0</v>
      </c>
      <c r="G380" s="43">
        <v>0</v>
      </c>
      <c r="H380" s="43">
        <v>0</v>
      </c>
      <c r="I380" s="43">
        <v>0</v>
      </c>
      <c r="J380" s="43">
        <f t="shared" si="227"/>
        <v>3897.3</v>
      </c>
      <c r="L380" s="38"/>
      <c r="M380" s="38"/>
    </row>
    <row r="381" spans="1:13" ht="16.05" customHeight="1" x14ac:dyDescent="0.2">
      <c r="A381" s="9"/>
      <c r="B381" s="22"/>
      <c r="C381" s="10" t="s">
        <v>15</v>
      </c>
      <c r="D381" s="43">
        <f t="shared" ref="D381:I381" si="254">IF($J380=0,0,D380/$J380%)</f>
        <v>100.00000000000001</v>
      </c>
      <c r="E381" s="43">
        <f t="shared" si="254"/>
        <v>0</v>
      </c>
      <c r="F381" s="43">
        <f t="shared" si="254"/>
        <v>0</v>
      </c>
      <c r="G381" s="43">
        <f t="shared" si="254"/>
        <v>0</v>
      </c>
      <c r="H381" s="43">
        <f t="shared" si="254"/>
        <v>0</v>
      </c>
      <c r="I381" s="43">
        <f t="shared" si="254"/>
        <v>0</v>
      </c>
      <c r="J381" s="43">
        <f t="shared" si="227"/>
        <v>100.00000000000001</v>
      </c>
      <c r="L381" s="38"/>
      <c r="M381" s="38"/>
    </row>
    <row r="382" spans="1:13" ht="16.05" customHeight="1" x14ac:dyDescent="0.2">
      <c r="A382" s="9"/>
      <c r="B382" s="22"/>
      <c r="C382" s="8" t="s">
        <v>17</v>
      </c>
      <c r="D382" s="43">
        <f t="shared" ref="D382:I382" si="255">SUM(D380,D378)</f>
        <v>6333.5</v>
      </c>
      <c r="E382" s="43">
        <f t="shared" si="255"/>
        <v>0</v>
      </c>
      <c r="F382" s="43">
        <f t="shared" si="255"/>
        <v>0</v>
      </c>
      <c r="G382" s="43">
        <f t="shared" si="255"/>
        <v>0</v>
      </c>
      <c r="H382" s="43">
        <f t="shared" si="255"/>
        <v>0</v>
      </c>
      <c r="I382" s="43">
        <f t="shared" si="255"/>
        <v>0</v>
      </c>
      <c r="J382" s="43">
        <f t="shared" si="227"/>
        <v>6333.5</v>
      </c>
      <c r="L382" s="38"/>
      <c r="M382" s="38"/>
    </row>
    <row r="383" spans="1:13" ht="16.05" customHeight="1" x14ac:dyDescent="0.2">
      <c r="A383" s="12"/>
      <c r="B383" s="23"/>
      <c r="C383" s="10" t="s">
        <v>15</v>
      </c>
      <c r="D383" s="43">
        <f t="shared" ref="D383:I383" si="256">IF($J382=0,0,D382/$J382%)</f>
        <v>100</v>
      </c>
      <c r="E383" s="43">
        <f t="shared" si="256"/>
        <v>0</v>
      </c>
      <c r="F383" s="43">
        <f t="shared" si="256"/>
        <v>0</v>
      </c>
      <c r="G383" s="43">
        <f t="shared" si="256"/>
        <v>0</v>
      </c>
      <c r="H383" s="43">
        <f t="shared" si="256"/>
        <v>0</v>
      </c>
      <c r="I383" s="43">
        <f t="shared" si="256"/>
        <v>0</v>
      </c>
      <c r="J383" s="43">
        <f t="shared" si="227"/>
        <v>100</v>
      </c>
      <c r="L383" s="38"/>
      <c r="M383" s="38"/>
    </row>
    <row r="384" spans="1:13" ht="13.5" customHeight="1" x14ac:dyDescent="0.2">
      <c r="D384" s="38"/>
      <c r="E384" s="38"/>
      <c r="F384" s="38"/>
      <c r="G384" s="38"/>
      <c r="H384" s="38"/>
      <c r="I384" s="38"/>
      <c r="J384" s="38"/>
    </row>
    <row r="385" spans="4:10" ht="13.5" customHeight="1" x14ac:dyDescent="0.2">
      <c r="D385" s="38"/>
      <c r="E385" s="38"/>
      <c r="F385" s="38"/>
      <c r="G385" s="38"/>
      <c r="H385" s="38"/>
      <c r="I385" s="38"/>
      <c r="J385" s="38"/>
    </row>
    <row r="386" spans="4:10" ht="13.5" customHeight="1" x14ac:dyDescent="0.2">
      <c r="D386" s="38"/>
      <c r="E386" s="38"/>
      <c r="F386" s="38"/>
      <c r="G386" s="38"/>
      <c r="H386" s="38"/>
      <c r="I386" s="38"/>
      <c r="J386" s="38"/>
    </row>
    <row r="387" spans="4:10" ht="13.5" customHeight="1" x14ac:dyDescent="0.2">
      <c r="D387" s="38"/>
      <c r="E387" s="38"/>
      <c r="F387" s="38"/>
      <c r="G387" s="38"/>
      <c r="H387" s="38"/>
      <c r="I387" s="38"/>
      <c r="J387" s="38"/>
    </row>
    <row r="388" spans="4:10" ht="13.5" customHeight="1" x14ac:dyDescent="0.2">
      <c r="D388" s="38"/>
      <c r="E388" s="38"/>
      <c r="F388" s="38"/>
      <c r="G388" s="38"/>
      <c r="H388" s="38"/>
      <c r="I388" s="38"/>
      <c r="J388" s="38"/>
    </row>
    <row r="389" spans="4:10" ht="13.5" customHeight="1" x14ac:dyDescent="0.2">
      <c r="D389" s="38"/>
      <c r="E389" s="38"/>
      <c r="F389" s="38"/>
      <c r="G389" s="38"/>
      <c r="H389" s="38"/>
      <c r="I389" s="38"/>
      <c r="J389" s="38"/>
    </row>
    <row r="390" spans="4:10" ht="13.5" customHeight="1" x14ac:dyDescent="0.2">
      <c r="D390" s="38"/>
      <c r="E390" s="38"/>
      <c r="F390" s="38"/>
      <c r="G390" s="38"/>
      <c r="H390" s="38"/>
      <c r="I390" s="38"/>
      <c r="J390" s="38"/>
    </row>
    <row r="391" spans="4:10" ht="13.5" customHeight="1" x14ac:dyDescent="0.2">
      <c r="D391" s="38"/>
      <c r="E391" s="38"/>
      <c r="F391" s="38"/>
      <c r="G391" s="38"/>
      <c r="H391" s="38"/>
      <c r="I391" s="38"/>
      <c r="J391" s="38"/>
    </row>
    <row r="392" spans="4:10" ht="13.5" customHeight="1" x14ac:dyDescent="0.2">
      <c r="D392" s="38"/>
      <c r="E392" s="38"/>
      <c r="F392" s="38"/>
      <c r="G392" s="38"/>
      <c r="H392" s="38"/>
      <c r="I392" s="38"/>
      <c r="J392" s="38"/>
    </row>
    <row r="393" spans="4:10" ht="13.5" customHeight="1" x14ac:dyDescent="0.2">
      <c r="D393" s="38"/>
      <c r="E393" s="38"/>
      <c r="F393" s="38"/>
      <c r="G393" s="38"/>
      <c r="H393" s="38"/>
      <c r="I393" s="38"/>
      <c r="J393" s="38"/>
    </row>
    <row r="394" spans="4:10" ht="13.5" customHeight="1" x14ac:dyDescent="0.2">
      <c r="D394" s="38"/>
      <c r="E394" s="38"/>
      <c r="F394" s="38"/>
      <c r="G394" s="38"/>
      <c r="H394" s="38"/>
      <c r="I394" s="38"/>
      <c r="J394" s="38"/>
    </row>
    <row r="395" spans="4:10" ht="13.5" customHeight="1" x14ac:dyDescent="0.2">
      <c r="D395" s="38"/>
      <c r="E395" s="38"/>
      <c r="F395" s="38"/>
      <c r="G395" s="38"/>
      <c r="H395" s="38"/>
      <c r="I395" s="38"/>
      <c r="J395" s="38"/>
    </row>
    <row r="396" spans="4:10" ht="13.5" customHeight="1" x14ac:dyDescent="0.2">
      <c r="D396" s="38"/>
      <c r="E396" s="38"/>
      <c r="F396" s="38"/>
      <c r="G396" s="38"/>
      <c r="H396" s="38"/>
      <c r="I396" s="38"/>
      <c r="J396" s="38"/>
    </row>
    <row r="397" spans="4:10" ht="13.5" customHeight="1" x14ac:dyDescent="0.2">
      <c r="D397" s="38"/>
      <c r="E397" s="38"/>
      <c r="F397" s="38"/>
      <c r="G397" s="38"/>
      <c r="H397" s="38"/>
      <c r="I397" s="38"/>
      <c r="J397" s="38"/>
    </row>
    <row r="398" spans="4:10" ht="13.5" customHeight="1" x14ac:dyDescent="0.2">
      <c r="D398" s="38"/>
      <c r="E398" s="38"/>
      <c r="F398" s="38"/>
      <c r="G398" s="38"/>
      <c r="H398" s="38"/>
      <c r="I398" s="38"/>
      <c r="J398" s="38"/>
    </row>
    <row r="399" spans="4:10" ht="13.5" customHeight="1" x14ac:dyDescent="0.2">
      <c r="D399" s="38"/>
      <c r="E399" s="38"/>
      <c r="F399" s="38"/>
      <c r="G399" s="38"/>
      <c r="H399" s="38"/>
      <c r="I399" s="38"/>
      <c r="J399" s="38"/>
    </row>
    <row r="400" spans="4:10" ht="13.5" customHeight="1" x14ac:dyDescent="0.2">
      <c r="D400" s="38"/>
      <c r="E400" s="38"/>
      <c r="F400" s="38"/>
      <c r="G400" s="38"/>
      <c r="H400" s="38"/>
      <c r="I400" s="38"/>
      <c r="J400" s="38"/>
    </row>
    <row r="401" spans="4:10" ht="13.5" customHeight="1" x14ac:dyDescent="0.2">
      <c r="D401" s="38"/>
      <c r="E401" s="38"/>
      <c r="F401" s="38"/>
      <c r="G401" s="38"/>
      <c r="H401" s="38"/>
      <c r="I401" s="38"/>
      <c r="J401" s="38"/>
    </row>
    <row r="402" spans="4:10" ht="13.5" customHeight="1" x14ac:dyDescent="0.2">
      <c r="D402" s="38"/>
      <c r="E402" s="38"/>
      <c r="F402" s="38"/>
      <c r="G402" s="38"/>
      <c r="H402" s="38"/>
      <c r="I402" s="38"/>
      <c r="J402" s="38"/>
    </row>
    <row r="403" spans="4:10" ht="13.5" customHeight="1" x14ac:dyDescent="0.2">
      <c r="D403" s="38"/>
      <c r="E403" s="38"/>
      <c r="F403" s="38"/>
      <c r="G403" s="38"/>
      <c r="H403" s="38"/>
      <c r="I403" s="38"/>
      <c r="J403" s="38"/>
    </row>
    <row r="404" spans="4:10" ht="13.5" customHeight="1" x14ac:dyDescent="0.2">
      <c r="D404" s="38"/>
      <c r="E404" s="38"/>
      <c r="F404" s="38"/>
      <c r="G404" s="38"/>
      <c r="H404" s="38"/>
      <c r="I404" s="38"/>
      <c r="J404" s="38"/>
    </row>
    <row r="405" spans="4:10" ht="13.5" customHeight="1" x14ac:dyDescent="0.2">
      <c r="D405" s="38"/>
      <c r="E405" s="38"/>
      <c r="F405" s="38"/>
      <c r="G405" s="38"/>
      <c r="H405" s="38"/>
      <c r="I405" s="38"/>
      <c r="J405" s="38"/>
    </row>
    <row r="406" spans="4:10" ht="13.5" customHeight="1" x14ac:dyDescent="0.2">
      <c r="D406" s="38"/>
      <c r="E406" s="38"/>
      <c r="F406" s="38"/>
      <c r="G406" s="38"/>
      <c r="H406" s="38"/>
      <c r="I406" s="38"/>
      <c r="J406" s="38"/>
    </row>
    <row r="407" spans="4:10" ht="13.5" customHeight="1" x14ac:dyDescent="0.2">
      <c r="D407" s="38"/>
      <c r="E407" s="38"/>
      <c r="F407" s="38"/>
      <c r="G407" s="38"/>
      <c r="H407" s="38"/>
      <c r="I407" s="38"/>
      <c r="J407" s="38"/>
    </row>
    <row r="408" spans="4:10" ht="13.5" customHeight="1" x14ac:dyDescent="0.2">
      <c r="D408" s="38"/>
      <c r="E408" s="38"/>
      <c r="F408" s="38"/>
      <c r="G408" s="38"/>
      <c r="H408" s="38"/>
      <c r="I408" s="38"/>
      <c r="J408" s="38"/>
    </row>
    <row r="409" spans="4:10" ht="13.5" customHeight="1" x14ac:dyDescent="0.2">
      <c r="D409" s="38"/>
      <c r="E409" s="38"/>
      <c r="F409" s="38"/>
      <c r="G409" s="38"/>
      <c r="H409" s="38"/>
      <c r="I409" s="38"/>
      <c r="J409" s="38"/>
    </row>
    <row r="410" spans="4:10" ht="13.5" customHeight="1" x14ac:dyDescent="0.2">
      <c r="D410" s="38"/>
      <c r="E410" s="38"/>
      <c r="F410" s="38"/>
      <c r="G410" s="38"/>
      <c r="H410" s="38"/>
      <c r="I410" s="38"/>
      <c r="J410" s="38"/>
    </row>
    <row r="411" spans="4:10" ht="13.5" customHeight="1" x14ac:dyDescent="0.2">
      <c r="D411" s="38"/>
      <c r="E411" s="38"/>
      <c r="F411" s="38"/>
      <c r="G411" s="38"/>
      <c r="H411" s="38"/>
      <c r="I411" s="38"/>
      <c r="J411" s="38"/>
    </row>
    <row r="412" spans="4:10" ht="13.5" customHeight="1" x14ac:dyDescent="0.2">
      <c r="D412" s="38"/>
      <c r="E412" s="38"/>
      <c r="F412" s="38"/>
      <c r="G412" s="38"/>
      <c r="H412" s="38"/>
      <c r="I412" s="38"/>
      <c r="J412" s="38"/>
    </row>
    <row r="413" spans="4:10" ht="13.5" customHeight="1" x14ac:dyDescent="0.2">
      <c r="D413" s="38"/>
      <c r="E413" s="38"/>
      <c r="F413" s="38"/>
      <c r="G413" s="38"/>
      <c r="H413" s="38"/>
      <c r="I413" s="38"/>
      <c r="J413" s="38"/>
    </row>
    <row r="414" spans="4:10" ht="13.5" customHeight="1" x14ac:dyDescent="0.2">
      <c r="D414" s="38"/>
      <c r="E414" s="38"/>
      <c r="F414" s="38"/>
      <c r="G414" s="38"/>
      <c r="H414" s="38"/>
      <c r="I414" s="38"/>
      <c r="J414" s="38"/>
    </row>
    <row r="415" spans="4:10" ht="13.5" customHeight="1" x14ac:dyDescent="0.2">
      <c r="D415" s="38"/>
      <c r="E415" s="38"/>
      <c r="F415" s="38"/>
      <c r="G415" s="38"/>
      <c r="H415" s="38"/>
      <c r="I415" s="38"/>
      <c r="J415" s="38"/>
    </row>
    <row r="416" spans="4:10" ht="13.5" customHeight="1" x14ac:dyDescent="0.2">
      <c r="D416" s="38"/>
      <c r="E416" s="38"/>
      <c r="F416" s="38"/>
      <c r="G416" s="38"/>
      <c r="H416" s="38"/>
      <c r="I416" s="38"/>
      <c r="J416" s="38"/>
    </row>
    <row r="417" spans="4:10" ht="13.5" customHeight="1" x14ac:dyDescent="0.2">
      <c r="D417" s="38"/>
      <c r="E417" s="38"/>
      <c r="F417" s="38"/>
      <c r="G417" s="38"/>
      <c r="H417" s="38"/>
      <c r="I417" s="38"/>
      <c r="J417" s="38"/>
    </row>
    <row r="418" spans="4:10" ht="13.5" customHeight="1" x14ac:dyDescent="0.2">
      <c r="D418" s="38"/>
      <c r="E418" s="38"/>
      <c r="F418" s="38"/>
      <c r="G418" s="38"/>
      <c r="H418" s="38"/>
      <c r="I418" s="38"/>
      <c r="J418" s="38"/>
    </row>
    <row r="419" spans="4:10" ht="13.5" customHeight="1" x14ac:dyDescent="0.2">
      <c r="D419" s="38"/>
      <c r="E419" s="38"/>
      <c r="F419" s="38"/>
      <c r="G419" s="38"/>
      <c r="H419" s="38"/>
      <c r="I419" s="38"/>
      <c r="J419" s="38"/>
    </row>
    <row r="420" spans="4:10" ht="13.5" customHeight="1" x14ac:dyDescent="0.2">
      <c r="D420" s="38"/>
      <c r="E420" s="38"/>
      <c r="F420" s="38"/>
      <c r="G420" s="38"/>
      <c r="H420" s="38"/>
      <c r="I420" s="38"/>
      <c r="J420" s="38"/>
    </row>
    <row r="421" spans="4:10" ht="13.5" customHeight="1" x14ac:dyDescent="0.2">
      <c r="D421" s="38"/>
      <c r="E421" s="38"/>
      <c r="F421" s="38"/>
      <c r="G421" s="38"/>
      <c r="H421" s="38"/>
      <c r="I421" s="38"/>
      <c r="J421" s="38"/>
    </row>
    <row r="422" spans="4:10" ht="13.5" customHeight="1" x14ac:dyDescent="0.2">
      <c r="D422" s="38"/>
      <c r="E422" s="38"/>
      <c r="F422" s="38"/>
      <c r="G422" s="38"/>
      <c r="H422" s="38"/>
      <c r="I422" s="38"/>
      <c r="J422" s="38"/>
    </row>
    <row r="423" spans="4:10" ht="13.5" customHeight="1" x14ac:dyDescent="0.2">
      <c r="D423" s="38"/>
      <c r="E423" s="38"/>
      <c r="F423" s="38"/>
      <c r="G423" s="38"/>
      <c r="H423" s="38"/>
      <c r="I423" s="38"/>
      <c r="J423" s="38"/>
    </row>
    <row r="424" spans="4:10" ht="13.5" customHeight="1" x14ac:dyDescent="0.2">
      <c r="D424" s="38"/>
      <c r="E424" s="38"/>
      <c r="F424" s="38"/>
      <c r="G424" s="38"/>
      <c r="H424" s="38"/>
      <c r="I424" s="38"/>
      <c r="J424" s="38"/>
    </row>
    <row r="425" spans="4:10" ht="13.5" customHeight="1" x14ac:dyDescent="0.2">
      <c r="D425" s="38"/>
      <c r="E425" s="38"/>
      <c r="F425" s="38"/>
      <c r="G425" s="38"/>
      <c r="H425" s="38"/>
      <c r="I425" s="38"/>
      <c r="J425" s="38"/>
    </row>
    <row r="426" spans="4:10" ht="13.5" customHeight="1" x14ac:dyDescent="0.2">
      <c r="D426" s="38"/>
      <c r="E426" s="38"/>
      <c r="F426" s="38"/>
      <c r="G426" s="38"/>
      <c r="H426" s="38"/>
      <c r="I426" s="38"/>
      <c r="J426" s="38"/>
    </row>
    <row r="427" spans="4:10" x14ac:dyDescent="0.2">
      <c r="D427" s="38"/>
      <c r="E427" s="38"/>
      <c r="F427" s="38"/>
      <c r="G427" s="38"/>
      <c r="H427" s="38"/>
      <c r="I427" s="38"/>
      <c r="J427" s="38"/>
    </row>
    <row r="428" spans="4:10" x14ac:dyDescent="0.2">
      <c r="D428" s="38"/>
      <c r="E428" s="38"/>
      <c r="F428" s="38"/>
      <c r="G428" s="38"/>
      <c r="H428" s="38"/>
      <c r="I428" s="38"/>
      <c r="J428" s="38"/>
    </row>
    <row r="429" spans="4:10" x14ac:dyDescent="0.2">
      <c r="D429" s="38"/>
      <c r="E429" s="38"/>
      <c r="F429" s="38"/>
      <c r="G429" s="38"/>
      <c r="H429" s="38"/>
      <c r="I429" s="38"/>
      <c r="J429" s="38"/>
    </row>
    <row r="430" spans="4:10" x14ac:dyDescent="0.2">
      <c r="D430" s="38"/>
      <c r="E430" s="38"/>
      <c r="F430" s="38"/>
      <c r="G430" s="38"/>
      <c r="H430" s="38"/>
      <c r="I430" s="38"/>
      <c r="J430" s="38"/>
    </row>
    <row r="431" spans="4:10" x14ac:dyDescent="0.2">
      <c r="D431" s="38"/>
      <c r="E431" s="38"/>
      <c r="F431" s="38"/>
      <c r="G431" s="38"/>
      <c r="H431" s="38"/>
      <c r="I431" s="38"/>
      <c r="J431" s="38"/>
    </row>
    <row r="432" spans="4:10" x14ac:dyDescent="0.2">
      <c r="D432" s="38"/>
      <c r="E432" s="38"/>
      <c r="F432" s="38"/>
      <c r="G432" s="38"/>
      <c r="H432" s="38"/>
      <c r="I432" s="38"/>
      <c r="J432" s="38"/>
    </row>
    <row r="433" spans="4:10" x14ac:dyDescent="0.2">
      <c r="D433" s="38"/>
      <c r="E433" s="38"/>
      <c r="F433" s="38"/>
      <c r="G433" s="38"/>
      <c r="H433" s="38"/>
      <c r="I433" s="38"/>
      <c r="J433" s="38"/>
    </row>
    <row r="434" spans="4:10" x14ac:dyDescent="0.2">
      <c r="D434" s="38"/>
      <c r="E434" s="38"/>
      <c r="F434" s="38"/>
      <c r="G434" s="38"/>
      <c r="H434" s="38"/>
      <c r="I434" s="38"/>
      <c r="J434" s="38"/>
    </row>
    <row r="435" spans="4:10" x14ac:dyDescent="0.2">
      <c r="D435" s="38"/>
      <c r="E435" s="38"/>
      <c r="F435" s="38"/>
      <c r="G435" s="38"/>
      <c r="H435" s="38"/>
      <c r="I435" s="38"/>
      <c r="J435" s="38"/>
    </row>
    <row r="436" spans="4:10" x14ac:dyDescent="0.2">
      <c r="D436" s="38"/>
      <c r="E436" s="38"/>
      <c r="F436" s="38"/>
      <c r="G436" s="38"/>
      <c r="H436" s="38"/>
      <c r="I436" s="38"/>
      <c r="J436" s="38"/>
    </row>
    <row r="437" spans="4:10" x14ac:dyDescent="0.2">
      <c r="D437" s="38"/>
      <c r="E437" s="38"/>
      <c r="F437" s="38"/>
      <c r="G437" s="38"/>
      <c r="H437" s="38"/>
      <c r="I437" s="38"/>
      <c r="J437" s="38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51181102362204722"/>
  <pageSetup paperSize="9" scale="47" fitToHeight="2" orientation="portrait" r:id="rId1"/>
  <headerFooter alignWithMargins="0"/>
  <rowBreaks count="3" manualBreakCount="3">
    <brk id="95" max="9" man="1"/>
    <brk id="191" max="9" man="1"/>
    <brk id="287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rgb="FFFF0000"/>
  </sheetPr>
  <dimension ref="A1:L437"/>
  <sheetViews>
    <sheetView showGridLines="0" showZeros="0" view="pageBreakPreview" zoomScale="80" zoomScaleNormal="75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L6" sqref="L6"/>
    </sheetView>
  </sheetViews>
  <sheetFormatPr defaultRowHeight="13.2" x14ac:dyDescent="0.2"/>
  <cols>
    <col min="1" max="1" width="7.44140625" style="2" customWidth="1"/>
    <col min="2" max="2" width="13.88671875" style="2" customWidth="1"/>
    <col min="3" max="3" width="19.21875" style="2" customWidth="1"/>
    <col min="4" max="10" width="20.21875" style="2" customWidth="1"/>
    <col min="11" max="254" width="9" style="2"/>
    <col min="255" max="255" width="7.44140625" style="2" customWidth="1"/>
    <col min="256" max="256" width="13.88671875" style="2" customWidth="1"/>
    <col min="257" max="257" width="19.21875" style="2" customWidth="1"/>
    <col min="258" max="264" width="20.21875" style="2" customWidth="1"/>
    <col min="265" max="510" width="9" style="2"/>
    <col min="511" max="511" width="7.44140625" style="2" customWidth="1"/>
    <col min="512" max="512" width="13.88671875" style="2" customWidth="1"/>
    <col min="513" max="513" width="19.21875" style="2" customWidth="1"/>
    <col min="514" max="520" width="20.21875" style="2" customWidth="1"/>
    <col min="521" max="766" width="9" style="2"/>
    <col min="767" max="767" width="7.44140625" style="2" customWidth="1"/>
    <col min="768" max="768" width="13.88671875" style="2" customWidth="1"/>
    <col min="769" max="769" width="19.21875" style="2" customWidth="1"/>
    <col min="770" max="776" width="20.21875" style="2" customWidth="1"/>
    <col min="777" max="1022" width="9" style="2"/>
    <col min="1023" max="1023" width="7.44140625" style="2" customWidth="1"/>
    <col min="1024" max="1024" width="13.88671875" style="2" customWidth="1"/>
    <col min="1025" max="1025" width="19.21875" style="2" customWidth="1"/>
    <col min="1026" max="1032" width="20.21875" style="2" customWidth="1"/>
    <col min="1033" max="1278" width="9" style="2"/>
    <col min="1279" max="1279" width="7.44140625" style="2" customWidth="1"/>
    <col min="1280" max="1280" width="13.88671875" style="2" customWidth="1"/>
    <col min="1281" max="1281" width="19.21875" style="2" customWidth="1"/>
    <col min="1282" max="1288" width="20.21875" style="2" customWidth="1"/>
    <col min="1289" max="1534" width="9" style="2"/>
    <col min="1535" max="1535" width="7.44140625" style="2" customWidth="1"/>
    <col min="1536" max="1536" width="13.88671875" style="2" customWidth="1"/>
    <col min="1537" max="1537" width="19.21875" style="2" customWidth="1"/>
    <col min="1538" max="1544" width="20.21875" style="2" customWidth="1"/>
    <col min="1545" max="1790" width="9" style="2"/>
    <col min="1791" max="1791" width="7.44140625" style="2" customWidth="1"/>
    <col min="1792" max="1792" width="13.88671875" style="2" customWidth="1"/>
    <col min="1793" max="1793" width="19.21875" style="2" customWidth="1"/>
    <col min="1794" max="1800" width="20.21875" style="2" customWidth="1"/>
    <col min="1801" max="2046" width="9" style="2"/>
    <col min="2047" max="2047" width="7.44140625" style="2" customWidth="1"/>
    <col min="2048" max="2048" width="13.88671875" style="2" customWidth="1"/>
    <col min="2049" max="2049" width="19.21875" style="2" customWidth="1"/>
    <col min="2050" max="2056" width="20.21875" style="2" customWidth="1"/>
    <col min="2057" max="2302" width="9" style="2"/>
    <col min="2303" max="2303" width="7.44140625" style="2" customWidth="1"/>
    <col min="2304" max="2304" width="13.88671875" style="2" customWidth="1"/>
    <col min="2305" max="2305" width="19.21875" style="2" customWidth="1"/>
    <col min="2306" max="2312" width="20.21875" style="2" customWidth="1"/>
    <col min="2313" max="2558" width="9" style="2"/>
    <col min="2559" max="2559" width="7.44140625" style="2" customWidth="1"/>
    <col min="2560" max="2560" width="13.88671875" style="2" customWidth="1"/>
    <col min="2561" max="2561" width="19.21875" style="2" customWidth="1"/>
    <col min="2562" max="2568" width="20.21875" style="2" customWidth="1"/>
    <col min="2569" max="2814" width="9" style="2"/>
    <col min="2815" max="2815" width="7.44140625" style="2" customWidth="1"/>
    <col min="2816" max="2816" width="13.88671875" style="2" customWidth="1"/>
    <col min="2817" max="2817" width="19.21875" style="2" customWidth="1"/>
    <col min="2818" max="2824" width="20.21875" style="2" customWidth="1"/>
    <col min="2825" max="3070" width="9" style="2"/>
    <col min="3071" max="3071" width="7.44140625" style="2" customWidth="1"/>
    <col min="3072" max="3072" width="13.88671875" style="2" customWidth="1"/>
    <col min="3073" max="3073" width="19.21875" style="2" customWidth="1"/>
    <col min="3074" max="3080" width="20.21875" style="2" customWidth="1"/>
    <col min="3081" max="3326" width="9" style="2"/>
    <col min="3327" max="3327" width="7.44140625" style="2" customWidth="1"/>
    <col min="3328" max="3328" width="13.88671875" style="2" customWidth="1"/>
    <col min="3329" max="3329" width="19.21875" style="2" customWidth="1"/>
    <col min="3330" max="3336" width="20.21875" style="2" customWidth="1"/>
    <col min="3337" max="3582" width="9" style="2"/>
    <col min="3583" max="3583" width="7.44140625" style="2" customWidth="1"/>
    <col min="3584" max="3584" width="13.88671875" style="2" customWidth="1"/>
    <col min="3585" max="3585" width="19.21875" style="2" customWidth="1"/>
    <col min="3586" max="3592" width="20.21875" style="2" customWidth="1"/>
    <col min="3593" max="3838" width="9" style="2"/>
    <col min="3839" max="3839" width="7.44140625" style="2" customWidth="1"/>
    <col min="3840" max="3840" width="13.88671875" style="2" customWidth="1"/>
    <col min="3841" max="3841" width="19.21875" style="2" customWidth="1"/>
    <col min="3842" max="3848" width="20.21875" style="2" customWidth="1"/>
    <col min="3849" max="4094" width="9" style="2"/>
    <col min="4095" max="4095" width="7.44140625" style="2" customWidth="1"/>
    <col min="4096" max="4096" width="13.88671875" style="2" customWidth="1"/>
    <col min="4097" max="4097" width="19.21875" style="2" customWidth="1"/>
    <col min="4098" max="4104" width="20.21875" style="2" customWidth="1"/>
    <col min="4105" max="4350" width="9" style="2"/>
    <col min="4351" max="4351" width="7.44140625" style="2" customWidth="1"/>
    <col min="4352" max="4352" width="13.88671875" style="2" customWidth="1"/>
    <col min="4353" max="4353" width="19.21875" style="2" customWidth="1"/>
    <col min="4354" max="4360" width="20.21875" style="2" customWidth="1"/>
    <col min="4361" max="4606" width="9" style="2"/>
    <col min="4607" max="4607" width="7.44140625" style="2" customWidth="1"/>
    <col min="4608" max="4608" width="13.88671875" style="2" customWidth="1"/>
    <col min="4609" max="4609" width="19.21875" style="2" customWidth="1"/>
    <col min="4610" max="4616" width="20.21875" style="2" customWidth="1"/>
    <col min="4617" max="4862" width="9" style="2"/>
    <col min="4863" max="4863" width="7.44140625" style="2" customWidth="1"/>
    <col min="4864" max="4864" width="13.88671875" style="2" customWidth="1"/>
    <col min="4865" max="4865" width="19.21875" style="2" customWidth="1"/>
    <col min="4866" max="4872" width="20.21875" style="2" customWidth="1"/>
    <col min="4873" max="5118" width="9" style="2"/>
    <col min="5119" max="5119" width="7.44140625" style="2" customWidth="1"/>
    <col min="5120" max="5120" width="13.88671875" style="2" customWidth="1"/>
    <col min="5121" max="5121" width="19.21875" style="2" customWidth="1"/>
    <col min="5122" max="5128" width="20.21875" style="2" customWidth="1"/>
    <col min="5129" max="5374" width="9" style="2"/>
    <col min="5375" max="5375" width="7.44140625" style="2" customWidth="1"/>
    <col min="5376" max="5376" width="13.88671875" style="2" customWidth="1"/>
    <col min="5377" max="5377" width="19.21875" style="2" customWidth="1"/>
    <col min="5378" max="5384" width="20.21875" style="2" customWidth="1"/>
    <col min="5385" max="5630" width="9" style="2"/>
    <col min="5631" max="5631" width="7.44140625" style="2" customWidth="1"/>
    <col min="5632" max="5632" width="13.88671875" style="2" customWidth="1"/>
    <col min="5633" max="5633" width="19.21875" style="2" customWidth="1"/>
    <col min="5634" max="5640" width="20.21875" style="2" customWidth="1"/>
    <col min="5641" max="5886" width="9" style="2"/>
    <col min="5887" max="5887" width="7.44140625" style="2" customWidth="1"/>
    <col min="5888" max="5888" width="13.88671875" style="2" customWidth="1"/>
    <col min="5889" max="5889" width="19.21875" style="2" customWidth="1"/>
    <col min="5890" max="5896" width="20.21875" style="2" customWidth="1"/>
    <col min="5897" max="6142" width="9" style="2"/>
    <col min="6143" max="6143" width="7.44140625" style="2" customWidth="1"/>
    <col min="6144" max="6144" width="13.88671875" style="2" customWidth="1"/>
    <col min="6145" max="6145" width="19.21875" style="2" customWidth="1"/>
    <col min="6146" max="6152" width="20.21875" style="2" customWidth="1"/>
    <col min="6153" max="6398" width="9" style="2"/>
    <col min="6399" max="6399" width="7.44140625" style="2" customWidth="1"/>
    <col min="6400" max="6400" width="13.88671875" style="2" customWidth="1"/>
    <col min="6401" max="6401" width="19.21875" style="2" customWidth="1"/>
    <col min="6402" max="6408" width="20.21875" style="2" customWidth="1"/>
    <col min="6409" max="6654" width="9" style="2"/>
    <col min="6655" max="6655" width="7.44140625" style="2" customWidth="1"/>
    <col min="6656" max="6656" width="13.88671875" style="2" customWidth="1"/>
    <col min="6657" max="6657" width="19.21875" style="2" customWidth="1"/>
    <col min="6658" max="6664" width="20.21875" style="2" customWidth="1"/>
    <col min="6665" max="6910" width="9" style="2"/>
    <col min="6911" max="6911" width="7.44140625" style="2" customWidth="1"/>
    <col min="6912" max="6912" width="13.88671875" style="2" customWidth="1"/>
    <col min="6913" max="6913" width="19.21875" style="2" customWidth="1"/>
    <col min="6914" max="6920" width="20.21875" style="2" customWidth="1"/>
    <col min="6921" max="7166" width="9" style="2"/>
    <col min="7167" max="7167" width="7.44140625" style="2" customWidth="1"/>
    <col min="7168" max="7168" width="13.88671875" style="2" customWidth="1"/>
    <col min="7169" max="7169" width="19.21875" style="2" customWidth="1"/>
    <col min="7170" max="7176" width="20.21875" style="2" customWidth="1"/>
    <col min="7177" max="7422" width="9" style="2"/>
    <col min="7423" max="7423" width="7.44140625" style="2" customWidth="1"/>
    <col min="7424" max="7424" width="13.88671875" style="2" customWidth="1"/>
    <col min="7425" max="7425" width="19.21875" style="2" customWidth="1"/>
    <col min="7426" max="7432" width="20.21875" style="2" customWidth="1"/>
    <col min="7433" max="7678" width="9" style="2"/>
    <col min="7679" max="7679" width="7.44140625" style="2" customWidth="1"/>
    <col min="7680" max="7680" width="13.88671875" style="2" customWidth="1"/>
    <col min="7681" max="7681" width="19.21875" style="2" customWidth="1"/>
    <col min="7682" max="7688" width="20.21875" style="2" customWidth="1"/>
    <col min="7689" max="7934" width="9" style="2"/>
    <col min="7935" max="7935" width="7.44140625" style="2" customWidth="1"/>
    <col min="7936" max="7936" width="13.88671875" style="2" customWidth="1"/>
    <col min="7937" max="7937" width="19.21875" style="2" customWidth="1"/>
    <col min="7938" max="7944" width="20.21875" style="2" customWidth="1"/>
    <col min="7945" max="8190" width="9" style="2"/>
    <col min="8191" max="8191" width="7.44140625" style="2" customWidth="1"/>
    <col min="8192" max="8192" width="13.88671875" style="2" customWidth="1"/>
    <col min="8193" max="8193" width="19.21875" style="2" customWidth="1"/>
    <col min="8194" max="8200" width="20.21875" style="2" customWidth="1"/>
    <col min="8201" max="8446" width="9" style="2"/>
    <col min="8447" max="8447" width="7.44140625" style="2" customWidth="1"/>
    <col min="8448" max="8448" width="13.88671875" style="2" customWidth="1"/>
    <col min="8449" max="8449" width="19.21875" style="2" customWidth="1"/>
    <col min="8450" max="8456" width="20.21875" style="2" customWidth="1"/>
    <col min="8457" max="8702" width="9" style="2"/>
    <col min="8703" max="8703" width="7.44140625" style="2" customWidth="1"/>
    <col min="8704" max="8704" width="13.88671875" style="2" customWidth="1"/>
    <col min="8705" max="8705" width="19.21875" style="2" customWidth="1"/>
    <col min="8706" max="8712" width="20.21875" style="2" customWidth="1"/>
    <col min="8713" max="8958" width="9" style="2"/>
    <col min="8959" max="8959" width="7.44140625" style="2" customWidth="1"/>
    <col min="8960" max="8960" width="13.88671875" style="2" customWidth="1"/>
    <col min="8961" max="8961" width="19.21875" style="2" customWidth="1"/>
    <col min="8962" max="8968" width="20.21875" style="2" customWidth="1"/>
    <col min="8969" max="9214" width="9" style="2"/>
    <col min="9215" max="9215" width="7.44140625" style="2" customWidth="1"/>
    <col min="9216" max="9216" width="13.88671875" style="2" customWidth="1"/>
    <col min="9217" max="9217" width="19.21875" style="2" customWidth="1"/>
    <col min="9218" max="9224" width="20.21875" style="2" customWidth="1"/>
    <col min="9225" max="9470" width="9" style="2"/>
    <col min="9471" max="9471" width="7.44140625" style="2" customWidth="1"/>
    <col min="9472" max="9472" width="13.88671875" style="2" customWidth="1"/>
    <col min="9473" max="9473" width="19.21875" style="2" customWidth="1"/>
    <col min="9474" max="9480" width="20.21875" style="2" customWidth="1"/>
    <col min="9481" max="9726" width="9" style="2"/>
    <col min="9727" max="9727" width="7.44140625" style="2" customWidth="1"/>
    <col min="9728" max="9728" width="13.88671875" style="2" customWidth="1"/>
    <col min="9729" max="9729" width="19.21875" style="2" customWidth="1"/>
    <col min="9730" max="9736" width="20.21875" style="2" customWidth="1"/>
    <col min="9737" max="9982" width="9" style="2"/>
    <col min="9983" max="9983" width="7.44140625" style="2" customWidth="1"/>
    <col min="9984" max="9984" width="13.88671875" style="2" customWidth="1"/>
    <col min="9985" max="9985" width="19.21875" style="2" customWidth="1"/>
    <col min="9986" max="9992" width="20.21875" style="2" customWidth="1"/>
    <col min="9993" max="10238" width="9" style="2"/>
    <col min="10239" max="10239" width="7.44140625" style="2" customWidth="1"/>
    <col min="10240" max="10240" width="13.88671875" style="2" customWidth="1"/>
    <col min="10241" max="10241" width="19.21875" style="2" customWidth="1"/>
    <col min="10242" max="10248" width="20.21875" style="2" customWidth="1"/>
    <col min="10249" max="10494" width="9" style="2"/>
    <col min="10495" max="10495" width="7.44140625" style="2" customWidth="1"/>
    <col min="10496" max="10496" width="13.88671875" style="2" customWidth="1"/>
    <col min="10497" max="10497" width="19.21875" style="2" customWidth="1"/>
    <col min="10498" max="10504" width="20.21875" style="2" customWidth="1"/>
    <col min="10505" max="10750" width="9" style="2"/>
    <col min="10751" max="10751" width="7.44140625" style="2" customWidth="1"/>
    <col min="10752" max="10752" width="13.88671875" style="2" customWidth="1"/>
    <col min="10753" max="10753" width="19.21875" style="2" customWidth="1"/>
    <col min="10754" max="10760" width="20.21875" style="2" customWidth="1"/>
    <col min="10761" max="11006" width="9" style="2"/>
    <col min="11007" max="11007" width="7.44140625" style="2" customWidth="1"/>
    <col min="11008" max="11008" width="13.88671875" style="2" customWidth="1"/>
    <col min="11009" max="11009" width="19.21875" style="2" customWidth="1"/>
    <col min="11010" max="11016" width="20.21875" style="2" customWidth="1"/>
    <col min="11017" max="11262" width="9" style="2"/>
    <col min="11263" max="11263" width="7.44140625" style="2" customWidth="1"/>
    <col min="11264" max="11264" width="13.88671875" style="2" customWidth="1"/>
    <col min="11265" max="11265" width="19.21875" style="2" customWidth="1"/>
    <col min="11266" max="11272" width="20.21875" style="2" customWidth="1"/>
    <col min="11273" max="11518" width="9" style="2"/>
    <col min="11519" max="11519" width="7.44140625" style="2" customWidth="1"/>
    <col min="11520" max="11520" width="13.88671875" style="2" customWidth="1"/>
    <col min="11521" max="11521" width="19.21875" style="2" customWidth="1"/>
    <col min="11522" max="11528" width="20.21875" style="2" customWidth="1"/>
    <col min="11529" max="11774" width="9" style="2"/>
    <col min="11775" max="11775" width="7.44140625" style="2" customWidth="1"/>
    <col min="11776" max="11776" width="13.88671875" style="2" customWidth="1"/>
    <col min="11777" max="11777" width="19.21875" style="2" customWidth="1"/>
    <col min="11778" max="11784" width="20.21875" style="2" customWidth="1"/>
    <col min="11785" max="12030" width="9" style="2"/>
    <col min="12031" max="12031" width="7.44140625" style="2" customWidth="1"/>
    <col min="12032" max="12032" width="13.88671875" style="2" customWidth="1"/>
    <col min="12033" max="12033" width="19.21875" style="2" customWidth="1"/>
    <col min="12034" max="12040" width="20.21875" style="2" customWidth="1"/>
    <col min="12041" max="12286" width="9" style="2"/>
    <col min="12287" max="12287" width="7.44140625" style="2" customWidth="1"/>
    <col min="12288" max="12288" width="13.88671875" style="2" customWidth="1"/>
    <col min="12289" max="12289" width="19.21875" style="2" customWidth="1"/>
    <col min="12290" max="12296" width="20.21875" style="2" customWidth="1"/>
    <col min="12297" max="12542" width="9" style="2"/>
    <col min="12543" max="12543" width="7.44140625" style="2" customWidth="1"/>
    <col min="12544" max="12544" width="13.88671875" style="2" customWidth="1"/>
    <col min="12545" max="12545" width="19.21875" style="2" customWidth="1"/>
    <col min="12546" max="12552" width="20.21875" style="2" customWidth="1"/>
    <col min="12553" max="12798" width="9" style="2"/>
    <col min="12799" max="12799" width="7.44140625" style="2" customWidth="1"/>
    <col min="12800" max="12800" width="13.88671875" style="2" customWidth="1"/>
    <col min="12801" max="12801" width="19.21875" style="2" customWidth="1"/>
    <col min="12802" max="12808" width="20.21875" style="2" customWidth="1"/>
    <col min="12809" max="13054" width="9" style="2"/>
    <col min="13055" max="13055" width="7.44140625" style="2" customWidth="1"/>
    <col min="13056" max="13056" width="13.88671875" style="2" customWidth="1"/>
    <col min="13057" max="13057" width="19.21875" style="2" customWidth="1"/>
    <col min="13058" max="13064" width="20.21875" style="2" customWidth="1"/>
    <col min="13065" max="13310" width="9" style="2"/>
    <col min="13311" max="13311" width="7.44140625" style="2" customWidth="1"/>
    <col min="13312" max="13312" width="13.88671875" style="2" customWidth="1"/>
    <col min="13313" max="13313" width="19.21875" style="2" customWidth="1"/>
    <col min="13314" max="13320" width="20.21875" style="2" customWidth="1"/>
    <col min="13321" max="13566" width="9" style="2"/>
    <col min="13567" max="13567" width="7.44140625" style="2" customWidth="1"/>
    <col min="13568" max="13568" width="13.88671875" style="2" customWidth="1"/>
    <col min="13569" max="13569" width="19.21875" style="2" customWidth="1"/>
    <col min="13570" max="13576" width="20.21875" style="2" customWidth="1"/>
    <col min="13577" max="13822" width="9" style="2"/>
    <col min="13823" max="13823" width="7.44140625" style="2" customWidth="1"/>
    <col min="13824" max="13824" width="13.88671875" style="2" customWidth="1"/>
    <col min="13825" max="13825" width="19.21875" style="2" customWidth="1"/>
    <col min="13826" max="13832" width="20.21875" style="2" customWidth="1"/>
    <col min="13833" max="14078" width="9" style="2"/>
    <col min="14079" max="14079" width="7.44140625" style="2" customWidth="1"/>
    <col min="14080" max="14080" width="13.88671875" style="2" customWidth="1"/>
    <col min="14081" max="14081" width="19.21875" style="2" customWidth="1"/>
    <col min="14082" max="14088" width="20.21875" style="2" customWidth="1"/>
    <col min="14089" max="14334" width="9" style="2"/>
    <col min="14335" max="14335" width="7.44140625" style="2" customWidth="1"/>
    <col min="14336" max="14336" width="13.88671875" style="2" customWidth="1"/>
    <col min="14337" max="14337" width="19.21875" style="2" customWidth="1"/>
    <col min="14338" max="14344" width="20.21875" style="2" customWidth="1"/>
    <col min="14345" max="14590" width="9" style="2"/>
    <col min="14591" max="14591" width="7.44140625" style="2" customWidth="1"/>
    <col min="14592" max="14592" width="13.88671875" style="2" customWidth="1"/>
    <col min="14593" max="14593" width="19.21875" style="2" customWidth="1"/>
    <col min="14594" max="14600" width="20.21875" style="2" customWidth="1"/>
    <col min="14601" max="14846" width="9" style="2"/>
    <col min="14847" max="14847" width="7.44140625" style="2" customWidth="1"/>
    <col min="14848" max="14848" width="13.88671875" style="2" customWidth="1"/>
    <col min="14849" max="14849" width="19.21875" style="2" customWidth="1"/>
    <col min="14850" max="14856" width="20.21875" style="2" customWidth="1"/>
    <col min="14857" max="15102" width="9" style="2"/>
    <col min="15103" max="15103" width="7.44140625" style="2" customWidth="1"/>
    <col min="15104" max="15104" width="13.88671875" style="2" customWidth="1"/>
    <col min="15105" max="15105" width="19.21875" style="2" customWidth="1"/>
    <col min="15106" max="15112" width="20.21875" style="2" customWidth="1"/>
    <col min="15113" max="15358" width="9" style="2"/>
    <col min="15359" max="15359" width="7.44140625" style="2" customWidth="1"/>
    <col min="15360" max="15360" width="13.88671875" style="2" customWidth="1"/>
    <col min="15361" max="15361" width="19.21875" style="2" customWidth="1"/>
    <col min="15362" max="15368" width="20.21875" style="2" customWidth="1"/>
    <col min="15369" max="15614" width="9" style="2"/>
    <col min="15615" max="15615" width="7.44140625" style="2" customWidth="1"/>
    <col min="15616" max="15616" width="13.88671875" style="2" customWidth="1"/>
    <col min="15617" max="15617" width="19.21875" style="2" customWidth="1"/>
    <col min="15618" max="15624" width="20.21875" style="2" customWidth="1"/>
    <col min="15625" max="15870" width="9" style="2"/>
    <col min="15871" max="15871" width="7.44140625" style="2" customWidth="1"/>
    <col min="15872" max="15872" width="13.88671875" style="2" customWidth="1"/>
    <col min="15873" max="15873" width="19.21875" style="2" customWidth="1"/>
    <col min="15874" max="15880" width="20.21875" style="2" customWidth="1"/>
    <col min="15881" max="16126" width="9" style="2"/>
    <col min="16127" max="16127" width="7.44140625" style="2" customWidth="1"/>
    <col min="16128" max="16128" width="13.88671875" style="2" customWidth="1"/>
    <col min="16129" max="16129" width="19.21875" style="2" customWidth="1"/>
    <col min="16130" max="16136" width="20.21875" style="2" customWidth="1"/>
    <col min="16137" max="16384" width="9" style="2"/>
  </cols>
  <sheetData>
    <row r="1" spans="1:10" ht="16.05" customHeight="1" x14ac:dyDescent="0.2">
      <c r="A1" s="1" t="s">
        <v>0</v>
      </c>
      <c r="F1" s="1"/>
    </row>
    <row r="2" spans="1:10" ht="16.05" customHeight="1" x14ac:dyDescent="0.2">
      <c r="F2" s="1"/>
    </row>
    <row r="3" spans="1:10" ht="16.05" customHeight="1" x14ac:dyDescent="0.2">
      <c r="A3" s="3" t="s">
        <v>1</v>
      </c>
      <c r="B3" s="24" t="s">
        <v>119</v>
      </c>
    </row>
    <row r="4" spans="1:10" ht="16.05" customHeight="1" x14ac:dyDescent="0.2">
      <c r="J4" s="4" t="s">
        <v>3</v>
      </c>
    </row>
    <row r="5" spans="1:10" ht="16.05" customHeight="1" x14ac:dyDescent="0.2">
      <c r="A5" s="54" t="s">
        <v>4</v>
      </c>
      <c r="B5" s="55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0" ht="16.05" customHeight="1" x14ac:dyDescent="0.2">
      <c r="A6" s="6" t="s">
        <v>13</v>
      </c>
      <c r="B6" s="7"/>
      <c r="C6" s="8" t="s">
        <v>14</v>
      </c>
      <c r="D6" s="45">
        <f>SUM(D12,D18,D24,D30)</f>
        <v>0</v>
      </c>
      <c r="E6" s="45">
        <f t="shared" ref="E6:I10" si="0">SUM(E12,E18,E24,E30)</f>
        <v>4.7</v>
      </c>
      <c r="F6" s="45">
        <f t="shared" si="0"/>
        <v>0</v>
      </c>
      <c r="G6" s="45">
        <f t="shared" si="0"/>
        <v>0</v>
      </c>
      <c r="H6" s="45">
        <f t="shared" si="0"/>
        <v>0</v>
      </c>
      <c r="I6" s="45">
        <f t="shared" si="0"/>
        <v>0</v>
      </c>
      <c r="J6" s="43">
        <f>SUM(D6:I6)</f>
        <v>4.7</v>
      </c>
    </row>
    <row r="7" spans="1:10" ht="16.05" customHeight="1" x14ac:dyDescent="0.2">
      <c r="A7" s="9"/>
      <c r="B7" s="7"/>
      <c r="C7" s="10" t="s">
        <v>15</v>
      </c>
      <c r="D7" s="43">
        <f t="shared" ref="D7:I7" si="1">IF($J6=0,0,D6/$J6%)</f>
        <v>0</v>
      </c>
      <c r="E7" s="43">
        <f t="shared" si="1"/>
        <v>100</v>
      </c>
      <c r="F7" s="43">
        <f t="shared" si="1"/>
        <v>0</v>
      </c>
      <c r="G7" s="43">
        <f t="shared" si="1"/>
        <v>0</v>
      </c>
      <c r="H7" s="43">
        <f t="shared" si="1"/>
        <v>0</v>
      </c>
      <c r="I7" s="43">
        <f t="shared" si="1"/>
        <v>0</v>
      </c>
      <c r="J7" s="43">
        <f t="shared" ref="J7:J11" si="2">SUM(D7:I7)</f>
        <v>100</v>
      </c>
    </row>
    <row r="8" spans="1:10" ht="16.05" customHeight="1" x14ac:dyDescent="0.2">
      <c r="A8" s="9"/>
      <c r="B8" s="7"/>
      <c r="C8" s="8" t="s">
        <v>16</v>
      </c>
      <c r="D8" s="45">
        <f>SUM(D14,D20,D26,D32)</f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3">
        <f t="shared" si="2"/>
        <v>0</v>
      </c>
    </row>
    <row r="9" spans="1:10" ht="16.05" customHeight="1" x14ac:dyDescent="0.2">
      <c r="A9" s="9"/>
      <c r="B9" s="7"/>
      <c r="C9" s="10" t="s">
        <v>15</v>
      </c>
      <c r="D9" s="43">
        <f t="shared" ref="D9:I9" si="3">IF($J8=0,0,D8/$J8%)</f>
        <v>0</v>
      </c>
      <c r="E9" s="43">
        <f t="shared" si="3"/>
        <v>0</v>
      </c>
      <c r="F9" s="43">
        <f t="shared" si="3"/>
        <v>0</v>
      </c>
      <c r="G9" s="43">
        <f t="shared" si="3"/>
        <v>0</v>
      </c>
      <c r="H9" s="43">
        <f t="shared" si="3"/>
        <v>0</v>
      </c>
      <c r="I9" s="43">
        <f t="shared" si="3"/>
        <v>0</v>
      </c>
      <c r="J9" s="43">
        <f t="shared" si="2"/>
        <v>0</v>
      </c>
    </row>
    <row r="10" spans="1:10" ht="16.05" customHeight="1" x14ac:dyDescent="0.2">
      <c r="A10" s="9"/>
      <c r="B10" s="7"/>
      <c r="C10" s="8" t="s">
        <v>17</v>
      </c>
      <c r="D10" s="45">
        <f>SUM(D16,D22,D28,D34)</f>
        <v>0</v>
      </c>
      <c r="E10" s="45">
        <f t="shared" si="0"/>
        <v>4.7</v>
      </c>
      <c r="F10" s="45">
        <f t="shared" si="0"/>
        <v>0</v>
      </c>
      <c r="G10" s="45">
        <f t="shared" si="0"/>
        <v>0</v>
      </c>
      <c r="H10" s="45">
        <f t="shared" si="0"/>
        <v>0</v>
      </c>
      <c r="I10" s="45">
        <f t="shared" si="0"/>
        <v>0</v>
      </c>
      <c r="J10" s="43">
        <f t="shared" si="2"/>
        <v>4.7</v>
      </c>
    </row>
    <row r="11" spans="1:10" ht="16.05" customHeight="1" x14ac:dyDescent="0.2">
      <c r="A11" s="9"/>
      <c r="B11" s="11"/>
      <c r="C11" s="10" t="s">
        <v>15</v>
      </c>
      <c r="D11" s="43">
        <f t="shared" ref="D11:I11" si="4">IF($J10=0,0,D10/$J10%)</f>
        <v>0</v>
      </c>
      <c r="E11" s="43">
        <f t="shared" si="4"/>
        <v>100</v>
      </c>
      <c r="F11" s="43">
        <f t="shared" si="4"/>
        <v>0</v>
      </c>
      <c r="G11" s="43">
        <f t="shared" si="4"/>
        <v>0</v>
      </c>
      <c r="H11" s="43">
        <f t="shared" si="4"/>
        <v>0</v>
      </c>
      <c r="I11" s="43">
        <f t="shared" si="4"/>
        <v>0</v>
      </c>
      <c r="J11" s="43">
        <f t="shared" si="2"/>
        <v>100</v>
      </c>
    </row>
    <row r="12" spans="1:10" ht="16.05" customHeight="1" x14ac:dyDescent="0.2">
      <c r="A12" s="9"/>
      <c r="B12" s="9" t="s">
        <v>18</v>
      </c>
      <c r="C12" s="8" t="s">
        <v>14</v>
      </c>
      <c r="D12" s="43"/>
      <c r="E12" s="43">
        <v>0</v>
      </c>
      <c r="F12" s="43">
        <v>0</v>
      </c>
      <c r="G12" s="43">
        <v>0</v>
      </c>
      <c r="H12" s="43">
        <v>0</v>
      </c>
      <c r="I12" s="43"/>
      <c r="J12" s="43">
        <f t="shared" ref="J12:J88" si="5">SUM(D12:I12)</f>
        <v>0</v>
      </c>
    </row>
    <row r="13" spans="1:10" ht="16.05" customHeight="1" x14ac:dyDescent="0.2">
      <c r="A13" s="9"/>
      <c r="B13" s="9"/>
      <c r="C13" s="10" t="s">
        <v>15</v>
      </c>
      <c r="D13" s="43">
        <f t="shared" ref="D13:I13" si="6">IF($J12=0,0,D12/$J12%)</f>
        <v>0</v>
      </c>
      <c r="E13" s="43">
        <f t="shared" si="6"/>
        <v>0</v>
      </c>
      <c r="F13" s="43">
        <f t="shared" si="6"/>
        <v>0</v>
      </c>
      <c r="G13" s="43">
        <f t="shared" si="6"/>
        <v>0</v>
      </c>
      <c r="H13" s="43">
        <f t="shared" si="6"/>
        <v>0</v>
      </c>
      <c r="I13" s="43">
        <f t="shared" si="6"/>
        <v>0</v>
      </c>
      <c r="J13" s="43">
        <f t="shared" si="5"/>
        <v>0</v>
      </c>
    </row>
    <row r="14" spans="1:10" ht="16.05" customHeight="1" x14ac:dyDescent="0.2">
      <c r="A14" s="9"/>
      <c r="B14" s="9"/>
      <c r="C14" s="8" t="s">
        <v>16</v>
      </c>
      <c r="D14" s="43"/>
      <c r="E14" s="43"/>
      <c r="F14" s="43"/>
      <c r="G14" s="43"/>
      <c r="H14" s="43"/>
      <c r="I14" s="43"/>
      <c r="J14" s="43">
        <f t="shared" si="5"/>
        <v>0</v>
      </c>
    </row>
    <row r="15" spans="1:10" ht="16.05" customHeight="1" x14ac:dyDescent="0.2">
      <c r="A15" s="9"/>
      <c r="B15" s="9"/>
      <c r="C15" s="10" t="s">
        <v>15</v>
      </c>
      <c r="D15" s="43">
        <f t="shared" ref="D15:I17" si="7">IF($J14=0,0,D14/$J14%)</f>
        <v>0</v>
      </c>
      <c r="E15" s="43">
        <f t="shared" si="7"/>
        <v>0</v>
      </c>
      <c r="F15" s="43">
        <f t="shared" si="7"/>
        <v>0</v>
      </c>
      <c r="G15" s="43">
        <f t="shared" si="7"/>
        <v>0</v>
      </c>
      <c r="H15" s="43">
        <f t="shared" si="7"/>
        <v>0</v>
      </c>
      <c r="I15" s="43">
        <f t="shared" si="7"/>
        <v>0</v>
      </c>
      <c r="J15" s="43">
        <f t="shared" si="5"/>
        <v>0</v>
      </c>
    </row>
    <row r="16" spans="1:10" ht="16.05" customHeight="1" x14ac:dyDescent="0.2">
      <c r="A16" s="9"/>
      <c r="B16" s="9"/>
      <c r="C16" s="8" t="s">
        <v>17</v>
      </c>
      <c r="D16" s="43">
        <f t="shared" ref="D16:H16" si="8">SUM(D14,D12)</f>
        <v>0</v>
      </c>
      <c r="E16" s="43">
        <f t="shared" si="8"/>
        <v>0</v>
      </c>
      <c r="F16" s="43">
        <f t="shared" si="8"/>
        <v>0</v>
      </c>
      <c r="G16" s="43">
        <f t="shared" si="8"/>
        <v>0</v>
      </c>
      <c r="H16" s="43">
        <f t="shared" si="8"/>
        <v>0</v>
      </c>
      <c r="I16" s="43"/>
      <c r="J16" s="43">
        <f t="shared" si="5"/>
        <v>0</v>
      </c>
    </row>
    <row r="17" spans="1:10" ht="16.05" customHeight="1" x14ac:dyDescent="0.2">
      <c r="A17" s="9"/>
      <c r="B17" s="12"/>
      <c r="C17" s="10" t="s">
        <v>15</v>
      </c>
      <c r="D17" s="43">
        <f t="shared" si="7"/>
        <v>0</v>
      </c>
      <c r="E17" s="43">
        <f t="shared" si="7"/>
        <v>0</v>
      </c>
      <c r="F17" s="43">
        <f t="shared" si="7"/>
        <v>0</v>
      </c>
      <c r="G17" s="43">
        <f t="shared" si="7"/>
        <v>0</v>
      </c>
      <c r="H17" s="43">
        <f t="shared" si="7"/>
        <v>0</v>
      </c>
      <c r="I17" s="43">
        <f t="shared" si="7"/>
        <v>0</v>
      </c>
      <c r="J17" s="43">
        <f t="shared" si="5"/>
        <v>0</v>
      </c>
    </row>
    <row r="18" spans="1:10" ht="16.05" customHeight="1" x14ac:dyDescent="0.2">
      <c r="A18" s="9"/>
      <c r="B18" s="9" t="s">
        <v>19</v>
      </c>
      <c r="C18" s="8" t="s">
        <v>14</v>
      </c>
      <c r="D18" s="43">
        <v>0</v>
      </c>
      <c r="E18" s="43">
        <v>4.7</v>
      </c>
      <c r="F18" s="43">
        <v>0</v>
      </c>
      <c r="G18" s="43">
        <v>0</v>
      </c>
      <c r="H18" s="43">
        <v>0</v>
      </c>
      <c r="I18" s="43">
        <v>0</v>
      </c>
      <c r="J18" s="43">
        <f t="shared" si="5"/>
        <v>4.7</v>
      </c>
    </row>
    <row r="19" spans="1:10" ht="16.05" customHeight="1" x14ac:dyDescent="0.2">
      <c r="A19" s="9"/>
      <c r="B19" s="9"/>
      <c r="C19" s="10" t="s">
        <v>15</v>
      </c>
      <c r="D19" s="43">
        <f t="shared" ref="D19:I19" si="9">IF($J18=0,0,D18/$J18%)</f>
        <v>0</v>
      </c>
      <c r="E19" s="43">
        <f t="shared" si="9"/>
        <v>100</v>
      </c>
      <c r="F19" s="43">
        <f t="shared" si="9"/>
        <v>0</v>
      </c>
      <c r="G19" s="43">
        <f t="shared" si="9"/>
        <v>0</v>
      </c>
      <c r="H19" s="43">
        <f t="shared" si="9"/>
        <v>0</v>
      </c>
      <c r="I19" s="43">
        <f t="shared" si="9"/>
        <v>0</v>
      </c>
      <c r="J19" s="43">
        <f t="shared" si="5"/>
        <v>100</v>
      </c>
    </row>
    <row r="20" spans="1:10" ht="16.05" customHeight="1" x14ac:dyDescent="0.2">
      <c r="A20" s="9"/>
      <c r="B20" s="9"/>
      <c r="C20" s="8" t="s">
        <v>16</v>
      </c>
      <c r="D20" s="43"/>
      <c r="E20" s="43"/>
      <c r="F20" s="43"/>
      <c r="G20" s="43"/>
      <c r="H20" s="43"/>
      <c r="I20" s="43"/>
      <c r="J20" s="43">
        <f t="shared" si="5"/>
        <v>0</v>
      </c>
    </row>
    <row r="21" spans="1:10" ht="16.05" customHeight="1" x14ac:dyDescent="0.2">
      <c r="A21" s="9"/>
      <c r="B21" s="9"/>
      <c r="C21" s="10" t="s">
        <v>15</v>
      </c>
      <c r="D21" s="43">
        <f t="shared" ref="D21:I21" si="10">IF($J20=0,0,D20/$J20%)</f>
        <v>0</v>
      </c>
      <c r="E21" s="43">
        <f t="shared" si="10"/>
        <v>0</v>
      </c>
      <c r="F21" s="43">
        <f t="shared" si="10"/>
        <v>0</v>
      </c>
      <c r="G21" s="43">
        <f t="shared" si="10"/>
        <v>0</v>
      </c>
      <c r="H21" s="43">
        <f t="shared" si="10"/>
        <v>0</v>
      </c>
      <c r="I21" s="43">
        <f t="shared" si="10"/>
        <v>0</v>
      </c>
      <c r="J21" s="43">
        <f t="shared" si="5"/>
        <v>0</v>
      </c>
    </row>
    <row r="22" spans="1:10" ht="16.05" customHeight="1" x14ac:dyDescent="0.2">
      <c r="A22" s="9"/>
      <c r="B22" s="9"/>
      <c r="C22" s="8" t="s">
        <v>17</v>
      </c>
      <c r="D22" s="43">
        <f t="shared" ref="D22:I22" si="11">SUM(D20,D18)</f>
        <v>0</v>
      </c>
      <c r="E22" s="43">
        <f t="shared" si="11"/>
        <v>4.7</v>
      </c>
      <c r="F22" s="43">
        <f t="shared" si="11"/>
        <v>0</v>
      </c>
      <c r="G22" s="43">
        <f t="shared" si="11"/>
        <v>0</v>
      </c>
      <c r="H22" s="43">
        <f t="shared" si="11"/>
        <v>0</v>
      </c>
      <c r="I22" s="43">
        <f t="shared" si="11"/>
        <v>0</v>
      </c>
      <c r="J22" s="43">
        <f t="shared" si="5"/>
        <v>4.7</v>
      </c>
    </row>
    <row r="23" spans="1:10" ht="16.05" customHeight="1" x14ac:dyDescent="0.2">
      <c r="A23" s="9"/>
      <c r="B23" s="12"/>
      <c r="C23" s="10" t="s">
        <v>15</v>
      </c>
      <c r="D23" s="43">
        <f t="shared" ref="D23:I23" si="12">IF($J22=0,0,D22/$J22%)</f>
        <v>0</v>
      </c>
      <c r="E23" s="43">
        <f t="shared" si="12"/>
        <v>100</v>
      </c>
      <c r="F23" s="43">
        <f t="shared" si="12"/>
        <v>0</v>
      </c>
      <c r="G23" s="43">
        <f t="shared" si="12"/>
        <v>0</v>
      </c>
      <c r="H23" s="43">
        <f t="shared" si="12"/>
        <v>0</v>
      </c>
      <c r="I23" s="43">
        <f t="shared" si="12"/>
        <v>0</v>
      </c>
      <c r="J23" s="43">
        <f t="shared" si="5"/>
        <v>100</v>
      </c>
    </row>
    <row r="24" spans="1:10" ht="16.05" customHeight="1" x14ac:dyDescent="0.2">
      <c r="A24" s="9"/>
      <c r="B24" s="9" t="s">
        <v>20</v>
      </c>
      <c r="C24" s="8" t="s">
        <v>14</v>
      </c>
      <c r="D24" s="43"/>
      <c r="E24" s="43"/>
      <c r="F24" s="43"/>
      <c r="G24" s="43"/>
      <c r="H24" s="43"/>
      <c r="I24" s="43"/>
      <c r="J24" s="43">
        <f t="shared" si="5"/>
        <v>0</v>
      </c>
    </row>
    <row r="25" spans="1:10" ht="16.05" customHeight="1" x14ac:dyDescent="0.2">
      <c r="A25" s="9"/>
      <c r="B25" s="9"/>
      <c r="C25" s="10" t="s">
        <v>15</v>
      </c>
      <c r="D25" s="43">
        <f t="shared" ref="D25:I25" si="13">IF($J24=0,0,D24/$J24%)</f>
        <v>0</v>
      </c>
      <c r="E25" s="43">
        <f t="shared" si="13"/>
        <v>0</v>
      </c>
      <c r="F25" s="43">
        <f t="shared" si="13"/>
        <v>0</v>
      </c>
      <c r="G25" s="43">
        <f t="shared" si="13"/>
        <v>0</v>
      </c>
      <c r="H25" s="43">
        <f t="shared" si="13"/>
        <v>0</v>
      </c>
      <c r="I25" s="43">
        <f t="shared" si="13"/>
        <v>0</v>
      </c>
      <c r="J25" s="43">
        <f t="shared" si="5"/>
        <v>0</v>
      </c>
    </row>
    <row r="26" spans="1:10" ht="16.05" customHeight="1" x14ac:dyDescent="0.2">
      <c r="A26" s="9"/>
      <c r="B26" s="9"/>
      <c r="C26" s="8" t="s">
        <v>16</v>
      </c>
      <c r="D26" s="43"/>
      <c r="E26" s="43"/>
      <c r="F26" s="43"/>
      <c r="G26" s="43"/>
      <c r="H26" s="43"/>
      <c r="I26" s="43"/>
      <c r="J26" s="43">
        <f t="shared" si="5"/>
        <v>0</v>
      </c>
    </row>
    <row r="27" spans="1:10" ht="16.05" customHeight="1" x14ac:dyDescent="0.2">
      <c r="A27" s="9"/>
      <c r="B27" s="9"/>
      <c r="C27" s="10" t="s">
        <v>15</v>
      </c>
      <c r="D27" s="43">
        <f t="shared" ref="D27:I27" si="14">IF($J26=0,0,D26/$J26%)</f>
        <v>0</v>
      </c>
      <c r="E27" s="43">
        <f t="shared" si="14"/>
        <v>0</v>
      </c>
      <c r="F27" s="43">
        <f t="shared" si="14"/>
        <v>0</v>
      </c>
      <c r="G27" s="43">
        <f t="shared" si="14"/>
        <v>0</v>
      </c>
      <c r="H27" s="43">
        <f t="shared" si="14"/>
        <v>0</v>
      </c>
      <c r="I27" s="43">
        <f t="shared" si="14"/>
        <v>0</v>
      </c>
      <c r="J27" s="43">
        <f t="shared" si="5"/>
        <v>0</v>
      </c>
    </row>
    <row r="28" spans="1:10" ht="16.05" customHeight="1" x14ac:dyDescent="0.2">
      <c r="A28" s="9"/>
      <c r="B28" s="9"/>
      <c r="C28" s="8" t="s">
        <v>17</v>
      </c>
      <c r="D28" s="43">
        <f t="shared" ref="D28:I28" si="15">SUM(D26,D24)</f>
        <v>0</v>
      </c>
      <c r="E28" s="43">
        <f t="shared" si="15"/>
        <v>0</v>
      </c>
      <c r="F28" s="43">
        <f t="shared" si="15"/>
        <v>0</v>
      </c>
      <c r="G28" s="43">
        <f t="shared" si="15"/>
        <v>0</v>
      </c>
      <c r="H28" s="43">
        <f t="shared" si="15"/>
        <v>0</v>
      </c>
      <c r="I28" s="43">
        <f t="shared" si="15"/>
        <v>0</v>
      </c>
      <c r="J28" s="43">
        <f t="shared" si="5"/>
        <v>0</v>
      </c>
    </row>
    <row r="29" spans="1:10" ht="16.05" customHeight="1" x14ac:dyDescent="0.2">
      <c r="A29" s="9"/>
      <c r="B29" s="12"/>
      <c r="C29" s="10" t="s">
        <v>15</v>
      </c>
      <c r="D29" s="43">
        <f t="shared" ref="D29:I29" si="16">IF($J28=0,0,D28/$J28%)</f>
        <v>0</v>
      </c>
      <c r="E29" s="43">
        <f t="shared" si="16"/>
        <v>0</v>
      </c>
      <c r="F29" s="43">
        <f t="shared" si="16"/>
        <v>0</v>
      </c>
      <c r="G29" s="43">
        <f t="shared" si="16"/>
        <v>0</v>
      </c>
      <c r="H29" s="43">
        <f t="shared" si="16"/>
        <v>0</v>
      </c>
      <c r="I29" s="43">
        <f t="shared" si="16"/>
        <v>0</v>
      </c>
      <c r="J29" s="43">
        <f t="shared" si="5"/>
        <v>0</v>
      </c>
    </row>
    <row r="30" spans="1:10" ht="16.05" customHeight="1" x14ac:dyDescent="0.2">
      <c r="A30" s="9"/>
      <c r="B30" s="9" t="s">
        <v>21</v>
      </c>
      <c r="C30" s="8" t="s">
        <v>14</v>
      </c>
      <c r="D30" s="43"/>
      <c r="E30" s="43"/>
      <c r="F30" s="43"/>
      <c r="G30" s="43"/>
      <c r="H30" s="43"/>
      <c r="I30" s="43"/>
      <c r="J30" s="43">
        <f t="shared" si="5"/>
        <v>0</v>
      </c>
    </row>
    <row r="31" spans="1:10" ht="16.05" customHeight="1" x14ac:dyDescent="0.2">
      <c r="A31" s="9"/>
      <c r="B31" s="9"/>
      <c r="C31" s="10" t="s">
        <v>15</v>
      </c>
      <c r="D31" s="43">
        <f t="shared" ref="D31:I31" si="17">IF($J30=0,0,D30/$J30%)</f>
        <v>0</v>
      </c>
      <c r="E31" s="43">
        <f t="shared" si="17"/>
        <v>0</v>
      </c>
      <c r="F31" s="43">
        <f t="shared" si="17"/>
        <v>0</v>
      </c>
      <c r="G31" s="43">
        <f t="shared" si="17"/>
        <v>0</v>
      </c>
      <c r="H31" s="43">
        <f t="shared" si="17"/>
        <v>0</v>
      </c>
      <c r="I31" s="43">
        <f t="shared" si="17"/>
        <v>0</v>
      </c>
      <c r="J31" s="43">
        <f t="shared" si="5"/>
        <v>0</v>
      </c>
    </row>
    <row r="32" spans="1:10" ht="16.05" customHeight="1" x14ac:dyDescent="0.2">
      <c r="A32" s="9"/>
      <c r="B32" s="9"/>
      <c r="C32" s="8" t="s">
        <v>16</v>
      </c>
      <c r="D32" s="43"/>
      <c r="E32" s="43"/>
      <c r="F32" s="43"/>
      <c r="G32" s="43"/>
      <c r="H32" s="43"/>
      <c r="I32" s="43"/>
      <c r="J32" s="43">
        <f t="shared" si="5"/>
        <v>0</v>
      </c>
    </row>
    <row r="33" spans="1:10" ht="16.05" customHeight="1" x14ac:dyDescent="0.2">
      <c r="A33" s="9"/>
      <c r="B33" s="9"/>
      <c r="C33" s="10" t="s">
        <v>15</v>
      </c>
      <c r="D33" s="43">
        <f t="shared" ref="D33:I33" si="18">IF($J32=0,0,D32/$J32%)</f>
        <v>0</v>
      </c>
      <c r="E33" s="43">
        <f t="shared" si="18"/>
        <v>0</v>
      </c>
      <c r="F33" s="43">
        <f t="shared" si="18"/>
        <v>0</v>
      </c>
      <c r="G33" s="43">
        <f t="shared" si="18"/>
        <v>0</v>
      </c>
      <c r="H33" s="43">
        <f t="shared" si="18"/>
        <v>0</v>
      </c>
      <c r="I33" s="43">
        <f t="shared" si="18"/>
        <v>0</v>
      </c>
      <c r="J33" s="43">
        <f t="shared" si="5"/>
        <v>0</v>
      </c>
    </row>
    <row r="34" spans="1:10" ht="16.05" customHeight="1" x14ac:dyDescent="0.2">
      <c r="A34" s="9"/>
      <c r="B34" s="9"/>
      <c r="C34" s="8" t="s">
        <v>17</v>
      </c>
      <c r="D34" s="43">
        <f t="shared" ref="D34:I34" si="19">SUM(D32,D30)</f>
        <v>0</v>
      </c>
      <c r="E34" s="43">
        <f t="shared" si="19"/>
        <v>0</v>
      </c>
      <c r="F34" s="43">
        <f t="shared" si="19"/>
        <v>0</v>
      </c>
      <c r="G34" s="43">
        <f t="shared" si="19"/>
        <v>0</v>
      </c>
      <c r="H34" s="43">
        <f t="shared" si="19"/>
        <v>0</v>
      </c>
      <c r="I34" s="43">
        <f t="shared" si="19"/>
        <v>0</v>
      </c>
      <c r="J34" s="43">
        <f t="shared" si="5"/>
        <v>0</v>
      </c>
    </row>
    <row r="35" spans="1:10" ht="16.05" customHeight="1" x14ac:dyDescent="0.2">
      <c r="A35" s="12"/>
      <c r="B35" s="13"/>
      <c r="C35" s="10" t="s">
        <v>15</v>
      </c>
      <c r="D35" s="43">
        <f t="shared" ref="D35:I35" si="20">IF($J34=0,0,D34/$J34%)</f>
        <v>0</v>
      </c>
      <c r="E35" s="43">
        <f t="shared" si="20"/>
        <v>0</v>
      </c>
      <c r="F35" s="43">
        <f t="shared" si="20"/>
        <v>0</v>
      </c>
      <c r="G35" s="43">
        <f t="shared" si="20"/>
        <v>0</v>
      </c>
      <c r="H35" s="43">
        <f t="shared" si="20"/>
        <v>0</v>
      </c>
      <c r="I35" s="43">
        <f t="shared" si="20"/>
        <v>0</v>
      </c>
      <c r="J35" s="43">
        <f t="shared" si="5"/>
        <v>0</v>
      </c>
    </row>
    <row r="36" spans="1:10" ht="16.05" customHeight="1" x14ac:dyDescent="0.2">
      <c r="A36" s="9" t="s">
        <v>22</v>
      </c>
      <c r="B36" s="7"/>
      <c r="C36" s="8" t="s">
        <v>14</v>
      </c>
      <c r="D36" s="43">
        <f>SUMIF($C$42:$C$227,"道内",D$42:D$227)</f>
        <v>1011.0000000000001</v>
      </c>
      <c r="E36" s="43">
        <f t="shared" ref="E36:I36" si="21">SUMIF($C$42:$C$227,"道内",E$42:E$227)</f>
        <v>0</v>
      </c>
      <c r="F36" s="43">
        <f t="shared" si="21"/>
        <v>0.9</v>
      </c>
      <c r="G36" s="43">
        <f t="shared" si="21"/>
        <v>438.29999999999995</v>
      </c>
      <c r="H36" s="43">
        <f t="shared" si="21"/>
        <v>0</v>
      </c>
      <c r="I36" s="43">
        <f t="shared" si="21"/>
        <v>60</v>
      </c>
      <c r="J36" s="43">
        <f t="shared" si="5"/>
        <v>1510.2</v>
      </c>
    </row>
    <row r="37" spans="1:10" ht="16.05" customHeight="1" x14ac:dyDescent="0.2">
      <c r="A37" s="9"/>
      <c r="B37" s="7"/>
      <c r="C37" s="10" t="s">
        <v>15</v>
      </c>
      <c r="D37" s="43">
        <f t="shared" ref="D37:I37" si="22">IF($J36=0,0,D36/$J36%)</f>
        <v>66.944775526420344</v>
      </c>
      <c r="E37" s="43">
        <f t="shared" si="22"/>
        <v>0</v>
      </c>
      <c r="F37" s="43">
        <f t="shared" si="22"/>
        <v>5.959475566150179E-2</v>
      </c>
      <c r="G37" s="43">
        <f t="shared" si="22"/>
        <v>29.022646007151366</v>
      </c>
      <c r="H37" s="43">
        <f t="shared" si="22"/>
        <v>0</v>
      </c>
      <c r="I37" s="43">
        <f t="shared" si="22"/>
        <v>3.9729837107667856</v>
      </c>
      <c r="J37" s="43">
        <f t="shared" si="5"/>
        <v>100</v>
      </c>
    </row>
    <row r="38" spans="1:10" ht="16.05" customHeight="1" x14ac:dyDescent="0.2">
      <c r="A38" s="9"/>
      <c r="B38" s="7"/>
      <c r="C38" s="8" t="s">
        <v>16</v>
      </c>
      <c r="D38" s="43">
        <f>SUMIF($C$42:$C$227,"道外",D$42:D$227)</f>
        <v>9160.2999999999993</v>
      </c>
      <c r="E38" s="43">
        <f t="shared" ref="E38:I38" si="23">SUMIF($C$42:$C$227,"道外",E$42:E$227)</f>
        <v>27.8</v>
      </c>
      <c r="F38" s="43">
        <f t="shared" si="23"/>
        <v>0</v>
      </c>
      <c r="G38" s="43">
        <f t="shared" si="23"/>
        <v>4079.3999999999996</v>
      </c>
      <c r="H38" s="43">
        <f t="shared" si="23"/>
        <v>0</v>
      </c>
      <c r="I38" s="43">
        <f t="shared" si="23"/>
        <v>442</v>
      </c>
      <c r="J38" s="43">
        <f t="shared" si="5"/>
        <v>13709.499999999998</v>
      </c>
    </row>
    <row r="39" spans="1:10" ht="16.05" customHeight="1" x14ac:dyDescent="0.2">
      <c r="A39" s="9"/>
      <c r="B39" s="7"/>
      <c r="C39" s="10" t="s">
        <v>15</v>
      </c>
      <c r="D39" s="43">
        <f t="shared" ref="D39:I39" si="24">IF($J38=0,0,D38/$J38%)</f>
        <v>66.817170575148623</v>
      </c>
      <c r="E39" s="43">
        <f t="shared" si="24"/>
        <v>0.20277909478828554</v>
      </c>
      <c r="F39" s="43">
        <f t="shared" si="24"/>
        <v>0</v>
      </c>
      <c r="G39" s="43">
        <f t="shared" si="24"/>
        <v>29.756008607170216</v>
      </c>
      <c r="H39" s="43">
        <f t="shared" si="24"/>
        <v>0</v>
      </c>
      <c r="I39" s="43">
        <f t="shared" si="24"/>
        <v>3.2240417228928853</v>
      </c>
      <c r="J39" s="43">
        <f t="shared" si="5"/>
        <v>100.00000000000001</v>
      </c>
    </row>
    <row r="40" spans="1:10" ht="16.05" customHeight="1" x14ac:dyDescent="0.2">
      <c r="A40" s="9"/>
      <c r="B40" s="7"/>
      <c r="C40" s="8" t="s">
        <v>17</v>
      </c>
      <c r="D40" s="43">
        <f t="shared" ref="D40:I40" si="25">SUM(D38,D36)</f>
        <v>10171.299999999999</v>
      </c>
      <c r="E40" s="43">
        <f t="shared" si="25"/>
        <v>27.8</v>
      </c>
      <c r="F40" s="43">
        <f t="shared" si="25"/>
        <v>0.9</v>
      </c>
      <c r="G40" s="43">
        <f t="shared" si="25"/>
        <v>4517.7</v>
      </c>
      <c r="H40" s="43">
        <f t="shared" si="25"/>
        <v>0</v>
      </c>
      <c r="I40" s="43">
        <f t="shared" si="25"/>
        <v>502</v>
      </c>
      <c r="J40" s="43">
        <f t="shared" si="5"/>
        <v>15219.699999999997</v>
      </c>
    </row>
    <row r="41" spans="1:10" ht="16.05" customHeight="1" x14ac:dyDescent="0.2">
      <c r="A41" s="9"/>
      <c r="B41" s="14"/>
      <c r="C41" s="10" t="s">
        <v>15</v>
      </c>
      <c r="D41" s="43">
        <f t="shared" ref="D41:I41" si="26">IF($J40=0,0,D40/$J40%)</f>
        <v>66.829832388286235</v>
      </c>
      <c r="E41" s="43">
        <f t="shared" si="26"/>
        <v>0.18265800245734151</v>
      </c>
      <c r="F41" s="43">
        <f t="shared" si="26"/>
        <v>5.9133885687628548E-3</v>
      </c>
      <c r="G41" s="43">
        <f t="shared" si="26"/>
        <v>29.683239485666608</v>
      </c>
      <c r="H41" s="43">
        <f t="shared" si="26"/>
        <v>0</v>
      </c>
      <c r="I41" s="43">
        <f t="shared" si="26"/>
        <v>3.2983567350210587</v>
      </c>
      <c r="J41" s="43">
        <f t="shared" si="5"/>
        <v>100</v>
      </c>
    </row>
    <row r="42" spans="1:10" ht="16.05" customHeight="1" x14ac:dyDescent="0.2">
      <c r="A42" s="9"/>
      <c r="B42" s="9" t="s">
        <v>23</v>
      </c>
      <c r="C42" s="8" t="s">
        <v>14</v>
      </c>
      <c r="D42" s="43">
        <v>63.699999999999996</v>
      </c>
      <c r="E42" s="43">
        <v>0</v>
      </c>
      <c r="F42" s="43">
        <v>0</v>
      </c>
      <c r="G42" s="43">
        <v>301.39999999999998</v>
      </c>
      <c r="H42" s="43">
        <v>0</v>
      </c>
      <c r="I42" s="43">
        <v>0</v>
      </c>
      <c r="J42" s="43">
        <f t="shared" si="5"/>
        <v>365.09999999999997</v>
      </c>
    </row>
    <row r="43" spans="1:10" ht="16.05" customHeight="1" x14ac:dyDescent="0.2">
      <c r="A43" s="9"/>
      <c r="B43" s="9"/>
      <c r="C43" s="10" t="s">
        <v>15</v>
      </c>
      <c r="D43" s="43">
        <f t="shared" ref="D43:I43" si="27">IF($J42=0,0,D42/$J42%)</f>
        <v>17.447274719254999</v>
      </c>
      <c r="E43" s="43">
        <f t="shared" si="27"/>
        <v>0</v>
      </c>
      <c r="F43" s="43">
        <f t="shared" si="27"/>
        <v>0</v>
      </c>
      <c r="G43" s="43">
        <f t="shared" si="27"/>
        <v>82.552725280744994</v>
      </c>
      <c r="H43" s="43">
        <f t="shared" si="27"/>
        <v>0</v>
      </c>
      <c r="I43" s="43">
        <f t="shared" si="27"/>
        <v>0</v>
      </c>
      <c r="J43" s="43">
        <f t="shared" si="5"/>
        <v>100</v>
      </c>
    </row>
    <row r="44" spans="1:10" ht="16.05" customHeight="1" x14ac:dyDescent="0.2">
      <c r="A44" s="9"/>
      <c r="B44" s="9"/>
      <c r="C44" s="8" t="s">
        <v>16</v>
      </c>
      <c r="D44" s="43">
        <v>2955.6</v>
      </c>
      <c r="E44" s="43">
        <v>0</v>
      </c>
      <c r="F44" s="43">
        <v>0</v>
      </c>
      <c r="G44" s="43">
        <v>3172.6</v>
      </c>
      <c r="H44" s="43">
        <v>0</v>
      </c>
      <c r="I44" s="43">
        <v>0</v>
      </c>
      <c r="J44" s="43">
        <f t="shared" si="5"/>
        <v>6128.2</v>
      </c>
    </row>
    <row r="45" spans="1:10" ht="16.05" customHeight="1" x14ac:dyDescent="0.2">
      <c r="A45" s="9"/>
      <c r="B45" s="9"/>
      <c r="C45" s="10" t="s">
        <v>15</v>
      </c>
      <c r="D45" s="43">
        <f t="shared" ref="D45:I45" si="28">IF($J44=0,0,D44/$J44%)</f>
        <v>48.229496426356846</v>
      </c>
      <c r="E45" s="43">
        <f t="shared" si="28"/>
        <v>0</v>
      </c>
      <c r="F45" s="43">
        <f t="shared" si="28"/>
        <v>0</v>
      </c>
      <c r="G45" s="43">
        <f t="shared" si="28"/>
        <v>51.770503573643161</v>
      </c>
      <c r="H45" s="43">
        <f t="shared" si="28"/>
        <v>0</v>
      </c>
      <c r="I45" s="43">
        <f t="shared" si="28"/>
        <v>0</v>
      </c>
      <c r="J45" s="43">
        <f t="shared" si="5"/>
        <v>100</v>
      </c>
    </row>
    <row r="46" spans="1:10" ht="16.05" customHeight="1" x14ac:dyDescent="0.2">
      <c r="A46" s="9"/>
      <c r="B46" s="9"/>
      <c r="C46" s="8" t="s">
        <v>17</v>
      </c>
      <c r="D46" s="43">
        <f t="shared" ref="D46:I46" si="29">SUM(D44,D42)</f>
        <v>3019.2999999999997</v>
      </c>
      <c r="E46" s="43">
        <f t="shared" si="29"/>
        <v>0</v>
      </c>
      <c r="F46" s="43">
        <f t="shared" si="29"/>
        <v>0</v>
      </c>
      <c r="G46" s="43">
        <f t="shared" si="29"/>
        <v>3474</v>
      </c>
      <c r="H46" s="43">
        <f t="shared" si="29"/>
        <v>0</v>
      </c>
      <c r="I46" s="43">
        <f t="shared" si="29"/>
        <v>0</v>
      </c>
      <c r="J46" s="43">
        <f t="shared" si="5"/>
        <v>6493.2999999999993</v>
      </c>
    </row>
    <row r="47" spans="1:10" ht="16.05" customHeight="1" x14ac:dyDescent="0.2">
      <c r="A47" s="9"/>
      <c r="B47" s="12"/>
      <c r="C47" s="10" t="s">
        <v>15</v>
      </c>
      <c r="D47" s="43">
        <f t="shared" ref="D47:I47" si="30">IF($J46=0,0,D46/$J46%)</f>
        <v>46.498698658617343</v>
      </c>
      <c r="E47" s="43">
        <f t="shared" si="30"/>
        <v>0</v>
      </c>
      <c r="F47" s="43">
        <f t="shared" si="30"/>
        <v>0</v>
      </c>
      <c r="G47" s="43">
        <f t="shared" si="30"/>
        <v>53.501301341382664</v>
      </c>
      <c r="H47" s="43">
        <f t="shared" si="30"/>
        <v>0</v>
      </c>
      <c r="I47" s="43">
        <f t="shared" si="30"/>
        <v>0</v>
      </c>
      <c r="J47" s="43">
        <f t="shared" si="5"/>
        <v>100</v>
      </c>
    </row>
    <row r="48" spans="1:10" ht="16.05" customHeight="1" x14ac:dyDescent="0.2">
      <c r="A48" s="9"/>
      <c r="B48" s="9" t="s">
        <v>24</v>
      </c>
      <c r="C48" s="8" t="s">
        <v>14</v>
      </c>
      <c r="D48" s="43"/>
      <c r="E48" s="43"/>
      <c r="F48" s="43"/>
      <c r="G48" s="43"/>
      <c r="H48" s="43"/>
      <c r="I48" s="43"/>
      <c r="J48" s="43">
        <f t="shared" si="5"/>
        <v>0</v>
      </c>
    </row>
    <row r="49" spans="1:10" ht="16.05" customHeight="1" x14ac:dyDescent="0.2">
      <c r="A49" s="9"/>
      <c r="B49" s="9"/>
      <c r="C49" s="10" t="s">
        <v>15</v>
      </c>
      <c r="D49" s="43">
        <f t="shared" ref="D49:I49" si="31">IF($J48=0,0,D48/$J48%)</f>
        <v>0</v>
      </c>
      <c r="E49" s="43">
        <f t="shared" si="31"/>
        <v>0</v>
      </c>
      <c r="F49" s="43">
        <f t="shared" si="31"/>
        <v>0</v>
      </c>
      <c r="G49" s="43">
        <f t="shared" si="31"/>
        <v>0</v>
      </c>
      <c r="H49" s="43">
        <f t="shared" si="31"/>
        <v>0</v>
      </c>
      <c r="I49" s="43">
        <f t="shared" si="31"/>
        <v>0</v>
      </c>
      <c r="J49" s="43">
        <f t="shared" si="5"/>
        <v>0</v>
      </c>
    </row>
    <row r="50" spans="1:10" ht="16.05" customHeight="1" x14ac:dyDescent="0.2">
      <c r="A50" s="9"/>
      <c r="B50" s="9"/>
      <c r="C50" s="8" t="s">
        <v>16</v>
      </c>
      <c r="D50" s="43"/>
      <c r="E50" s="43"/>
      <c r="F50" s="43"/>
      <c r="G50" s="43"/>
      <c r="H50" s="43"/>
      <c r="I50" s="43"/>
      <c r="J50" s="43">
        <f t="shared" si="5"/>
        <v>0</v>
      </c>
    </row>
    <row r="51" spans="1:10" ht="16.05" customHeight="1" x14ac:dyDescent="0.2">
      <c r="A51" s="9"/>
      <c r="B51" s="9"/>
      <c r="C51" s="10" t="s">
        <v>15</v>
      </c>
      <c r="D51" s="43">
        <f t="shared" ref="D51:I51" si="32">IF($J50=0,0,D50/$J50%)</f>
        <v>0</v>
      </c>
      <c r="E51" s="43">
        <f t="shared" si="32"/>
        <v>0</v>
      </c>
      <c r="F51" s="43">
        <f t="shared" si="32"/>
        <v>0</v>
      </c>
      <c r="G51" s="43">
        <f t="shared" si="32"/>
        <v>0</v>
      </c>
      <c r="H51" s="43">
        <f t="shared" si="32"/>
        <v>0</v>
      </c>
      <c r="I51" s="43">
        <f t="shared" si="32"/>
        <v>0</v>
      </c>
      <c r="J51" s="43">
        <f t="shared" si="5"/>
        <v>0</v>
      </c>
    </row>
    <row r="52" spans="1:10" ht="16.05" customHeight="1" x14ac:dyDescent="0.2">
      <c r="A52" s="9"/>
      <c r="B52" s="9"/>
      <c r="C52" s="8" t="s">
        <v>17</v>
      </c>
      <c r="D52" s="43">
        <f t="shared" ref="D52:I52" si="33">SUM(D50,D48)</f>
        <v>0</v>
      </c>
      <c r="E52" s="43">
        <f t="shared" si="33"/>
        <v>0</v>
      </c>
      <c r="F52" s="43">
        <f t="shared" si="33"/>
        <v>0</v>
      </c>
      <c r="G52" s="43">
        <f t="shared" si="33"/>
        <v>0</v>
      </c>
      <c r="H52" s="43">
        <f t="shared" si="33"/>
        <v>0</v>
      </c>
      <c r="I52" s="43">
        <f t="shared" si="33"/>
        <v>0</v>
      </c>
      <c r="J52" s="43">
        <f t="shared" si="5"/>
        <v>0</v>
      </c>
    </row>
    <row r="53" spans="1:10" ht="16.05" customHeight="1" x14ac:dyDescent="0.2">
      <c r="A53" s="9"/>
      <c r="B53" s="12"/>
      <c r="C53" s="10" t="s">
        <v>15</v>
      </c>
      <c r="D53" s="43">
        <f t="shared" ref="D53:I53" si="34">IF($J52=0,0,D52/$J52%)</f>
        <v>0</v>
      </c>
      <c r="E53" s="43">
        <f t="shared" si="34"/>
        <v>0</v>
      </c>
      <c r="F53" s="43">
        <f t="shared" si="34"/>
        <v>0</v>
      </c>
      <c r="G53" s="43">
        <f t="shared" si="34"/>
        <v>0</v>
      </c>
      <c r="H53" s="43">
        <f t="shared" si="34"/>
        <v>0</v>
      </c>
      <c r="I53" s="43">
        <f t="shared" si="34"/>
        <v>0</v>
      </c>
      <c r="J53" s="43">
        <f t="shared" si="5"/>
        <v>0</v>
      </c>
    </row>
    <row r="54" spans="1:10" ht="16.05" customHeight="1" x14ac:dyDescent="0.2">
      <c r="A54" s="9"/>
      <c r="B54" s="9" t="s">
        <v>25</v>
      </c>
      <c r="C54" s="8" t="s">
        <v>14</v>
      </c>
      <c r="D54" s="43">
        <v>231.1</v>
      </c>
      <c r="E54" s="43">
        <v>0</v>
      </c>
      <c r="F54" s="43">
        <v>0</v>
      </c>
      <c r="G54" s="43">
        <v>0</v>
      </c>
      <c r="H54" s="43">
        <v>0</v>
      </c>
      <c r="I54" s="43">
        <v>58.8</v>
      </c>
      <c r="J54" s="43">
        <f t="shared" si="5"/>
        <v>289.89999999999998</v>
      </c>
    </row>
    <row r="55" spans="1:10" ht="16.05" customHeight="1" x14ac:dyDescent="0.2">
      <c r="A55" s="9"/>
      <c r="B55" s="9"/>
      <c r="C55" s="10" t="s">
        <v>15</v>
      </c>
      <c r="D55" s="43">
        <f t="shared" ref="D55:I55" si="35">IF($J54=0,0,D54/$J54%)</f>
        <v>79.717143842704388</v>
      </c>
      <c r="E55" s="43">
        <f t="shared" si="35"/>
        <v>0</v>
      </c>
      <c r="F55" s="43">
        <f t="shared" si="35"/>
        <v>0</v>
      </c>
      <c r="G55" s="43">
        <f t="shared" si="35"/>
        <v>0</v>
      </c>
      <c r="H55" s="43">
        <f t="shared" si="35"/>
        <v>0</v>
      </c>
      <c r="I55" s="43">
        <f t="shared" si="35"/>
        <v>20.282856157295623</v>
      </c>
      <c r="J55" s="43">
        <f t="shared" si="5"/>
        <v>100.00000000000001</v>
      </c>
    </row>
    <row r="56" spans="1:10" ht="16.05" customHeight="1" x14ac:dyDescent="0.2">
      <c r="A56" s="9"/>
      <c r="B56" s="9"/>
      <c r="C56" s="8" t="s">
        <v>16</v>
      </c>
      <c r="D56" s="43">
        <v>2429.3000000000002</v>
      </c>
      <c r="E56" s="43">
        <v>0</v>
      </c>
      <c r="F56" s="43">
        <v>0</v>
      </c>
      <c r="G56" s="43">
        <v>0</v>
      </c>
      <c r="H56" s="43">
        <v>0</v>
      </c>
      <c r="I56" s="43">
        <v>137.19999999999999</v>
      </c>
      <c r="J56" s="43">
        <f t="shared" si="5"/>
        <v>2566.5</v>
      </c>
    </row>
    <row r="57" spans="1:10" ht="16.05" customHeight="1" x14ac:dyDescent="0.2">
      <c r="A57" s="9"/>
      <c r="B57" s="9"/>
      <c r="C57" s="10" t="s">
        <v>15</v>
      </c>
      <c r="D57" s="43">
        <f t="shared" ref="D57:I57" si="36">IF($J56=0,0,D56/$J56%)</f>
        <v>94.654198324566536</v>
      </c>
      <c r="E57" s="43">
        <f t="shared" si="36"/>
        <v>0</v>
      </c>
      <c r="F57" s="43">
        <f t="shared" si="36"/>
        <v>0</v>
      </c>
      <c r="G57" s="43">
        <f t="shared" si="36"/>
        <v>0</v>
      </c>
      <c r="H57" s="43">
        <f t="shared" si="36"/>
        <v>0</v>
      </c>
      <c r="I57" s="43">
        <f t="shared" si="36"/>
        <v>5.3458016754334698</v>
      </c>
      <c r="J57" s="43">
        <f t="shared" si="5"/>
        <v>100</v>
      </c>
    </row>
    <row r="58" spans="1:10" ht="16.05" customHeight="1" x14ac:dyDescent="0.2">
      <c r="A58" s="9"/>
      <c r="B58" s="9"/>
      <c r="C58" s="8" t="s">
        <v>17</v>
      </c>
      <c r="D58" s="43">
        <f>SUM(D56,D54)</f>
        <v>2660.4</v>
      </c>
      <c r="E58" s="43">
        <f t="shared" ref="E58:I58" si="37">SUM(E56,E54)</f>
        <v>0</v>
      </c>
      <c r="F58" s="43">
        <f t="shared" si="37"/>
        <v>0</v>
      </c>
      <c r="G58" s="43">
        <f t="shared" si="37"/>
        <v>0</v>
      </c>
      <c r="H58" s="43">
        <f t="shared" si="37"/>
        <v>0</v>
      </c>
      <c r="I58" s="43">
        <f t="shared" si="37"/>
        <v>196</v>
      </c>
      <c r="J58" s="43">
        <f>SUM(D58:I58)</f>
        <v>2856.4</v>
      </c>
    </row>
    <row r="59" spans="1:10" ht="16.05" customHeight="1" x14ac:dyDescent="0.2">
      <c r="A59" s="9"/>
      <c r="B59" s="12"/>
      <c r="C59" s="10" t="s">
        <v>15</v>
      </c>
      <c r="D59" s="43">
        <f t="shared" ref="D59:I59" si="38">IF($J58=0,0,D58/$J58%)</f>
        <v>93.138215936143396</v>
      </c>
      <c r="E59" s="43">
        <f t="shared" si="38"/>
        <v>0</v>
      </c>
      <c r="F59" s="43">
        <f t="shared" si="38"/>
        <v>0</v>
      </c>
      <c r="G59" s="43">
        <f t="shared" si="38"/>
        <v>0</v>
      </c>
      <c r="H59" s="43">
        <f t="shared" si="38"/>
        <v>0</v>
      </c>
      <c r="I59" s="43">
        <f t="shared" si="38"/>
        <v>6.8617840638566028</v>
      </c>
      <c r="J59" s="43">
        <f t="shared" si="5"/>
        <v>100</v>
      </c>
    </row>
    <row r="60" spans="1:10" ht="16.05" customHeight="1" x14ac:dyDescent="0.2">
      <c r="A60" s="9"/>
      <c r="B60" s="9" t="s">
        <v>26</v>
      </c>
      <c r="C60" s="8" t="s">
        <v>14</v>
      </c>
      <c r="D60" s="43"/>
      <c r="E60" s="43"/>
      <c r="F60" s="43"/>
      <c r="G60" s="43"/>
      <c r="H60" s="43">
        <v>0</v>
      </c>
      <c r="I60" s="43"/>
      <c r="J60" s="43">
        <f t="shared" si="5"/>
        <v>0</v>
      </c>
    </row>
    <row r="61" spans="1:10" ht="16.05" customHeight="1" x14ac:dyDescent="0.2">
      <c r="A61" s="9"/>
      <c r="B61" s="9"/>
      <c r="C61" s="10" t="s">
        <v>15</v>
      </c>
      <c r="D61" s="43">
        <f t="shared" ref="D61:I61" si="39">IF($J60=0,0,D60/$J60%)</f>
        <v>0</v>
      </c>
      <c r="E61" s="43">
        <f t="shared" si="39"/>
        <v>0</v>
      </c>
      <c r="F61" s="43">
        <f t="shared" si="39"/>
        <v>0</v>
      </c>
      <c r="G61" s="43">
        <f t="shared" si="39"/>
        <v>0</v>
      </c>
      <c r="H61" s="43">
        <f t="shared" si="39"/>
        <v>0</v>
      </c>
      <c r="I61" s="43">
        <f t="shared" si="39"/>
        <v>0</v>
      </c>
      <c r="J61" s="43">
        <f t="shared" si="5"/>
        <v>0</v>
      </c>
    </row>
    <row r="62" spans="1:10" ht="16.05" customHeight="1" x14ac:dyDescent="0.2">
      <c r="A62" s="9"/>
      <c r="B62" s="9"/>
      <c r="C62" s="8" t="s">
        <v>16</v>
      </c>
      <c r="D62" s="43">
        <v>168.4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f t="shared" si="5"/>
        <v>168.4</v>
      </c>
    </row>
    <row r="63" spans="1:10" ht="16.05" customHeight="1" x14ac:dyDescent="0.2">
      <c r="A63" s="9"/>
      <c r="B63" s="9"/>
      <c r="C63" s="10" t="s">
        <v>15</v>
      </c>
      <c r="D63" s="43">
        <f t="shared" ref="D63:I63" si="40">IF($J62=0,0,D62/$J62%)</f>
        <v>100</v>
      </c>
      <c r="E63" s="43">
        <f t="shared" si="40"/>
        <v>0</v>
      </c>
      <c r="F63" s="43">
        <f t="shared" si="40"/>
        <v>0</v>
      </c>
      <c r="G63" s="43">
        <f t="shared" si="40"/>
        <v>0</v>
      </c>
      <c r="H63" s="43">
        <f t="shared" si="40"/>
        <v>0</v>
      </c>
      <c r="I63" s="43">
        <f t="shared" si="40"/>
        <v>0</v>
      </c>
      <c r="J63" s="43">
        <f t="shared" si="5"/>
        <v>100</v>
      </c>
    </row>
    <row r="64" spans="1:10" ht="16.05" customHeight="1" x14ac:dyDescent="0.2">
      <c r="A64" s="9"/>
      <c r="B64" s="9"/>
      <c r="C64" s="8" t="s">
        <v>17</v>
      </c>
      <c r="D64" s="43">
        <f t="shared" ref="D64:I64" si="41">SUM(D62,D60)</f>
        <v>168.4</v>
      </c>
      <c r="E64" s="43">
        <f t="shared" si="41"/>
        <v>0</v>
      </c>
      <c r="F64" s="43">
        <f t="shared" si="41"/>
        <v>0</v>
      </c>
      <c r="G64" s="43">
        <f t="shared" si="41"/>
        <v>0</v>
      </c>
      <c r="H64" s="43">
        <f t="shared" si="41"/>
        <v>0</v>
      </c>
      <c r="I64" s="43">
        <f t="shared" si="41"/>
        <v>0</v>
      </c>
      <c r="J64" s="43">
        <f t="shared" si="5"/>
        <v>168.4</v>
      </c>
    </row>
    <row r="65" spans="1:10" ht="16.05" customHeight="1" x14ac:dyDescent="0.2">
      <c r="A65" s="9"/>
      <c r="B65" s="12"/>
      <c r="C65" s="10" t="s">
        <v>15</v>
      </c>
      <c r="D65" s="43">
        <f t="shared" ref="D65:I65" si="42">IF($J64=0,0,D64/$J64%)</f>
        <v>100</v>
      </c>
      <c r="E65" s="43">
        <f t="shared" si="42"/>
        <v>0</v>
      </c>
      <c r="F65" s="43">
        <f t="shared" si="42"/>
        <v>0</v>
      </c>
      <c r="G65" s="43">
        <f t="shared" si="42"/>
        <v>0</v>
      </c>
      <c r="H65" s="43">
        <f t="shared" si="42"/>
        <v>0</v>
      </c>
      <c r="I65" s="43">
        <f t="shared" si="42"/>
        <v>0</v>
      </c>
      <c r="J65" s="43">
        <f t="shared" si="5"/>
        <v>100</v>
      </c>
    </row>
    <row r="66" spans="1:10" ht="16.05" customHeight="1" x14ac:dyDescent="0.2">
      <c r="A66" s="9"/>
      <c r="B66" s="9" t="s">
        <v>27</v>
      </c>
      <c r="C66" s="8" t="s">
        <v>14</v>
      </c>
      <c r="D66" s="43">
        <v>511.6</v>
      </c>
      <c r="E66" s="43">
        <v>0</v>
      </c>
      <c r="F66" s="43">
        <v>0.9</v>
      </c>
      <c r="G66" s="43">
        <v>0</v>
      </c>
      <c r="H66" s="43">
        <v>0</v>
      </c>
      <c r="I66" s="43">
        <v>1.2</v>
      </c>
      <c r="J66" s="43">
        <f t="shared" si="5"/>
        <v>513.70000000000005</v>
      </c>
    </row>
    <row r="67" spans="1:10" ht="16.05" customHeight="1" x14ac:dyDescent="0.2">
      <c r="A67" s="9"/>
      <c r="B67" s="9"/>
      <c r="C67" s="10" t="s">
        <v>15</v>
      </c>
      <c r="D67" s="43">
        <f t="shared" ref="D67:I67" si="43">IF($J66=0,0,D66/$J66%)</f>
        <v>99.591201090130426</v>
      </c>
      <c r="E67" s="43">
        <f t="shared" si="43"/>
        <v>0</v>
      </c>
      <c r="F67" s="43">
        <f t="shared" si="43"/>
        <v>0.17519953280124584</v>
      </c>
      <c r="G67" s="43">
        <f t="shared" si="43"/>
        <v>0</v>
      </c>
      <c r="H67" s="43">
        <f t="shared" si="43"/>
        <v>0</v>
      </c>
      <c r="I67" s="43">
        <f t="shared" si="43"/>
        <v>0.23359937706832778</v>
      </c>
      <c r="J67" s="43">
        <f t="shared" si="5"/>
        <v>100</v>
      </c>
    </row>
    <row r="68" spans="1:10" ht="16.05" customHeight="1" x14ac:dyDescent="0.2">
      <c r="A68" s="9"/>
      <c r="B68" s="9"/>
      <c r="C68" s="8" t="s">
        <v>16</v>
      </c>
      <c r="D68" s="43">
        <v>2891.3999999999996</v>
      </c>
      <c r="E68" s="43">
        <v>0</v>
      </c>
      <c r="F68" s="43">
        <v>0</v>
      </c>
      <c r="G68" s="43">
        <v>0</v>
      </c>
      <c r="H68" s="43">
        <v>0</v>
      </c>
      <c r="I68" s="43">
        <v>304.8</v>
      </c>
      <c r="J68" s="43">
        <f t="shared" si="5"/>
        <v>3196.2</v>
      </c>
    </row>
    <row r="69" spans="1:10" ht="16.05" customHeight="1" x14ac:dyDescent="0.2">
      <c r="A69" s="9"/>
      <c r="B69" s="9"/>
      <c r="C69" s="10" t="s">
        <v>15</v>
      </c>
      <c r="D69" s="43">
        <f t="shared" ref="D69:I69" si="44">IF($J68=0,0,D68/$J68%)</f>
        <v>90.46367561479255</v>
      </c>
      <c r="E69" s="43">
        <f t="shared" si="44"/>
        <v>0</v>
      </c>
      <c r="F69" s="43">
        <f t="shared" si="44"/>
        <v>0</v>
      </c>
      <c r="G69" s="43">
        <f t="shared" si="44"/>
        <v>0</v>
      </c>
      <c r="H69" s="43">
        <f t="shared" si="44"/>
        <v>0</v>
      </c>
      <c r="I69" s="43">
        <f t="shared" si="44"/>
        <v>9.5363243852074344</v>
      </c>
      <c r="J69" s="43">
        <f t="shared" si="5"/>
        <v>99.999999999999986</v>
      </c>
    </row>
    <row r="70" spans="1:10" ht="16.05" customHeight="1" x14ac:dyDescent="0.2">
      <c r="A70" s="9"/>
      <c r="B70" s="9"/>
      <c r="C70" s="8" t="s">
        <v>17</v>
      </c>
      <c r="D70" s="43">
        <f t="shared" ref="D70:I70" si="45">SUM(D68,D66)</f>
        <v>3402.9999999999995</v>
      </c>
      <c r="E70" s="43">
        <f t="shared" si="45"/>
        <v>0</v>
      </c>
      <c r="F70" s="43">
        <f t="shared" si="45"/>
        <v>0.9</v>
      </c>
      <c r="G70" s="43">
        <f t="shared" si="45"/>
        <v>0</v>
      </c>
      <c r="H70" s="43">
        <f t="shared" si="45"/>
        <v>0</v>
      </c>
      <c r="I70" s="43">
        <f t="shared" si="45"/>
        <v>306</v>
      </c>
      <c r="J70" s="43">
        <f t="shared" si="5"/>
        <v>3709.8999999999996</v>
      </c>
    </row>
    <row r="71" spans="1:10" ht="16.05" customHeight="1" x14ac:dyDescent="0.2">
      <c r="A71" s="9"/>
      <c r="B71" s="12"/>
      <c r="C71" s="10" t="s">
        <v>15</v>
      </c>
      <c r="D71" s="43">
        <f t="shared" ref="D71:I71" si="46">IF($J70=0,0,D70/$J70%)</f>
        <v>91.727539825871318</v>
      </c>
      <c r="E71" s="43">
        <f t="shared" si="46"/>
        <v>0</v>
      </c>
      <c r="F71" s="43">
        <f t="shared" si="46"/>
        <v>2.4259414000377372E-2</v>
      </c>
      <c r="G71" s="43">
        <f t="shared" si="46"/>
        <v>0</v>
      </c>
      <c r="H71" s="43">
        <f t="shared" si="46"/>
        <v>0</v>
      </c>
      <c r="I71" s="43">
        <f t="shared" si="46"/>
        <v>8.2482007601283058</v>
      </c>
      <c r="J71" s="43">
        <f t="shared" si="5"/>
        <v>100</v>
      </c>
    </row>
    <row r="72" spans="1:10" ht="16.05" customHeight="1" x14ac:dyDescent="0.2">
      <c r="A72" s="9"/>
      <c r="B72" s="9" t="s">
        <v>28</v>
      </c>
      <c r="C72" s="8" t="s">
        <v>14</v>
      </c>
      <c r="D72" s="43"/>
      <c r="E72" s="43"/>
      <c r="F72" s="43"/>
      <c r="G72" s="43"/>
      <c r="H72" s="43"/>
      <c r="I72" s="43"/>
      <c r="J72" s="43">
        <f t="shared" si="5"/>
        <v>0</v>
      </c>
    </row>
    <row r="73" spans="1:10" ht="16.05" customHeight="1" x14ac:dyDescent="0.2">
      <c r="A73" s="9"/>
      <c r="B73" s="9"/>
      <c r="C73" s="10" t="s">
        <v>15</v>
      </c>
      <c r="D73" s="43">
        <f t="shared" ref="D73:I73" si="47">IF($J72=0,0,D72/$J72%)</f>
        <v>0</v>
      </c>
      <c r="E73" s="43">
        <f t="shared" si="47"/>
        <v>0</v>
      </c>
      <c r="F73" s="43">
        <f t="shared" si="47"/>
        <v>0</v>
      </c>
      <c r="G73" s="43">
        <f t="shared" si="47"/>
        <v>0</v>
      </c>
      <c r="H73" s="43">
        <f t="shared" si="47"/>
        <v>0</v>
      </c>
      <c r="I73" s="43">
        <f t="shared" si="47"/>
        <v>0</v>
      </c>
      <c r="J73" s="43">
        <f t="shared" si="5"/>
        <v>0</v>
      </c>
    </row>
    <row r="74" spans="1:10" ht="16.05" customHeight="1" x14ac:dyDescent="0.2">
      <c r="A74" s="9"/>
      <c r="B74" s="9"/>
      <c r="C74" s="8" t="s">
        <v>16</v>
      </c>
      <c r="D74" s="43"/>
      <c r="E74" s="43"/>
      <c r="F74" s="43"/>
      <c r="G74" s="43"/>
      <c r="H74" s="43"/>
      <c r="I74" s="43"/>
      <c r="J74" s="43">
        <f t="shared" si="5"/>
        <v>0</v>
      </c>
    </row>
    <row r="75" spans="1:10" ht="16.05" customHeight="1" x14ac:dyDescent="0.2">
      <c r="A75" s="9"/>
      <c r="B75" s="9"/>
      <c r="C75" s="10" t="s">
        <v>15</v>
      </c>
      <c r="D75" s="43">
        <f t="shared" ref="D75:I75" si="48">IF($J74=0,0,D74/$J74%)</f>
        <v>0</v>
      </c>
      <c r="E75" s="43">
        <f t="shared" si="48"/>
        <v>0</v>
      </c>
      <c r="F75" s="43">
        <f t="shared" si="48"/>
        <v>0</v>
      </c>
      <c r="G75" s="43">
        <f t="shared" si="48"/>
        <v>0</v>
      </c>
      <c r="H75" s="43">
        <f t="shared" si="48"/>
        <v>0</v>
      </c>
      <c r="I75" s="43">
        <f t="shared" si="48"/>
        <v>0</v>
      </c>
      <c r="J75" s="43">
        <f t="shared" si="5"/>
        <v>0</v>
      </c>
    </row>
    <row r="76" spans="1:10" ht="16.05" customHeight="1" x14ac:dyDescent="0.2">
      <c r="A76" s="9"/>
      <c r="B76" s="9"/>
      <c r="C76" s="8" t="s">
        <v>17</v>
      </c>
      <c r="D76" s="43">
        <f t="shared" ref="D76:I76" si="49">SUM(D74,D72)</f>
        <v>0</v>
      </c>
      <c r="E76" s="43">
        <f t="shared" si="49"/>
        <v>0</v>
      </c>
      <c r="F76" s="43">
        <f t="shared" si="49"/>
        <v>0</v>
      </c>
      <c r="G76" s="43">
        <f t="shared" si="49"/>
        <v>0</v>
      </c>
      <c r="H76" s="43">
        <f t="shared" si="49"/>
        <v>0</v>
      </c>
      <c r="I76" s="43">
        <f t="shared" si="49"/>
        <v>0</v>
      </c>
      <c r="J76" s="43">
        <f t="shared" si="5"/>
        <v>0</v>
      </c>
    </row>
    <row r="77" spans="1:10" ht="16.05" customHeight="1" x14ac:dyDescent="0.2">
      <c r="A77" s="9"/>
      <c r="B77" s="12"/>
      <c r="C77" s="10" t="s">
        <v>15</v>
      </c>
      <c r="D77" s="43">
        <f t="shared" ref="D77:I77" si="50">IF($J76=0,0,D76/$J76%)</f>
        <v>0</v>
      </c>
      <c r="E77" s="43">
        <f t="shared" si="50"/>
        <v>0</v>
      </c>
      <c r="F77" s="43">
        <f t="shared" si="50"/>
        <v>0</v>
      </c>
      <c r="G77" s="43">
        <f t="shared" si="50"/>
        <v>0</v>
      </c>
      <c r="H77" s="43">
        <f t="shared" si="50"/>
        <v>0</v>
      </c>
      <c r="I77" s="43">
        <f t="shared" si="50"/>
        <v>0</v>
      </c>
      <c r="J77" s="43">
        <f t="shared" si="5"/>
        <v>0</v>
      </c>
    </row>
    <row r="78" spans="1:10" ht="16.05" customHeight="1" x14ac:dyDescent="0.2">
      <c r="A78" s="9"/>
      <c r="B78" s="9" t="s">
        <v>29</v>
      </c>
      <c r="C78" s="8" t="s">
        <v>14</v>
      </c>
      <c r="D78" s="43">
        <v>61.6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f t="shared" si="5"/>
        <v>61.6</v>
      </c>
    </row>
    <row r="79" spans="1:10" ht="16.05" customHeight="1" x14ac:dyDescent="0.2">
      <c r="A79" s="9"/>
      <c r="B79" s="9"/>
      <c r="C79" s="10" t="s">
        <v>15</v>
      </c>
      <c r="D79" s="43">
        <f t="shared" ref="D79:I79" si="51">IF($J78=0,0,D78/$J78%)</f>
        <v>100</v>
      </c>
      <c r="E79" s="43">
        <f t="shared" si="51"/>
        <v>0</v>
      </c>
      <c r="F79" s="43">
        <f t="shared" si="51"/>
        <v>0</v>
      </c>
      <c r="G79" s="43">
        <f t="shared" si="51"/>
        <v>0</v>
      </c>
      <c r="H79" s="43">
        <f t="shared" si="51"/>
        <v>0</v>
      </c>
      <c r="I79" s="43">
        <f t="shared" si="51"/>
        <v>0</v>
      </c>
      <c r="J79" s="43">
        <f t="shared" si="5"/>
        <v>100</v>
      </c>
    </row>
    <row r="80" spans="1:10" ht="16.05" customHeight="1" x14ac:dyDescent="0.2">
      <c r="A80" s="9"/>
      <c r="B80" s="9"/>
      <c r="C80" s="8" t="s">
        <v>16</v>
      </c>
      <c r="D80" s="43">
        <v>0</v>
      </c>
      <c r="E80" s="43">
        <v>0</v>
      </c>
      <c r="F80" s="43">
        <v>0</v>
      </c>
      <c r="G80" s="43">
        <v>906.8</v>
      </c>
      <c r="H80" s="43">
        <v>0</v>
      </c>
      <c r="I80" s="43">
        <v>0</v>
      </c>
      <c r="J80" s="43">
        <f t="shared" si="5"/>
        <v>906.8</v>
      </c>
    </row>
    <row r="81" spans="1:10" ht="16.05" customHeight="1" x14ac:dyDescent="0.2">
      <c r="A81" s="9"/>
      <c r="B81" s="9"/>
      <c r="C81" s="10" t="s">
        <v>15</v>
      </c>
      <c r="D81" s="43">
        <f t="shared" ref="D81:I81" si="52">IF($J80=0,0,D80/$J80%)</f>
        <v>0</v>
      </c>
      <c r="E81" s="43">
        <f t="shared" si="52"/>
        <v>0</v>
      </c>
      <c r="F81" s="43">
        <f t="shared" si="52"/>
        <v>0</v>
      </c>
      <c r="G81" s="43">
        <f t="shared" si="52"/>
        <v>100</v>
      </c>
      <c r="H81" s="43">
        <f t="shared" si="52"/>
        <v>0</v>
      </c>
      <c r="I81" s="43">
        <f t="shared" si="52"/>
        <v>0</v>
      </c>
      <c r="J81" s="43">
        <f t="shared" si="5"/>
        <v>100</v>
      </c>
    </row>
    <row r="82" spans="1:10" ht="16.05" customHeight="1" x14ac:dyDescent="0.2">
      <c r="A82" s="9"/>
      <c r="B82" s="9"/>
      <c r="C82" s="8" t="s">
        <v>17</v>
      </c>
      <c r="D82" s="43">
        <f t="shared" ref="D82:I82" si="53">SUM(D80,D78)</f>
        <v>61.6</v>
      </c>
      <c r="E82" s="43">
        <f t="shared" si="53"/>
        <v>0</v>
      </c>
      <c r="F82" s="43">
        <f t="shared" si="53"/>
        <v>0</v>
      </c>
      <c r="G82" s="43">
        <f t="shared" si="53"/>
        <v>906.8</v>
      </c>
      <c r="H82" s="43">
        <f t="shared" si="53"/>
        <v>0</v>
      </c>
      <c r="I82" s="43">
        <f t="shared" si="53"/>
        <v>0</v>
      </c>
      <c r="J82" s="43">
        <f t="shared" si="5"/>
        <v>968.4</v>
      </c>
    </row>
    <row r="83" spans="1:10" ht="16.05" customHeight="1" x14ac:dyDescent="0.2">
      <c r="A83" s="9"/>
      <c r="B83" s="12"/>
      <c r="C83" s="10" t="s">
        <v>15</v>
      </c>
      <c r="D83" s="43">
        <f t="shared" ref="D83:I83" si="54">IF($J82=0,0,D82/$J82%)</f>
        <v>6.3610078479966958</v>
      </c>
      <c r="E83" s="43">
        <f t="shared" si="54"/>
        <v>0</v>
      </c>
      <c r="F83" s="43">
        <f t="shared" si="54"/>
        <v>0</v>
      </c>
      <c r="G83" s="43">
        <f t="shared" si="54"/>
        <v>93.638992152003311</v>
      </c>
      <c r="H83" s="43">
        <f t="shared" si="54"/>
        <v>0</v>
      </c>
      <c r="I83" s="43">
        <f t="shared" si="54"/>
        <v>0</v>
      </c>
      <c r="J83" s="43">
        <f t="shared" si="5"/>
        <v>100</v>
      </c>
    </row>
    <row r="84" spans="1:10" ht="16.05" customHeight="1" x14ac:dyDescent="0.2">
      <c r="A84" s="9"/>
      <c r="B84" s="9" t="s">
        <v>30</v>
      </c>
      <c r="C84" s="8" t="s">
        <v>14</v>
      </c>
      <c r="D84" s="43"/>
      <c r="E84" s="43"/>
      <c r="F84" s="43"/>
      <c r="G84" s="43">
        <v>0</v>
      </c>
      <c r="H84" s="43">
        <v>0</v>
      </c>
      <c r="I84" s="43">
        <v>0</v>
      </c>
      <c r="J84" s="43">
        <f t="shared" si="5"/>
        <v>0</v>
      </c>
    </row>
    <row r="85" spans="1:10" ht="16.05" customHeight="1" x14ac:dyDescent="0.2">
      <c r="A85" s="9"/>
      <c r="B85" s="9"/>
      <c r="C85" s="10" t="s">
        <v>15</v>
      </c>
      <c r="D85" s="43">
        <f t="shared" ref="D85:I85" si="55">IF($J84=0,0,D84/$J84%)</f>
        <v>0</v>
      </c>
      <c r="E85" s="43">
        <f t="shared" si="55"/>
        <v>0</v>
      </c>
      <c r="F85" s="43">
        <f t="shared" si="55"/>
        <v>0</v>
      </c>
      <c r="G85" s="43">
        <f t="shared" si="55"/>
        <v>0</v>
      </c>
      <c r="H85" s="43">
        <f t="shared" si="55"/>
        <v>0</v>
      </c>
      <c r="I85" s="43">
        <f t="shared" si="55"/>
        <v>0</v>
      </c>
      <c r="J85" s="43">
        <f t="shared" si="5"/>
        <v>0</v>
      </c>
    </row>
    <row r="86" spans="1:10" ht="16.05" customHeight="1" x14ac:dyDescent="0.2">
      <c r="A86" s="9"/>
      <c r="B86" s="9"/>
      <c r="C86" s="8" t="s">
        <v>16</v>
      </c>
      <c r="D86" s="43"/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f t="shared" si="5"/>
        <v>0</v>
      </c>
    </row>
    <row r="87" spans="1:10" ht="16.05" customHeight="1" x14ac:dyDescent="0.2">
      <c r="A87" s="9"/>
      <c r="B87" s="9"/>
      <c r="C87" s="10" t="s">
        <v>15</v>
      </c>
      <c r="D87" s="43">
        <f t="shared" ref="D87:I87" si="56">IF($J86=0,0,D86/$J86%)</f>
        <v>0</v>
      </c>
      <c r="E87" s="43">
        <f t="shared" si="56"/>
        <v>0</v>
      </c>
      <c r="F87" s="43">
        <f t="shared" si="56"/>
        <v>0</v>
      </c>
      <c r="G87" s="43">
        <f t="shared" si="56"/>
        <v>0</v>
      </c>
      <c r="H87" s="43">
        <f t="shared" si="56"/>
        <v>0</v>
      </c>
      <c r="I87" s="43">
        <f t="shared" si="56"/>
        <v>0</v>
      </c>
      <c r="J87" s="43">
        <f t="shared" si="5"/>
        <v>0</v>
      </c>
    </row>
    <row r="88" spans="1:10" ht="16.05" customHeight="1" x14ac:dyDescent="0.2">
      <c r="A88" s="9"/>
      <c r="B88" s="9"/>
      <c r="C88" s="8" t="s">
        <v>17</v>
      </c>
      <c r="D88" s="43">
        <f t="shared" ref="D88:I88" si="57">SUM(D86,D84)</f>
        <v>0</v>
      </c>
      <c r="E88" s="43">
        <f t="shared" si="57"/>
        <v>0</v>
      </c>
      <c r="F88" s="43">
        <f t="shared" si="57"/>
        <v>0</v>
      </c>
      <c r="G88" s="43">
        <f t="shared" si="57"/>
        <v>0</v>
      </c>
      <c r="H88" s="43">
        <f t="shared" si="57"/>
        <v>0</v>
      </c>
      <c r="I88" s="43">
        <f t="shared" si="57"/>
        <v>0</v>
      </c>
      <c r="J88" s="43">
        <f t="shared" si="5"/>
        <v>0</v>
      </c>
    </row>
    <row r="89" spans="1:10" ht="16.05" customHeight="1" x14ac:dyDescent="0.2">
      <c r="A89" s="9"/>
      <c r="B89" s="12"/>
      <c r="C89" s="10" t="s">
        <v>15</v>
      </c>
      <c r="D89" s="43">
        <f t="shared" ref="D89:I89" si="58">IF($J88=0,0,D88/$J88%)</f>
        <v>0</v>
      </c>
      <c r="E89" s="43">
        <f t="shared" si="58"/>
        <v>0</v>
      </c>
      <c r="F89" s="43">
        <f t="shared" si="58"/>
        <v>0</v>
      </c>
      <c r="G89" s="43">
        <f t="shared" si="58"/>
        <v>0</v>
      </c>
      <c r="H89" s="43">
        <f t="shared" si="58"/>
        <v>0</v>
      </c>
      <c r="I89" s="43">
        <f t="shared" si="58"/>
        <v>0</v>
      </c>
      <c r="J89" s="43">
        <f t="shared" ref="J89:J152" si="59">SUM(D89:I89)</f>
        <v>0</v>
      </c>
    </row>
    <row r="90" spans="1:10" ht="16.05" customHeight="1" x14ac:dyDescent="0.2">
      <c r="A90" s="9"/>
      <c r="B90" s="9" t="s">
        <v>31</v>
      </c>
      <c r="C90" s="8" t="s">
        <v>14</v>
      </c>
      <c r="D90" s="43"/>
      <c r="E90" s="43"/>
      <c r="F90" s="43"/>
      <c r="G90" s="43"/>
      <c r="H90" s="43"/>
      <c r="I90" s="43"/>
      <c r="J90" s="43">
        <f t="shared" si="59"/>
        <v>0</v>
      </c>
    </row>
    <row r="91" spans="1:10" ht="16.05" customHeight="1" x14ac:dyDescent="0.2">
      <c r="A91" s="9"/>
      <c r="B91" s="9"/>
      <c r="C91" s="10" t="s">
        <v>15</v>
      </c>
      <c r="D91" s="43">
        <f t="shared" ref="D91:I91" si="60">IF($J90=0,0,D90/$J90%)</f>
        <v>0</v>
      </c>
      <c r="E91" s="43">
        <f t="shared" si="60"/>
        <v>0</v>
      </c>
      <c r="F91" s="43">
        <f t="shared" si="60"/>
        <v>0</v>
      </c>
      <c r="G91" s="43">
        <f t="shared" si="60"/>
        <v>0</v>
      </c>
      <c r="H91" s="43">
        <f t="shared" si="60"/>
        <v>0</v>
      </c>
      <c r="I91" s="43">
        <f t="shared" si="60"/>
        <v>0</v>
      </c>
      <c r="J91" s="43">
        <f t="shared" si="59"/>
        <v>0</v>
      </c>
    </row>
    <row r="92" spans="1:10" ht="16.05" customHeight="1" x14ac:dyDescent="0.2">
      <c r="A92" s="9"/>
      <c r="B92" s="9"/>
      <c r="C92" s="8" t="s">
        <v>16</v>
      </c>
      <c r="D92" s="43"/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f t="shared" si="59"/>
        <v>0</v>
      </c>
    </row>
    <row r="93" spans="1:10" ht="16.05" customHeight="1" x14ac:dyDescent="0.2">
      <c r="A93" s="9"/>
      <c r="B93" s="9"/>
      <c r="C93" s="10" t="s">
        <v>15</v>
      </c>
      <c r="D93" s="43">
        <f t="shared" ref="D93:I93" si="61">IF($J92=0,0,D92/$J92%)</f>
        <v>0</v>
      </c>
      <c r="E93" s="43">
        <f t="shared" si="61"/>
        <v>0</v>
      </c>
      <c r="F93" s="43">
        <f t="shared" si="61"/>
        <v>0</v>
      </c>
      <c r="G93" s="43">
        <f t="shared" si="61"/>
        <v>0</v>
      </c>
      <c r="H93" s="43">
        <f t="shared" si="61"/>
        <v>0</v>
      </c>
      <c r="I93" s="43">
        <f t="shared" si="61"/>
        <v>0</v>
      </c>
      <c r="J93" s="43">
        <f t="shared" si="59"/>
        <v>0</v>
      </c>
    </row>
    <row r="94" spans="1:10" ht="16.05" customHeight="1" x14ac:dyDescent="0.2">
      <c r="A94" s="9"/>
      <c r="B94" s="9"/>
      <c r="C94" s="8" t="s">
        <v>17</v>
      </c>
      <c r="D94" s="43">
        <f t="shared" ref="D94:I94" si="62">SUM(D92,D90)</f>
        <v>0</v>
      </c>
      <c r="E94" s="43">
        <f t="shared" si="62"/>
        <v>0</v>
      </c>
      <c r="F94" s="43">
        <f t="shared" si="62"/>
        <v>0</v>
      </c>
      <c r="G94" s="43">
        <f t="shared" si="62"/>
        <v>0</v>
      </c>
      <c r="H94" s="43">
        <f t="shared" si="62"/>
        <v>0</v>
      </c>
      <c r="I94" s="43">
        <f t="shared" si="62"/>
        <v>0</v>
      </c>
      <c r="J94" s="43">
        <f t="shared" si="59"/>
        <v>0</v>
      </c>
    </row>
    <row r="95" spans="1:10" ht="16.05" customHeight="1" x14ac:dyDescent="0.2">
      <c r="A95" s="9"/>
      <c r="B95" s="12"/>
      <c r="C95" s="10" t="s">
        <v>15</v>
      </c>
      <c r="D95" s="43">
        <f t="shared" ref="D95:I95" si="63">IF($J94=0,0,D94/$J94%)</f>
        <v>0</v>
      </c>
      <c r="E95" s="43">
        <f t="shared" si="63"/>
        <v>0</v>
      </c>
      <c r="F95" s="43">
        <f t="shared" si="63"/>
        <v>0</v>
      </c>
      <c r="G95" s="43">
        <f t="shared" si="63"/>
        <v>0</v>
      </c>
      <c r="H95" s="43">
        <f t="shared" si="63"/>
        <v>0</v>
      </c>
      <c r="I95" s="43">
        <f t="shared" si="63"/>
        <v>0</v>
      </c>
      <c r="J95" s="43">
        <f t="shared" si="59"/>
        <v>0</v>
      </c>
    </row>
    <row r="96" spans="1:10" ht="16.05" customHeight="1" x14ac:dyDescent="0.2">
      <c r="A96" s="9"/>
      <c r="B96" s="9" t="s">
        <v>32</v>
      </c>
      <c r="C96" s="8" t="s">
        <v>14</v>
      </c>
      <c r="D96" s="43">
        <v>113</v>
      </c>
      <c r="E96" s="43">
        <v>0</v>
      </c>
      <c r="F96" s="43">
        <v>0</v>
      </c>
      <c r="G96" s="43">
        <v>0</v>
      </c>
      <c r="H96" s="43">
        <v>0</v>
      </c>
      <c r="I96" s="43"/>
      <c r="J96" s="43">
        <f t="shared" si="59"/>
        <v>113</v>
      </c>
    </row>
    <row r="97" spans="1:10" ht="16.05" customHeight="1" x14ac:dyDescent="0.2">
      <c r="A97" s="9"/>
      <c r="B97" s="9"/>
      <c r="C97" s="10" t="s">
        <v>15</v>
      </c>
      <c r="D97" s="43">
        <f t="shared" ref="D97:I97" si="64">IF($J96=0,0,D96/$J96%)</f>
        <v>100.00000000000001</v>
      </c>
      <c r="E97" s="43">
        <f t="shared" si="64"/>
        <v>0</v>
      </c>
      <c r="F97" s="43">
        <f t="shared" si="64"/>
        <v>0</v>
      </c>
      <c r="G97" s="43">
        <f t="shared" si="64"/>
        <v>0</v>
      </c>
      <c r="H97" s="43">
        <f t="shared" si="64"/>
        <v>0</v>
      </c>
      <c r="I97" s="43">
        <f t="shared" si="64"/>
        <v>0</v>
      </c>
      <c r="J97" s="43">
        <f t="shared" si="59"/>
        <v>100.00000000000001</v>
      </c>
    </row>
    <row r="98" spans="1:10" ht="16.05" customHeight="1" x14ac:dyDescent="0.2">
      <c r="A98" s="9"/>
      <c r="B98" s="9"/>
      <c r="C98" s="8" t="s">
        <v>16</v>
      </c>
      <c r="D98" s="43">
        <v>221.5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f t="shared" si="59"/>
        <v>221.5</v>
      </c>
    </row>
    <row r="99" spans="1:10" ht="16.05" customHeight="1" x14ac:dyDescent="0.2">
      <c r="A99" s="9"/>
      <c r="B99" s="9"/>
      <c r="C99" s="10" t="s">
        <v>15</v>
      </c>
      <c r="D99" s="43">
        <f t="shared" ref="D99:I99" si="65">IF($J98=0,0,D98/$J98%)</f>
        <v>100</v>
      </c>
      <c r="E99" s="43">
        <f t="shared" si="65"/>
        <v>0</v>
      </c>
      <c r="F99" s="43">
        <f t="shared" si="65"/>
        <v>0</v>
      </c>
      <c r="G99" s="43">
        <f t="shared" si="65"/>
        <v>0</v>
      </c>
      <c r="H99" s="43">
        <f t="shared" si="65"/>
        <v>0</v>
      </c>
      <c r="I99" s="43">
        <f t="shared" si="65"/>
        <v>0</v>
      </c>
      <c r="J99" s="43">
        <f t="shared" si="59"/>
        <v>100</v>
      </c>
    </row>
    <row r="100" spans="1:10" ht="16.05" customHeight="1" x14ac:dyDescent="0.2">
      <c r="A100" s="9"/>
      <c r="B100" s="9"/>
      <c r="C100" s="8" t="s">
        <v>17</v>
      </c>
      <c r="D100" s="43">
        <f t="shared" ref="D100:I100" si="66">SUM(D98,D96)</f>
        <v>334.5</v>
      </c>
      <c r="E100" s="43">
        <f t="shared" si="66"/>
        <v>0</v>
      </c>
      <c r="F100" s="43">
        <f t="shared" si="66"/>
        <v>0</v>
      </c>
      <c r="G100" s="43">
        <f t="shared" si="66"/>
        <v>0</v>
      </c>
      <c r="H100" s="43">
        <f t="shared" si="66"/>
        <v>0</v>
      </c>
      <c r="I100" s="43">
        <f t="shared" si="66"/>
        <v>0</v>
      </c>
      <c r="J100" s="43">
        <f t="shared" si="59"/>
        <v>334.5</v>
      </c>
    </row>
    <row r="101" spans="1:10" ht="16.05" customHeight="1" x14ac:dyDescent="0.2">
      <c r="A101" s="9"/>
      <c r="B101" s="12"/>
      <c r="C101" s="10" t="s">
        <v>15</v>
      </c>
      <c r="D101" s="43">
        <f t="shared" ref="D101:I101" si="67">IF($J100=0,0,D100/$J100%)</f>
        <v>100</v>
      </c>
      <c r="E101" s="43">
        <f t="shared" si="67"/>
        <v>0</v>
      </c>
      <c r="F101" s="43">
        <f t="shared" si="67"/>
        <v>0</v>
      </c>
      <c r="G101" s="43">
        <f t="shared" si="67"/>
        <v>0</v>
      </c>
      <c r="H101" s="43">
        <f t="shared" si="67"/>
        <v>0</v>
      </c>
      <c r="I101" s="43">
        <f t="shared" si="67"/>
        <v>0</v>
      </c>
      <c r="J101" s="43">
        <f t="shared" si="59"/>
        <v>100</v>
      </c>
    </row>
    <row r="102" spans="1:10" ht="16.05" customHeight="1" x14ac:dyDescent="0.2">
      <c r="A102" s="9"/>
      <c r="B102" s="9" t="s">
        <v>33</v>
      </c>
      <c r="C102" s="8" t="s">
        <v>14</v>
      </c>
      <c r="D102" s="43">
        <v>2.5</v>
      </c>
      <c r="E102" s="43">
        <v>0</v>
      </c>
      <c r="F102" s="43">
        <v>0</v>
      </c>
      <c r="G102" s="43">
        <v>136.9</v>
      </c>
      <c r="H102" s="43">
        <v>0</v>
      </c>
      <c r="I102" s="43"/>
      <c r="J102" s="43">
        <f t="shared" si="59"/>
        <v>139.4</v>
      </c>
    </row>
    <row r="103" spans="1:10" ht="16.05" customHeight="1" x14ac:dyDescent="0.2">
      <c r="A103" s="9"/>
      <c r="B103" s="9"/>
      <c r="C103" s="10" t="s">
        <v>15</v>
      </c>
      <c r="D103" s="43">
        <f t="shared" ref="D103:I103" si="68">IF($J102=0,0,D102/$J102%)</f>
        <v>1.7934002869440457</v>
      </c>
      <c r="E103" s="43">
        <f t="shared" si="68"/>
        <v>0</v>
      </c>
      <c r="F103" s="43">
        <f t="shared" si="68"/>
        <v>0</v>
      </c>
      <c r="G103" s="43">
        <f t="shared" si="68"/>
        <v>98.206599713055951</v>
      </c>
      <c r="H103" s="43">
        <f t="shared" si="68"/>
        <v>0</v>
      </c>
      <c r="I103" s="43">
        <f t="shared" si="68"/>
        <v>0</v>
      </c>
      <c r="J103" s="43">
        <f t="shared" si="59"/>
        <v>100</v>
      </c>
    </row>
    <row r="104" spans="1:10" ht="16.05" customHeight="1" x14ac:dyDescent="0.2">
      <c r="A104" s="9"/>
      <c r="B104" s="9"/>
      <c r="C104" s="8" t="s">
        <v>16</v>
      </c>
      <c r="D104" s="43"/>
      <c r="E104" s="43"/>
      <c r="F104" s="43"/>
      <c r="G104" s="43"/>
      <c r="H104" s="43"/>
      <c r="I104" s="43"/>
      <c r="J104" s="43">
        <f t="shared" si="59"/>
        <v>0</v>
      </c>
    </row>
    <row r="105" spans="1:10" ht="16.05" customHeight="1" x14ac:dyDescent="0.2">
      <c r="A105" s="9"/>
      <c r="B105" s="9"/>
      <c r="C105" s="10" t="s">
        <v>15</v>
      </c>
      <c r="D105" s="43">
        <f t="shared" ref="D105:I105" si="69">IF($J104=0,0,D104/$J104%)</f>
        <v>0</v>
      </c>
      <c r="E105" s="43">
        <f t="shared" si="69"/>
        <v>0</v>
      </c>
      <c r="F105" s="43">
        <f t="shared" si="69"/>
        <v>0</v>
      </c>
      <c r="G105" s="43">
        <f t="shared" si="69"/>
        <v>0</v>
      </c>
      <c r="H105" s="43">
        <f t="shared" si="69"/>
        <v>0</v>
      </c>
      <c r="I105" s="43">
        <f t="shared" si="69"/>
        <v>0</v>
      </c>
      <c r="J105" s="43">
        <f t="shared" si="59"/>
        <v>0</v>
      </c>
    </row>
    <row r="106" spans="1:10" ht="16.05" customHeight="1" x14ac:dyDescent="0.2">
      <c r="A106" s="9"/>
      <c r="B106" s="9"/>
      <c r="C106" s="8" t="s">
        <v>17</v>
      </c>
      <c r="D106" s="43">
        <f t="shared" ref="D106:I106" si="70">SUM(D104,D102)</f>
        <v>2.5</v>
      </c>
      <c r="E106" s="43">
        <f t="shared" si="70"/>
        <v>0</v>
      </c>
      <c r="F106" s="43">
        <f t="shared" si="70"/>
        <v>0</v>
      </c>
      <c r="G106" s="43">
        <f t="shared" si="70"/>
        <v>136.9</v>
      </c>
      <c r="H106" s="43">
        <f t="shared" si="70"/>
        <v>0</v>
      </c>
      <c r="I106" s="43">
        <f t="shared" si="70"/>
        <v>0</v>
      </c>
      <c r="J106" s="43">
        <f t="shared" si="59"/>
        <v>139.4</v>
      </c>
    </row>
    <row r="107" spans="1:10" ht="16.05" customHeight="1" x14ac:dyDescent="0.2">
      <c r="A107" s="9"/>
      <c r="B107" s="12"/>
      <c r="C107" s="10" t="s">
        <v>15</v>
      </c>
      <c r="D107" s="43">
        <f t="shared" ref="D107:I107" si="71">IF($J106=0,0,D106/$J106%)</f>
        <v>1.7934002869440457</v>
      </c>
      <c r="E107" s="43">
        <f t="shared" si="71"/>
        <v>0</v>
      </c>
      <c r="F107" s="43">
        <f t="shared" si="71"/>
        <v>0</v>
      </c>
      <c r="G107" s="43">
        <f t="shared" si="71"/>
        <v>98.206599713055951</v>
      </c>
      <c r="H107" s="43">
        <f t="shared" si="71"/>
        <v>0</v>
      </c>
      <c r="I107" s="43">
        <f t="shared" si="71"/>
        <v>0</v>
      </c>
      <c r="J107" s="43">
        <f t="shared" si="59"/>
        <v>100</v>
      </c>
    </row>
    <row r="108" spans="1:10" ht="16.05" customHeight="1" x14ac:dyDescent="0.2">
      <c r="A108" s="9"/>
      <c r="B108" s="9" t="s">
        <v>34</v>
      </c>
      <c r="C108" s="8" t="s">
        <v>14</v>
      </c>
      <c r="D108" s="43"/>
      <c r="E108" s="43">
        <v>0</v>
      </c>
      <c r="F108" s="43"/>
      <c r="G108" s="43">
        <v>0</v>
      </c>
      <c r="H108" s="43">
        <v>0</v>
      </c>
      <c r="I108" s="43"/>
      <c r="J108" s="43">
        <f t="shared" si="59"/>
        <v>0</v>
      </c>
    </row>
    <row r="109" spans="1:10" ht="16.05" customHeight="1" x14ac:dyDescent="0.2">
      <c r="A109" s="9"/>
      <c r="B109" s="9"/>
      <c r="C109" s="10" t="s">
        <v>15</v>
      </c>
      <c r="D109" s="43">
        <f t="shared" ref="D109:I109" si="72">IF($J108=0,0,D108/$J108%)</f>
        <v>0</v>
      </c>
      <c r="E109" s="43">
        <f t="shared" si="72"/>
        <v>0</v>
      </c>
      <c r="F109" s="43">
        <f t="shared" si="72"/>
        <v>0</v>
      </c>
      <c r="G109" s="43">
        <f t="shared" si="72"/>
        <v>0</v>
      </c>
      <c r="H109" s="43">
        <f t="shared" si="72"/>
        <v>0</v>
      </c>
      <c r="I109" s="43">
        <f t="shared" si="72"/>
        <v>0</v>
      </c>
      <c r="J109" s="43">
        <f t="shared" si="59"/>
        <v>0</v>
      </c>
    </row>
    <row r="110" spans="1:10" ht="16.05" customHeight="1" x14ac:dyDescent="0.2">
      <c r="A110" s="9"/>
      <c r="B110" s="9"/>
      <c r="C110" s="8" t="s">
        <v>16</v>
      </c>
      <c r="D110" s="46"/>
      <c r="E110" s="43"/>
      <c r="F110" s="43"/>
      <c r="G110" s="43"/>
      <c r="H110" s="43"/>
      <c r="I110" s="43"/>
      <c r="J110" s="43">
        <f t="shared" si="59"/>
        <v>0</v>
      </c>
    </row>
    <row r="111" spans="1:10" ht="16.05" customHeight="1" x14ac:dyDescent="0.2">
      <c r="A111" s="9"/>
      <c r="B111" s="9"/>
      <c r="C111" s="10" t="s">
        <v>15</v>
      </c>
      <c r="D111" s="43">
        <f t="shared" ref="D111:I111" si="73">IF($J110=0,0,D110/$J110%)</f>
        <v>0</v>
      </c>
      <c r="E111" s="43">
        <f t="shared" si="73"/>
        <v>0</v>
      </c>
      <c r="F111" s="43">
        <f t="shared" si="73"/>
        <v>0</v>
      </c>
      <c r="G111" s="43">
        <f t="shared" si="73"/>
        <v>0</v>
      </c>
      <c r="H111" s="43">
        <f t="shared" si="73"/>
        <v>0</v>
      </c>
      <c r="I111" s="43">
        <f t="shared" si="73"/>
        <v>0</v>
      </c>
      <c r="J111" s="43">
        <f t="shared" si="59"/>
        <v>0</v>
      </c>
    </row>
    <row r="112" spans="1:10" ht="16.05" customHeight="1" x14ac:dyDescent="0.2">
      <c r="A112" s="9"/>
      <c r="B112" s="9"/>
      <c r="C112" s="8" t="s">
        <v>17</v>
      </c>
      <c r="D112" s="43">
        <f t="shared" ref="D112:I112" si="74">SUM(D110,D108)</f>
        <v>0</v>
      </c>
      <c r="E112" s="43">
        <f t="shared" si="74"/>
        <v>0</v>
      </c>
      <c r="F112" s="43">
        <f t="shared" si="74"/>
        <v>0</v>
      </c>
      <c r="G112" s="43">
        <f t="shared" si="74"/>
        <v>0</v>
      </c>
      <c r="H112" s="43">
        <f t="shared" si="74"/>
        <v>0</v>
      </c>
      <c r="I112" s="43">
        <f t="shared" si="74"/>
        <v>0</v>
      </c>
      <c r="J112" s="43">
        <f t="shared" si="59"/>
        <v>0</v>
      </c>
    </row>
    <row r="113" spans="1:10" ht="16.05" customHeight="1" x14ac:dyDescent="0.2">
      <c r="A113" s="9"/>
      <c r="B113" s="12"/>
      <c r="C113" s="10" t="s">
        <v>15</v>
      </c>
      <c r="D113" s="43">
        <f t="shared" ref="D113:I113" si="75">IF($J112=0,0,D112/$J112%)</f>
        <v>0</v>
      </c>
      <c r="E113" s="43">
        <f t="shared" si="75"/>
        <v>0</v>
      </c>
      <c r="F113" s="43">
        <f t="shared" si="75"/>
        <v>0</v>
      </c>
      <c r="G113" s="43">
        <f t="shared" si="75"/>
        <v>0</v>
      </c>
      <c r="H113" s="43">
        <f t="shared" si="75"/>
        <v>0</v>
      </c>
      <c r="I113" s="43">
        <f t="shared" si="75"/>
        <v>0</v>
      </c>
      <c r="J113" s="43">
        <f t="shared" si="59"/>
        <v>0</v>
      </c>
    </row>
    <row r="114" spans="1:10" ht="16.05" customHeight="1" x14ac:dyDescent="0.2">
      <c r="A114" s="9"/>
      <c r="B114" s="9" t="s">
        <v>35</v>
      </c>
      <c r="C114" s="8" t="s">
        <v>14</v>
      </c>
      <c r="D114" s="43"/>
      <c r="E114" s="43"/>
      <c r="F114" s="43"/>
      <c r="G114" s="43"/>
      <c r="H114" s="43"/>
      <c r="I114" s="43"/>
      <c r="J114" s="43">
        <f t="shared" si="59"/>
        <v>0</v>
      </c>
    </row>
    <row r="115" spans="1:10" ht="16.05" customHeight="1" x14ac:dyDescent="0.2">
      <c r="A115" s="9"/>
      <c r="B115" s="9"/>
      <c r="C115" s="10" t="s">
        <v>15</v>
      </c>
      <c r="D115" s="43">
        <f t="shared" ref="D115:I115" si="76">IF($J114=0,0,D114/$J114%)</f>
        <v>0</v>
      </c>
      <c r="E115" s="43">
        <f t="shared" si="76"/>
        <v>0</v>
      </c>
      <c r="F115" s="43">
        <f t="shared" si="76"/>
        <v>0</v>
      </c>
      <c r="G115" s="43">
        <f t="shared" si="76"/>
        <v>0</v>
      </c>
      <c r="H115" s="43">
        <f t="shared" si="76"/>
        <v>0</v>
      </c>
      <c r="I115" s="43">
        <f t="shared" si="76"/>
        <v>0</v>
      </c>
      <c r="J115" s="43">
        <f t="shared" si="59"/>
        <v>0</v>
      </c>
    </row>
    <row r="116" spans="1:10" ht="16.05" customHeight="1" x14ac:dyDescent="0.2">
      <c r="A116" s="9"/>
      <c r="B116" s="9"/>
      <c r="C116" s="8" t="s">
        <v>16</v>
      </c>
      <c r="D116" s="43"/>
      <c r="E116" s="43"/>
      <c r="F116" s="43"/>
      <c r="G116" s="43"/>
      <c r="H116" s="43"/>
      <c r="I116" s="43"/>
      <c r="J116" s="43">
        <f t="shared" si="59"/>
        <v>0</v>
      </c>
    </row>
    <row r="117" spans="1:10" ht="16.05" customHeight="1" x14ac:dyDescent="0.2">
      <c r="A117" s="9"/>
      <c r="B117" s="9"/>
      <c r="C117" s="10" t="s">
        <v>15</v>
      </c>
      <c r="D117" s="43">
        <f t="shared" ref="D117:I117" si="77">IF($J116=0,0,D116/$J116%)</f>
        <v>0</v>
      </c>
      <c r="E117" s="43">
        <f t="shared" si="77"/>
        <v>0</v>
      </c>
      <c r="F117" s="43">
        <f t="shared" si="77"/>
        <v>0</v>
      </c>
      <c r="G117" s="43">
        <f t="shared" si="77"/>
        <v>0</v>
      </c>
      <c r="H117" s="43">
        <f t="shared" si="77"/>
        <v>0</v>
      </c>
      <c r="I117" s="43">
        <f t="shared" si="77"/>
        <v>0</v>
      </c>
      <c r="J117" s="43">
        <f t="shared" si="59"/>
        <v>0</v>
      </c>
    </row>
    <row r="118" spans="1:10" ht="16.05" customHeight="1" x14ac:dyDescent="0.2">
      <c r="A118" s="9"/>
      <c r="B118" s="9"/>
      <c r="C118" s="8" t="s">
        <v>17</v>
      </c>
      <c r="D118" s="43">
        <f t="shared" ref="D118:I118" si="78">SUM(D116,D114)</f>
        <v>0</v>
      </c>
      <c r="E118" s="43">
        <f t="shared" si="78"/>
        <v>0</v>
      </c>
      <c r="F118" s="43">
        <f t="shared" si="78"/>
        <v>0</v>
      </c>
      <c r="G118" s="43">
        <f t="shared" si="78"/>
        <v>0</v>
      </c>
      <c r="H118" s="43">
        <f t="shared" si="78"/>
        <v>0</v>
      </c>
      <c r="I118" s="43">
        <f t="shared" si="78"/>
        <v>0</v>
      </c>
      <c r="J118" s="43">
        <f t="shared" si="59"/>
        <v>0</v>
      </c>
    </row>
    <row r="119" spans="1:10" ht="16.05" customHeight="1" x14ac:dyDescent="0.2">
      <c r="A119" s="9"/>
      <c r="B119" s="12"/>
      <c r="C119" s="10" t="s">
        <v>15</v>
      </c>
      <c r="D119" s="43">
        <f t="shared" ref="D119:I119" si="79">IF($J118=0,0,D118/$J118%)</f>
        <v>0</v>
      </c>
      <c r="E119" s="43">
        <f t="shared" si="79"/>
        <v>0</v>
      </c>
      <c r="F119" s="43">
        <f t="shared" si="79"/>
        <v>0</v>
      </c>
      <c r="G119" s="43">
        <f t="shared" si="79"/>
        <v>0</v>
      </c>
      <c r="H119" s="43">
        <f t="shared" si="79"/>
        <v>0</v>
      </c>
      <c r="I119" s="43">
        <f t="shared" si="79"/>
        <v>0</v>
      </c>
      <c r="J119" s="43">
        <f t="shared" si="59"/>
        <v>0</v>
      </c>
    </row>
    <row r="120" spans="1:10" ht="16.05" customHeight="1" x14ac:dyDescent="0.2">
      <c r="A120" s="9"/>
      <c r="B120" s="9" t="s">
        <v>36</v>
      </c>
      <c r="C120" s="8" t="s">
        <v>14</v>
      </c>
      <c r="D120" s="43"/>
      <c r="E120" s="43"/>
      <c r="F120" s="43"/>
      <c r="G120" s="43"/>
      <c r="H120" s="43"/>
      <c r="I120" s="43"/>
      <c r="J120" s="43">
        <f t="shared" si="59"/>
        <v>0</v>
      </c>
    </row>
    <row r="121" spans="1:10" ht="16.05" customHeight="1" x14ac:dyDescent="0.2">
      <c r="A121" s="9"/>
      <c r="B121" s="9"/>
      <c r="C121" s="10" t="s">
        <v>15</v>
      </c>
      <c r="D121" s="43">
        <f t="shared" ref="D121:I121" si="80">IF($J120=0,0,D120/$J120%)</f>
        <v>0</v>
      </c>
      <c r="E121" s="43">
        <f t="shared" si="80"/>
        <v>0</v>
      </c>
      <c r="F121" s="43">
        <f t="shared" si="80"/>
        <v>0</v>
      </c>
      <c r="G121" s="43">
        <f t="shared" si="80"/>
        <v>0</v>
      </c>
      <c r="H121" s="43">
        <f t="shared" si="80"/>
        <v>0</v>
      </c>
      <c r="I121" s="43">
        <f t="shared" si="80"/>
        <v>0</v>
      </c>
      <c r="J121" s="43">
        <f t="shared" si="59"/>
        <v>0</v>
      </c>
    </row>
    <row r="122" spans="1:10" ht="16.05" customHeight="1" x14ac:dyDescent="0.2">
      <c r="A122" s="9"/>
      <c r="B122" s="9"/>
      <c r="C122" s="8" t="s">
        <v>16</v>
      </c>
      <c r="D122" s="43"/>
      <c r="E122" s="43"/>
      <c r="F122" s="43"/>
      <c r="G122" s="43">
        <v>0</v>
      </c>
      <c r="H122" s="43">
        <v>0</v>
      </c>
      <c r="I122" s="43">
        <v>0</v>
      </c>
      <c r="J122" s="43">
        <f t="shared" si="59"/>
        <v>0</v>
      </c>
    </row>
    <row r="123" spans="1:10" ht="16.05" customHeight="1" x14ac:dyDescent="0.2">
      <c r="A123" s="9"/>
      <c r="B123" s="9"/>
      <c r="C123" s="10" t="s">
        <v>15</v>
      </c>
      <c r="D123" s="43">
        <f t="shared" ref="D123:I123" si="81">IF($J122=0,0,D122/$J122%)</f>
        <v>0</v>
      </c>
      <c r="E123" s="43">
        <f t="shared" si="81"/>
        <v>0</v>
      </c>
      <c r="F123" s="43">
        <f t="shared" si="81"/>
        <v>0</v>
      </c>
      <c r="G123" s="43">
        <f t="shared" si="81"/>
        <v>0</v>
      </c>
      <c r="H123" s="43">
        <f t="shared" si="81"/>
        <v>0</v>
      </c>
      <c r="I123" s="43">
        <f t="shared" si="81"/>
        <v>0</v>
      </c>
      <c r="J123" s="43">
        <f t="shared" si="59"/>
        <v>0</v>
      </c>
    </row>
    <row r="124" spans="1:10" ht="16.05" customHeight="1" x14ac:dyDescent="0.2">
      <c r="A124" s="9"/>
      <c r="B124" s="9"/>
      <c r="C124" s="8" t="s">
        <v>17</v>
      </c>
      <c r="D124" s="43">
        <f t="shared" ref="D124:I124" si="82">SUM(D122,D120)</f>
        <v>0</v>
      </c>
      <c r="E124" s="43">
        <f t="shared" si="82"/>
        <v>0</v>
      </c>
      <c r="F124" s="43">
        <f t="shared" si="82"/>
        <v>0</v>
      </c>
      <c r="G124" s="43">
        <f t="shared" si="82"/>
        <v>0</v>
      </c>
      <c r="H124" s="43">
        <f t="shared" si="82"/>
        <v>0</v>
      </c>
      <c r="I124" s="43">
        <f t="shared" si="82"/>
        <v>0</v>
      </c>
      <c r="J124" s="43">
        <f t="shared" si="59"/>
        <v>0</v>
      </c>
    </row>
    <row r="125" spans="1:10" ht="16.05" customHeight="1" x14ac:dyDescent="0.2">
      <c r="A125" s="9"/>
      <c r="B125" s="12"/>
      <c r="C125" s="10" t="s">
        <v>15</v>
      </c>
      <c r="D125" s="43">
        <f t="shared" ref="D125:I125" si="83">IF($J124=0,0,D124/$J124%)</f>
        <v>0</v>
      </c>
      <c r="E125" s="43">
        <f t="shared" si="83"/>
        <v>0</v>
      </c>
      <c r="F125" s="43">
        <f t="shared" si="83"/>
        <v>0</v>
      </c>
      <c r="G125" s="43">
        <f t="shared" si="83"/>
        <v>0</v>
      </c>
      <c r="H125" s="43">
        <f t="shared" si="83"/>
        <v>0</v>
      </c>
      <c r="I125" s="43">
        <f t="shared" si="83"/>
        <v>0</v>
      </c>
      <c r="J125" s="43">
        <f t="shared" si="59"/>
        <v>0</v>
      </c>
    </row>
    <row r="126" spans="1:10" ht="16.05" customHeight="1" x14ac:dyDescent="0.2">
      <c r="A126" s="9"/>
      <c r="B126" s="9" t="s">
        <v>37</v>
      </c>
      <c r="C126" s="8" t="s">
        <v>14</v>
      </c>
      <c r="D126" s="43">
        <v>7.6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f t="shared" si="59"/>
        <v>7.6</v>
      </c>
    </row>
    <row r="127" spans="1:10" ht="16.05" customHeight="1" x14ac:dyDescent="0.2">
      <c r="A127" s="9"/>
      <c r="B127" s="9"/>
      <c r="C127" s="10" t="s">
        <v>15</v>
      </c>
      <c r="D127" s="43">
        <f t="shared" ref="D127:I127" si="84">IF($J126=0,0,D126/$J126%)</f>
        <v>100</v>
      </c>
      <c r="E127" s="43">
        <f t="shared" si="84"/>
        <v>0</v>
      </c>
      <c r="F127" s="43">
        <f t="shared" si="84"/>
        <v>0</v>
      </c>
      <c r="G127" s="43">
        <f t="shared" si="84"/>
        <v>0</v>
      </c>
      <c r="H127" s="43">
        <f t="shared" si="84"/>
        <v>0</v>
      </c>
      <c r="I127" s="43">
        <f t="shared" si="84"/>
        <v>0</v>
      </c>
      <c r="J127" s="43">
        <f t="shared" si="59"/>
        <v>100</v>
      </c>
    </row>
    <row r="128" spans="1:10" ht="16.05" customHeight="1" x14ac:dyDescent="0.2">
      <c r="A128" s="9"/>
      <c r="B128" s="9"/>
      <c r="C128" s="8" t="s">
        <v>16</v>
      </c>
      <c r="D128" s="43"/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f t="shared" si="59"/>
        <v>0</v>
      </c>
    </row>
    <row r="129" spans="1:10" ht="16.05" customHeight="1" x14ac:dyDescent="0.2">
      <c r="A129" s="9"/>
      <c r="B129" s="9"/>
      <c r="C129" s="10" t="s">
        <v>15</v>
      </c>
      <c r="D129" s="43">
        <f t="shared" ref="D129:I129" si="85">IF($J128=0,0,D128/$J128%)</f>
        <v>0</v>
      </c>
      <c r="E129" s="43">
        <f t="shared" si="85"/>
        <v>0</v>
      </c>
      <c r="F129" s="43">
        <f t="shared" si="85"/>
        <v>0</v>
      </c>
      <c r="G129" s="43">
        <f t="shared" si="85"/>
        <v>0</v>
      </c>
      <c r="H129" s="43">
        <f t="shared" si="85"/>
        <v>0</v>
      </c>
      <c r="I129" s="43">
        <f t="shared" si="85"/>
        <v>0</v>
      </c>
      <c r="J129" s="43">
        <f t="shared" si="59"/>
        <v>0</v>
      </c>
    </row>
    <row r="130" spans="1:10" ht="16.05" customHeight="1" x14ac:dyDescent="0.2">
      <c r="A130" s="9"/>
      <c r="B130" s="9"/>
      <c r="C130" s="8" t="s">
        <v>17</v>
      </c>
      <c r="D130" s="43">
        <f t="shared" ref="D130:I130" si="86">SUM(D128,D126)</f>
        <v>7.6</v>
      </c>
      <c r="E130" s="43">
        <f t="shared" si="86"/>
        <v>0</v>
      </c>
      <c r="F130" s="43">
        <f t="shared" si="86"/>
        <v>0</v>
      </c>
      <c r="G130" s="43">
        <f t="shared" si="86"/>
        <v>0</v>
      </c>
      <c r="H130" s="43">
        <f t="shared" si="86"/>
        <v>0</v>
      </c>
      <c r="I130" s="43">
        <f t="shared" si="86"/>
        <v>0</v>
      </c>
      <c r="J130" s="43">
        <f t="shared" si="59"/>
        <v>7.6</v>
      </c>
    </row>
    <row r="131" spans="1:10" ht="16.05" customHeight="1" x14ac:dyDescent="0.2">
      <c r="A131" s="9"/>
      <c r="B131" s="12"/>
      <c r="C131" s="10" t="s">
        <v>15</v>
      </c>
      <c r="D131" s="43">
        <f t="shared" ref="D131:I131" si="87">IF($J130=0,0,D130/$J130%)</f>
        <v>100</v>
      </c>
      <c r="E131" s="43">
        <f t="shared" si="87"/>
        <v>0</v>
      </c>
      <c r="F131" s="43">
        <f t="shared" si="87"/>
        <v>0</v>
      </c>
      <c r="G131" s="43">
        <f t="shared" si="87"/>
        <v>0</v>
      </c>
      <c r="H131" s="43">
        <f t="shared" si="87"/>
        <v>0</v>
      </c>
      <c r="I131" s="43">
        <f t="shared" si="87"/>
        <v>0</v>
      </c>
      <c r="J131" s="43">
        <f t="shared" si="59"/>
        <v>100</v>
      </c>
    </row>
    <row r="132" spans="1:10" ht="16.05" customHeight="1" x14ac:dyDescent="0.2">
      <c r="A132" s="9"/>
      <c r="B132" s="9" t="s">
        <v>38</v>
      </c>
      <c r="C132" s="8" t="s">
        <v>14</v>
      </c>
      <c r="D132" s="43"/>
      <c r="E132" s="43"/>
      <c r="F132" s="43"/>
      <c r="G132" s="43">
        <v>0</v>
      </c>
      <c r="H132" s="43">
        <v>0</v>
      </c>
      <c r="I132" s="43">
        <v>0</v>
      </c>
      <c r="J132" s="43">
        <f t="shared" si="59"/>
        <v>0</v>
      </c>
    </row>
    <row r="133" spans="1:10" ht="16.05" customHeight="1" x14ac:dyDescent="0.2">
      <c r="A133" s="9"/>
      <c r="B133" s="9"/>
      <c r="C133" s="10" t="s">
        <v>15</v>
      </c>
      <c r="D133" s="43">
        <f t="shared" ref="D133:I133" si="88">IF($J132=0,0,D132/$J132%)</f>
        <v>0</v>
      </c>
      <c r="E133" s="43">
        <f t="shared" si="88"/>
        <v>0</v>
      </c>
      <c r="F133" s="43">
        <f t="shared" si="88"/>
        <v>0</v>
      </c>
      <c r="G133" s="43">
        <f t="shared" si="88"/>
        <v>0</v>
      </c>
      <c r="H133" s="43">
        <f t="shared" si="88"/>
        <v>0</v>
      </c>
      <c r="I133" s="43">
        <f t="shared" si="88"/>
        <v>0</v>
      </c>
      <c r="J133" s="43">
        <f t="shared" si="59"/>
        <v>0</v>
      </c>
    </row>
    <row r="134" spans="1:10" ht="16.05" customHeight="1" x14ac:dyDescent="0.2">
      <c r="A134" s="9"/>
      <c r="B134" s="9"/>
      <c r="C134" s="8" t="s">
        <v>16</v>
      </c>
      <c r="D134" s="43"/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f t="shared" si="59"/>
        <v>0</v>
      </c>
    </row>
    <row r="135" spans="1:10" ht="16.05" customHeight="1" x14ac:dyDescent="0.2">
      <c r="A135" s="9"/>
      <c r="B135" s="9"/>
      <c r="C135" s="10" t="s">
        <v>15</v>
      </c>
      <c r="D135" s="43">
        <f t="shared" ref="D135:I135" si="89">IF($J134=0,0,D134/$J134%)</f>
        <v>0</v>
      </c>
      <c r="E135" s="43">
        <f t="shared" si="89"/>
        <v>0</v>
      </c>
      <c r="F135" s="43">
        <f t="shared" si="89"/>
        <v>0</v>
      </c>
      <c r="G135" s="43">
        <f t="shared" si="89"/>
        <v>0</v>
      </c>
      <c r="H135" s="43">
        <f t="shared" si="89"/>
        <v>0</v>
      </c>
      <c r="I135" s="43">
        <f t="shared" si="89"/>
        <v>0</v>
      </c>
      <c r="J135" s="43">
        <f t="shared" si="59"/>
        <v>0</v>
      </c>
    </row>
    <row r="136" spans="1:10" ht="16.05" customHeight="1" x14ac:dyDescent="0.2">
      <c r="A136" s="9"/>
      <c r="B136" s="9"/>
      <c r="C136" s="8" t="s">
        <v>17</v>
      </c>
      <c r="D136" s="43">
        <f t="shared" ref="D136:I136" si="90">SUM(D134,D132)</f>
        <v>0</v>
      </c>
      <c r="E136" s="43">
        <f t="shared" si="90"/>
        <v>0</v>
      </c>
      <c r="F136" s="43">
        <f t="shared" si="90"/>
        <v>0</v>
      </c>
      <c r="G136" s="43">
        <f t="shared" si="90"/>
        <v>0</v>
      </c>
      <c r="H136" s="43">
        <f t="shared" si="90"/>
        <v>0</v>
      </c>
      <c r="I136" s="43">
        <f t="shared" si="90"/>
        <v>0</v>
      </c>
      <c r="J136" s="43">
        <f t="shared" si="59"/>
        <v>0</v>
      </c>
    </row>
    <row r="137" spans="1:10" ht="16.05" customHeight="1" x14ac:dyDescent="0.2">
      <c r="A137" s="9"/>
      <c r="B137" s="12"/>
      <c r="C137" s="10" t="s">
        <v>15</v>
      </c>
      <c r="D137" s="43">
        <f t="shared" ref="D137:I137" si="91">IF($J136=0,0,D136/$J136%)</f>
        <v>0</v>
      </c>
      <c r="E137" s="43">
        <f t="shared" si="91"/>
        <v>0</v>
      </c>
      <c r="F137" s="43">
        <f t="shared" si="91"/>
        <v>0</v>
      </c>
      <c r="G137" s="43">
        <f t="shared" si="91"/>
        <v>0</v>
      </c>
      <c r="H137" s="43">
        <f t="shared" si="91"/>
        <v>0</v>
      </c>
      <c r="I137" s="43">
        <f t="shared" si="91"/>
        <v>0</v>
      </c>
      <c r="J137" s="43">
        <f t="shared" si="59"/>
        <v>0</v>
      </c>
    </row>
    <row r="138" spans="1:10" ht="16.05" customHeight="1" x14ac:dyDescent="0.2">
      <c r="A138" s="9"/>
      <c r="B138" s="9" t="s">
        <v>39</v>
      </c>
      <c r="C138" s="8" t="s">
        <v>14</v>
      </c>
      <c r="D138" s="43"/>
      <c r="E138" s="43"/>
      <c r="F138" s="43"/>
      <c r="G138" s="43"/>
      <c r="H138" s="43"/>
      <c r="I138" s="43"/>
      <c r="J138" s="43">
        <f t="shared" si="59"/>
        <v>0</v>
      </c>
    </row>
    <row r="139" spans="1:10" ht="16.05" customHeight="1" x14ac:dyDescent="0.2">
      <c r="A139" s="9"/>
      <c r="B139" s="9"/>
      <c r="C139" s="10" t="s">
        <v>15</v>
      </c>
      <c r="D139" s="43">
        <f t="shared" ref="D139:I139" si="92">IF($J138=0,0,D138/$J138%)</f>
        <v>0</v>
      </c>
      <c r="E139" s="43">
        <f t="shared" si="92"/>
        <v>0</v>
      </c>
      <c r="F139" s="43">
        <f t="shared" si="92"/>
        <v>0</v>
      </c>
      <c r="G139" s="43">
        <f t="shared" si="92"/>
        <v>0</v>
      </c>
      <c r="H139" s="43">
        <f t="shared" si="92"/>
        <v>0</v>
      </c>
      <c r="I139" s="43">
        <f t="shared" si="92"/>
        <v>0</v>
      </c>
      <c r="J139" s="43">
        <f t="shared" si="59"/>
        <v>0</v>
      </c>
    </row>
    <row r="140" spans="1:10" ht="16.05" customHeight="1" x14ac:dyDescent="0.2">
      <c r="A140" s="9"/>
      <c r="B140" s="9"/>
      <c r="C140" s="8" t="s">
        <v>16</v>
      </c>
      <c r="D140" s="43"/>
      <c r="E140" s="43"/>
      <c r="F140" s="43"/>
      <c r="G140" s="43"/>
      <c r="H140" s="43"/>
      <c r="I140" s="43"/>
      <c r="J140" s="43">
        <f t="shared" si="59"/>
        <v>0</v>
      </c>
    </row>
    <row r="141" spans="1:10" ht="16.05" customHeight="1" x14ac:dyDescent="0.2">
      <c r="A141" s="9"/>
      <c r="B141" s="9"/>
      <c r="C141" s="10" t="s">
        <v>15</v>
      </c>
      <c r="D141" s="43">
        <f t="shared" ref="D141:I141" si="93">IF($J140=0,0,D140/$J140%)</f>
        <v>0</v>
      </c>
      <c r="E141" s="43">
        <f t="shared" si="93"/>
        <v>0</v>
      </c>
      <c r="F141" s="43">
        <f t="shared" si="93"/>
        <v>0</v>
      </c>
      <c r="G141" s="43">
        <f t="shared" si="93"/>
        <v>0</v>
      </c>
      <c r="H141" s="43">
        <f t="shared" si="93"/>
        <v>0</v>
      </c>
      <c r="I141" s="43">
        <f t="shared" si="93"/>
        <v>0</v>
      </c>
      <c r="J141" s="43">
        <f t="shared" si="59"/>
        <v>0</v>
      </c>
    </row>
    <row r="142" spans="1:10" ht="16.05" customHeight="1" x14ac:dyDescent="0.2">
      <c r="A142" s="9"/>
      <c r="B142" s="9"/>
      <c r="C142" s="8" t="s">
        <v>17</v>
      </c>
      <c r="D142" s="43">
        <f t="shared" ref="D142:I142" si="94">SUM(D140,D138)</f>
        <v>0</v>
      </c>
      <c r="E142" s="43">
        <f t="shared" si="94"/>
        <v>0</v>
      </c>
      <c r="F142" s="43">
        <f t="shared" si="94"/>
        <v>0</v>
      </c>
      <c r="G142" s="43">
        <f t="shared" si="94"/>
        <v>0</v>
      </c>
      <c r="H142" s="43">
        <f t="shared" si="94"/>
        <v>0</v>
      </c>
      <c r="I142" s="43">
        <f t="shared" si="94"/>
        <v>0</v>
      </c>
      <c r="J142" s="43">
        <f t="shared" si="59"/>
        <v>0</v>
      </c>
    </row>
    <row r="143" spans="1:10" ht="16.05" customHeight="1" x14ac:dyDescent="0.2">
      <c r="A143" s="9"/>
      <c r="B143" s="12"/>
      <c r="C143" s="10" t="s">
        <v>15</v>
      </c>
      <c r="D143" s="43">
        <f t="shared" ref="D143:I143" si="95">IF($J142=0,0,D142/$J142%)</f>
        <v>0</v>
      </c>
      <c r="E143" s="43">
        <f t="shared" si="95"/>
        <v>0</v>
      </c>
      <c r="F143" s="43">
        <f t="shared" si="95"/>
        <v>0</v>
      </c>
      <c r="G143" s="43">
        <f t="shared" si="95"/>
        <v>0</v>
      </c>
      <c r="H143" s="43">
        <f t="shared" si="95"/>
        <v>0</v>
      </c>
      <c r="I143" s="43">
        <f t="shared" si="95"/>
        <v>0</v>
      </c>
      <c r="J143" s="43">
        <f t="shared" si="59"/>
        <v>0</v>
      </c>
    </row>
    <row r="144" spans="1:10" ht="16.05" customHeight="1" x14ac:dyDescent="0.2">
      <c r="A144" s="9"/>
      <c r="B144" s="9" t="s">
        <v>40</v>
      </c>
      <c r="C144" s="8" t="s">
        <v>14</v>
      </c>
      <c r="D144" s="43"/>
      <c r="E144" s="43">
        <v>0</v>
      </c>
      <c r="F144" s="43">
        <v>0</v>
      </c>
      <c r="G144" s="43"/>
      <c r="H144" s="43"/>
      <c r="I144" s="43"/>
      <c r="J144" s="43">
        <f t="shared" si="59"/>
        <v>0</v>
      </c>
    </row>
    <row r="145" spans="1:10" ht="16.05" customHeight="1" x14ac:dyDescent="0.2">
      <c r="A145" s="9"/>
      <c r="B145" s="9"/>
      <c r="C145" s="10" t="s">
        <v>15</v>
      </c>
      <c r="D145" s="43">
        <f t="shared" ref="D145:I145" si="96">IF($J144=0,0,D144/$J144%)</f>
        <v>0</v>
      </c>
      <c r="E145" s="43">
        <f t="shared" si="96"/>
        <v>0</v>
      </c>
      <c r="F145" s="43">
        <f t="shared" si="96"/>
        <v>0</v>
      </c>
      <c r="G145" s="43">
        <f t="shared" si="96"/>
        <v>0</v>
      </c>
      <c r="H145" s="43">
        <f t="shared" si="96"/>
        <v>0</v>
      </c>
      <c r="I145" s="43">
        <f t="shared" si="96"/>
        <v>0</v>
      </c>
      <c r="J145" s="43">
        <f t="shared" si="59"/>
        <v>0</v>
      </c>
    </row>
    <row r="146" spans="1:10" ht="16.05" customHeight="1" x14ac:dyDescent="0.2">
      <c r="A146" s="9"/>
      <c r="B146" s="9"/>
      <c r="C146" s="8" t="s">
        <v>16</v>
      </c>
      <c r="D146" s="43"/>
      <c r="E146" s="43"/>
      <c r="F146" s="43"/>
      <c r="G146" s="43"/>
      <c r="H146" s="43"/>
      <c r="I146" s="43"/>
      <c r="J146" s="43">
        <f t="shared" si="59"/>
        <v>0</v>
      </c>
    </row>
    <row r="147" spans="1:10" ht="16.05" customHeight="1" x14ac:dyDescent="0.2">
      <c r="A147" s="9"/>
      <c r="B147" s="9"/>
      <c r="C147" s="10" t="s">
        <v>15</v>
      </c>
      <c r="D147" s="43">
        <f t="shared" ref="D147:I147" si="97">IF($J146=0,0,D146/$J146%)</f>
        <v>0</v>
      </c>
      <c r="E147" s="43">
        <f t="shared" si="97"/>
        <v>0</v>
      </c>
      <c r="F147" s="43">
        <f t="shared" si="97"/>
        <v>0</v>
      </c>
      <c r="G147" s="43">
        <f t="shared" si="97"/>
        <v>0</v>
      </c>
      <c r="H147" s="43">
        <f t="shared" si="97"/>
        <v>0</v>
      </c>
      <c r="I147" s="43">
        <f t="shared" si="97"/>
        <v>0</v>
      </c>
      <c r="J147" s="43">
        <f t="shared" si="59"/>
        <v>0</v>
      </c>
    </row>
    <row r="148" spans="1:10" ht="16.05" customHeight="1" x14ac:dyDescent="0.2">
      <c r="A148" s="9"/>
      <c r="B148" s="9"/>
      <c r="C148" s="8" t="s">
        <v>17</v>
      </c>
      <c r="D148" s="43">
        <f t="shared" ref="D148:I148" si="98">SUM(D146,D144)</f>
        <v>0</v>
      </c>
      <c r="E148" s="43">
        <f t="shared" si="98"/>
        <v>0</v>
      </c>
      <c r="F148" s="43">
        <f t="shared" si="98"/>
        <v>0</v>
      </c>
      <c r="G148" s="43">
        <f t="shared" si="98"/>
        <v>0</v>
      </c>
      <c r="H148" s="43">
        <f t="shared" si="98"/>
        <v>0</v>
      </c>
      <c r="I148" s="43">
        <f t="shared" si="98"/>
        <v>0</v>
      </c>
      <c r="J148" s="43">
        <f t="shared" si="59"/>
        <v>0</v>
      </c>
    </row>
    <row r="149" spans="1:10" ht="16.05" customHeight="1" x14ac:dyDescent="0.2">
      <c r="A149" s="9"/>
      <c r="B149" s="12"/>
      <c r="C149" s="10" t="s">
        <v>15</v>
      </c>
      <c r="D149" s="43">
        <f t="shared" ref="D149:I149" si="99">IF($J148=0,0,D148/$J148%)</f>
        <v>0</v>
      </c>
      <c r="E149" s="43">
        <f t="shared" si="99"/>
        <v>0</v>
      </c>
      <c r="F149" s="43">
        <f t="shared" si="99"/>
        <v>0</v>
      </c>
      <c r="G149" s="43">
        <f t="shared" si="99"/>
        <v>0</v>
      </c>
      <c r="H149" s="43">
        <f t="shared" si="99"/>
        <v>0</v>
      </c>
      <c r="I149" s="43">
        <f t="shared" si="99"/>
        <v>0</v>
      </c>
      <c r="J149" s="43">
        <f t="shared" si="59"/>
        <v>0</v>
      </c>
    </row>
    <row r="150" spans="1:10" ht="16.05" customHeight="1" x14ac:dyDescent="0.2">
      <c r="A150" s="9"/>
      <c r="B150" s="9" t="s">
        <v>41</v>
      </c>
      <c r="C150" s="8" t="s">
        <v>14</v>
      </c>
      <c r="D150" s="43">
        <v>19.899999999999999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f t="shared" si="59"/>
        <v>19.899999999999999</v>
      </c>
    </row>
    <row r="151" spans="1:10" ht="16.05" customHeight="1" x14ac:dyDescent="0.2">
      <c r="A151" s="9"/>
      <c r="B151" s="9"/>
      <c r="C151" s="10" t="s">
        <v>15</v>
      </c>
      <c r="D151" s="43">
        <f t="shared" ref="D151:I151" si="100">IF($J150=0,0,D150/$J150%)</f>
        <v>100</v>
      </c>
      <c r="E151" s="43">
        <f t="shared" si="100"/>
        <v>0</v>
      </c>
      <c r="F151" s="43">
        <f t="shared" si="100"/>
        <v>0</v>
      </c>
      <c r="G151" s="43">
        <f t="shared" si="100"/>
        <v>0</v>
      </c>
      <c r="H151" s="43">
        <f t="shared" si="100"/>
        <v>0</v>
      </c>
      <c r="I151" s="43">
        <f t="shared" si="100"/>
        <v>0</v>
      </c>
      <c r="J151" s="43">
        <f t="shared" si="59"/>
        <v>100</v>
      </c>
    </row>
    <row r="152" spans="1:10" ht="16.05" customHeight="1" x14ac:dyDescent="0.2">
      <c r="A152" s="9"/>
      <c r="B152" s="9"/>
      <c r="C152" s="8" t="s">
        <v>16</v>
      </c>
      <c r="D152" s="43">
        <v>494.1</v>
      </c>
      <c r="E152" s="43">
        <v>27.8</v>
      </c>
      <c r="F152" s="43">
        <v>0</v>
      </c>
      <c r="G152" s="43">
        <v>0</v>
      </c>
      <c r="H152" s="43">
        <v>0</v>
      </c>
      <c r="I152" s="43">
        <v>0</v>
      </c>
      <c r="J152" s="43">
        <f t="shared" si="59"/>
        <v>521.9</v>
      </c>
    </row>
    <row r="153" spans="1:10" ht="16.05" customHeight="1" x14ac:dyDescent="0.2">
      <c r="A153" s="9"/>
      <c r="B153" s="9"/>
      <c r="C153" s="10" t="s">
        <v>15</v>
      </c>
      <c r="D153" s="43">
        <f t="shared" ref="D153:I153" si="101">IF($J152=0,0,D152/$J152%)</f>
        <v>94.673309063038914</v>
      </c>
      <c r="E153" s="43">
        <f t="shared" si="101"/>
        <v>5.3266909369611044</v>
      </c>
      <c r="F153" s="43">
        <f t="shared" si="101"/>
        <v>0</v>
      </c>
      <c r="G153" s="43">
        <f t="shared" si="101"/>
        <v>0</v>
      </c>
      <c r="H153" s="43">
        <f t="shared" si="101"/>
        <v>0</v>
      </c>
      <c r="I153" s="43">
        <f t="shared" si="101"/>
        <v>0</v>
      </c>
      <c r="J153" s="43">
        <f t="shared" ref="J153:J216" si="102">SUM(D153:I153)</f>
        <v>100.00000000000001</v>
      </c>
    </row>
    <row r="154" spans="1:10" ht="16.05" customHeight="1" x14ac:dyDescent="0.2">
      <c r="A154" s="9"/>
      <c r="B154" s="9"/>
      <c r="C154" s="8" t="s">
        <v>17</v>
      </c>
      <c r="D154" s="43">
        <f t="shared" ref="D154:I154" si="103">SUM(D152,D150)</f>
        <v>514</v>
      </c>
      <c r="E154" s="43">
        <f t="shared" si="103"/>
        <v>27.8</v>
      </c>
      <c r="F154" s="43">
        <f t="shared" si="103"/>
        <v>0</v>
      </c>
      <c r="G154" s="43">
        <f t="shared" si="103"/>
        <v>0</v>
      </c>
      <c r="H154" s="43">
        <f t="shared" si="103"/>
        <v>0</v>
      </c>
      <c r="I154" s="43">
        <f t="shared" si="103"/>
        <v>0</v>
      </c>
      <c r="J154" s="43">
        <f t="shared" si="102"/>
        <v>541.79999999999995</v>
      </c>
    </row>
    <row r="155" spans="1:10" ht="16.05" customHeight="1" x14ac:dyDescent="0.2">
      <c r="A155" s="9"/>
      <c r="B155" s="12"/>
      <c r="C155" s="10" t="s">
        <v>15</v>
      </c>
      <c r="D155" s="43">
        <f t="shared" ref="D155:I155" si="104">IF($J154=0,0,D154/$J154%)</f>
        <v>94.868955334071629</v>
      </c>
      <c r="E155" s="43">
        <f t="shared" si="104"/>
        <v>5.1310446659283873</v>
      </c>
      <c r="F155" s="43">
        <f t="shared" si="104"/>
        <v>0</v>
      </c>
      <c r="G155" s="43">
        <f t="shared" si="104"/>
        <v>0</v>
      </c>
      <c r="H155" s="43">
        <f t="shared" si="104"/>
        <v>0</v>
      </c>
      <c r="I155" s="43">
        <f t="shared" si="104"/>
        <v>0</v>
      </c>
      <c r="J155" s="43">
        <f t="shared" si="102"/>
        <v>100.00000000000001</v>
      </c>
    </row>
    <row r="156" spans="1:10" ht="16.05" customHeight="1" x14ac:dyDescent="0.2">
      <c r="A156" s="9"/>
      <c r="B156" s="9" t="s">
        <v>42</v>
      </c>
      <c r="C156" s="8" t="s">
        <v>14</v>
      </c>
      <c r="D156" s="43"/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f t="shared" si="102"/>
        <v>0</v>
      </c>
    </row>
    <row r="157" spans="1:10" ht="16.05" customHeight="1" x14ac:dyDescent="0.2">
      <c r="A157" s="9"/>
      <c r="B157" s="9"/>
      <c r="C157" s="10" t="s">
        <v>15</v>
      </c>
      <c r="D157" s="43">
        <f t="shared" ref="D157:I157" si="105">IF($J156=0,0,D156/$J156%)</f>
        <v>0</v>
      </c>
      <c r="E157" s="43">
        <f t="shared" si="105"/>
        <v>0</v>
      </c>
      <c r="F157" s="43">
        <f t="shared" si="105"/>
        <v>0</v>
      </c>
      <c r="G157" s="43">
        <f t="shared" si="105"/>
        <v>0</v>
      </c>
      <c r="H157" s="43">
        <f t="shared" si="105"/>
        <v>0</v>
      </c>
      <c r="I157" s="43">
        <f t="shared" si="105"/>
        <v>0</v>
      </c>
      <c r="J157" s="43">
        <f t="shared" si="102"/>
        <v>0</v>
      </c>
    </row>
    <row r="158" spans="1:10" ht="16.05" customHeight="1" x14ac:dyDescent="0.2">
      <c r="A158" s="9"/>
      <c r="B158" s="9"/>
      <c r="C158" s="8" t="s">
        <v>16</v>
      </c>
      <c r="D158" s="43"/>
      <c r="E158" s="43"/>
      <c r="F158" s="43"/>
      <c r="G158" s="43"/>
      <c r="H158" s="43"/>
      <c r="I158" s="43"/>
      <c r="J158" s="43">
        <f t="shared" si="102"/>
        <v>0</v>
      </c>
    </row>
    <row r="159" spans="1:10" ht="16.05" customHeight="1" x14ac:dyDescent="0.2">
      <c r="A159" s="9"/>
      <c r="B159" s="9"/>
      <c r="C159" s="10" t="s">
        <v>15</v>
      </c>
      <c r="D159" s="43">
        <f t="shared" ref="D159:I159" si="106">IF($J158=0,0,D158/$J158%)</f>
        <v>0</v>
      </c>
      <c r="E159" s="43">
        <f t="shared" si="106"/>
        <v>0</v>
      </c>
      <c r="F159" s="43">
        <f t="shared" si="106"/>
        <v>0</v>
      </c>
      <c r="G159" s="43">
        <f t="shared" si="106"/>
        <v>0</v>
      </c>
      <c r="H159" s="43">
        <f t="shared" si="106"/>
        <v>0</v>
      </c>
      <c r="I159" s="43">
        <f t="shared" si="106"/>
        <v>0</v>
      </c>
      <c r="J159" s="43">
        <f t="shared" si="102"/>
        <v>0</v>
      </c>
    </row>
    <row r="160" spans="1:10" ht="16.05" customHeight="1" x14ac:dyDescent="0.2">
      <c r="A160" s="9"/>
      <c r="B160" s="9"/>
      <c r="C160" s="8" t="s">
        <v>17</v>
      </c>
      <c r="D160" s="43">
        <f t="shared" ref="D160:I160" si="107">SUM(D158,D156)</f>
        <v>0</v>
      </c>
      <c r="E160" s="43">
        <f t="shared" si="107"/>
        <v>0</v>
      </c>
      <c r="F160" s="43">
        <f t="shared" si="107"/>
        <v>0</v>
      </c>
      <c r="G160" s="43">
        <f t="shared" si="107"/>
        <v>0</v>
      </c>
      <c r="H160" s="43">
        <f t="shared" si="107"/>
        <v>0</v>
      </c>
      <c r="I160" s="43">
        <f t="shared" si="107"/>
        <v>0</v>
      </c>
      <c r="J160" s="43">
        <f t="shared" si="102"/>
        <v>0</v>
      </c>
    </row>
    <row r="161" spans="1:10" ht="16.05" customHeight="1" x14ac:dyDescent="0.2">
      <c r="A161" s="9"/>
      <c r="B161" s="12"/>
      <c r="C161" s="10" t="s">
        <v>15</v>
      </c>
      <c r="D161" s="43">
        <f t="shared" ref="D161:I161" si="108">IF($J160=0,0,D160/$J160%)</f>
        <v>0</v>
      </c>
      <c r="E161" s="43">
        <f t="shared" si="108"/>
        <v>0</v>
      </c>
      <c r="F161" s="43">
        <f t="shared" si="108"/>
        <v>0</v>
      </c>
      <c r="G161" s="43">
        <f t="shared" si="108"/>
        <v>0</v>
      </c>
      <c r="H161" s="43">
        <f t="shared" si="108"/>
        <v>0</v>
      </c>
      <c r="I161" s="43">
        <f t="shared" si="108"/>
        <v>0</v>
      </c>
      <c r="J161" s="43">
        <f t="shared" si="102"/>
        <v>0</v>
      </c>
    </row>
    <row r="162" spans="1:10" ht="16.05" customHeight="1" x14ac:dyDescent="0.2">
      <c r="A162" s="9"/>
      <c r="B162" s="9" t="s">
        <v>43</v>
      </c>
      <c r="C162" s="8" t="s">
        <v>14</v>
      </c>
      <c r="D162" s="43"/>
      <c r="E162" s="43">
        <v>0</v>
      </c>
      <c r="F162" s="43">
        <v>0</v>
      </c>
      <c r="G162" s="43">
        <v>0</v>
      </c>
      <c r="H162" s="43">
        <v>0</v>
      </c>
      <c r="I162" s="43"/>
      <c r="J162" s="43">
        <f t="shared" si="102"/>
        <v>0</v>
      </c>
    </row>
    <row r="163" spans="1:10" ht="16.05" customHeight="1" x14ac:dyDescent="0.2">
      <c r="A163" s="9"/>
      <c r="B163" s="9"/>
      <c r="C163" s="10" t="s">
        <v>15</v>
      </c>
      <c r="D163" s="43">
        <f t="shared" ref="D163:I163" si="109">IF($J162=0,0,D162/$J162%)</f>
        <v>0</v>
      </c>
      <c r="E163" s="43">
        <f t="shared" si="109"/>
        <v>0</v>
      </c>
      <c r="F163" s="43">
        <f t="shared" si="109"/>
        <v>0</v>
      </c>
      <c r="G163" s="43">
        <f t="shared" si="109"/>
        <v>0</v>
      </c>
      <c r="H163" s="43">
        <f t="shared" si="109"/>
        <v>0</v>
      </c>
      <c r="I163" s="43">
        <f t="shared" si="109"/>
        <v>0</v>
      </c>
      <c r="J163" s="43">
        <f t="shared" si="102"/>
        <v>0</v>
      </c>
    </row>
    <row r="164" spans="1:10" ht="16.05" customHeight="1" x14ac:dyDescent="0.2">
      <c r="A164" s="9"/>
      <c r="B164" s="9"/>
      <c r="C164" s="8" t="s">
        <v>16</v>
      </c>
      <c r="D164" s="43"/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f t="shared" si="102"/>
        <v>0</v>
      </c>
    </row>
    <row r="165" spans="1:10" ht="16.05" customHeight="1" x14ac:dyDescent="0.2">
      <c r="A165" s="9"/>
      <c r="B165" s="9"/>
      <c r="C165" s="10" t="s">
        <v>15</v>
      </c>
      <c r="D165" s="43">
        <f t="shared" ref="D165:I165" si="110">IF($J164=0,0,D164/$J164%)</f>
        <v>0</v>
      </c>
      <c r="E165" s="43">
        <f t="shared" si="110"/>
        <v>0</v>
      </c>
      <c r="F165" s="43">
        <f t="shared" si="110"/>
        <v>0</v>
      </c>
      <c r="G165" s="43">
        <f t="shared" si="110"/>
        <v>0</v>
      </c>
      <c r="H165" s="43">
        <f t="shared" si="110"/>
        <v>0</v>
      </c>
      <c r="I165" s="43">
        <f t="shared" si="110"/>
        <v>0</v>
      </c>
      <c r="J165" s="43">
        <f t="shared" si="102"/>
        <v>0</v>
      </c>
    </row>
    <row r="166" spans="1:10" ht="16.05" customHeight="1" x14ac:dyDescent="0.2">
      <c r="A166" s="9"/>
      <c r="B166" s="9"/>
      <c r="C166" s="8" t="s">
        <v>17</v>
      </c>
      <c r="D166" s="43">
        <f t="shared" ref="D166:I166" si="111">SUM(D164,D162)</f>
        <v>0</v>
      </c>
      <c r="E166" s="43">
        <f t="shared" si="111"/>
        <v>0</v>
      </c>
      <c r="F166" s="43">
        <f t="shared" si="111"/>
        <v>0</v>
      </c>
      <c r="G166" s="43">
        <f t="shared" si="111"/>
        <v>0</v>
      </c>
      <c r="H166" s="43">
        <f t="shared" si="111"/>
        <v>0</v>
      </c>
      <c r="I166" s="43">
        <f t="shared" si="111"/>
        <v>0</v>
      </c>
      <c r="J166" s="43">
        <f t="shared" si="102"/>
        <v>0</v>
      </c>
    </row>
    <row r="167" spans="1:10" ht="16.05" customHeight="1" x14ac:dyDescent="0.2">
      <c r="A167" s="9"/>
      <c r="B167" s="12"/>
      <c r="C167" s="10" t="s">
        <v>15</v>
      </c>
      <c r="D167" s="43">
        <f t="shared" ref="D167:I167" si="112">IF($J166=0,0,D166/$J166%)</f>
        <v>0</v>
      </c>
      <c r="E167" s="43">
        <f t="shared" si="112"/>
        <v>0</v>
      </c>
      <c r="F167" s="43">
        <f t="shared" si="112"/>
        <v>0</v>
      </c>
      <c r="G167" s="43">
        <f t="shared" si="112"/>
        <v>0</v>
      </c>
      <c r="H167" s="43">
        <f t="shared" si="112"/>
        <v>0</v>
      </c>
      <c r="I167" s="43">
        <f t="shared" si="112"/>
        <v>0</v>
      </c>
      <c r="J167" s="43">
        <f t="shared" si="102"/>
        <v>0</v>
      </c>
    </row>
    <row r="168" spans="1:10" ht="16.05" customHeight="1" x14ac:dyDescent="0.2">
      <c r="A168" s="9"/>
      <c r="B168" s="9" t="s">
        <v>44</v>
      </c>
      <c r="C168" s="8" t="s">
        <v>14</v>
      </c>
      <c r="D168" s="43"/>
      <c r="E168" s="43"/>
      <c r="F168" s="43"/>
      <c r="G168" s="43"/>
      <c r="H168" s="43"/>
      <c r="I168" s="43"/>
      <c r="J168" s="43">
        <f t="shared" si="102"/>
        <v>0</v>
      </c>
    </row>
    <row r="169" spans="1:10" ht="16.05" customHeight="1" x14ac:dyDescent="0.2">
      <c r="A169" s="9"/>
      <c r="B169" s="9"/>
      <c r="C169" s="10" t="s">
        <v>15</v>
      </c>
      <c r="D169" s="43">
        <f t="shared" ref="D169:I169" si="113">IF($J168=0,0,D168/$J168%)</f>
        <v>0</v>
      </c>
      <c r="E169" s="43">
        <f t="shared" si="113"/>
        <v>0</v>
      </c>
      <c r="F169" s="43">
        <f t="shared" si="113"/>
        <v>0</v>
      </c>
      <c r="G169" s="43">
        <f t="shared" si="113"/>
        <v>0</v>
      </c>
      <c r="H169" s="43">
        <f t="shared" si="113"/>
        <v>0</v>
      </c>
      <c r="I169" s="43">
        <f t="shared" si="113"/>
        <v>0</v>
      </c>
      <c r="J169" s="43">
        <f t="shared" si="102"/>
        <v>0</v>
      </c>
    </row>
    <row r="170" spans="1:10" ht="16.05" customHeight="1" x14ac:dyDescent="0.2">
      <c r="A170" s="9"/>
      <c r="B170" s="9"/>
      <c r="C170" s="8" t="s">
        <v>16</v>
      </c>
      <c r="D170" s="43"/>
      <c r="E170" s="43"/>
      <c r="F170" s="43"/>
      <c r="G170" s="43"/>
      <c r="H170" s="43"/>
      <c r="I170" s="43"/>
      <c r="J170" s="43">
        <f t="shared" si="102"/>
        <v>0</v>
      </c>
    </row>
    <row r="171" spans="1:10" ht="16.05" customHeight="1" x14ac:dyDescent="0.2">
      <c r="A171" s="9"/>
      <c r="B171" s="9"/>
      <c r="C171" s="10" t="s">
        <v>15</v>
      </c>
      <c r="D171" s="43">
        <f t="shared" ref="D171:I171" si="114">IF($J170=0,0,D170/$J170%)</f>
        <v>0</v>
      </c>
      <c r="E171" s="43">
        <f t="shared" si="114"/>
        <v>0</v>
      </c>
      <c r="F171" s="43">
        <f t="shared" si="114"/>
        <v>0</v>
      </c>
      <c r="G171" s="43">
        <f t="shared" si="114"/>
        <v>0</v>
      </c>
      <c r="H171" s="43">
        <f t="shared" si="114"/>
        <v>0</v>
      </c>
      <c r="I171" s="43">
        <f t="shared" si="114"/>
        <v>0</v>
      </c>
      <c r="J171" s="43">
        <f t="shared" si="102"/>
        <v>0</v>
      </c>
    </row>
    <row r="172" spans="1:10" ht="16.05" customHeight="1" x14ac:dyDescent="0.2">
      <c r="A172" s="9"/>
      <c r="B172" s="9"/>
      <c r="C172" s="8" t="s">
        <v>17</v>
      </c>
      <c r="D172" s="43">
        <f t="shared" ref="D172:I172" si="115">SUM(D170,D168)</f>
        <v>0</v>
      </c>
      <c r="E172" s="43">
        <f t="shared" si="115"/>
        <v>0</v>
      </c>
      <c r="F172" s="43">
        <f t="shared" si="115"/>
        <v>0</v>
      </c>
      <c r="G172" s="43">
        <f t="shared" si="115"/>
        <v>0</v>
      </c>
      <c r="H172" s="43">
        <f t="shared" si="115"/>
        <v>0</v>
      </c>
      <c r="I172" s="43">
        <f t="shared" si="115"/>
        <v>0</v>
      </c>
      <c r="J172" s="43">
        <f t="shared" si="102"/>
        <v>0</v>
      </c>
    </row>
    <row r="173" spans="1:10" ht="16.05" customHeight="1" x14ac:dyDescent="0.2">
      <c r="A173" s="9"/>
      <c r="B173" s="12"/>
      <c r="C173" s="10" t="s">
        <v>15</v>
      </c>
      <c r="D173" s="43">
        <f t="shared" ref="D173:I173" si="116">IF($J172=0,0,D172/$J172%)</f>
        <v>0</v>
      </c>
      <c r="E173" s="43">
        <f t="shared" si="116"/>
        <v>0</v>
      </c>
      <c r="F173" s="43">
        <f t="shared" si="116"/>
        <v>0</v>
      </c>
      <c r="G173" s="43">
        <f t="shared" si="116"/>
        <v>0</v>
      </c>
      <c r="H173" s="43">
        <f t="shared" si="116"/>
        <v>0</v>
      </c>
      <c r="I173" s="43">
        <f t="shared" si="116"/>
        <v>0</v>
      </c>
      <c r="J173" s="43">
        <f t="shared" si="102"/>
        <v>0</v>
      </c>
    </row>
    <row r="174" spans="1:10" ht="16.05" customHeight="1" x14ac:dyDescent="0.2">
      <c r="A174" s="9"/>
      <c r="B174" s="9" t="s">
        <v>45</v>
      </c>
      <c r="C174" s="8" t="s">
        <v>14</v>
      </c>
      <c r="D174" s="43"/>
      <c r="E174" s="43">
        <v>0</v>
      </c>
      <c r="F174" s="43">
        <v>0</v>
      </c>
      <c r="G174" s="43">
        <v>0</v>
      </c>
      <c r="H174" s="43">
        <v>0</v>
      </c>
      <c r="I174" s="43"/>
      <c r="J174" s="43">
        <f t="shared" si="102"/>
        <v>0</v>
      </c>
    </row>
    <row r="175" spans="1:10" ht="16.05" customHeight="1" x14ac:dyDescent="0.2">
      <c r="A175" s="9"/>
      <c r="B175" s="9"/>
      <c r="C175" s="10" t="s">
        <v>15</v>
      </c>
      <c r="D175" s="43">
        <f t="shared" ref="D175:I175" si="117">IF($J174=0,0,D174/$J174%)</f>
        <v>0</v>
      </c>
      <c r="E175" s="43">
        <f t="shared" si="117"/>
        <v>0</v>
      </c>
      <c r="F175" s="43">
        <f t="shared" si="117"/>
        <v>0</v>
      </c>
      <c r="G175" s="43">
        <f t="shared" si="117"/>
        <v>0</v>
      </c>
      <c r="H175" s="43">
        <f t="shared" si="117"/>
        <v>0</v>
      </c>
      <c r="I175" s="43">
        <f t="shared" si="117"/>
        <v>0</v>
      </c>
      <c r="J175" s="43">
        <f t="shared" si="102"/>
        <v>0</v>
      </c>
    </row>
    <row r="176" spans="1:10" ht="16.05" customHeight="1" x14ac:dyDescent="0.2">
      <c r="A176" s="9"/>
      <c r="B176" s="9"/>
      <c r="C176" s="8" t="s">
        <v>16</v>
      </c>
      <c r="D176" s="43"/>
      <c r="E176" s="43"/>
      <c r="F176" s="43"/>
      <c r="G176" s="43"/>
      <c r="H176" s="43"/>
      <c r="I176" s="43"/>
      <c r="J176" s="43">
        <f t="shared" si="102"/>
        <v>0</v>
      </c>
    </row>
    <row r="177" spans="1:10" ht="16.05" customHeight="1" x14ac:dyDescent="0.2">
      <c r="A177" s="9"/>
      <c r="B177" s="9"/>
      <c r="C177" s="10" t="s">
        <v>15</v>
      </c>
      <c r="D177" s="43">
        <f t="shared" ref="D177:I177" si="118">IF($J176=0,0,D176/$J176%)</f>
        <v>0</v>
      </c>
      <c r="E177" s="43">
        <f t="shared" si="118"/>
        <v>0</v>
      </c>
      <c r="F177" s="43">
        <f t="shared" si="118"/>
        <v>0</v>
      </c>
      <c r="G177" s="43">
        <f t="shared" si="118"/>
        <v>0</v>
      </c>
      <c r="H177" s="43">
        <f t="shared" si="118"/>
        <v>0</v>
      </c>
      <c r="I177" s="43">
        <f t="shared" si="118"/>
        <v>0</v>
      </c>
      <c r="J177" s="43">
        <f t="shared" si="102"/>
        <v>0</v>
      </c>
    </row>
    <row r="178" spans="1:10" ht="16.05" customHeight="1" x14ac:dyDescent="0.2">
      <c r="A178" s="9"/>
      <c r="B178" s="9"/>
      <c r="C178" s="8" t="s">
        <v>17</v>
      </c>
      <c r="D178" s="43">
        <f t="shared" ref="D178:I178" si="119">SUM(D176,D174)</f>
        <v>0</v>
      </c>
      <c r="E178" s="43">
        <f t="shared" si="119"/>
        <v>0</v>
      </c>
      <c r="F178" s="43">
        <f t="shared" si="119"/>
        <v>0</v>
      </c>
      <c r="G178" s="43">
        <f t="shared" si="119"/>
        <v>0</v>
      </c>
      <c r="H178" s="43">
        <f t="shared" si="119"/>
        <v>0</v>
      </c>
      <c r="I178" s="43">
        <f t="shared" si="119"/>
        <v>0</v>
      </c>
      <c r="J178" s="43">
        <f t="shared" si="102"/>
        <v>0</v>
      </c>
    </row>
    <row r="179" spans="1:10" ht="16.05" customHeight="1" x14ac:dyDescent="0.2">
      <c r="A179" s="9"/>
      <c r="B179" s="12"/>
      <c r="C179" s="10" t="s">
        <v>15</v>
      </c>
      <c r="D179" s="43">
        <f t="shared" ref="D179:I179" si="120">IF($J178=0,0,D178/$J178%)</f>
        <v>0</v>
      </c>
      <c r="E179" s="43">
        <f t="shared" si="120"/>
        <v>0</v>
      </c>
      <c r="F179" s="43">
        <f t="shared" si="120"/>
        <v>0</v>
      </c>
      <c r="G179" s="43">
        <f t="shared" si="120"/>
        <v>0</v>
      </c>
      <c r="H179" s="43">
        <f t="shared" si="120"/>
        <v>0</v>
      </c>
      <c r="I179" s="43">
        <f t="shared" si="120"/>
        <v>0</v>
      </c>
      <c r="J179" s="43">
        <f t="shared" si="102"/>
        <v>0</v>
      </c>
    </row>
    <row r="180" spans="1:10" ht="16.05" customHeight="1" x14ac:dyDescent="0.2">
      <c r="A180" s="9"/>
      <c r="B180" s="9" t="s">
        <v>46</v>
      </c>
      <c r="C180" s="8" t="s">
        <v>14</v>
      </c>
      <c r="D180" s="43"/>
      <c r="E180" s="43">
        <v>0</v>
      </c>
      <c r="F180" s="43">
        <v>0</v>
      </c>
      <c r="G180" s="43">
        <v>0</v>
      </c>
      <c r="H180" s="43">
        <v>0</v>
      </c>
      <c r="I180" s="43"/>
      <c r="J180" s="43">
        <f t="shared" si="102"/>
        <v>0</v>
      </c>
    </row>
    <row r="181" spans="1:10" ht="16.05" customHeight="1" x14ac:dyDescent="0.2">
      <c r="A181" s="9"/>
      <c r="B181" s="9"/>
      <c r="C181" s="10" t="s">
        <v>15</v>
      </c>
      <c r="D181" s="43">
        <f t="shared" ref="D181:I181" si="121">IF($J180=0,0,D180/$J180%)</f>
        <v>0</v>
      </c>
      <c r="E181" s="43">
        <f t="shared" si="121"/>
        <v>0</v>
      </c>
      <c r="F181" s="43">
        <f t="shared" si="121"/>
        <v>0</v>
      </c>
      <c r="G181" s="43">
        <f t="shared" si="121"/>
        <v>0</v>
      </c>
      <c r="H181" s="43">
        <f t="shared" si="121"/>
        <v>0</v>
      </c>
      <c r="I181" s="43">
        <f t="shared" si="121"/>
        <v>0</v>
      </c>
      <c r="J181" s="43">
        <f t="shared" si="102"/>
        <v>0</v>
      </c>
    </row>
    <row r="182" spans="1:10" ht="16.05" customHeight="1" x14ac:dyDescent="0.2">
      <c r="A182" s="9"/>
      <c r="B182" s="9"/>
      <c r="C182" s="8" t="s">
        <v>16</v>
      </c>
      <c r="D182" s="43"/>
      <c r="E182" s="43"/>
      <c r="F182" s="43"/>
      <c r="G182" s="43"/>
      <c r="H182" s="43"/>
      <c r="I182" s="43"/>
      <c r="J182" s="43">
        <f t="shared" si="102"/>
        <v>0</v>
      </c>
    </row>
    <row r="183" spans="1:10" ht="16.05" customHeight="1" x14ac:dyDescent="0.2">
      <c r="A183" s="9"/>
      <c r="B183" s="9"/>
      <c r="C183" s="10" t="s">
        <v>15</v>
      </c>
      <c r="D183" s="43">
        <f t="shared" ref="D183:I183" si="122">IF($J182=0,0,D182/$J182%)</f>
        <v>0</v>
      </c>
      <c r="E183" s="43">
        <f t="shared" si="122"/>
        <v>0</v>
      </c>
      <c r="F183" s="43">
        <f t="shared" si="122"/>
        <v>0</v>
      </c>
      <c r="G183" s="43">
        <f t="shared" si="122"/>
        <v>0</v>
      </c>
      <c r="H183" s="43">
        <f t="shared" si="122"/>
        <v>0</v>
      </c>
      <c r="I183" s="43">
        <f t="shared" si="122"/>
        <v>0</v>
      </c>
      <c r="J183" s="43">
        <f t="shared" si="102"/>
        <v>0</v>
      </c>
    </row>
    <row r="184" spans="1:10" ht="16.05" customHeight="1" x14ac:dyDescent="0.2">
      <c r="A184" s="9"/>
      <c r="B184" s="9"/>
      <c r="C184" s="8" t="s">
        <v>17</v>
      </c>
      <c r="D184" s="43">
        <f t="shared" ref="D184:H184" si="123">SUM(D182,D180)</f>
        <v>0</v>
      </c>
      <c r="E184" s="43">
        <f t="shared" si="123"/>
        <v>0</v>
      </c>
      <c r="F184" s="43">
        <f t="shared" si="123"/>
        <v>0</v>
      </c>
      <c r="G184" s="43">
        <f t="shared" si="123"/>
        <v>0</v>
      </c>
      <c r="H184" s="43">
        <f t="shared" si="123"/>
        <v>0</v>
      </c>
      <c r="I184" s="43"/>
      <c r="J184" s="43">
        <f t="shared" si="102"/>
        <v>0</v>
      </c>
    </row>
    <row r="185" spans="1:10" ht="16.05" customHeight="1" x14ac:dyDescent="0.2">
      <c r="A185" s="9"/>
      <c r="B185" s="12"/>
      <c r="C185" s="10" t="s">
        <v>15</v>
      </c>
      <c r="D185" s="43">
        <f t="shared" ref="D185:I185" si="124">IF($J184=0,0,D184/$J184%)</f>
        <v>0</v>
      </c>
      <c r="E185" s="43">
        <f t="shared" si="124"/>
        <v>0</v>
      </c>
      <c r="F185" s="43">
        <f t="shared" si="124"/>
        <v>0</v>
      </c>
      <c r="G185" s="43">
        <f t="shared" si="124"/>
        <v>0</v>
      </c>
      <c r="H185" s="43">
        <f t="shared" si="124"/>
        <v>0</v>
      </c>
      <c r="I185" s="43">
        <f t="shared" si="124"/>
        <v>0</v>
      </c>
      <c r="J185" s="43">
        <f t="shared" si="102"/>
        <v>0</v>
      </c>
    </row>
    <row r="186" spans="1:10" ht="16.05" customHeight="1" x14ac:dyDescent="0.2">
      <c r="A186" s="9"/>
      <c r="B186" s="9" t="s">
        <v>47</v>
      </c>
      <c r="C186" s="8" t="s">
        <v>14</v>
      </c>
      <c r="D186" s="43"/>
      <c r="E186" s="43">
        <v>0</v>
      </c>
      <c r="F186" s="43">
        <v>0</v>
      </c>
      <c r="G186" s="43"/>
      <c r="H186" s="43">
        <v>0</v>
      </c>
      <c r="I186" s="43"/>
      <c r="J186" s="43">
        <f t="shared" si="102"/>
        <v>0</v>
      </c>
    </row>
    <row r="187" spans="1:10" ht="16.05" customHeight="1" x14ac:dyDescent="0.2">
      <c r="A187" s="9"/>
      <c r="B187" s="9"/>
      <c r="C187" s="10" t="s">
        <v>15</v>
      </c>
      <c r="D187" s="43">
        <f t="shared" ref="D187:I187" si="125">IF($J186=0,0,D186/$J186%)</f>
        <v>0</v>
      </c>
      <c r="E187" s="43">
        <f t="shared" si="125"/>
        <v>0</v>
      </c>
      <c r="F187" s="43">
        <f t="shared" si="125"/>
        <v>0</v>
      </c>
      <c r="G187" s="43">
        <f t="shared" si="125"/>
        <v>0</v>
      </c>
      <c r="H187" s="43">
        <f t="shared" si="125"/>
        <v>0</v>
      </c>
      <c r="I187" s="43">
        <f t="shared" si="125"/>
        <v>0</v>
      </c>
      <c r="J187" s="43">
        <f t="shared" si="102"/>
        <v>0</v>
      </c>
    </row>
    <row r="188" spans="1:10" ht="16.05" customHeight="1" x14ac:dyDescent="0.2">
      <c r="A188" s="9"/>
      <c r="B188" s="9"/>
      <c r="C188" s="8" t="s">
        <v>16</v>
      </c>
      <c r="D188" s="43"/>
      <c r="E188" s="43">
        <v>0</v>
      </c>
      <c r="F188" s="43">
        <v>0</v>
      </c>
      <c r="G188" s="43">
        <v>0</v>
      </c>
      <c r="H188" s="43"/>
      <c r="I188" s="43">
        <v>0</v>
      </c>
      <c r="J188" s="43">
        <f t="shared" si="102"/>
        <v>0</v>
      </c>
    </row>
    <row r="189" spans="1:10" ht="16.05" customHeight="1" x14ac:dyDescent="0.2">
      <c r="A189" s="9"/>
      <c r="B189" s="9"/>
      <c r="C189" s="10" t="s">
        <v>15</v>
      </c>
      <c r="D189" s="43">
        <f t="shared" ref="D189:I189" si="126">IF($J188=0,0,D188/$J188%)</f>
        <v>0</v>
      </c>
      <c r="E189" s="43">
        <f t="shared" si="126"/>
        <v>0</v>
      </c>
      <c r="F189" s="43">
        <f t="shared" si="126"/>
        <v>0</v>
      </c>
      <c r="G189" s="43">
        <f t="shared" si="126"/>
        <v>0</v>
      </c>
      <c r="H189" s="43">
        <f t="shared" si="126"/>
        <v>0</v>
      </c>
      <c r="I189" s="43">
        <f t="shared" si="126"/>
        <v>0</v>
      </c>
      <c r="J189" s="43">
        <f t="shared" si="102"/>
        <v>0</v>
      </c>
    </row>
    <row r="190" spans="1:10" ht="16.05" customHeight="1" x14ac:dyDescent="0.2">
      <c r="A190" s="9"/>
      <c r="B190" s="9"/>
      <c r="C190" s="8" t="s">
        <v>17</v>
      </c>
      <c r="D190" s="43">
        <f t="shared" ref="D190:I190" si="127">SUM(D188,D186)</f>
        <v>0</v>
      </c>
      <c r="E190" s="43">
        <f t="shared" si="127"/>
        <v>0</v>
      </c>
      <c r="F190" s="43">
        <f t="shared" si="127"/>
        <v>0</v>
      </c>
      <c r="G190" s="43">
        <f t="shared" si="127"/>
        <v>0</v>
      </c>
      <c r="H190" s="43">
        <f t="shared" si="127"/>
        <v>0</v>
      </c>
      <c r="I190" s="43">
        <f t="shared" si="127"/>
        <v>0</v>
      </c>
      <c r="J190" s="43">
        <f t="shared" si="102"/>
        <v>0</v>
      </c>
    </row>
    <row r="191" spans="1:10" ht="16.05" customHeight="1" x14ac:dyDescent="0.2">
      <c r="A191" s="9"/>
      <c r="B191" s="12"/>
      <c r="C191" s="10" t="s">
        <v>15</v>
      </c>
      <c r="D191" s="43">
        <f t="shared" ref="D191:I191" si="128">IF($J190=0,0,D190/$J190%)</f>
        <v>0</v>
      </c>
      <c r="E191" s="43">
        <f t="shared" si="128"/>
        <v>0</v>
      </c>
      <c r="F191" s="43">
        <f t="shared" si="128"/>
        <v>0</v>
      </c>
      <c r="G191" s="43">
        <f t="shared" si="128"/>
        <v>0</v>
      </c>
      <c r="H191" s="43">
        <f t="shared" si="128"/>
        <v>0</v>
      </c>
      <c r="I191" s="43">
        <f t="shared" si="128"/>
        <v>0</v>
      </c>
      <c r="J191" s="43">
        <f t="shared" si="102"/>
        <v>0</v>
      </c>
    </row>
    <row r="192" spans="1:10" ht="16.05" customHeight="1" x14ac:dyDescent="0.2">
      <c r="A192" s="9"/>
      <c r="B192" s="9" t="s">
        <v>48</v>
      </c>
      <c r="C192" s="8" t="s">
        <v>14</v>
      </c>
      <c r="D192" s="43"/>
      <c r="E192" s="43"/>
      <c r="F192" s="43"/>
      <c r="G192" s="43"/>
      <c r="H192" s="43"/>
      <c r="I192" s="43"/>
      <c r="J192" s="43">
        <f t="shared" si="102"/>
        <v>0</v>
      </c>
    </row>
    <row r="193" spans="1:10" ht="16.05" customHeight="1" x14ac:dyDescent="0.2">
      <c r="A193" s="9"/>
      <c r="B193" s="9"/>
      <c r="C193" s="10" t="s">
        <v>15</v>
      </c>
      <c r="D193" s="43">
        <f t="shared" ref="D193:I193" si="129">IF($J192=0,0,D192/$J192%)</f>
        <v>0</v>
      </c>
      <c r="E193" s="43">
        <f t="shared" si="129"/>
        <v>0</v>
      </c>
      <c r="F193" s="43">
        <f t="shared" si="129"/>
        <v>0</v>
      </c>
      <c r="G193" s="43">
        <f t="shared" si="129"/>
        <v>0</v>
      </c>
      <c r="H193" s="43">
        <f t="shared" si="129"/>
        <v>0</v>
      </c>
      <c r="I193" s="43">
        <f t="shared" si="129"/>
        <v>0</v>
      </c>
      <c r="J193" s="43">
        <f t="shared" si="102"/>
        <v>0</v>
      </c>
    </row>
    <row r="194" spans="1:10" ht="16.05" customHeight="1" x14ac:dyDescent="0.2">
      <c r="A194" s="9"/>
      <c r="B194" s="9"/>
      <c r="C194" s="8" t="s">
        <v>16</v>
      </c>
      <c r="D194" s="43"/>
      <c r="E194" s="43"/>
      <c r="F194" s="43"/>
      <c r="G194" s="43"/>
      <c r="H194" s="43"/>
      <c r="I194" s="43"/>
      <c r="J194" s="43">
        <f t="shared" si="102"/>
        <v>0</v>
      </c>
    </row>
    <row r="195" spans="1:10" ht="16.05" customHeight="1" x14ac:dyDescent="0.2">
      <c r="A195" s="9"/>
      <c r="B195" s="9"/>
      <c r="C195" s="10" t="s">
        <v>15</v>
      </c>
      <c r="D195" s="43">
        <f t="shared" ref="D195:I195" si="130">IF($J194=0,0,D194/$J194%)</f>
        <v>0</v>
      </c>
      <c r="E195" s="43">
        <f t="shared" si="130"/>
        <v>0</v>
      </c>
      <c r="F195" s="43">
        <f t="shared" si="130"/>
        <v>0</v>
      </c>
      <c r="G195" s="43">
        <f t="shared" si="130"/>
        <v>0</v>
      </c>
      <c r="H195" s="43">
        <f t="shared" si="130"/>
        <v>0</v>
      </c>
      <c r="I195" s="43">
        <f t="shared" si="130"/>
        <v>0</v>
      </c>
      <c r="J195" s="43">
        <f t="shared" si="102"/>
        <v>0</v>
      </c>
    </row>
    <row r="196" spans="1:10" ht="16.05" customHeight="1" x14ac:dyDescent="0.2">
      <c r="A196" s="9"/>
      <c r="B196" s="9"/>
      <c r="C196" s="8" t="s">
        <v>17</v>
      </c>
      <c r="D196" s="43">
        <f t="shared" ref="D196:I196" si="131">SUM(D194,D192)</f>
        <v>0</v>
      </c>
      <c r="E196" s="43">
        <f t="shared" si="131"/>
        <v>0</v>
      </c>
      <c r="F196" s="43">
        <f t="shared" si="131"/>
        <v>0</v>
      </c>
      <c r="G196" s="43">
        <f t="shared" si="131"/>
        <v>0</v>
      </c>
      <c r="H196" s="43">
        <f t="shared" si="131"/>
        <v>0</v>
      </c>
      <c r="I196" s="43">
        <f t="shared" si="131"/>
        <v>0</v>
      </c>
      <c r="J196" s="43">
        <f t="shared" si="102"/>
        <v>0</v>
      </c>
    </row>
    <row r="197" spans="1:10" ht="16.05" customHeight="1" x14ac:dyDescent="0.2">
      <c r="A197" s="9"/>
      <c r="B197" s="12"/>
      <c r="C197" s="10" t="s">
        <v>15</v>
      </c>
      <c r="D197" s="43">
        <f t="shared" ref="D197:I197" si="132">IF($J196=0,0,D196/$J196%)</f>
        <v>0</v>
      </c>
      <c r="E197" s="43">
        <f t="shared" si="132"/>
        <v>0</v>
      </c>
      <c r="F197" s="43">
        <f t="shared" si="132"/>
        <v>0</v>
      </c>
      <c r="G197" s="43">
        <f t="shared" si="132"/>
        <v>0</v>
      </c>
      <c r="H197" s="43">
        <f t="shared" si="132"/>
        <v>0</v>
      </c>
      <c r="I197" s="43">
        <f t="shared" si="132"/>
        <v>0</v>
      </c>
      <c r="J197" s="43">
        <f t="shared" si="102"/>
        <v>0</v>
      </c>
    </row>
    <row r="198" spans="1:10" ht="16.05" customHeight="1" x14ac:dyDescent="0.2">
      <c r="A198" s="9"/>
      <c r="B198" s="9" t="s">
        <v>49</v>
      </c>
      <c r="C198" s="8" t="s">
        <v>14</v>
      </c>
      <c r="D198" s="43"/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f t="shared" si="102"/>
        <v>0</v>
      </c>
    </row>
    <row r="199" spans="1:10" ht="16.05" customHeight="1" x14ac:dyDescent="0.2">
      <c r="A199" s="9"/>
      <c r="B199" s="9"/>
      <c r="C199" s="10" t="s">
        <v>15</v>
      </c>
      <c r="D199" s="43">
        <f t="shared" ref="D199:I199" si="133">IF($J198=0,0,D198/$J198%)</f>
        <v>0</v>
      </c>
      <c r="E199" s="43">
        <f t="shared" si="133"/>
        <v>0</v>
      </c>
      <c r="F199" s="43">
        <f t="shared" si="133"/>
        <v>0</v>
      </c>
      <c r="G199" s="43">
        <f t="shared" si="133"/>
        <v>0</v>
      </c>
      <c r="H199" s="43">
        <f t="shared" si="133"/>
        <v>0</v>
      </c>
      <c r="I199" s="43">
        <f t="shared" si="133"/>
        <v>0</v>
      </c>
      <c r="J199" s="43">
        <f t="shared" si="102"/>
        <v>0</v>
      </c>
    </row>
    <row r="200" spans="1:10" ht="16.05" customHeight="1" x14ac:dyDescent="0.2">
      <c r="A200" s="9"/>
      <c r="B200" s="9"/>
      <c r="C200" s="8" t="s">
        <v>16</v>
      </c>
      <c r="D200" s="43"/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f t="shared" si="102"/>
        <v>0</v>
      </c>
    </row>
    <row r="201" spans="1:10" ht="16.05" customHeight="1" x14ac:dyDescent="0.2">
      <c r="A201" s="9"/>
      <c r="B201" s="9"/>
      <c r="C201" s="10" t="s">
        <v>15</v>
      </c>
      <c r="D201" s="43">
        <f t="shared" ref="D201:I201" si="134">IF($J200=0,0,D200/$J200%)</f>
        <v>0</v>
      </c>
      <c r="E201" s="43">
        <f t="shared" si="134"/>
        <v>0</v>
      </c>
      <c r="F201" s="43">
        <f t="shared" si="134"/>
        <v>0</v>
      </c>
      <c r="G201" s="43">
        <f t="shared" si="134"/>
        <v>0</v>
      </c>
      <c r="H201" s="43">
        <f t="shared" si="134"/>
        <v>0</v>
      </c>
      <c r="I201" s="43">
        <f t="shared" si="134"/>
        <v>0</v>
      </c>
      <c r="J201" s="43">
        <f t="shared" si="102"/>
        <v>0</v>
      </c>
    </row>
    <row r="202" spans="1:10" ht="16.05" customHeight="1" x14ac:dyDescent="0.2">
      <c r="A202" s="9"/>
      <c r="B202" s="9"/>
      <c r="C202" s="8" t="s">
        <v>17</v>
      </c>
      <c r="D202" s="43">
        <f t="shared" ref="D202:I202" si="135">SUM(D200,D198)</f>
        <v>0</v>
      </c>
      <c r="E202" s="43">
        <f t="shared" si="135"/>
        <v>0</v>
      </c>
      <c r="F202" s="43">
        <f t="shared" si="135"/>
        <v>0</v>
      </c>
      <c r="G202" s="43">
        <f t="shared" si="135"/>
        <v>0</v>
      </c>
      <c r="H202" s="43">
        <f t="shared" si="135"/>
        <v>0</v>
      </c>
      <c r="I202" s="43">
        <f t="shared" si="135"/>
        <v>0</v>
      </c>
      <c r="J202" s="43">
        <f t="shared" si="102"/>
        <v>0</v>
      </c>
    </row>
    <row r="203" spans="1:10" ht="16.05" customHeight="1" x14ac:dyDescent="0.2">
      <c r="A203" s="9"/>
      <c r="B203" s="12"/>
      <c r="C203" s="10" t="s">
        <v>15</v>
      </c>
      <c r="D203" s="43">
        <f t="shared" ref="D203:I203" si="136">IF($J202=0,0,D202/$J202%)</f>
        <v>0</v>
      </c>
      <c r="E203" s="43">
        <f t="shared" si="136"/>
        <v>0</v>
      </c>
      <c r="F203" s="43">
        <f t="shared" si="136"/>
        <v>0</v>
      </c>
      <c r="G203" s="43">
        <f t="shared" si="136"/>
        <v>0</v>
      </c>
      <c r="H203" s="43">
        <f t="shared" si="136"/>
        <v>0</v>
      </c>
      <c r="I203" s="43">
        <f t="shared" si="136"/>
        <v>0</v>
      </c>
      <c r="J203" s="43">
        <f t="shared" si="102"/>
        <v>0</v>
      </c>
    </row>
    <row r="204" spans="1:10" ht="16.05" customHeight="1" x14ac:dyDescent="0.2">
      <c r="A204" s="9"/>
      <c r="B204" s="9" t="s">
        <v>50</v>
      </c>
      <c r="C204" s="8" t="s">
        <v>14</v>
      </c>
      <c r="D204" s="43"/>
      <c r="E204" s="43"/>
      <c r="F204" s="43"/>
      <c r="G204" s="43"/>
      <c r="H204" s="43"/>
      <c r="I204" s="43"/>
      <c r="J204" s="43">
        <f t="shared" si="102"/>
        <v>0</v>
      </c>
    </row>
    <row r="205" spans="1:10" ht="16.05" customHeight="1" x14ac:dyDescent="0.2">
      <c r="A205" s="9"/>
      <c r="B205" s="9"/>
      <c r="C205" s="10" t="s">
        <v>15</v>
      </c>
      <c r="D205" s="43">
        <f t="shared" ref="D205:I205" si="137">IF($J204=0,0,D204/$J204%)</f>
        <v>0</v>
      </c>
      <c r="E205" s="43">
        <f t="shared" si="137"/>
        <v>0</v>
      </c>
      <c r="F205" s="43">
        <f t="shared" si="137"/>
        <v>0</v>
      </c>
      <c r="G205" s="43">
        <f t="shared" si="137"/>
        <v>0</v>
      </c>
      <c r="H205" s="43">
        <f t="shared" si="137"/>
        <v>0</v>
      </c>
      <c r="I205" s="43">
        <f t="shared" si="137"/>
        <v>0</v>
      </c>
      <c r="J205" s="43">
        <f t="shared" si="102"/>
        <v>0</v>
      </c>
    </row>
    <row r="206" spans="1:10" ht="16.05" customHeight="1" x14ac:dyDescent="0.2">
      <c r="A206" s="9"/>
      <c r="B206" s="9"/>
      <c r="C206" s="8" t="s">
        <v>16</v>
      </c>
      <c r="D206" s="43"/>
      <c r="E206" s="43"/>
      <c r="F206" s="43"/>
      <c r="G206" s="43"/>
      <c r="H206" s="43"/>
      <c r="I206" s="43"/>
      <c r="J206" s="43">
        <f t="shared" si="102"/>
        <v>0</v>
      </c>
    </row>
    <row r="207" spans="1:10" ht="16.05" customHeight="1" x14ac:dyDescent="0.2">
      <c r="A207" s="9"/>
      <c r="B207" s="9"/>
      <c r="C207" s="10" t="s">
        <v>15</v>
      </c>
      <c r="D207" s="43">
        <f t="shared" ref="D207:I207" si="138">IF($J206=0,0,D206/$J206%)</f>
        <v>0</v>
      </c>
      <c r="E207" s="43">
        <f t="shared" si="138"/>
        <v>0</v>
      </c>
      <c r="F207" s="43">
        <f t="shared" si="138"/>
        <v>0</v>
      </c>
      <c r="G207" s="43">
        <f t="shared" si="138"/>
        <v>0</v>
      </c>
      <c r="H207" s="43">
        <f t="shared" si="138"/>
        <v>0</v>
      </c>
      <c r="I207" s="43">
        <f t="shared" si="138"/>
        <v>0</v>
      </c>
      <c r="J207" s="43">
        <f t="shared" si="102"/>
        <v>0</v>
      </c>
    </row>
    <row r="208" spans="1:10" ht="16.05" customHeight="1" x14ac:dyDescent="0.2">
      <c r="A208" s="9"/>
      <c r="B208" s="9"/>
      <c r="C208" s="8" t="s">
        <v>17</v>
      </c>
      <c r="D208" s="43">
        <f t="shared" ref="D208:I208" si="139">SUM(D206,D204)</f>
        <v>0</v>
      </c>
      <c r="E208" s="43">
        <f t="shared" si="139"/>
        <v>0</v>
      </c>
      <c r="F208" s="43">
        <f t="shared" si="139"/>
        <v>0</v>
      </c>
      <c r="G208" s="43">
        <f t="shared" si="139"/>
        <v>0</v>
      </c>
      <c r="H208" s="43">
        <f t="shared" si="139"/>
        <v>0</v>
      </c>
      <c r="I208" s="43">
        <f t="shared" si="139"/>
        <v>0</v>
      </c>
      <c r="J208" s="43">
        <f t="shared" si="102"/>
        <v>0</v>
      </c>
    </row>
    <row r="209" spans="1:10" ht="16.05" customHeight="1" x14ac:dyDescent="0.2">
      <c r="A209" s="9"/>
      <c r="B209" s="12"/>
      <c r="C209" s="10" t="s">
        <v>15</v>
      </c>
      <c r="D209" s="43">
        <f t="shared" ref="D209:I209" si="140">IF($J208=0,0,D208/$J208%)</f>
        <v>0</v>
      </c>
      <c r="E209" s="43">
        <f t="shared" si="140"/>
        <v>0</v>
      </c>
      <c r="F209" s="43">
        <f t="shared" si="140"/>
        <v>0</v>
      </c>
      <c r="G209" s="43">
        <f t="shared" si="140"/>
        <v>0</v>
      </c>
      <c r="H209" s="43">
        <f t="shared" si="140"/>
        <v>0</v>
      </c>
      <c r="I209" s="43">
        <f t="shared" si="140"/>
        <v>0</v>
      </c>
      <c r="J209" s="43">
        <f t="shared" si="102"/>
        <v>0</v>
      </c>
    </row>
    <row r="210" spans="1:10" ht="16.05" customHeight="1" x14ac:dyDescent="0.2">
      <c r="A210" s="9"/>
      <c r="B210" s="9" t="s">
        <v>51</v>
      </c>
      <c r="C210" s="8" t="s">
        <v>14</v>
      </c>
      <c r="D210" s="43"/>
      <c r="E210" s="43"/>
      <c r="F210" s="43"/>
      <c r="G210" s="43"/>
      <c r="H210" s="43"/>
      <c r="I210" s="43"/>
      <c r="J210" s="43">
        <f t="shared" si="102"/>
        <v>0</v>
      </c>
    </row>
    <row r="211" spans="1:10" ht="16.05" customHeight="1" x14ac:dyDescent="0.2">
      <c r="A211" s="9"/>
      <c r="B211" s="9"/>
      <c r="C211" s="10" t="s">
        <v>15</v>
      </c>
      <c r="D211" s="43">
        <f t="shared" ref="D211:I211" si="141">IF($J210=0,0,D210/$J210%)</f>
        <v>0</v>
      </c>
      <c r="E211" s="43">
        <f t="shared" si="141"/>
        <v>0</v>
      </c>
      <c r="F211" s="43">
        <f t="shared" si="141"/>
        <v>0</v>
      </c>
      <c r="G211" s="43">
        <f t="shared" si="141"/>
        <v>0</v>
      </c>
      <c r="H211" s="43">
        <f t="shared" si="141"/>
        <v>0</v>
      </c>
      <c r="I211" s="43">
        <f t="shared" si="141"/>
        <v>0</v>
      </c>
      <c r="J211" s="43">
        <f t="shared" si="102"/>
        <v>0</v>
      </c>
    </row>
    <row r="212" spans="1:10" ht="16.05" customHeight="1" x14ac:dyDescent="0.2">
      <c r="A212" s="9"/>
      <c r="B212" s="9"/>
      <c r="C212" s="8" t="s">
        <v>16</v>
      </c>
      <c r="D212" s="43"/>
      <c r="E212" s="43"/>
      <c r="F212" s="43"/>
      <c r="G212" s="43"/>
      <c r="H212" s="43"/>
      <c r="I212" s="43"/>
      <c r="J212" s="43">
        <f t="shared" si="102"/>
        <v>0</v>
      </c>
    </row>
    <row r="213" spans="1:10" ht="16.05" customHeight="1" x14ac:dyDescent="0.2">
      <c r="A213" s="9"/>
      <c r="B213" s="9"/>
      <c r="C213" s="10" t="s">
        <v>15</v>
      </c>
      <c r="D213" s="43">
        <f t="shared" ref="D213:I213" si="142">IF($J212=0,0,D212/$J212%)</f>
        <v>0</v>
      </c>
      <c r="E213" s="43">
        <f t="shared" si="142"/>
        <v>0</v>
      </c>
      <c r="F213" s="43">
        <f t="shared" si="142"/>
        <v>0</v>
      </c>
      <c r="G213" s="43">
        <f t="shared" si="142"/>
        <v>0</v>
      </c>
      <c r="H213" s="43">
        <f t="shared" si="142"/>
        <v>0</v>
      </c>
      <c r="I213" s="43">
        <f t="shared" si="142"/>
        <v>0</v>
      </c>
      <c r="J213" s="43">
        <f t="shared" si="102"/>
        <v>0</v>
      </c>
    </row>
    <row r="214" spans="1:10" ht="16.05" customHeight="1" x14ac:dyDescent="0.2">
      <c r="A214" s="9"/>
      <c r="B214" s="9"/>
      <c r="C214" s="8" t="s">
        <v>17</v>
      </c>
      <c r="D214" s="43">
        <f t="shared" ref="D214:I214" si="143">SUM(D212,D210)</f>
        <v>0</v>
      </c>
      <c r="E214" s="43">
        <f t="shared" si="143"/>
        <v>0</v>
      </c>
      <c r="F214" s="43">
        <f t="shared" si="143"/>
        <v>0</v>
      </c>
      <c r="G214" s="43">
        <f t="shared" si="143"/>
        <v>0</v>
      </c>
      <c r="H214" s="43">
        <f t="shared" si="143"/>
        <v>0</v>
      </c>
      <c r="I214" s="43">
        <f t="shared" si="143"/>
        <v>0</v>
      </c>
      <c r="J214" s="43">
        <f t="shared" si="102"/>
        <v>0</v>
      </c>
    </row>
    <row r="215" spans="1:10" ht="16.05" customHeight="1" x14ac:dyDescent="0.2">
      <c r="A215" s="9"/>
      <c r="B215" s="12"/>
      <c r="C215" s="10" t="s">
        <v>15</v>
      </c>
      <c r="D215" s="43">
        <f t="shared" ref="D215:I215" si="144">IF($J214=0,0,D214/$J214%)</f>
        <v>0</v>
      </c>
      <c r="E215" s="43">
        <f t="shared" si="144"/>
        <v>0</v>
      </c>
      <c r="F215" s="43">
        <f t="shared" si="144"/>
        <v>0</v>
      </c>
      <c r="G215" s="43">
        <f t="shared" si="144"/>
        <v>0</v>
      </c>
      <c r="H215" s="43">
        <f t="shared" si="144"/>
        <v>0</v>
      </c>
      <c r="I215" s="43">
        <f t="shared" si="144"/>
        <v>0</v>
      </c>
      <c r="J215" s="43">
        <f t="shared" si="102"/>
        <v>0</v>
      </c>
    </row>
    <row r="216" spans="1:10" ht="16.05" customHeight="1" x14ac:dyDescent="0.2">
      <c r="A216" s="9"/>
      <c r="B216" s="9" t="s">
        <v>52</v>
      </c>
      <c r="C216" s="8" t="s">
        <v>14</v>
      </c>
      <c r="D216" s="43"/>
      <c r="E216" s="43"/>
      <c r="F216" s="43"/>
      <c r="G216" s="43"/>
      <c r="H216" s="43"/>
      <c r="I216" s="43"/>
      <c r="J216" s="43">
        <f t="shared" si="102"/>
        <v>0</v>
      </c>
    </row>
    <row r="217" spans="1:10" ht="16.05" customHeight="1" x14ac:dyDescent="0.2">
      <c r="A217" s="9"/>
      <c r="B217" s="9"/>
      <c r="C217" s="10" t="s">
        <v>15</v>
      </c>
      <c r="D217" s="43">
        <f t="shared" ref="D217:I217" si="145">IF($J216=0,0,D216/$J216%)</f>
        <v>0</v>
      </c>
      <c r="E217" s="43">
        <f t="shared" si="145"/>
        <v>0</v>
      </c>
      <c r="F217" s="43">
        <f t="shared" si="145"/>
        <v>0</v>
      </c>
      <c r="G217" s="43">
        <f t="shared" si="145"/>
        <v>0</v>
      </c>
      <c r="H217" s="43">
        <f t="shared" si="145"/>
        <v>0</v>
      </c>
      <c r="I217" s="43">
        <f t="shared" si="145"/>
        <v>0</v>
      </c>
      <c r="J217" s="43">
        <f t="shared" ref="J217:J268" si="146">SUM(D217:I217)</f>
        <v>0</v>
      </c>
    </row>
    <row r="218" spans="1:10" ht="16.05" customHeight="1" x14ac:dyDescent="0.2">
      <c r="A218" s="9"/>
      <c r="B218" s="9"/>
      <c r="C218" s="8" t="s">
        <v>16</v>
      </c>
      <c r="D218" s="43"/>
      <c r="E218" s="43"/>
      <c r="F218" s="43"/>
      <c r="G218" s="43"/>
      <c r="H218" s="43"/>
      <c r="I218" s="43"/>
      <c r="J218" s="43">
        <f t="shared" si="146"/>
        <v>0</v>
      </c>
    </row>
    <row r="219" spans="1:10" ht="16.05" customHeight="1" x14ac:dyDescent="0.2">
      <c r="A219" s="9"/>
      <c r="B219" s="9"/>
      <c r="C219" s="10" t="s">
        <v>15</v>
      </c>
      <c r="D219" s="43">
        <f t="shared" ref="D219:I219" si="147">IF($J218=0,0,D218/$J218%)</f>
        <v>0</v>
      </c>
      <c r="E219" s="43">
        <f t="shared" si="147"/>
        <v>0</v>
      </c>
      <c r="F219" s="43">
        <f t="shared" si="147"/>
        <v>0</v>
      </c>
      <c r="G219" s="43">
        <f t="shared" si="147"/>
        <v>0</v>
      </c>
      <c r="H219" s="43">
        <f t="shared" si="147"/>
        <v>0</v>
      </c>
      <c r="I219" s="43">
        <f t="shared" si="147"/>
        <v>0</v>
      </c>
      <c r="J219" s="43">
        <f t="shared" si="146"/>
        <v>0</v>
      </c>
    </row>
    <row r="220" spans="1:10" ht="16.05" customHeight="1" x14ac:dyDescent="0.2">
      <c r="A220" s="9"/>
      <c r="B220" s="9"/>
      <c r="C220" s="8" t="s">
        <v>17</v>
      </c>
      <c r="D220" s="43">
        <f t="shared" ref="D220:I220" si="148">SUM(D218,D216)</f>
        <v>0</v>
      </c>
      <c r="E220" s="43">
        <f t="shared" si="148"/>
        <v>0</v>
      </c>
      <c r="F220" s="43">
        <f t="shared" si="148"/>
        <v>0</v>
      </c>
      <c r="G220" s="43">
        <f t="shared" si="148"/>
        <v>0</v>
      </c>
      <c r="H220" s="43">
        <f t="shared" si="148"/>
        <v>0</v>
      </c>
      <c r="I220" s="43">
        <f t="shared" si="148"/>
        <v>0</v>
      </c>
      <c r="J220" s="43">
        <f t="shared" si="146"/>
        <v>0</v>
      </c>
    </row>
    <row r="221" spans="1:10" ht="16.05" customHeight="1" x14ac:dyDescent="0.2">
      <c r="A221" s="9"/>
      <c r="B221" s="12"/>
      <c r="C221" s="10" t="s">
        <v>15</v>
      </c>
      <c r="D221" s="43">
        <f t="shared" ref="D221:I221" si="149">IF($J220=0,0,D220/$J220%)</f>
        <v>0</v>
      </c>
      <c r="E221" s="43">
        <f t="shared" si="149"/>
        <v>0</v>
      </c>
      <c r="F221" s="43">
        <f t="shared" si="149"/>
        <v>0</v>
      </c>
      <c r="G221" s="43">
        <f t="shared" si="149"/>
        <v>0</v>
      </c>
      <c r="H221" s="43">
        <f t="shared" si="149"/>
        <v>0</v>
      </c>
      <c r="I221" s="43">
        <f t="shared" si="149"/>
        <v>0</v>
      </c>
      <c r="J221" s="43">
        <f t="shared" si="146"/>
        <v>0</v>
      </c>
    </row>
    <row r="222" spans="1:10" ht="16.05" customHeight="1" x14ac:dyDescent="0.2">
      <c r="A222" s="9"/>
      <c r="B222" s="9" t="s">
        <v>53</v>
      </c>
      <c r="C222" s="8" t="s">
        <v>14</v>
      </c>
      <c r="D222" s="43"/>
      <c r="E222" s="43">
        <v>0</v>
      </c>
      <c r="F222" s="43">
        <v>0</v>
      </c>
      <c r="G222" s="43">
        <v>0</v>
      </c>
      <c r="H222" s="43">
        <v>0</v>
      </c>
      <c r="I222" s="43"/>
      <c r="J222" s="43">
        <f t="shared" si="146"/>
        <v>0</v>
      </c>
    </row>
    <row r="223" spans="1:10" ht="16.05" customHeight="1" x14ac:dyDescent="0.2">
      <c r="A223" s="9"/>
      <c r="B223" s="9"/>
      <c r="C223" s="10" t="s">
        <v>15</v>
      </c>
      <c r="D223" s="43">
        <f t="shared" ref="D223:I223" si="150">IF($J222=0,0,D222/$J222%)</f>
        <v>0</v>
      </c>
      <c r="E223" s="43">
        <f t="shared" si="150"/>
        <v>0</v>
      </c>
      <c r="F223" s="43">
        <f t="shared" si="150"/>
        <v>0</v>
      </c>
      <c r="G223" s="43">
        <f t="shared" si="150"/>
        <v>0</v>
      </c>
      <c r="H223" s="43">
        <f t="shared" si="150"/>
        <v>0</v>
      </c>
      <c r="I223" s="43">
        <f t="shared" si="150"/>
        <v>0</v>
      </c>
      <c r="J223" s="43">
        <f t="shared" si="146"/>
        <v>0</v>
      </c>
    </row>
    <row r="224" spans="1:10" ht="16.05" customHeight="1" x14ac:dyDescent="0.2">
      <c r="A224" s="9"/>
      <c r="B224" s="9"/>
      <c r="C224" s="8" t="s">
        <v>16</v>
      </c>
      <c r="D224" s="43"/>
      <c r="E224" s="43"/>
      <c r="F224" s="43"/>
      <c r="G224" s="43"/>
      <c r="H224" s="43"/>
      <c r="I224" s="43"/>
      <c r="J224" s="43">
        <f t="shared" si="146"/>
        <v>0</v>
      </c>
    </row>
    <row r="225" spans="1:10" ht="16.05" customHeight="1" x14ac:dyDescent="0.2">
      <c r="A225" s="9"/>
      <c r="B225" s="9"/>
      <c r="C225" s="10" t="s">
        <v>15</v>
      </c>
      <c r="D225" s="43">
        <f t="shared" ref="D225:I225" si="151">IF($J224=0,0,D224/$J224%)</f>
        <v>0</v>
      </c>
      <c r="E225" s="43">
        <f t="shared" si="151"/>
        <v>0</v>
      </c>
      <c r="F225" s="43">
        <f t="shared" si="151"/>
        <v>0</v>
      </c>
      <c r="G225" s="43">
        <f t="shared" si="151"/>
        <v>0</v>
      </c>
      <c r="H225" s="43">
        <f t="shared" si="151"/>
        <v>0</v>
      </c>
      <c r="I225" s="43">
        <f t="shared" si="151"/>
        <v>0</v>
      </c>
      <c r="J225" s="43">
        <f t="shared" si="146"/>
        <v>0</v>
      </c>
    </row>
    <row r="226" spans="1:10" ht="16.05" customHeight="1" x14ac:dyDescent="0.2">
      <c r="A226" s="9"/>
      <c r="B226" s="9"/>
      <c r="C226" s="8" t="s">
        <v>17</v>
      </c>
      <c r="D226" s="43">
        <f t="shared" ref="D226:I226" si="152">SUM(D224,D222)</f>
        <v>0</v>
      </c>
      <c r="E226" s="43">
        <f t="shared" si="152"/>
        <v>0</v>
      </c>
      <c r="F226" s="43">
        <f t="shared" si="152"/>
        <v>0</v>
      </c>
      <c r="G226" s="43">
        <f t="shared" si="152"/>
        <v>0</v>
      </c>
      <c r="H226" s="43">
        <f t="shared" si="152"/>
        <v>0</v>
      </c>
      <c r="I226" s="43">
        <f t="shared" si="152"/>
        <v>0</v>
      </c>
      <c r="J226" s="43">
        <f t="shared" si="146"/>
        <v>0</v>
      </c>
    </row>
    <row r="227" spans="1:10" ht="16.05" customHeight="1" x14ac:dyDescent="0.2">
      <c r="A227" s="13"/>
      <c r="B227" s="12"/>
      <c r="C227" s="10" t="s">
        <v>15</v>
      </c>
      <c r="D227" s="43">
        <f t="shared" ref="D227:I227" si="153">IF($J226=0,0,D226/$J226%)</f>
        <v>0</v>
      </c>
      <c r="E227" s="43">
        <f t="shared" si="153"/>
        <v>0</v>
      </c>
      <c r="F227" s="43">
        <f t="shared" si="153"/>
        <v>0</v>
      </c>
      <c r="G227" s="43">
        <f t="shared" si="153"/>
        <v>0</v>
      </c>
      <c r="H227" s="43">
        <f t="shared" si="153"/>
        <v>0</v>
      </c>
      <c r="I227" s="43">
        <f t="shared" si="153"/>
        <v>0</v>
      </c>
      <c r="J227" s="43">
        <f t="shared" si="146"/>
        <v>0</v>
      </c>
    </row>
    <row r="228" spans="1:10" ht="16.05" customHeight="1" x14ac:dyDescent="0.2">
      <c r="A228" s="9" t="s">
        <v>54</v>
      </c>
      <c r="B228" s="7"/>
      <c r="C228" s="8" t="s">
        <v>14</v>
      </c>
      <c r="D228" s="43">
        <f t="shared" ref="D228:I230" si="154">SUM(D234,D240,D246,D252,D258,D264,D270,D276,D282,D288)</f>
        <v>0</v>
      </c>
      <c r="E228" s="43">
        <f t="shared" si="154"/>
        <v>0</v>
      </c>
      <c r="F228" s="43">
        <f t="shared" si="154"/>
        <v>0</v>
      </c>
      <c r="G228" s="43">
        <f t="shared" si="154"/>
        <v>0</v>
      </c>
      <c r="H228" s="43">
        <f t="shared" si="154"/>
        <v>0</v>
      </c>
      <c r="I228" s="43">
        <f t="shared" si="154"/>
        <v>0</v>
      </c>
      <c r="J228" s="43">
        <f t="shared" si="146"/>
        <v>0</v>
      </c>
    </row>
    <row r="229" spans="1:10" ht="16.05" customHeight="1" x14ac:dyDescent="0.2">
      <c r="A229" s="9"/>
      <c r="B229" s="7"/>
      <c r="C229" s="10" t="s">
        <v>15</v>
      </c>
      <c r="D229" s="43">
        <f t="shared" ref="D229:I229" si="155">IF($J228=0,0,D228/$J228%)</f>
        <v>0</v>
      </c>
      <c r="E229" s="43">
        <f t="shared" si="155"/>
        <v>0</v>
      </c>
      <c r="F229" s="43">
        <f t="shared" si="155"/>
        <v>0</v>
      </c>
      <c r="G229" s="43">
        <f t="shared" si="155"/>
        <v>0</v>
      </c>
      <c r="H229" s="43">
        <f t="shared" si="155"/>
        <v>0</v>
      </c>
      <c r="I229" s="43">
        <f t="shared" si="155"/>
        <v>0</v>
      </c>
      <c r="J229" s="43">
        <f t="shared" si="146"/>
        <v>0</v>
      </c>
    </row>
    <row r="230" spans="1:10" ht="16.05" customHeight="1" x14ac:dyDescent="0.2">
      <c r="A230" s="9"/>
      <c r="B230" s="7"/>
      <c r="C230" s="8" t="s">
        <v>16</v>
      </c>
      <c r="D230" s="43">
        <f t="shared" si="154"/>
        <v>0</v>
      </c>
      <c r="E230" s="43">
        <f t="shared" si="154"/>
        <v>0</v>
      </c>
      <c r="F230" s="43">
        <f t="shared" si="154"/>
        <v>0</v>
      </c>
      <c r="G230" s="43">
        <f t="shared" si="154"/>
        <v>0</v>
      </c>
      <c r="H230" s="43">
        <f t="shared" si="154"/>
        <v>0</v>
      </c>
      <c r="I230" s="43">
        <f t="shared" si="154"/>
        <v>0</v>
      </c>
      <c r="J230" s="43">
        <f t="shared" si="146"/>
        <v>0</v>
      </c>
    </row>
    <row r="231" spans="1:10" ht="16.05" customHeight="1" x14ac:dyDescent="0.2">
      <c r="A231" s="9"/>
      <c r="B231" s="7"/>
      <c r="C231" s="10" t="s">
        <v>15</v>
      </c>
      <c r="D231" s="43">
        <f t="shared" ref="D231:I231" si="156">IF($J230=0,0,D230/$J230%)</f>
        <v>0</v>
      </c>
      <c r="E231" s="43">
        <f t="shared" si="156"/>
        <v>0</v>
      </c>
      <c r="F231" s="43">
        <f t="shared" si="156"/>
        <v>0</v>
      </c>
      <c r="G231" s="43">
        <f t="shared" si="156"/>
        <v>0</v>
      </c>
      <c r="H231" s="43">
        <f t="shared" si="156"/>
        <v>0</v>
      </c>
      <c r="I231" s="43">
        <f t="shared" si="156"/>
        <v>0</v>
      </c>
      <c r="J231" s="43">
        <f t="shared" si="146"/>
        <v>0</v>
      </c>
    </row>
    <row r="232" spans="1:10" ht="16.05" customHeight="1" x14ac:dyDescent="0.2">
      <c r="A232" s="9"/>
      <c r="B232" s="7"/>
      <c r="C232" s="8" t="s">
        <v>17</v>
      </c>
      <c r="D232" s="43">
        <f t="shared" ref="D232:I232" si="157">SUM(D238,D244,D250,D256,D262,D268,D274,D280,D286,D292)</f>
        <v>0</v>
      </c>
      <c r="E232" s="43">
        <f t="shared" si="157"/>
        <v>0</v>
      </c>
      <c r="F232" s="43">
        <f t="shared" si="157"/>
        <v>0</v>
      </c>
      <c r="G232" s="43">
        <f t="shared" si="157"/>
        <v>0</v>
      </c>
      <c r="H232" s="43">
        <f t="shared" si="157"/>
        <v>0</v>
      </c>
      <c r="I232" s="43">
        <f t="shared" si="157"/>
        <v>0</v>
      </c>
      <c r="J232" s="43">
        <f t="shared" si="146"/>
        <v>0</v>
      </c>
    </row>
    <row r="233" spans="1:10" ht="16.05" customHeight="1" x14ac:dyDescent="0.2">
      <c r="A233" s="9"/>
      <c r="B233" s="14"/>
      <c r="C233" s="10" t="s">
        <v>15</v>
      </c>
      <c r="D233" s="43">
        <f t="shared" ref="D233:I233" si="158">IF($J232=0,0,D232/$J232%)</f>
        <v>0</v>
      </c>
      <c r="E233" s="43">
        <f t="shared" si="158"/>
        <v>0</v>
      </c>
      <c r="F233" s="43">
        <f t="shared" si="158"/>
        <v>0</v>
      </c>
      <c r="G233" s="43">
        <f t="shared" si="158"/>
        <v>0</v>
      </c>
      <c r="H233" s="43">
        <f t="shared" si="158"/>
        <v>0</v>
      </c>
      <c r="I233" s="43">
        <f t="shared" si="158"/>
        <v>0</v>
      </c>
      <c r="J233" s="43">
        <f t="shared" si="146"/>
        <v>0</v>
      </c>
    </row>
    <row r="234" spans="1:10" ht="16.05" customHeight="1" x14ac:dyDescent="0.2">
      <c r="A234" s="9"/>
      <c r="B234" s="39" t="s">
        <v>57</v>
      </c>
      <c r="C234" s="8" t="s">
        <v>14</v>
      </c>
      <c r="D234" s="43"/>
      <c r="E234" s="43">
        <v>0</v>
      </c>
      <c r="F234" s="43">
        <v>0</v>
      </c>
      <c r="G234" s="43"/>
      <c r="H234" s="43">
        <v>0</v>
      </c>
      <c r="I234" s="43">
        <v>0</v>
      </c>
      <c r="J234" s="43">
        <f t="shared" si="146"/>
        <v>0</v>
      </c>
    </row>
    <row r="235" spans="1:10" ht="16.05" customHeight="1" x14ac:dyDescent="0.2">
      <c r="A235" s="9"/>
      <c r="B235" s="9"/>
      <c r="C235" s="10" t="s">
        <v>15</v>
      </c>
      <c r="D235" s="43">
        <f t="shared" ref="D235:I235" si="159">IF($J234=0,0,D234/$J234%)</f>
        <v>0</v>
      </c>
      <c r="E235" s="43">
        <f t="shared" si="159"/>
        <v>0</v>
      </c>
      <c r="F235" s="43">
        <f t="shared" si="159"/>
        <v>0</v>
      </c>
      <c r="G235" s="43">
        <f t="shared" si="159"/>
        <v>0</v>
      </c>
      <c r="H235" s="43">
        <f t="shared" si="159"/>
        <v>0</v>
      </c>
      <c r="I235" s="43">
        <f t="shared" si="159"/>
        <v>0</v>
      </c>
      <c r="J235" s="43">
        <f t="shared" si="146"/>
        <v>0</v>
      </c>
    </row>
    <row r="236" spans="1:10" ht="16.05" customHeight="1" x14ac:dyDescent="0.2">
      <c r="A236" s="9"/>
      <c r="B236" s="9"/>
      <c r="C236" s="8" t="s">
        <v>16</v>
      </c>
      <c r="D236" s="43"/>
      <c r="E236" s="43"/>
      <c r="F236" s="43"/>
      <c r="G236" s="43"/>
      <c r="H236" s="43"/>
      <c r="I236" s="43"/>
      <c r="J236" s="43">
        <f t="shared" si="146"/>
        <v>0</v>
      </c>
    </row>
    <row r="237" spans="1:10" ht="16.05" customHeight="1" x14ac:dyDescent="0.2">
      <c r="A237" s="9"/>
      <c r="B237" s="9"/>
      <c r="C237" s="10" t="s">
        <v>15</v>
      </c>
      <c r="D237" s="43">
        <f t="shared" ref="D237:I237" si="160">IF($J236=0,0,D236/$J236%)</f>
        <v>0</v>
      </c>
      <c r="E237" s="43">
        <f t="shared" si="160"/>
        <v>0</v>
      </c>
      <c r="F237" s="43">
        <f t="shared" si="160"/>
        <v>0</v>
      </c>
      <c r="G237" s="43">
        <f t="shared" si="160"/>
        <v>0</v>
      </c>
      <c r="H237" s="43">
        <f t="shared" si="160"/>
        <v>0</v>
      </c>
      <c r="I237" s="43">
        <f t="shared" si="160"/>
        <v>0</v>
      </c>
      <c r="J237" s="43">
        <f t="shared" si="146"/>
        <v>0</v>
      </c>
    </row>
    <row r="238" spans="1:10" ht="16.05" customHeight="1" x14ac:dyDescent="0.2">
      <c r="A238" s="9"/>
      <c r="B238" s="9"/>
      <c r="C238" s="8" t="s">
        <v>17</v>
      </c>
      <c r="D238" s="43">
        <f t="shared" ref="D238:I238" si="161">SUM(D236,D234)</f>
        <v>0</v>
      </c>
      <c r="E238" s="43">
        <f t="shared" si="161"/>
        <v>0</v>
      </c>
      <c r="F238" s="43">
        <f t="shared" si="161"/>
        <v>0</v>
      </c>
      <c r="G238" s="43">
        <f t="shared" si="161"/>
        <v>0</v>
      </c>
      <c r="H238" s="43">
        <f t="shared" si="161"/>
        <v>0</v>
      </c>
      <c r="I238" s="43">
        <f t="shared" si="161"/>
        <v>0</v>
      </c>
      <c r="J238" s="43">
        <f t="shared" si="146"/>
        <v>0</v>
      </c>
    </row>
    <row r="239" spans="1:10" ht="16.05" customHeight="1" x14ac:dyDescent="0.2">
      <c r="A239" s="9"/>
      <c r="B239" s="12"/>
      <c r="C239" s="10" t="s">
        <v>15</v>
      </c>
      <c r="D239" s="43">
        <f t="shared" ref="D239:I239" si="162">IF($J238=0,0,D238/$J238%)</f>
        <v>0</v>
      </c>
      <c r="E239" s="43">
        <f t="shared" si="162"/>
        <v>0</v>
      </c>
      <c r="F239" s="43">
        <f t="shared" si="162"/>
        <v>0</v>
      </c>
      <c r="G239" s="43">
        <f t="shared" si="162"/>
        <v>0</v>
      </c>
      <c r="H239" s="43">
        <f t="shared" si="162"/>
        <v>0</v>
      </c>
      <c r="I239" s="43">
        <f t="shared" si="162"/>
        <v>0</v>
      </c>
      <c r="J239" s="43">
        <f t="shared" si="146"/>
        <v>0</v>
      </c>
    </row>
    <row r="240" spans="1:10" ht="16.05" customHeight="1" x14ac:dyDescent="0.2">
      <c r="A240" s="9"/>
      <c r="B240" s="9" t="s">
        <v>58</v>
      </c>
      <c r="C240" s="8" t="s">
        <v>14</v>
      </c>
      <c r="D240" s="43"/>
      <c r="E240" s="43"/>
      <c r="F240" s="43"/>
      <c r="G240" s="43"/>
      <c r="H240" s="43"/>
      <c r="I240" s="43"/>
      <c r="J240" s="43">
        <f t="shared" si="146"/>
        <v>0</v>
      </c>
    </row>
    <row r="241" spans="1:10" ht="16.05" customHeight="1" x14ac:dyDescent="0.2">
      <c r="A241" s="9"/>
      <c r="B241" s="9"/>
      <c r="C241" s="10" t="s">
        <v>15</v>
      </c>
      <c r="D241" s="43">
        <f t="shared" ref="D241:I241" si="163">IF($J240=0,0,D240/$J240%)</f>
        <v>0</v>
      </c>
      <c r="E241" s="43">
        <f t="shared" si="163"/>
        <v>0</v>
      </c>
      <c r="F241" s="43">
        <f t="shared" si="163"/>
        <v>0</v>
      </c>
      <c r="G241" s="43">
        <f t="shared" si="163"/>
        <v>0</v>
      </c>
      <c r="H241" s="43">
        <f t="shared" si="163"/>
        <v>0</v>
      </c>
      <c r="I241" s="43">
        <f t="shared" si="163"/>
        <v>0</v>
      </c>
      <c r="J241" s="43">
        <f t="shared" si="146"/>
        <v>0</v>
      </c>
    </row>
    <row r="242" spans="1:10" ht="16.05" customHeight="1" x14ac:dyDescent="0.2">
      <c r="A242" s="9"/>
      <c r="B242" s="9"/>
      <c r="C242" s="8" t="s">
        <v>16</v>
      </c>
      <c r="D242" s="43"/>
      <c r="E242" s="43"/>
      <c r="F242" s="43"/>
      <c r="G242" s="43"/>
      <c r="H242" s="43"/>
      <c r="I242" s="43"/>
      <c r="J242" s="43">
        <f t="shared" si="146"/>
        <v>0</v>
      </c>
    </row>
    <row r="243" spans="1:10" ht="16.05" customHeight="1" x14ac:dyDescent="0.2">
      <c r="A243" s="9"/>
      <c r="B243" s="9"/>
      <c r="C243" s="10" t="s">
        <v>15</v>
      </c>
      <c r="D243" s="43">
        <f t="shared" ref="D243:I243" si="164">IF($J242=0,0,D242/$J242%)</f>
        <v>0</v>
      </c>
      <c r="E243" s="43">
        <f t="shared" si="164"/>
        <v>0</v>
      </c>
      <c r="F243" s="43">
        <f t="shared" si="164"/>
        <v>0</v>
      </c>
      <c r="G243" s="43">
        <f t="shared" si="164"/>
        <v>0</v>
      </c>
      <c r="H243" s="43">
        <f t="shared" si="164"/>
        <v>0</v>
      </c>
      <c r="I243" s="43">
        <f t="shared" si="164"/>
        <v>0</v>
      </c>
      <c r="J243" s="43">
        <f t="shared" si="146"/>
        <v>0</v>
      </c>
    </row>
    <row r="244" spans="1:10" ht="16.05" customHeight="1" x14ac:dyDescent="0.2">
      <c r="A244" s="9"/>
      <c r="B244" s="9"/>
      <c r="C244" s="8" t="s">
        <v>17</v>
      </c>
      <c r="D244" s="43">
        <f t="shared" ref="D244:I244" si="165">SUM(D242,D240)</f>
        <v>0</v>
      </c>
      <c r="E244" s="43">
        <f t="shared" si="165"/>
        <v>0</v>
      </c>
      <c r="F244" s="43">
        <f t="shared" si="165"/>
        <v>0</v>
      </c>
      <c r="G244" s="43">
        <f t="shared" si="165"/>
        <v>0</v>
      </c>
      <c r="H244" s="43">
        <f t="shared" si="165"/>
        <v>0</v>
      </c>
      <c r="I244" s="43">
        <f t="shared" si="165"/>
        <v>0</v>
      </c>
      <c r="J244" s="43">
        <f t="shared" si="146"/>
        <v>0</v>
      </c>
    </row>
    <row r="245" spans="1:10" ht="16.05" customHeight="1" x14ac:dyDescent="0.2">
      <c r="A245" s="9"/>
      <c r="B245" s="12"/>
      <c r="C245" s="10" t="s">
        <v>15</v>
      </c>
      <c r="D245" s="43">
        <f t="shared" ref="D245:I245" si="166">IF($J244=0,0,D244/$J244%)</f>
        <v>0</v>
      </c>
      <c r="E245" s="43">
        <f t="shared" si="166"/>
        <v>0</v>
      </c>
      <c r="F245" s="43">
        <f t="shared" si="166"/>
        <v>0</v>
      </c>
      <c r="G245" s="43">
        <f t="shared" si="166"/>
        <v>0</v>
      </c>
      <c r="H245" s="43">
        <f t="shared" si="166"/>
        <v>0</v>
      </c>
      <c r="I245" s="43">
        <f t="shared" si="166"/>
        <v>0</v>
      </c>
      <c r="J245" s="43">
        <f t="shared" si="146"/>
        <v>0</v>
      </c>
    </row>
    <row r="246" spans="1:10" ht="16.05" customHeight="1" x14ac:dyDescent="0.2">
      <c r="A246" s="9"/>
      <c r="B246" s="9" t="s">
        <v>59</v>
      </c>
      <c r="C246" s="8" t="s">
        <v>14</v>
      </c>
      <c r="D246" s="43"/>
      <c r="E246" s="43"/>
      <c r="F246" s="43"/>
      <c r="G246" s="43"/>
      <c r="H246" s="43"/>
      <c r="I246" s="43"/>
      <c r="J246" s="43">
        <f t="shared" si="146"/>
        <v>0</v>
      </c>
    </row>
    <row r="247" spans="1:10" ht="16.05" customHeight="1" x14ac:dyDescent="0.2">
      <c r="A247" s="9"/>
      <c r="B247" s="9"/>
      <c r="C247" s="10" t="s">
        <v>15</v>
      </c>
      <c r="D247" s="43">
        <f t="shared" ref="D247:I247" si="167">IF($J246=0,0,D246/$J246%)</f>
        <v>0</v>
      </c>
      <c r="E247" s="43">
        <f t="shared" si="167"/>
        <v>0</v>
      </c>
      <c r="F247" s="43">
        <f t="shared" si="167"/>
        <v>0</v>
      </c>
      <c r="G247" s="43">
        <f t="shared" si="167"/>
        <v>0</v>
      </c>
      <c r="H247" s="43">
        <f t="shared" si="167"/>
        <v>0</v>
      </c>
      <c r="I247" s="43">
        <f t="shared" si="167"/>
        <v>0</v>
      </c>
      <c r="J247" s="43">
        <f t="shared" si="146"/>
        <v>0</v>
      </c>
    </row>
    <row r="248" spans="1:10" ht="16.05" customHeight="1" x14ac:dyDescent="0.2">
      <c r="A248" s="9"/>
      <c r="B248" s="9"/>
      <c r="C248" s="8" t="s">
        <v>16</v>
      </c>
      <c r="D248" s="43"/>
      <c r="E248" s="43"/>
      <c r="F248" s="43"/>
      <c r="G248" s="43"/>
      <c r="H248" s="43"/>
      <c r="I248" s="43"/>
      <c r="J248" s="43">
        <f t="shared" si="146"/>
        <v>0</v>
      </c>
    </row>
    <row r="249" spans="1:10" ht="16.05" customHeight="1" x14ac:dyDescent="0.2">
      <c r="A249" s="9"/>
      <c r="B249" s="9"/>
      <c r="C249" s="10" t="s">
        <v>15</v>
      </c>
      <c r="D249" s="43">
        <f t="shared" ref="D249:I249" si="168">IF($J248=0,0,D248/$J248%)</f>
        <v>0</v>
      </c>
      <c r="E249" s="43">
        <f t="shared" si="168"/>
        <v>0</v>
      </c>
      <c r="F249" s="43">
        <f t="shared" si="168"/>
        <v>0</v>
      </c>
      <c r="G249" s="43">
        <f t="shared" si="168"/>
        <v>0</v>
      </c>
      <c r="H249" s="43">
        <f t="shared" si="168"/>
        <v>0</v>
      </c>
      <c r="I249" s="43">
        <f t="shared" si="168"/>
        <v>0</v>
      </c>
      <c r="J249" s="43">
        <f t="shared" si="146"/>
        <v>0</v>
      </c>
    </row>
    <row r="250" spans="1:10" ht="16.05" customHeight="1" x14ac:dyDescent="0.2">
      <c r="A250" s="9"/>
      <c r="B250" s="9"/>
      <c r="C250" s="8" t="s">
        <v>17</v>
      </c>
      <c r="D250" s="43">
        <f t="shared" ref="D250:I250" si="169">SUM(D248,D246)</f>
        <v>0</v>
      </c>
      <c r="E250" s="43">
        <f t="shared" si="169"/>
        <v>0</v>
      </c>
      <c r="F250" s="43">
        <f t="shared" si="169"/>
        <v>0</v>
      </c>
      <c r="G250" s="43">
        <f t="shared" si="169"/>
        <v>0</v>
      </c>
      <c r="H250" s="43">
        <f t="shared" si="169"/>
        <v>0</v>
      </c>
      <c r="I250" s="43">
        <f t="shared" si="169"/>
        <v>0</v>
      </c>
      <c r="J250" s="43">
        <f t="shared" si="146"/>
        <v>0</v>
      </c>
    </row>
    <row r="251" spans="1:10" ht="16.05" customHeight="1" x14ac:dyDescent="0.2">
      <c r="A251" s="9"/>
      <c r="B251" s="12"/>
      <c r="C251" s="10" t="s">
        <v>15</v>
      </c>
      <c r="D251" s="43">
        <f t="shared" ref="D251:I251" si="170">IF($J250=0,0,D250/$J250%)</f>
        <v>0</v>
      </c>
      <c r="E251" s="43">
        <f t="shared" si="170"/>
        <v>0</v>
      </c>
      <c r="F251" s="43">
        <f t="shared" si="170"/>
        <v>0</v>
      </c>
      <c r="G251" s="43">
        <f t="shared" si="170"/>
        <v>0</v>
      </c>
      <c r="H251" s="43">
        <f t="shared" si="170"/>
        <v>0</v>
      </c>
      <c r="I251" s="43">
        <f t="shared" si="170"/>
        <v>0</v>
      </c>
      <c r="J251" s="43">
        <f t="shared" si="146"/>
        <v>0</v>
      </c>
    </row>
    <row r="252" spans="1:10" ht="16.05" customHeight="1" x14ac:dyDescent="0.2">
      <c r="A252" s="9"/>
      <c r="B252" s="9" t="s">
        <v>60</v>
      </c>
      <c r="C252" s="8" t="s">
        <v>14</v>
      </c>
      <c r="D252" s="43"/>
      <c r="E252" s="43"/>
      <c r="F252" s="43"/>
      <c r="G252" s="43"/>
      <c r="H252" s="43"/>
      <c r="I252" s="43"/>
      <c r="J252" s="43">
        <f t="shared" si="146"/>
        <v>0</v>
      </c>
    </row>
    <row r="253" spans="1:10" ht="16.05" customHeight="1" x14ac:dyDescent="0.2">
      <c r="A253" s="9"/>
      <c r="B253" s="9"/>
      <c r="C253" s="10" t="s">
        <v>15</v>
      </c>
      <c r="D253" s="43">
        <f t="shared" ref="D253:I253" si="171">IF($J252=0,0,D252/$J252%)</f>
        <v>0</v>
      </c>
      <c r="E253" s="43">
        <f t="shared" si="171"/>
        <v>0</v>
      </c>
      <c r="F253" s="43">
        <f t="shared" si="171"/>
        <v>0</v>
      </c>
      <c r="G253" s="43">
        <f t="shared" si="171"/>
        <v>0</v>
      </c>
      <c r="H253" s="43">
        <f t="shared" si="171"/>
        <v>0</v>
      </c>
      <c r="I253" s="43">
        <f t="shared" si="171"/>
        <v>0</v>
      </c>
      <c r="J253" s="43">
        <f t="shared" si="146"/>
        <v>0</v>
      </c>
    </row>
    <row r="254" spans="1:10" ht="16.05" customHeight="1" x14ac:dyDescent="0.2">
      <c r="A254" s="9"/>
      <c r="B254" s="9"/>
      <c r="C254" s="8" t="s">
        <v>16</v>
      </c>
      <c r="D254" s="43"/>
      <c r="E254" s="43"/>
      <c r="F254" s="43"/>
      <c r="G254" s="43"/>
      <c r="H254" s="43"/>
      <c r="I254" s="43"/>
      <c r="J254" s="43">
        <f t="shared" si="146"/>
        <v>0</v>
      </c>
    </row>
    <row r="255" spans="1:10" ht="16.05" customHeight="1" x14ac:dyDescent="0.2">
      <c r="A255" s="9"/>
      <c r="B255" s="9"/>
      <c r="C255" s="10" t="s">
        <v>15</v>
      </c>
      <c r="D255" s="43">
        <f t="shared" ref="D255:I255" si="172">IF($J254=0,0,D254/$J254%)</f>
        <v>0</v>
      </c>
      <c r="E255" s="43">
        <f t="shared" si="172"/>
        <v>0</v>
      </c>
      <c r="F255" s="43">
        <f t="shared" si="172"/>
        <v>0</v>
      </c>
      <c r="G255" s="43">
        <f t="shared" si="172"/>
        <v>0</v>
      </c>
      <c r="H255" s="43">
        <f t="shared" si="172"/>
        <v>0</v>
      </c>
      <c r="I255" s="43">
        <f t="shared" si="172"/>
        <v>0</v>
      </c>
      <c r="J255" s="43">
        <f t="shared" si="146"/>
        <v>0</v>
      </c>
    </row>
    <row r="256" spans="1:10" ht="16.05" customHeight="1" x14ac:dyDescent="0.2">
      <c r="A256" s="9"/>
      <c r="B256" s="9"/>
      <c r="C256" s="8" t="s">
        <v>17</v>
      </c>
      <c r="D256" s="43">
        <f t="shared" ref="D256:I256" si="173">SUM(D254,D252)</f>
        <v>0</v>
      </c>
      <c r="E256" s="43">
        <f t="shared" si="173"/>
        <v>0</v>
      </c>
      <c r="F256" s="43">
        <f t="shared" si="173"/>
        <v>0</v>
      </c>
      <c r="G256" s="43">
        <f t="shared" si="173"/>
        <v>0</v>
      </c>
      <c r="H256" s="43">
        <f t="shared" si="173"/>
        <v>0</v>
      </c>
      <c r="I256" s="43">
        <f t="shared" si="173"/>
        <v>0</v>
      </c>
      <c r="J256" s="43">
        <f t="shared" si="146"/>
        <v>0</v>
      </c>
    </row>
    <row r="257" spans="1:10" ht="16.05" customHeight="1" x14ac:dyDescent="0.2">
      <c r="A257" s="9"/>
      <c r="B257" s="12"/>
      <c r="C257" s="10" t="s">
        <v>15</v>
      </c>
      <c r="D257" s="43">
        <f t="shared" ref="D257:I257" si="174">IF($J256=0,0,D256/$J256%)</f>
        <v>0</v>
      </c>
      <c r="E257" s="43">
        <f t="shared" si="174"/>
        <v>0</v>
      </c>
      <c r="F257" s="43">
        <f t="shared" si="174"/>
        <v>0</v>
      </c>
      <c r="G257" s="43">
        <f t="shared" si="174"/>
        <v>0</v>
      </c>
      <c r="H257" s="43">
        <f t="shared" si="174"/>
        <v>0</v>
      </c>
      <c r="I257" s="43">
        <f t="shared" si="174"/>
        <v>0</v>
      </c>
      <c r="J257" s="43">
        <f t="shared" si="146"/>
        <v>0</v>
      </c>
    </row>
    <row r="258" spans="1:10" ht="16.05" customHeight="1" x14ac:dyDescent="0.2">
      <c r="A258" s="9"/>
      <c r="B258" s="9" t="s">
        <v>61</v>
      </c>
      <c r="C258" s="8" t="s">
        <v>14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/>
      <c r="J258" s="43">
        <f t="shared" si="146"/>
        <v>0</v>
      </c>
    </row>
    <row r="259" spans="1:10" ht="16.05" customHeight="1" x14ac:dyDescent="0.2">
      <c r="A259" s="9"/>
      <c r="B259" s="9"/>
      <c r="C259" s="10" t="s">
        <v>15</v>
      </c>
      <c r="D259" s="43">
        <f t="shared" ref="D259:I259" si="175">IF($J258=0,0,D258/$J258%)</f>
        <v>0</v>
      </c>
      <c r="E259" s="43">
        <f t="shared" si="175"/>
        <v>0</v>
      </c>
      <c r="F259" s="43">
        <f t="shared" si="175"/>
        <v>0</v>
      </c>
      <c r="G259" s="43">
        <f t="shared" si="175"/>
        <v>0</v>
      </c>
      <c r="H259" s="43">
        <f t="shared" si="175"/>
        <v>0</v>
      </c>
      <c r="I259" s="43">
        <f t="shared" si="175"/>
        <v>0</v>
      </c>
      <c r="J259" s="43">
        <f t="shared" si="146"/>
        <v>0</v>
      </c>
    </row>
    <row r="260" spans="1:10" ht="16.05" customHeight="1" x14ac:dyDescent="0.2">
      <c r="A260" s="9"/>
      <c r="B260" s="9"/>
      <c r="C260" s="8" t="s">
        <v>16</v>
      </c>
      <c r="D260" s="43"/>
      <c r="E260" s="43">
        <v>0</v>
      </c>
      <c r="F260" s="43">
        <v>0</v>
      </c>
      <c r="G260" s="43">
        <v>0</v>
      </c>
      <c r="H260" s="43">
        <v>0</v>
      </c>
      <c r="I260" s="43">
        <v>0</v>
      </c>
      <c r="J260" s="43">
        <f t="shared" si="146"/>
        <v>0</v>
      </c>
    </row>
    <row r="261" spans="1:10" ht="16.05" customHeight="1" x14ac:dyDescent="0.2">
      <c r="A261" s="9"/>
      <c r="B261" s="9"/>
      <c r="C261" s="10" t="s">
        <v>15</v>
      </c>
      <c r="D261" s="43">
        <f t="shared" ref="D261:I261" si="176">IF($J260=0,0,D260/$J260%)</f>
        <v>0</v>
      </c>
      <c r="E261" s="43">
        <f t="shared" si="176"/>
        <v>0</v>
      </c>
      <c r="F261" s="43">
        <f t="shared" si="176"/>
        <v>0</v>
      </c>
      <c r="G261" s="43">
        <f t="shared" si="176"/>
        <v>0</v>
      </c>
      <c r="H261" s="43">
        <f t="shared" si="176"/>
        <v>0</v>
      </c>
      <c r="I261" s="43">
        <f t="shared" si="176"/>
        <v>0</v>
      </c>
      <c r="J261" s="43">
        <f t="shared" si="146"/>
        <v>0</v>
      </c>
    </row>
    <row r="262" spans="1:10" ht="16.05" customHeight="1" x14ac:dyDescent="0.2">
      <c r="A262" s="9"/>
      <c r="B262" s="9"/>
      <c r="C262" s="8" t="s">
        <v>17</v>
      </c>
      <c r="D262" s="43">
        <f t="shared" ref="D262:I262" si="177">SUM(D260,D258)</f>
        <v>0</v>
      </c>
      <c r="E262" s="43">
        <f t="shared" si="177"/>
        <v>0</v>
      </c>
      <c r="F262" s="43">
        <f t="shared" si="177"/>
        <v>0</v>
      </c>
      <c r="G262" s="43">
        <f t="shared" si="177"/>
        <v>0</v>
      </c>
      <c r="H262" s="43">
        <f t="shared" si="177"/>
        <v>0</v>
      </c>
      <c r="I262" s="43">
        <f t="shared" si="177"/>
        <v>0</v>
      </c>
      <c r="J262" s="43">
        <f t="shared" si="146"/>
        <v>0</v>
      </c>
    </row>
    <row r="263" spans="1:10" ht="16.05" customHeight="1" x14ac:dyDescent="0.2">
      <c r="A263" s="9"/>
      <c r="B263" s="12"/>
      <c r="C263" s="10" t="s">
        <v>15</v>
      </c>
      <c r="D263" s="43">
        <f t="shared" ref="D263:I263" si="178">IF($J262=0,0,D262/$J262%)</f>
        <v>0</v>
      </c>
      <c r="E263" s="43">
        <f t="shared" si="178"/>
        <v>0</v>
      </c>
      <c r="F263" s="43">
        <f t="shared" si="178"/>
        <v>0</v>
      </c>
      <c r="G263" s="43">
        <f t="shared" si="178"/>
        <v>0</v>
      </c>
      <c r="H263" s="43">
        <f t="shared" si="178"/>
        <v>0</v>
      </c>
      <c r="I263" s="43">
        <f t="shared" si="178"/>
        <v>0</v>
      </c>
      <c r="J263" s="43">
        <f t="shared" si="146"/>
        <v>0</v>
      </c>
    </row>
    <row r="264" spans="1:10" ht="16.05" customHeight="1" x14ac:dyDescent="0.2">
      <c r="A264" s="9"/>
      <c r="B264" s="9" t="s">
        <v>62</v>
      </c>
      <c r="C264" s="8" t="s">
        <v>14</v>
      </c>
      <c r="D264" s="43"/>
      <c r="E264" s="43"/>
      <c r="F264" s="43"/>
      <c r="G264" s="43"/>
      <c r="H264" s="43"/>
      <c r="I264" s="43"/>
      <c r="J264" s="43">
        <f t="shared" si="146"/>
        <v>0</v>
      </c>
    </row>
    <row r="265" spans="1:10" ht="16.05" customHeight="1" x14ac:dyDescent="0.2">
      <c r="A265" s="9"/>
      <c r="B265" s="9"/>
      <c r="C265" s="10" t="s">
        <v>15</v>
      </c>
      <c r="D265" s="43">
        <f t="shared" ref="D265:I265" si="179">IF($J264=0,0,D264/$J264%)</f>
        <v>0</v>
      </c>
      <c r="E265" s="43">
        <f t="shared" si="179"/>
        <v>0</v>
      </c>
      <c r="F265" s="43">
        <f t="shared" si="179"/>
        <v>0</v>
      </c>
      <c r="G265" s="43">
        <f t="shared" si="179"/>
        <v>0</v>
      </c>
      <c r="H265" s="43">
        <f t="shared" si="179"/>
        <v>0</v>
      </c>
      <c r="I265" s="43">
        <f t="shared" si="179"/>
        <v>0</v>
      </c>
      <c r="J265" s="43">
        <f t="shared" si="146"/>
        <v>0</v>
      </c>
    </row>
    <row r="266" spans="1:10" ht="16.05" customHeight="1" x14ac:dyDescent="0.2">
      <c r="A266" s="9"/>
      <c r="B266" s="9"/>
      <c r="C266" s="8" t="s">
        <v>16</v>
      </c>
      <c r="D266" s="43"/>
      <c r="E266" s="43"/>
      <c r="F266" s="43"/>
      <c r="G266" s="43"/>
      <c r="H266" s="43"/>
      <c r="I266" s="43"/>
      <c r="J266" s="43">
        <f t="shared" si="146"/>
        <v>0</v>
      </c>
    </row>
    <row r="267" spans="1:10" ht="16.05" customHeight="1" x14ac:dyDescent="0.2">
      <c r="A267" s="9"/>
      <c r="B267" s="9"/>
      <c r="C267" s="10" t="s">
        <v>15</v>
      </c>
      <c r="D267" s="43">
        <f t="shared" ref="D267:I267" si="180">IF($J266=0,0,D266/$J266%)</f>
        <v>0</v>
      </c>
      <c r="E267" s="43">
        <f t="shared" si="180"/>
        <v>0</v>
      </c>
      <c r="F267" s="43">
        <f t="shared" si="180"/>
        <v>0</v>
      </c>
      <c r="G267" s="43">
        <f t="shared" si="180"/>
        <v>0</v>
      </c>
      <c r="H267" s="43">
        <f t="shared" si="180"/>
        <v>0</v>
      </c>
      <c r="I267" s="43">
        <f t="shared" si="180"/>
        <v>0</v>
      </c>
      <c r="J267" s="43">
        <f t="shared" si="146"/>
        <v>0</v>
      </c>
    </row>
    <row r="268" spans="1:10" ht="16.05" customHeight="1" x14ac:dyDescent="0.2">
      <c r="A268" s="9"/>
      <c r="B268" s="9"/>
      <c r="C268" s="8" t="s">
        <v>17</v>
      </c>
      <c r="D268" s="43">
        <f t="shared" ref="D268:I268" si="181">SUM(D266,D264)</f>
        <v>0</v>
      </c>
      <c r="E268" s="43">
        <f t="shared" si="181"/>
        <v>0</v>
      </c>
      <c r="F268" s="43">
        <f t="shared" si="181"/>
        <v>0</v>
      </c>
      <c r="G268" s="43">
        <f t="shared" si="181"/>
        <v>0</v>
      </c>
      <c r="H268" s="43">
        <f t="shared" si="181"/>
        <v>0</v>
      </c>
      <c r="I268" s="43">
        <f t="shared" si="181"/>
        <v>0</v>
      </c>
      <c r="J268" s="43">
        <f t="shared" si="146"/>
        <v>0</v>
      </c>
    </row>
    <row r="269" spans="1:10" ht="16.05" customHeight="1" x14ac:dyDescent="0.2">
      <c r="A269" s="9"/>
      <c r="B269" s="12"/>
      <c r="C269" s="10" t="s">
        <v>15</v>
      </c>
      <c r="D269" s="43">
        <f t="shared" ref="D269:I269" si="182">IF($J268=0,0,D268/$J268%)</f>
        <v>0</v>
      </c>
      <c r="E269" s="43">
        <f t="shared" si="182"/>
        <v>0</v>
      </c>
      <c r="F269" s="43">
        <f t="shared" si="182"/>
        <v>0</v>
      </c>
      <c r="G269" s="43">
        <f t="shared" si="182"/>
        <v>0</v>
      </c>
      <c r="H269" s="43">
        <f t="shared" si="182"/>
        <v>0</v>
      </c>
      <c r="I269" s="43">
        <f t="shared" si="182"/>
        <v>0</v>
      </c>
      <c r="J269" s="43">
        <f t="shared" ref="J269:J332" si="183">SUM(D269:I269)</f>
        <v>0</v>
      </c>
    </row>
    <row r="270" spans="1:10" ht="16.05" customHeight="1" x14ac:dyDescent="0.2">
      <c r="A270" s="9"/>
      <c r="B270" s="9" t="s">
        <v>63</v>
      </c>
      <c r="C270" s="8" t="s">
        <v>14</v>
      </c>
      <c r="D270" s="43"/>
      <c r="E270" s="43"/>
      <c r="F270" s="43"/>
      <c r="G270" s="43"/>
      <c r="H270" s="43"/>
      <c r="I270" s="43"/>
      <c r="J270" s="43">
        <f t="shared" si="183"/>
        <v>0</v>
      </c>
    </row>
    <row r="271" spans="1:10" ht="16.05" customHeight="1" x14ac:dyDescent="0.2">
      <c r="A271" s="9"/>
      <c r="B271" s="9"/>
      <c r="C271" s="10" t="s">
        <v>15</v>
      </c>
      <c r="D271" s="43">
        <f t="shared" ref="D271:I271" si="184">IF($J270=0,0,D270/$J270%)</f>
        <v>0</v>
      </c>
      <c r="E271" s="43">
        <f t="shared" si="184"/>
        <v>0</v>
      </c>
      <c r="F271" s="43">
        <f t="shared" si="184"/>
        <v>0</v>
      </c>
      <c r="G271" s="43">
        <f t="shared" si="184"/>
        <v>0</v>
      </c>
      <c r="H271" s="43">
        <f t="shared" si="184"/>
        <v>0</v>
      </c>
      <c r="I271" s="43">
        <f t="shared" si="184"/>
        <v>0</v>
      </c>
      <c r="J271" s="43">
        <f t="shared" si="183"/>
        <v>0</v>
      </c>
    </row>
    <row r="272" spans="1:10" ht="16.05" customHeight="1" x14ac:dyDescent="0.2">
      <c r="A272" s="9"/>
      <c r="B272" s="9"/>
      <c r="C272" s="8" t="s">
        <v>16</v>
      </c>
      <c r="D272" s="43"/>
      <c r="E272" s="43"/>
      <c r="F272" s="43"/>
      <c r="G272" s="43"/>
      <c r="H272" s="43"/>
      <c r="I272" s="43"/>
      <c r="J272" s="43">
        <f t="shared" si="183"/>
        <v>0</v>
      </c>
    </row>
    <row r="273" spans="1:10" ht="16.05" customHeight="1" x14ac:dyDescent="0.2">
      <c r="A273" s="9"/>
      <c r="B273" s="9"/>
      <c r="C273" s="10" t="s">
        <v>15</v>
      </c>
      <c r="D273" s="43">
        <f t="shared" ref="D273:I273" si="185">IF($J272=0,0,D272/$J272%)</f>
        <v>0</v>
      </c>
      <c r="E273" s="43">
        <f t="shared" si="185"/>
        <v>0</v>
      </c>
      <c r="F273" s="43">
        <f t="shared" si="185"/>
        <v>0</v>
      </c>
      <c r="G273" s="43">
        <f t="shared" si="185"/>
        <v>0</v>
      </c>
      <c r="H273" s="43">
        <f t="shared" si="185"/>
        <v>0</v>
      </c>
      <c r="I273" s="43">
        <f t="shared" si="185"/>
        <v>0</v>
      </c>
      <c r="J273" s="43">
        <f t="shared" si="183"/>
        <v>0</v>
      </c>
    </row>
    <row r="274" spans="1:10" ht="16.05" customHeight="1" x14ac:dyDescent="0.2">
      <c r="A274" s="9"/>
      <c r="B274" s="9"/>
      <c r="C274" s="8" t="s">
        <v>17</v>
      </c>
      <c r="D274" s="43">
        <f t="shared" ref="D274:I274" si="186">SUM(D272,D270)</f>
        <v>0</v>
      </c>
      <c r="E274" s="43">
        <f t="shared" si="186"/>
        <v>0</v>
      </c>
      <c r="F274" s="43">
        <f t="shared" si="186"/>
        <v>0</v>
      </c>
      <c r="G274" s="43">
        <f t="shared" si="186"/>
        <v>0</v>
      </c>
      <c r="H274" s="43">
        <f t="shared" si="186"/>
        <v>0</v>
      </c>
      <c r="I274" s="43">
        <f t="shared" si="186"/>
        <v>0</v>
      </c>
      <c r="J274" s="43">
        <f t="shared" si="183"/>
        <v>0</v>
      </c>
    </row>
    <row r="275" spans="1:10" ht="16.05" customHeight="1" x14ac:dyDescent="0.2">
      <c r="A275" s="9"/>
      <c r="B275" s="12"/>
      <c r="C275" s="10" t="s">
        <v>15</v>
      </c>
      <c r="D275" s="43">
        <f t="shared" ref="D275:I275" si="187">IF($J274=0,0,D274/$J274%)</f>
        <v>0</v>
      </c>
      <c r="E275" s="43">
        <f t="shared" si="187"/>
        <v>0</v>
      </c>
      <c r="F275" s="43">
        <f t="shared" si="187"/>
        <v>0</v>
      </c>
      <c r="G275" s="43">
        <f t="shared" si="187"/>
        <v>0</v>
      </c>
      <c r="H275" s="43">
        <f t="shared" si="187"/>
        <v>0</v>
      </c>
      <c r="I275" s="43">
        <f t="shared" si="187"/>
        <v>0</v>
      </c>
      <c r="J275" s="43">
        <f t="shared" si="183"/>
        <v>0</v>
      </c>
    </row>
    <row r="276" spans="1:10" ht="16.05" customHeight="1" x14ac:dyDescent="0.2">
      <c r="A276" s="9"/>
      <c r="B276" s="9" t="s">
        <v>64</v>
      </c>
      <c r="C276" s="8" t="s">
        <v>14</v>
      </c>
      <c r="D276" s="43"/>
      <c r="E276" s="43"/>
      <c r="F276" s="43"/>
      <c r="G276" s="43"/>
      <c r="H276" s="43"/>
      <c r="I276" s="43"/>
      <c r="J276" s="43">
        <f t="shared" si="183"/>
        <v>0</v>
      </c>
    </row>
    <row r="277" spans="1:10" ht="16.05" customHeight="1" x14ac:dyDescent="0.2">
      <c r="A277" s="9"/>
      <c r="B277" s="9"/>
      <c r="C277" s="10" t="s">
        <v>15</v>
      </c>
      <c r="D277" s="43">
        <f t="shared" ref="D277:I277" si="188">IF($J276=0,0,D276/$J276%)</f>
        <v>0</v>
      </c>
      <c r="E277" s="43">
        <f t="shared" si="188"/>
        <v>0</v>
      </c>
      <c r="F277" s="43">
        <f t="shared" si="188"/>
        <v>0</v>
      </c>
      <c r="G277" s="43">
        <f t="shared" si="188"/>
        <v>0</v>
      </c>
      <c r="H277" s="43">
        <f t="shared" si="188"/>
        <v>0</v>
      </c>
      <c r="I277" s="43">
        <f t="shared" si="188"/>
        <v>0</v>
      </c>
      <c r="J277" s="43">
        <f t="shared" si="183"/>
        <v>0</v>
      </c>
    </row>
    <row r="278" spans="1:10" ht="16.05" customHeight="1" x14ac:dyDescent="0.2">
      <c r="A278" s="9"/>
      <c r="B278" s="9"/>
      <c r="C278" s="8" t="s">
        <v>16</v>
      </c>
      <c r="D278" s="43"/>
      <c r="E278" s="43"/>
      <c r="F278" s="43"/>
      <c r="G278" s="43"/>
      <c r="H278" s="43"/>
      <c r="I278" s="43"/>
      <c r="J278" s="43">
        <f t="shared" si="183"/>
        <v>0</v>
      </c>
    </row>
    <row r="279" spans="1:10" ht="16.05" customHeight="1" x14ac:dyDescent="0.2">
      <c r="A279" s="9"/>
      <c r="B279" s="9"/>
      <c r="C279" s="10" t="s">
        <v>15</v>
      </c>
      <c r="D279" s="43">
        <f t="shared" ref="D279:I279" si="189">IF($J278=0,0,D278/$J278%)</f>
        <v>0</v>
      </c>
      <c r="E279" s="43">
        <f t="shared" si="189"/>
        <v>0</v>
      </c>
      <c r="F279" s="43">
        <f t="shared" si="189"/>
        <v>0</v>
      </c>
      <c r="G279" s="43">
        <f t="shared" si="189"/>
        <v>0</v>
      </c>
      <c r="H279" s="43">
        <f t="shared" si="189"/>
        <v>0</v>
      </c>
      <c r="I279" s="43">
        <f t="shared" si="189"/>
        <v>0</v>
      </c>
      <c r="J279" s="43">
        <f t="shared" si="183"/>
        <v>0</v>
      </c>
    </row>
    <row r="280" spans="1:10" ht="16.05" customHeight="1" x14ac:dyDescent="0.2">
      <c r="A280" s="9"/>
      <c r="B280" s="9"/>
      <c r="C280" s="8" t="s">
        <v>17</v>
      </c>
      <c r="D280" s="43">
        <f t="shared" ref="D280:I280" si="190">SUM(D278,D276)</f>
        <v>0</v>
      </c>
      <c r="E280" s="43">
        <f t="shared" si="190"/>
        <v>0</v>
      </c>
      <c r="F280" s="43">
        <f t="shared" si="190"/>
        <v>0</v>
      </c>
      <c r="G280" s="43">
        <f t="shared" si="190"/>
        <v>0</v>
      </c>
      <c r="H280" s="43">
        <f t="shared" si="190"/>
        <v>0</v>
      </c>
      <c r="I280" s="43">
        <f t="shared" si="190"/>
        <v>0</v>
      </c>
      <c r="J280" s="43">
        <f t="shared" si="183"/>
        <v>0</v>
      </c>
    </row>
    <row r="281" spans="1:10" ht="16.05" customHeight="1" x14ac:dyDescent="0.2">
      <c r="A281" s="9"/>
      <c r="B281" s="12"/>
      <c r="C281" s="10" t="s">
        <v>15</v>
      </c>
      <c r="D281" s="43">
        <f t="shared" ref="D281:I281" si="191">IF($J280=0,0,D280/$J280%)</f>
        <v>0</v>
      </c>
      <c r="E281" s="43">
        <f t="shared" si="191"/>
        <v>0</v>
      </c>
      <c r="F281" s="43">
        <f t="shared" si="191"/>
        <v>0</v>
      </c>
      <c r="G281" s="43">
        <f t="shared" si="191"/>
        <v>0</v>
      </c>
      <c r="H281" s="43">
        <f t="shared" si="191"/>
        <v>0</v>
      </c>
      <c r="I281" s="43">
        <f t="shared" si="191"/>
        <v>0</v>
      </c>
      <c r="J281" s="43">
        <f t="shared" si="183"/>
        <v>0</v>
      </c>
    </row>
    <row r="282" spans="1:10" ht="16.05" customHeight="1" x14ac:dyDescent="0.2">
      <c r="A282" s="9"/>
      <c r="B282" s="9" t="s">
        <v>65</v>
      </c>
      <c r="C282" s="8" t="s">
        <v>14</v>
      </c>
      <c r="D282" s="43"/>
      <c r="E282" s="43"/>
      <c r="F282" s="43"/>
      <c r="G282" s="43"/>
      <c r="H282" s="43"/>
      <c r="I282" s="43"/>
      <c r="J282" s="43">
        <f t="shared" si="183"/>
        <v>0</v>
      </c>
    </row>
    <row r="283" spans="1:10" ht="16.05" customHeight="1" x14ac:dyDescent="0.2">
      <c r="A283" s="9"/>
      <c r="B283" s="9"/>
      <c r="C283" s="10" t="s">
        <v>15</v>
      </c>
      <c r="D283" s="43">
        <f t="shared" ref="D283:I283" si="192">IF($J282=0,0,D282/$J282%)</f>
        <v>0</v>
      </c>
      <c r="E283" s="43">
        <f t="shared" si="192"/>
        <v>0</v>
      </c>
      <c r="F283" s="43">
        <f t="shared" si="192"/>
        <v>0</v>
      </c>
      <c r="G283" s="43">
        <f t="shared" si="192"/>
        <v>0</v>
      </c>
      <c r="H283" s="43">
        <f t="shared" si="192"/>
        <v>0</v>
      </c>
      <c r="I283" s="43">
        <f t="shared" si="192"/>
        <v>0</v>
      </c>
      <c r="J283" s="43">
        <f t="shared" si="183"/>
        <v>0</v>
      </c>
    </row>
    <row r="284" spans="1:10" ht="16.05" customHeight="1" x14ac:dyDescent="0.2">
      <c r="A284" s="9"/>
      <c r="B284" s="9"/>
      <c r="C284" s="8" t="s">
        <v>16</v>
      </c>
      <c r="D284" s="43"/>
      <c r="E284" s="43"/>
      <c r="F284" s="43"/>
      <c r="G284" s="43"/>
      <c r="H284" s="43"/>
      <c r="I284" s="43"/>
      <c r="J284" s="43">
        <f t="shared" si="183"/>
        <v>0</v>
      </c>
    </row>
    <row r="285" spans="1:10" ht="16.05" customHeight="1" x14ac:dyDescent="0.2">
      <c r="A285" s="9"/>
      <c r="B285" s="9"/>
      <c r="C285" s="10" t="s">
        <v>15</v>
      </c>
      <c r="D285" s="43">
        <f t="shared" ref="D285:I285" si="193">IF($J284=0,0,D284/$J284%)</f>
        <v>0</v>
      </c>
      <c r="E285" s="43">
        <f t="shared" si="193"/>
        <v>0</v>
      </c>
      <c r="F285" s="43">
        <f t="shared" si="193"/>
        <v>0</v>
      </c>
      <c r="G285" s="43">
        <f t="shared" si="193"/>
        <v>0</v>
      </c>
      <c r="H285" s="43">
        <f t="shared" si="193"/>
        <v>0</v>
      </c>
      <c r="I285" s="43">
        <f t="shared" si="193"/>
        <v>0</v>
      </c>
      <c r="J285" s="43">
        <f t="shared" si="183"/>
        <v>0</v>
      </c>
    </row>
    <row r="286" spans="1:10" ht="16.05" customHeight="1" x14ac:dyDescent="0.2">
      <c r="A286" s="9"/>
      <c r="B286" s="9"/>
      <c r="C286" s="8" t="s">
        <v>17</v>
      </c>
      <c r="D286" s="43">
        <f t="shared" ref="D286:I286" si="194">SUM(D284,D282)</f>
        <v>0</v>
      </c>
      <c r="E286" s="43">
        <f t="shared" si="194"/>
        <v>0</v>
      </c>
      <c r="F286" s="43">
        <f t="shared" si="194"/>
        <v>0</v>
      </c>
      <c r="G286" s="43">
        <f t="shared" si="194"/>
        <v>0</v>
      </c>
      <c r="H286" s="43">
        <f t="shared" si="194"/>
        <v>0</v>
      </c>
      <c r="I286" s="43">
        <f t="shared" si="194"/>
        <v>0</v>
      </c>
      <c r="J286" s="43">
        <f t="shared" si="183"/>
        <v>0</v>
      </c>
    </row>
    <row r="287" spans="1:10" ht="16.05" customHeight="1" x14ac:dyDescent="0.2">
      <c r="A287" s="9"/>
      <c r="B287" s="12"/>
      <c r="C287" s="10" t="s">
        <v>15</v>
      </c>
      <c r="D287" s="43">
        <f t="shared" ref="D287:I287" si="195">IF($J286=0,0,D286/$J286%)</f>
        <v>0</v>
      </c>
      <c r="E287" s="43">
        <f t="shared" si="195"/>
        <v>0</v>
      </c>
      <c r="F287" s="43">
        <f t="shared" si="195"/>
        <v>0</v>
      </c>
      <c r="G287" s="43">
        <f t="shared" si="195"/>
        <v>0</v>
      </c>
      <c r="H287" s="43">
        <f t="shared" si="195"/>
        <v>0</v>
      </c>
      <c r="I287" s="43">
        <f t="shared" si="195"/>
        <v>0</v>
      </c>
      <c r="J287" s="43">
        <f t="shared" si="183"/>
        <v>0</v>
      </c>
    </row>
    <row r="288" spans="1:10" ht="16.05" customHeight="1" x14ac:dyDescent="0.2">
      <c r="A288" s="9"/>
      <c r="B288" s="9" t="s">
        <v>66</v>
      </c>
      <c r="C288" s="8" t="s">
        <v>14</v>
      </c>
      <c r="D288" s="43"/>
      <c r="E288" s="43"/>
      <c r="F288" s="43"/>
      <c r="G288" s="43"/>
      <c r="H288" s="43"/>
      <c r="I288" s="43"/>
      <c r="J288" s="43">
        <f t="shared" si="183"/>
        <v>0</v>
      </c>
    </row>
    <row r="289" spans="1:10" ht="16.05" customHeight="1" x14ac:dyDescent="0.2">
      <c r="A289" s="9"/>
      <c r="B289" s="9"/>
      <c r="C289" s="10" t="s">
        <v>15</v>
      </c>
      <c r="D289" s="43">
        <f t="shared" ref="D289:I289" si="196">IF($J288=0,0,D288/$J288%)</f>
        <v>0</v>
      </c>
      <c r="E289" s="43">
        <f t="shared" si="196"/>
        <v>0</v>
      </c>
      <c r="F289" s="43">
        <f t="shared" si="196"/>
        <v>0</v>
      </c>
      <c r="G289" s="43">
        <f t="shared" si="196"/>
        <v>0</v>
      </c>
      <c r="H289" s="43">
        <f t="shared" si="196"/>
        <v>0</v>
      </c>
      <c r="I289" s="43">
        <f t="shared" si="196"/>
        <v>0</v>
      </c>
      <c r="J289" s="43">
        <f t="shared" si="183"/>
        <v>0</v>
      </c>
    </row>
    <row r="290" spans="1:10" ht="16.05" customHeight="1" x14ac:dyDescent="0.2">
      <c r="A290" s="9"/>
      <c r="B290" s="9"/>
      <c r="C290" s="8" t="s">
        <v>16</v>
      </c>
      <c r="D290" s="43"/>
      <c r="E290" s="43"/>
      <c r="F290" s="43"/>
      <c r="G290" s="43"/>
      <c r="H290" s="43"/>
      <c r="I290" s="43"/>
      <c r="J290" s="43">
        <f t="shared" si="183"/>
        <v>0</v>
      </c>
    </row>
    <row r="291" spans="1:10" ht="16.05" customHeight="1" x14ac:dyDescent="0.2">
      <c r="A291" s="9"/>
      <c r="B291" s="9"/>
      <c r="C291" s="10" t="s">
        <v>15</v>
      </c>
      <c r="D291" s="43">
        <f t="shared" ref="D291:I291" si="197">IF($J290=0,0,D290/$J290%)</f>
        <v>0</v>
      </c>
      <c r="E291" s="43">
        <f t="shared" si="197"/>
        <v>0</v>
      </c>
      <c r="F291" s="43">
        <f t="shared" si="197"/>
        <v>0</v>
      </c>
      <c r="G291" s="43">
        <f t="shared" si="197"/>
        <v>0</v>
      </c>
      <c r="H291" s="43">
        <f t="shared" si="197"/>
        <v>0</v>
      </c>
      <c r="I291" s="43">
        <f t="shared" si="197"/>
        <v>0</v>
      </c>
      <c r="J291" s="43">
        <f t="shared" si="183"/>
        <v>0</v>
      </c>
    </row>
    <row r="292" spans="1:10" ht="16.05" customHeight="1" x14ac:dyDescent="0.2">
      <c r="A292" s="9"/>
      <c r="B292" s="9"/>
      <c r="C292" s="8" t="s">
        <v>17</v>
      </c>
      <c r="D292" s="43">
        <f t="shared" ref="D292:I292" si="198">SUM(D290,D288)</f>
        <v>0</v>
      </c>
      <c r="E292" s="43">
        <f t="shared" si="198"/>
        <v>0</v>
      </c>
      <c r="F292" s="43">
        <f t="shared" si="198"/>
        <v>0</v>
      </c>
      <c r="G292" s="43">
        <f t="shared" si="198"/>
        <v>0</v>
      </c>
      <c r="H292" s="43">
        <f t="shared" si="198"/>
        <v>0</v>
      </c>
      <c r="I292" s="43">
        <f t="shared" si="198"/>
        <v>0</v>
      </c>
      <c r="J292" s="43">
        <f t="shared" si="183"/>
        <v>0</v>
      </c>
    </row>
    <row r="293" spans="1:10" ht="16.05" customHeight="1" x14ac:dyDescent="0.2">
      <c r="A293" s="9"/>
      <c r="B293" s="12"/>
      <c r="C293" s="10" t="s">
        <v>15</v>
      </c>
      <c r="D293" s="43">
        <f t="shared" ref="D293:I293" si="199">IF($J292=0,0,D292/$J292%)</f>
        <v>0</v>
      </c>
      <c r="E293" s="43">
        <f t="shared" si="199"/>
        <v>0</v>
      </c>
      <c r="F293" s="43">
        <f t="shared" si="199"/>
        <v>0</v>
      </c>
      <c r="G293" s="43">
        <f t="shared" si="199"/>
        <v>0</v>
      </c>
      <c r="H293" s="43">
        <f t="shared" si="199"/>
        <v>0</v>
      </c>
      <c r="I293" s="43">
        <f t="shared" si="199"/>
        <v>0</v>
      </c>
      <c r="J293" s="43">
        <f t="shared" si="183"/>
        <v>0</v>
      </c>
    </row>
    <row r="294" spans="1:10" ht="16.05" customHeight="1" x14ac:dyDescent="0.2">
      <c r="A294" s="6" t="s">
        <v>117</v>
      </c>
      <c r="B294" s="15"/>
      <c r="C294" s="8" t="s">
        <v>14</v>
      </c>
      <c r="D294" s="43">
        <v>0</v>
      </c>
      <c r="E294" s="43">
        <v>0</v>
      </c>
      <c r="F294" s="43">
        <v>0</v>
      </c>
      <c r="G294" s="43"/>
      <c r="H294" s="43">
        <v>0</v>
      </c>
      <c r="I294" s="43">
        <v>0</v>
      </c>
      <c r="J294" s="43">
        <f t="shared" si="183"/>
        <v>0</v>
      </c>
    </row>
    <row r="295" spans="1:10" ht="16.05" customHeight="1" x14ac:dyDescent="0.2">
      <c r="A295" s="9"/>
      <c r="B295" s="16"/>
      <c r="C295" s="10" t="s">
        <v>15</v>
      </c>
      <c r="D295" s="43">
        <f t="shared" ref="D295:I295" si="200">IF($J294=0,0,D294/$J294%)</f>
        <v>0</v>
      </c>
      <c r="E295" s="43">
        <f t="shared" si="200"/>
        <v>0</v>
      </c>
      <c r="F295" s="43">
        <f t="shared" si="200"/>
        <v>0</v>
      </c>
      <c r="G295" s="43">
        <f t="shared" si="200"/>
        <v>0</v>
      </c>
      <c r="H295" s="43">
        <f t="shared" si="200"/>
        <v>0</v>
      </c>
      <c r="I295" s="43">
        <f t="shared" si="200"/>
        <v>0</v>
      </c>
      <c r="J295" s="43">
        <f t="shared" si="183"/>
        <v>0</v>
      </c>
    </row>
    <row r="296" spans="1:10" ht="16.05" customHeight="1" x14ac:dyDescent="0.2">
      <c r="A296" s="9"/>
      <c r="B296" s="16"/>
      <c r="C296" s="8" t="s">
        <v>16</v>
      </c>
      <c r="D296" s="43"/>
      <c r="E296" s="43"/>
      <c r="F296" s="43"/>
      <c r="G296" s="43"/>
      <c r="H296" s="43"/>
      <c r="I296" s="43"/>
      <c r="J296" s="43">
        <f t="shared" si="183"/>
        <v>0</v>
      </c>
    </row>
    <row r="297" spans="1:10" ht="16.05" customHeight="1" x14ac:dyDescent="0.2">
      <c r="A297" s="9"/>
      <c r="B297" s="16"/>
      <c r="C297" s="10" t="s">
        <v>15</v>
      </c>
      <c r="D297" s="43">
        <f t="shared" ref="D297:I297" si="201">IF($J296=0,0,D296/$J296%)</f>
        <v>0</v>
      </c>
      <c r="E297" s="43">
        <f t="shared" si="201"/>
        <v>0</v>
      </c>
      <c r="F297" s="43">
        <f t="shared" si="201"/>
        <v>0</v>
      </c>
      <c r="G297" s="43">
        <f t="shared" si="201"/>
        <v>0</v>
      </c>
      <c r="H297" s="43">
        <f t="shared" si="201"/>
        <v>0</v>
      </c>
      <c r="I297" s="43">
        <f t="shared" si="201"/>
        <v>0</v>
      </c>
      <c r="J297" s="43">
        <f t="shared" si="183"/>
        <v>0</v>
      </c>
    </row>
    <row r="298" spans="1:10" ht="16.05" customHeight="1" x14ac:dyDescent="0.2">
      <c r="A298" s="9"/>
      <c r="B298" s="16"/>
      <c r="C298" s="8" t="s">
        <v>17</v>
      </c>
      <c r="D298" s="43">
        <f t="shared" ref="D298:I298" si="202">SUM(D296,D294)</f>
        <v>0</v>
      </c>
      <c r="E298" s="43">
        <f t="shared" si="202"/>
        <v>0</v>
      </c>
      <c r="F298" s="43">
        <f t="shared" si="202"/>
        <v>0</v>
      </c>
      <c r="G298" s="43">
        <f t="shared" si="202"/>
        <v>0</v>
      </c>
      <c r="H298" s="43">
        <f t="shared" si="202"/>
        <v>0</v>
      </c>
      <c r="I298" s="43">
        <f t="shared" si="202"/>
        <v>0</v>
      </c>
      <c r="J298" s="43">
        <f t="shared" si="183"/>
        <v>0</v>
      </c>
    </row>
    <row r="299" spans="1:10" ht="16.05" customHeight="1" x14ac:dyDescent="0.2">
      <c r="A299" s="12"/>
      <c r="B299" s="14"/>
      <c r="C299" s="10" t="s">
        <v>15</v>
      </c>
      <c r="D299" s="43">
        <f t="shared" ref="D299:I299" si="203">IF($J298=0,0,D298/$J298%)</f>
        <v>0</v>
      </c>
      <c r="E299" s="43">
        <f t="shared" si="203"/>
        <v>0</v>
      </c>
      <c r="F299" s="43">
        <f t="shared" si="203"/>
        <v>0</v>
      </c>
      <c r="G299" s="43">
        <f t="shared" si="203"/>
        <v>0</v>
      </c>
      <c r="H299" s="43">
        <f t="shared" si="203"/>
        <v>0</v>
      </c>
      <c r="I299" s="43">
        <f t="shared" si="203"/>
        <v>0</v>
      </c>
      <c r="J299" s="43">
        <f t="shared" si="183"/>
        <v>0</v>
      </c>
    </row>
    <row r="300" spans="1:10" ht="16.05" customHeight="1" x14ac:dyDescent="0.2">
      <c r="A300" s="9" t="s">
        <v>68</v>
      </c>
      <c r="B300" s="15"/>
      <c r="C300" s="8" t="s">
        <v>14</v>
      </c>
      <c r="D300" s="43">
        <f t="shared" ref="D300:I300" si="204">SUM(D306,D312,D318,D324,D330,D336,D342,D348,D354)</f>
        <v>0</v>
      </c>
      <c r="E300" s="43">
        <f t="shared" si="204"/>
        <v>4205.2</v>
      </c>
      <c r="F300" s="43">
        <f t="shared" si="204"/>
        <v>1322.8999999999999</v>
      </c>
      <c r="G300" s="43">
        <f t="shared" si="204"/>
        <v>1516.3609999999996</v>
      </c>
      <c r="H300" s="43">
        <f t="shared" si="204"/>
        <v>276.53899999999999</v>
      </c>
      <c r="I300" s="43">
        <f t="shared" si="204"/>
        <v>1106</v>
      </c>
      <c r="J300" s="43">
        <f t="shared" si="183"/>
        <v>8427</v>
      </c>
    </row>
    <row r="301" spans="1:10" ht="16.05" customHeight="1" x14ac:dyDescent="0.2">
      <c r="A301" s="9"/>
      <c r="B301" s="16"/>
      <c r="C301" s="10" t="s">
        <v>15</v>
      </c>
      <c r="D301" s="43">
        <f t="shared" ref="D301:I301" si="205">IF($J300=0,0,D300/$J300%)</f>
        <v>0</v>
      </c>
      <c r="E301" s="43">
        <f t="shared" si="205"/>
        <v>49.901507060638423</v>
      </c>
      <c r="F301" s="43">
        <f t="shared" si="205"/>
        <v>15.698350539931173</v>
      </c>
      <c r="G301" s="43">
        <f t="shared" si="205"/>
        <v>17.994078557019101</v>
      </c>
      <c r="H301" s="43">
        <f t="shared" si="205"/>
        <v>3.2815830070013052</v>
      </c>
      <c r="I301" s="43">
        <f t="shared" si="205"/>
        <v>13.124480835409992</v>
      </c>
      <c r="J301" s="43">
        <f t="shared" si="183"/>
        <v>100</v>
      </c>
    </row>
    <row r="302" spans="1:10" ht="16.05" customHeight="1" x14ac:dyDescent="0.2">
      <c r="A302" s="9"/>
      <c r="B302" s="16"/>
      <c r="C302" s="8" t="s">
        <v>16</v>
      </c>
      <c r="D302" s="43">
        <f t="shared" ref="D302:I302" si="206">SUM(D308,D314,D320,D326,D332,D338,D344,D350,D356)</f>
        <v>6813.6</v>
      </c>
      <c r="E302" s="43">
        <f t="shared" si="206"/>
        <v>62994.780000000006</v>
      </c>
      <c r="F302" s="43">
        <f t="shared" si="206"/>
        <v>890.8</v>
      </c>
      <c r="G302" s="43">
        <f t="shared" si="206"/>
        <v>15744.619999999999</v>
      </c>
      <c r="H302" s="43">
        <f t="shared" si="206"/>
        <v>218</v>
      </c>
      <c r="I302" s="43">
        <f t="shared" si="206"/>
        <v>17</v>
      </c>
      <c r="J302" s="43">
        <f t="shared" si="183"/>
        <v>86678.8</v>
      </c>
    </row>
    <row r="303" spans="1:10" ht="16.05" customHeight="1" x14ac:dyDescent="0.2">
      <c r="A303" s="9"/>
      <c r="B303" s="16"/>
      <c r="C303" s="10" t="s">
        <v>15</v>
      </c>
      <c r="D303" s="43">
        <f t="shared" ref="D303:I303" si="207">IF($J302=0,0,D302/$J302%)</f>
        <v>7.8607456494552306</v>
      </c>
      <c r="E303" s="43">
        <f t="shared" si="207"/>
        <v>72.676109959990228</v>
      </c>
      <c r="F303" s="43">
        <f t="shared" si="207"/>
        <v>1.02770227552758</v>
      </c>
      <c r="G303" s="43">
        <f t="shared" si="207"/>
        <v>18.164326225097717</v>
      </c>
      <c r="H303" s="43">
        <f t="shared" si="207"/>
        <v>0.2515032510833099</v>
      </c>
      <c r="I303" s="43">
        <f t="shared" si="207"/>
        <v>1.9612638845946183E-2</v>
      </c>
      <c r="J303" s="43">
        <f t="shared" si="183"/>
        <v>99.999999999999986</v>
      </c>
    </row>
    <row r="304" spans="1:10" ht="16.05" customHeight="1" x14ac:dyDescent="0.2">
      <c r="A304" s="9"/>
      <c r="B304" s="16"/>
      <c r="C304" s="8" t="s">
        <v>17</v>
      </c>
      <c r="D304" s="43">
        <f t="shared" ref="D304:I304" si="208">SUM(D310,D316,D322,D328,D334,D340,D346,D352,D358)</f>
        <v>6813.6</v>
      </c>
      <c r="E304" s="43">
        <f t="shared" si="208"/>
        <v>67199.98000000001</v>
      </c>
      <c r="F304" s="43">
        <f t="shared" si="208"/>
        <v>2213.7000000000003</v>
      </c>
      <c r="G304" s="43">
        <f t="shared" si="208"/>
        <v>17260.981</v>
      </c>
      <c r="H304" s="43">
        <f t="shared" si="208"/>
        <v>494.53899999999999</v>
      </c>
      <c r="I304" s="43">
        <f t="shared" si="208"/>
        <v>1123</v>
      </c>
      <c r="J304" s="43">
        <f t="shared" si="183"/>
        <v>95105.800000000017</v>
      </c>
    </row>
    <row r="305" spans="1:10" ht="16.05" customHeight="1" x14ac:dyDescent="0.2">
      <c r="A305" s="9"/>
      <c r="B305" s="14"/>
      <c r="C305" s="10" t="s">
        <v>15</v>
      </c>
      <c r="D305" s="43">
        <f t="shared" ref="D305:I305" si="209">IF($J304=0,0,D304/$J304%)</f>
        <v>7.164231834441221</v>
      </c>
      <c r="E305" s="43">
        <f t="shared" si="209"/>
        <v>70.658130208672858</v>
      </c>
      <c r="F305" s="43">
        <f t="shared" si="209"/>
        <v>2.3276182945729911</v>
      </c>
      <c r="G305" s="43">
        <f t="shared" si="209"/>
        <v>18.149241160896597</v>
      </c>
      <c r="H305" s="43">
        <f t="shared" si="209"/>
        <v>0.51998826569988355</v>
      </c>
      <c r="I305" s="43">
        <f t="shared" si="209"/>
        <v>1.1807902357164335</v>
      </c>
      <c r="J305" s="43">
        <f t="shared" si="183"/>
        <v>99.999999999999972</v>
      </c>
    </row>
    <row r="306" spans="1:10" ht="16.05" customHeight="1" x14ac:dyDescent="0.2">
      <c r="A306" s="9"/>
      <c r="B306" s="9" t="s">
        <v>69</v>
      </c>
      <c r="C306" s="8" t="s">
        <v>14</v>
      </c>
      <c r="D306" s="43">
        <v>0</v>
      </c>
      <c r="E306" s="43">
        <v>0</v>
      </c>
      <c r="F306" s="43">
        <v>0</v>
      </c>
      <c r="G306" s="43">
        <v>57.561</v>
      </c>
      <c r="H306" s="43">
        <v>216.53900000000002</v>
      </c>
      <c r="I306" s="43">
        <v>0</v>
      </c>
      <c r="J306" s="43">
        <f t="shared" si="183"/>
        <v>274.10000000000002</v>
      </c>
    </row>
    <row r="307" spans="1:10" ht="16.05" customHeight="1" x14ac:dyDescent="0.2">
      <c r="A307" s="9"/>
      <c r="B307" s="9"/>
      <c r="C307" s="10" t="s">
        <v>15</v>
      </c>
      <c r="D307" s="43">
        <f t="shared" ref="D307:I307" si="210">IF($J306=0,0,D306/$J306%)</f>
        <v>0</v>
      </c>
      <c r="E307" s="43">
        <f t="shared" si="210"/>
        <v>0</v>
      </c>
      <c r="F307" s="43">
        <f t="shared" si="210"/>
        <v>0</v>
      </c>
      <c r="G307" s="43">
        <f t="shared" si="210"/>
        <v>21</v>
      </c>
      <c r="H307" s="43">
        <f t="shared" si="210"/>
        <v>79</v>
      </c>
      <c r="I307" s="43">
        <f t="shared" si="210"/>
        <v>0</v>
      </c>
      <c r="J307" s="43">
        <f t="shared" si="183"/>
        <v>100</v>
      </c>
    </row>
    <row r="308" spans="1:10" ht="16.05" customHeight="1" x14ac:dyDescent="0.2">
      <c r="A308" s="9"/>
      <c r="B308" s="9"/>
      <c r="C308" s="8" t="s">
        <v>16</v>
      </c>
      <c r="D308" s="43">
        <v>0</v>
      </c>
      <c r="E308" s="43">
        <v>0</v>
      </c>
      <c r="F308" s="43">
        <v>0</v>
      </c>
      <c r="G308" s="43">
        <v>834.89999999999986</v>
      </c>
      <c r="H308" s="43">
        <v>0</v>
      </c>
      <c r="I308" s="43">
        <v>0</v>
      </c>
      <c r="J308" s="43">
        <f t="shared" si="183"/>
        <v>834.89999999999986</v>
      </c>
    </row>
    <row r="309" spans="1:10" ht="16.05" customHeight="1" x14ac:dyDescent="0.2">
      <c r="A309" s="9"/>
      <c r="B309" s="9"/>
      <c r="C309" s="10" t="s">
        <v>15</v>
      </c>
      <c r="D309" s="43">
        <f t="shared" ref="D309:I309" si="211">IF($J308=0,0,D308/$J308%)</f>
        <v>0</v>
      </c>
      <c r="E309" s="43">
        <f t="shared" si="211"/>
        <v>0</v>
      </c>
      <c r="F309" s="43">
        <f t="shared" si="211"/>
        <v>0</v>
      </c>
      <c r="G309" s="43">
        <f t="shared" si="211"/>
        <v>100</v>
      </c>
      <c r="H309" s="43">
        <f t="shared" si="211"/>
        <v>0</v>
      </c>
      <c r="I309" s="43">
        <f t="shared" si="211"/>
        <v>0</v>
      </c>
      <c r="J309" s="43">
        <f t="shared" si="183"/>
        <v>100</v>
      </c>
    </row>
    <row r="310" spans="1:10" ht="16.05" customHeight="1" x14ac:dyDescent="0.2">
      <c r="A310" s="9"/>
      <c r="B310" s="9"/>
      <c r="C310" s="8" t="s">
        <v>17</v>
      </c>
      <c r="D310" s="43">
        <f t="shared" ref="D310:I310" si="212">SUM(D308,D306)</f>
        <v>0</v>
      </c>
      <c r="E310" s="43">
        <f t="shared" si="212"/>
        <v>0</v>
      </c>
      <c r="F310" s="43">
        <f t="shared" si="212"/>
        <v>0</v>
      </c>
      <c r="G310" s="43">
        <f t="shared" si="212"/>
        <v>892.4609999999999</v>
      </c>
      <c r="H310" s="43">
        <f t="shared" si="212"/>
        <v>216.53900000000002</v>
      </c>
      <c r="I310" s="43">
        <f t="shared" si="212"/>
        <v>0</v>
      </c>
      <c r="J310" s="43">
        <f t="shared" si="183"/>
        <v>1109</v>
      </c>
    </row>
    <row r="311" spans="1:10" ht="16.05" customHeight="1" x14ac:dyDescent="0.2">
      <c r="A311" s="9"/>
      <c r="B311" s="12"/>
      <c r="C311" s="10" t="s">
        <v>15</v>
      </c>
      <c r="D311" s="43">
        <f t="shared" ref="D311:I311" si="213">IF($J310=0,0,D310/$J310%)</f>
        <v>0</v>
      </c>
      <c r="E311" s="43">
        <f t="shared" si="213"/>
        <v>0</v>
      </c>
      <c r="F311" s="43">
        <f t="shared" si="213"/>
        <v>0</v>
      </c>
      <c r="G311" s="43">
        <f t="shared" si="213"/>
        <v>80.474391343552739</v>
      </c>
      <c r="H311" s="43">
        <f t="shared" si="213"/>
        <v>19.52560865644725</v>
      </c>
      <c r="I311" s="43">
        <f t="shared" si="213"/>
        <v>0</v>
      </c>
      <c r="J311" s="43">
        <f t="shared" si="183"/>
        <v>99.999999999999986</v>
      </c>
    </row>
    <row r="312" spans="1:10" ht="16.05" customHeight="1" x14ac:dyDescent="0.2">
      <c r="A312" s="9"/>
      <c r="B312" s="9" t="s">
        <v>70</v>
      </c>
      <c r="C312" s="8" t="s">
        <v>14</v>
      </c>
      <c r="D312" s="43">
        <v>0</v>
      </c>
      <c r="E312" s="43">
        <v>4094</v>
      </c>
      <c r="F312" s="43">
        <v>1231.9000000000001</v>
      </c>
      <c r="G312" s="43">
        <v>970</v>
      </c>
      <c r="H312" s="43">
        <v>0</v>
      </c>
      <c r="I312" s="43">
        <v>1085.5</v>
      </c>
      <c r="J312" s="43">
        <f t="shared" si="183"/>
        <v>7381.4</v>
      </c>
    </row>
    <row r="313" spans="1:10" ht="16.05" customHeight="1" x14ac:dyDescent="0.2">
      <c r="A313" s="9"/>
      <c r="B313" s="9"/>
      <c r="C313" s="10" t="s">
        <v>15</v>
      </c>
      <c r="D313" s="43">
        <f t="shared" ref="D313:I313" si="214">IF($J312=0,0,D312/$J312%)</f>
        <v>0</v>
      </c>
      <c r="E313" s="43">
        <f t="shared" si="214"/>
        <v>55.463733167149869</v>
      </c>
      <c r="F313" s="43">
        <f t="shared" si="214"/>
        <v>16.689245942504133</v>
      </c>
      <c r="G313" s="43">
        <f t="shared" si="214"/>
        <v>13.14113853740483</v>
      </c>
      <c r="H313" s="43">
        <f t="shared" si="214"/>
        <v>0</v>
      </c>
      <c r="I313" s="43">
        <f t="shared" si="214"/>
        <v>14.705882352941178</v>
      </c>
      <c r="J313" s="43">
        <f t="shared" si="183"/>
        <v>100</v>
      </c>
    </row>
    <row r="314" spans="1:10" ht="16.05" customHeight="1" x14ac:dyDescent="0.2">
      <c r="A314" s="9"/>
      <c r="B314" s="9"/>
      <c r="C314" s="8" t="s">
        <v>16</v>
      </c>
      <c r="D314" s="43">
        <v>6813.6</v>
      </c>
      <c r="E314" s="43">
        <v>59221.100000000006</v>
      </c>
      <c r="F314" s="43">
        <v>146.69999999999999</v>
      </c>
      <c r="G314" s="43">
        <v>0</v>
      </c>
      <c r="H314" s="43">
        <v>0</v>
      </c>
      <c r="I314" s="43">
        <v>0</v>
      </c>
      <c r="J314" s="43">
        <f t="shared" si="183"/>
        <v>66181.400000000009</v>
      </c>
    </row>
    <row r="315" spans="1:10" ht="16.05" customHeight="1" x14ac:dyDescent="0.2">
      <c r="A315" s="9"/>
      <c r="B315" s="9"/>
      <c r="C315" s="10" t="s">
        <v>15</v>
      </c>
      <c r="D315" s="43">
        <f t="shared" ref="D315:I315" si="215">IF($J314=0,0,D314/$J314%)</f>
        <v>10.29533977824585</v>
      </c>
      <c r="E315" s="43">
        <f t="shared" si="215"/>
        <v>89.482996733221114</v>
      </c>
      <c r="F315" s="43">
        <f t="shared" si="215"/>
        <v>0.22166348853303189</v>
      </c>
      <c r="G315" s="43">
        <f t="shared" si="215"/>
        <v>0</v>
      </c>
      <c r="H315" s="43">
        <f t="shared" si="215"/>
        <v>0</v>
      </c>
      <c r="I315" s="43">
        <f t="shared" si="215"/>
        <v>0</v>
      </c>
      <c r="J315" s="43">
        <f t="shared" si="183"/>
        <v>99.999999999999986</v>
      </c>
    </row>
    <row r="316" spans="1:10" ht="16.05" customHeight="1" x14ac:dyDescent="0.2">
      <c r="A316" s="9"/>
      <c r="B316" s="9"/>
      <c r="C316" s="8" t="s">
        <v>17</v>
      </c>
      <c r="D316" s="43">
        <f t="shared" ref="D316:I316" si="216">SUM(D314,D312)</f>
        <v>6813.6</v>
      </c>
      <c r="E316" s="43">
        <f t="shared" si="216"/>
        <v>63315.100000000006</v>
      </c>
      <c r="F316" s="43">
        <f t="shared" si="216"/>
        <v>1378.6000000000001</v>
      </c>
      <c r="G316" s="43">
        <f t="shared" si="216"/>
        <v>970</v>
      </c>
      <c r="H316" s="43">
        <f t="shared" si="216"/>
        <v>0</v>
      </c>
      <c r="I316" s="43">
        <f t="shared" si="216"/>
        <v>1085.5</v>
      </c>
      <c r="J316" s="43">
        <f t="shared" si="183"/>
        <v>73562.800000000017</v>
      </c>
    </row>
    <row r="317" spans="1:10" ht="16.05" customHeight="1" x14ac:dyDescent="0.2">
      <c r="A317" s="9"/>
      <c r="B317" s="12"/>
      <c r="C317" s="10" t="s">
        <v>15</v>
      </c>
      <c r="D317" s="43">
        <f t="shared" ref="D317:I317" si="217">IF($J316=0,0,D316/$J316%)</f>
        <v>9.2622901792753929</v>
      </c>
      <c r="E317" s="43">
        <f t="shared" si="217"/>
        <v>86.069453582517241</v>
      </c>
      <c r="F317" s="43">
        <f t="shared" si="217"/>
        <v>1.8740450336311285</v>
      </c>
      <c r="G317" s="43">
        <f t="shared" si="217"/>
        <v>1.3186012495446064</v>
      </c>
      <c r="H317" s="43">
        <f t="shared" si="217"/>
        <v>0</v>
      </c>
      <c r="I317" s="43">
        <f t="shared" si="217"/>
        <v>1.4756099550316188</v>
      </c>
      <c r="J317" s="43">
        <f t="shared" si="183"/>
        <v>100</v>
      </c>
    </row>
    <row r="318" spans="1:10" ht="16.05" customHeight="1" x14ac:dyDescent="0.2">
      <c r="A318" s="9"/>
      <c r="B318" s="9" t="s">
        <v>71</v>
      </c>
      <c r="C318" s="8" t="s">
        <v>14</v>
      </c>
      <c r="D318" s="44">
        <v>0</v>
      </c>
      <c r="E318" s="44">
        <v>38.6</v>
      </c>
      <c r="F318" s="44">
        <v>30</v>
      </c>
      <c r="G318" s="44">
        <v>299.89999999999998</v>
      </c>
      <c r="H318" s="44">
        <v>60</v>
      </c>
      <c r="I318" s="44">
        <v>0</v>
      </c>
      <c r="J318" s="43">
        <f t="shared" si="183"/>
        <v>428.5</v>
      </c>
    </row>
    <row r="319" spans="1:10" ht="16.05" customHeight="1" x14ac:dyDescent="0.2">
      <c r="A319" s="9"/>
      <c r="B319" s="9"/>
      <c r="C319" s="10" t="s">
        <v>15</v>
      </c>
      <c r="D319" s="43">
        <f t="shared" ref="D319:I319" si="218">IF($J318=0,0,D318/$J318%)</f>
        <v>0</v>
      </c>
      <c r="E319" s="43">
        <f t="shared" si="218"/>
        <v>9.0081680280046683</v>
      </c>
      <c r="F319" s="43">
        <f t="shared" si="218"/>
        <v>7.001166861143524</v>
      </c>
      <c r="G319" s="43">
        <f t="shared" si="218"/>
        <v>69.98833138856476</v>
      </c>
      <c r="H319" s="43">
        <f t="shared" si="218"/>
        <v>14.002333722287048</v>
      </c>
      <c r="I319" s="43">
        <f t="shared" si="218"/>
        <v>0</v>
      </c>
      <c r="J319" s="43">
        <f t="shared" si="183"/>
        <v>100</v>
      </c>
    </row>
    <row r="320" spans="1:10" ht="16.05" customHeight="1" x14ac:dyDescent="0.2">
      <c r="A320" s="9"/>
      <c r="B320" s="9"/>
      <c r="C320" s="8" t="s">
        <v>16</v>
      </c>
      <c r="D320" s="43">
        <v>0</v>
      </c>
      <c r="E320" s="43">
        <v>1853.1</v>
      </c>
      <c r="F320" s="43">
        <v>109</v>
      </c>
      <c r="G320" s="43">
        <v>8720.4</v>
      </c>
      <c r="H320" s="43">
        <v>218</v>
      </c>
      <c r="I320" s="43">
        <v>0</v>
      </c>
      <c r="J320" s="43">
        <f t="shared" si="183"/>
        <v>10900.5</v>
      </c>
    </row>
    <row r="321" spans="1:10" ht="16.05" customHeight="1" x14ac:dyDescent="0.2">
      <c r="A321" s="9"/>
      <c r="B321" s="9"/>
      <c r="C321" s="10" t="s">
        <v>15</v>
      </c>
      <c r="D321" s="43">
        <f t="shared" ref="D321:I321" si="219">IF($J320=0,0,D320/$J320%)</f>
        <v>0</v>
      </c>
      <c r="E321" s="43">
        <f t="shared" si="219"/>
        <v>17.00013760836659</v>
      </c>
      <c r="F321" s="43">
        <f t="shared" si="219"/>
        <v>0.99995413054447047</v>
      </c>
      <c r="G321" s="43">
        <f t="shared" si="219"/>
        <v>80</v>
      </c>
      <c r="H321" s="43">
        <f t="shared" si="219"/>
        <v>1.9999082610889409</v>
      </c>
      <c r="I321" s="43">
        <f t="shared" si="219"/>
        <v>0</v>
      </c>
      <c r="J321" s="43">
        <f t="shared" si="183"/>
        <v>100.00000000000001</v>
      </c>
    </row>
    <row r="322" spans="1:10" ht="16.05" customHeight="1" x14ac:dyDescent="0.2">
      <c r="A322" s="9"/>
      <c r="B322" s="9"/>
      <c r="C322" s="8" t="s">
        <v>17</v>
      </c>
      <c r="D322" s="43">
        <f t="shared" ref="D322:I322" si="220">SUM(D320,D318)</f>
        <v>0</v>
      </c>
      <c r="E322" s="43">
        <f t="shared" si="220"/>
        <v>1891.6999999999998</v>
      </c>
      <c r="F322" s="43">
        <f t="shared" si="220"/>
        <v>139</v>
      </c>
      <c r="G322" s="43">
        <f t="shared" si="220"/>
        <v>9020.2999999999993</v>
      </c>
      <c r="H322" s="43">
        <f t="shared" si="220"/>
        <v>278</v>
      </c>
      <c r="I322" s="43">
        <f t="shared" si="220"/>
        <v>0</v>
      </c>
      <c r="J322" s="43">
        <f t="shared" si="183"/>
        <v>11329</v>
      </c>
    </row>
    <row r="323" spans="1:10" ht="16.05" customHeight="1" x14ac:dyDescent="0.2">
      <c r="A323" s="9"/>
      <c r="B323" s="12"/>
      <c r="C323" s="10" t="s">
        <v>15</v>
      </c>
      <c r="D323" s="43">
        <f t="shared" ref="D323:I323" si="221">IF($J322=0,0,D322/$J322%)</f>
        <v>0</v>
      </c>
      <c r="E323" s="43">
        <f t="shared" si="221"/>
        <v>16.697855062229674</v>
      </c>
      <c r="F323" s="43">
        <f t="shared" si="221"/>
        <v>1.2269397122429164</v>
      </c>
      <c r="G323" s="43">
        <f t="shared" si="221"/>
        <v>79.621325801041564</v>
      </c>
      <c r="H323" s="43">
        <f t="shared" si="221"/>
        <v>2.4538794244858328</v>
      </c>
      <c r="I323" s="43">
        <f t="shared" si="221"/>
        <v>0</v>
      </c>
      <c r="J323" s="43">
        <f t="shared" si="183"/>
        <v>99.999999999999986</v>
      </c>
    </row>
    <row r="324" spans="1:10" ht="16.05" customHeight="1" x14ac:dyDescent="0.2">
      <c r="A324" s="9"/>
      <c r="B324" s="9" t="s">
        <v>72</v>
      </c>
      <c r="C324" s="8" t="s">
        <v>14</v>
      </c>
      <c r="D324" s="43"/>
      <c r="E324" s="43"/>
      <c r="F324" s="43"/>
      <c r="G324" s="43"/>
      <c r="H324" s="43"/>
      <c r="I324" s="43"/>
      <c r="J324" s="43">
        <f t="shared" si="183"/>
        <v>0</v>
      </c>
    </row>
    <row r="325" spans="1:10" ht="16.05" customHeight="1" x14ac:dyDescent="0.2">
      <c r="A325" s="9"/>
      <c r="B325" s="9"/>
      <c r="C325" s="10" t="s">
        <v>15</v>
      </c>
      <c r="D325" s="43">
        <f t="shared" ref="D325:I325" si="222">IF($J324=0,0,D324/$J324%)</f>
        <v>0</v>
      </c>
      <c r="E325" s="43">
        <f t="shared" si="222"/>
        <v>0</v>
      </c>
      <c r="F325" s="43">
        <f t="shared" si="222"/>
        <v>0</v>
      </c>
      <c r="G325" s="43">
        <f t="shared" si="222"/>
        <v>0</v>
      </c>
      <c r="H325" s="43">
        <f t="shared" si="222"/>
        <v>0</v>
      </c>
      <c r="I325" s="43">
        <f t="shared" si="222"/>
        <v>0</v>
      </c>
      <c r="J325" s="43">
        <f t="shared" si="183"/>
        <v>0</v>
      </c>
    </row>
    <row r="326" spans="1:10" ht="16.05" customHeight="1" x14ac:dyDescent="0.2">
      <c r="A326" s="9"/>
      <c r="B326" s="9"/>
      <c r="C326" s="8" t="s">
        <v>16</v>
      </c>
      <c r="D326" s="43">
        <v>0</v>
      </c>
      <c r="E326" s="43">
        <v>4.4800000000000004</v>
      </c>
      <c r="F326" s="43">
        <v>0</v>
      </c>
      <c r="G326" s="43">
        <v>443.52</v>
      </c>
      <c r="H326" s="43">
        <v>0</v>
      </c>
      <c r="I326" s="43">
        <v>0</v>
      </c>
      <c r="J326" s="43">
        <f t="shared" si="183"/>
        <v>448</v>
      </c>
    </row>
    <row r="327" spans="1:10" ht="16.05" customHeight="1" x14ac:dyDescent="0.2">
      <c r="A327" s="9"/>
      <c r="B327" s="9"/>
      <c r="C327" s="10" t="s">
        <v>15</v>
      </c>
      <c r="D327" s="43">
        <f t="shared" ref="D327:I327" si="223">IF($J326=0,0,D326/$J326%)</f>
        <v>0</v>
      </c>
      <c r="E327" s="43">
        <f t="shared" si="223"/>
        <v>1</v>
      </c>
      <c r="F327" s="43">
        <f t="shared" si="223"/>
        <v>0</v>
      </c>
      <c r="G327" s="43">
        <f t="shared" si="223"/>
        <v>98.999999999999986</v>
      </c>
      <c r="H327" s="43">
        <f t="shared" si="223"/>
        <v>0</v>
      </c>
      <c r="I327" s="43">
        <f t="shared" si="223"/>
        <v>0</v>
      </c>
      <c r="J327" s="43">
        <f t="shared" si="183"/>
        <v>99.999999999999986</v>
      </c>
    </row>
    <row r="328" spans="1:10" ht="16.05" customHeight="1" x14ac:dyDescent="0.2">
      <c r="A328" s="9"/>
      <c r="B328" s="9"/>
      <c r="C328" s="8" t="s">
        <v>17</v>
      </c>
      <c r="D328" s="43">
        <f t="shared" ref="D328:I328" si="224">SUM(D326,D324)</f>
        <v>0</v>
      </c>
      <c r="E328" s="43">
        <f t="shared" si="224"/>
        <v>4.4800000000000004</v>
      </c>
      <c r="F328" s="43">
        <f t="shared" si="224"/>
        <v>0</v>
      </c>
      <c r="G328" s="43">
        <f t="shared" si="224"/>
        <v>443.52</v>
      </c>
      <c r="H328" s="43">
        <f t="shared" si="224"/>
        <v>0</v>
      </c>
      <c r="I328" s="43">
        <f t="shared" si="224"/>
        <v>0</v>
      </c>
      <c r="J328" s="43">
        <f t="shared" si="183"/>
        <v>448</v>
      </c>
    </row>
    <row r="329" spans="1:10" ht="16.05" customHeight="1" x14ac:dyDescent="0.2">
      <c r="A329" s="9"/>
      <c r="B329" s="12"/>
      <c r="C329" s="10" t="s">
        <v>15</v>
      </c>
      <c r="D329" s="43">
        <f t="shared" ref="D329:I329" si="225">IF($J328=0,0,D328/$J328%)</f>
        <v>0</v>
      </c>
      <c r="E329" s="43">
        <f t="shared" si="225"/>
        <v>1</v>
      </c>
      <c r="F329" s="43">
        <f t="shared" si="225"/>
        <v>0</v>
      </c>
      <c r="G329" s="43">
        <f t="shared" si="225"/>
        <v>98.999999999999986</v>
      </c>
      <c r="H329" s="43">
        <f t="shared" si="225"/>
        <v>0</v>
      </c>
      <c r="I329" s="43">
        <f t="shared" si="225"/>
        <v>0</v>
      </c>
      <c r="J329" s="43">
        <f t="shared" si="183"/>
        <v>99.999999999999986</v>
      </c>
    </row>
    <row r="330" spans="1:10" ht="16.05" customHeight="1" x14ac:dyDescent="0.2">
      <c r="A330" s="9"/>
      <c r="B330" s="9" t="s">
        <v>73</v>
      </c>
      <c r="C330" s="8" t="s">
        <v>14</v>
      </c>
      <c r="D330" s="43">
        <v>0</v>
      </c>
      <c r="E330" s="43">
        <v>3.4</v>
      </c>
      <c r="F330" s="43">
        <v>2.6</v>
      </c>
      <c r="G330" s="43">
        <v>3.8</v>
      </c>
      <c r="H330" s="43">
        <v>0</v>
      </c>
      <c r="I330" s="43">
        <v>5.5</v>
      </c>
      <c r="J330" s="43">
        <f t="shared" si="183"/>
        <v>15.3</v>
      </c>
    </row>
    <row r="331" spans="1:10" ht="16.05" customHeight="1" x14ac:dyDescent="0.2">
      <c r="A331" s="9"/>
      <c r="B331" s="9"/>
      <c r="C331" s="10" t="s">
        <v>15</v>
      </c>
      <c r="D331" s="43">
        <f t="shared" ref="D331:I331" si="226">IF($J330=0,0,D330/$J330%)</f>
        <v>0</v>
      </c>
      <c r="E331" s="43">
        <f t="shared" si="226"/>
        <v>22.222222222222221</v>
      </c>
      <c r="F331" s="43">
        <f t="shared" si="226"/>
        <v>16.993464052287582</v>
      </c>
      <c r="G331" s="43">
        <f t="shared" si="226"/>
        <v>24.836601307189543</v>
      </c>
      <c r="H331" s="43">
        <f t="shared" si="226"/>
        <v>0</v>
      </c>
      <c r="I331" s="43">
        <f t="shared" si="226"/>
        <v>35.947712418300654</v>
      </c>
      <c r="J331" s="43">
        <f t="shared" si="183"/>
        <v>100</v>
      </c>
    </row>
    <row r="332" spans="1:10" ht="16.05" customHeight="1" x14ac:dyDescent="0.2">
      <c r="A332" s="9"/>
      <c r="B332" s="9"/>
      <c r="C332" s="8" t="s">
        <v>16</v>
      </c>
      <c r="D332" s="43">
        <v>0</v>
      </c>
      <c r="E332" s="43">
        <v>967.1</v>
      </c>
      <c r="F332" s="43">
        <v>71.599999999999994</v>
      </c>
      <c r="G332" s="43">
        <v>2543</v>
      </c>
      <c r="H332" s="43">
        <v>0</v>
      </c>
      <c r="I332" s="43">
        <v>0</v>
      </c>
      <c r="J332" s="43">
        <f t="shared" si="183"/>
        <v>3581.7</v>
      </c>
    </row>
    <row r="333" spans="1:10" ht="16.05" customHeight="1" x14ac:dyDescent="0.2">
      <c r="A333" s="9"/>
      <c r="B333" s="9"/>
      <c r="C333" s="10" t="s">
        <v>15</v>
      </c>
      <c r="D333" s="43">
        <f t="shared" ref="D333:I333" si="227">IF($J332=0,0,D332/$J332%)</f>
        <v>0</v>
      </c>
      <c r="E333" s="43">
        <f t="shared" si="227"/>
        <v>27.001144707820309</v>
      </c>
      <c r="F333" s="43">
        <f t="shared" si="227"/>
        <v>1.9990507301002316</v>
      </c>
      <c r="G333" s="43">
        <f t="shared" si="227"/>
        <v>70.999804562079461</v>
      </c>
      <c r="H333" s="43">
        <f t="shared" si="227"/>
        <v>0</v>
      </c>
      <c r="I333" s="43">
        <f t="shared" si="227"/>
        <v>0</v>
      </c>
      <c r="J333" s="43">
        <f t="shared" ref="J333:J383" si="228">SUM(D333:I333)</f>
        <v>100</v>
      </c>
    </row>
    <row r="334" spans="1:10" ht="16.05" customHeight="1" x14ac:dyDescent="0.2">
      <c r="A334" s="9"/>
      <c r="B334" s="9"/>
      <c r="C334" s="8" t="s">
        <v>17</v>
      </c>
      <c r="D334" s="43">
        <f t="shared" ref="D334:I334" si="229">SUM(D332,D330)</f>
        <v>0</v>
      </c>
      <c r="E334" s="43">
        <f t="shared" si="229"/>
        <v>970.5</v>
      </c>
      <c r="F334" s="43">
        <f t="shared" si="229"/>
        <v>74.199999999999989</v>
      </c>
      <c r="G334" s="43">
        <f t="shared" si="229"/>
        <v>2546.8000000000002</v>
      </c>
      <c r="H334" s="43">
        <f t="shared" si="229"/>
        <v>0</v>
      </c>
      <c r="I334" s="43">
        <f t="shared" si="229"/>
        <v>5.5</v>
      </c>
      <c r="J334" s="43">
        <f t="shared" si="228"/>
        <v>3597</v>
      </c>
    </row>
    <row r="335" spans="1:10" ht="16.05" customHeight="1" x14ac:dyDescent="0.2">
      <c r="A335" s="9"/>
      <c r="B335" s="12"/>
      <c r="C335" s="10" t="s">
        <v>15</v>
      </c>
      <c r="D335" s="43">
        <f t="shared" ref="D335:I335" si="230">IF($J334=0,0,D334/$J334%)</f>
        <v>0</v>
      </c>
      <c r="E335" s="43">
        <f t="shared" si="230"/>
        <v>26.980817347789827</v>
      </c>
      <c r="F335" s="43">
        <f t="shared" si="230"/>
        <v>2.0628301362246315</v>
      </c>
      <c r="G335" s="43">
        <f t="shared" si="230"/>
        <v>70.803447317208793</v>
      </c>
      <c r="H335" s="43">
        <f t="shared" si="230"/>
        <v>0</v>
      </c>
      <c r="I335" s="43">
        <f t="shared" si="230"/>
        <v>0.15290519877675843</v>
      </c>
      <c r="J335" s="43">
        <f t="shared" si="228"/>
        <v>100.00000000000001</v>
      </c>
    </row>
    <row r="336" spans="1:10" ht="16.05" customHeight="1" x14ac:dyDescent="0.2">
      <c r="A336" s="9"/>
      <c r="B336" s="9" t="s">
        <v>74</v>
      </c>
      <c r="C336" s="8" t="s">
        <v>14</v>
      </c>
      <c r="D336" s="43"/>
      <c r="E336" s="43"/>
      <c r="F336" s="43"/>
      <c r="G336" s="43"/>
      <c r="H336" s="43"/>
      <c r="I336" s="43"/>
      <c r="J336" s="43">
        <f t="shared" si="228"/>
        <v>0</v>
      </c>
    </row>
    <row r="337" spans="1:10" ht="16.05" customHeight="1" x14ac:dyDescent="0.2">
      <c r="A337" s="9"/>
      <c r="B337" s="9"/>
      <c r="C337" s="10" t="s">
        <v>15</v>
      </c>
      <c r="D337" s="43">
        <f t="shared" ref="D337:I337" si="231">IF($J336=0,0,D336/$J336%)</f>
        <v>0</v>
      </c>
      <c r="E337" s="43">
        <f t="shared" si="231"/>
        <v>0</v>
      </c>
      <c r="F337" s="43">
        <f t="shared" si="231"/>
        <v>0</v>
      </c>
      <c r="G337" s="43">
        <f t="shared" si="231"/>
        <v>0</v>
      </c>
      <c r="H337" s="43">
        <f t="shared" si="231"/>
        <v>0</v>
      </c>
      <c r="I337" s="43">
        <f t="shared" si="231"/>
        <v>0</v>
      </c>
      <c r="J337" s="43">
        <f t="shared" si="228"/>
        <v>0</v>
      </c>
    </row>
    <row r="338" spans="1:10" ht="16.05" customHeight="1" x14ac:dyDescent="0.2">
      <c r="A338" s="9"/>
      <c r="B338" s="9"/>
      <c r="C338" s="8" t="s">
        <v>16</v>
      </c>
      <c r="D338" s="43"/>
      <c r="E338" s="43"/>
      <c r="F338" s="43"/>
      <c r="G338" s="43"/>
      <c r="H338" s="43"/>
      <c r="I338" s="43"/>
      <c r="J338" s="43">
        <f t="shared" si="228"/>
        <v>0</v>
      </c>
    </row>
    <row r="339" spans="1:10" ht="16.05" customHeight="1" x14ac:dyDescent="0.2">
      <c r="A339" s="9"/>
      <c r="B339" s="9"/>
      <c r="C339" s="10" t="s">
        <v>15</v>
      </c>
      <c r="D339" s="43">
        <f t="shared" ref="D339:I339" si="232">IF($J338=0,0,D338/$J338%)</f>
        <v>0</v>
      </c>
      <c r="E339" s="43">
        <f t="shared" si="232"/>
        <v>0</v>
      </c>
      <c r="F339" s="43">
        <f t="shared" si="232"/>
        <v>0</v>
      </c>
      <c r="G339" s="43">
        <f t="shared" si="232"/>
        <v>0</v>
      </c>
      <c r="H339" s="43">
        <f t="shared" si="232"/>
        <v>0</v>
      </c>
      <c r="I339" s="43">
        <f t="shared" si="232"/>
        <v>0</v>
      </c>
      <c r="J339" s="43">
        <f t="shared" si="228"/>
        <v>0</v>
      </c>
    </row>
    <row r="340" spans="1:10" ht="16.05" customHeight="1" x14ac:dyDescent="0.2">
      <c r="A340" s="9"/>
      <c r="B340" s="9"/>
      <c r="C340" s="8" t="s">
        <v>17</v>
      </c>
      <c r="D340" s="43">
        <f t="shared" ref="D340:I340" si="233">SUM(D338,D336)</f>
        <v>0</v>
      </c>
      <c r="E340" s="43">
        <f t="shared" si="233"/>
        <v>0</v>
      </c>
      <c r="F340" s="43">
        <f t="shared" si="233"/>
        <v>0</v>
      </c>
      <c r="G340" s="43">
        <f t="shared" si="233"/>
        <v>0</v>
      </c>
      <c r="H340" s="43">
        <f t="shared" si="233"/>
        <v>0</v>
      </c>
      <c r="I340" s="43">
        <f t="shared" si="233"/>
        <v>0</v>
      </c>
      <c r="J340" s="43">
        <f t="shared" si="228"/>
        <v>0</v>
      </c>
    </row>
    <row r="341" spans="1:10" ht="16.05" customHeight="1" x14ac:dyDescent="0.2">
      <c r="A341" s="9"/>
      <c r="B341" s="12"/>
      <c r="C341" s="10" t="s">
        <v>15</v>
      </c>
      <c r="D341" s="43">
        <f t="shared" ref="D341:I341" si="234">IF($J340=0,0,D340/$J340%)</f>
        <v>0</v>
      </c>
      <c r="E341" s="43">
        <f t="shared" si="234"/>
        <v>0</v>
      </c>
      <c r="F341" s="43">
        <f t="shared" si="234"/>
        <v>0</v>
      </c>
      <c r="G341" s="43">
        <f t="shared" si="234"/>
        <v>0</v>
      </c>
      <c r="H341" s="43">
        <f t="shared" si="234"/>
        <v>0</v>
      </c>
      <c r="I341" s="43">
        <f t="shared" si="234"/>
        <v>0</v>
      </c>
      <c r="J341" s="43">
        <f t="shared" si="228"/>
        <v>0</v>
      </c>
    </row>
    <row r="342" spans="1:10" ht="16.05" customHeight="1" x14ac:dyDescent="0.2">
      <c r="A342" s="9"/>
      <c r="B342" s="9" t="s">
        <v>75</v>
      </c>
      <c r="C342" s="8" t="s">
        <v>14</v>
      </c>
      <c r="D342" s="43">
        <v>0</v>
      </c>
      <c r="E342" s="43">
        <v>3.7</v>
      </c>
      <c r="F342" s="43">
        <v>2.6</v>
      </c>
      <c r="G342" s="43">
        <v>0</v>
      </c>
      <c r="H342" s="43">
        <v>0</v>
      </c>
      <c r="I342" s="43">
        <v>0</v>
      </c>
      <c r="J342" s="43">
        <f t="shared" si="228"/>
        <v>6.3000000000000007</v>
      </c>
    </row>
    <row r="343" spans="1:10" ht="16.05" customHeight="1" x14ac:dyDescent="0.2">
      <c r="A343" s="9"/>
      <c r="B343" s="9"/>
      <c r="C343" s="10" t="s">
        <v>15</v>
      </c>
      <c r="D343" s="43">
        <f>IF($J342=0,0,D342/$J342%)</f>
        <v>0</v>
      </c>
      <c r="E343" s="43">
        <f t="shared" ref="E343:I343" si="235">IF($J342=0,0,E342/$J342%)</f>
        <v>58.730158730158735</v>
      </c>
      <c r="F343" s="43">
        <f t="shared" si="235"/>
        <v>41.269841269841272</v>
      </c>
      <c r="G343" s="43">
        <f t="shared" si="235"/>
        <v>0</v>
      </c>
      <c r="H343" s="43">
        <f t="shared" si="235"/>
        <v>0</v>
      </c>
      <c r="I343" s="43">
        <f t="shared" si="235"/>
        <v>0</v>
      </c>
      <c r="J343" s="43">
        <f t="shared" si="228"/>
        <v>100</v>
      </c>
    </row>
    <row r="344" spans="1:10" ht="16.05" customHeight="1" x14ac:dyDescent="0.2">
      <c r="A344" s="9"/>
      <c r="B344" s="9"/>
      <c r="C344" s="8" t="s">
        <v>16</v>
      </c>
      <c r="D344" s="43"/>
      <c r="E344" s="43">
        <v>65.900000000000006</v>
      </c>
      <c r="F344" s="43">
        <v>240.8</v>
      </c>
      <c r="G344" s="43">
        <v>0</v>
      </c>
      <c r="H344" s="43">
        <v>0</v>
      </c>
      <c r="I344" s="43">
        <v>0</v>
      </c>
      <c r="J344" s="43">
        <f t="shared" si="228"/>
        <v>306.70000000000005</v>
      </c>
    </row>
    <row r="345" spans="1:10" ht="16.05" customHeight="1" x14ac:dyDescent="0.2">
      <c r="A345" s="9"/>
      <c r="B345" s="9"/>
      <c r="C345" s="10" t="s">
        <v>15</v>
      </c>
      <c r="D345" s="43">
        <v>0</v>
      </c>
      <c r="E345" s="43">
        <v>58.730158730158735</v>
      </c>
      <c r="F345" s="43">
        <v>41.269841269841272</v>
      </c>
      <c r="G345" s="43">
        <v>0</v>
      </c>
      <c r="H345" s="43">
        <v>0</v>
      </c>
      <c r="I345" s="43">
        <v>0</v>
      </c>
      <c r="J345" s="43">
        <f t="shared" si="228"/>
        <v>100</v>
      </c>
    </row>
    <row r="346" spans="1:10" ht="16.05" customHeight="1" x14ac:dyDescent="0.2">
      <c r="A346" s="9"/>
      <c r="B346" s="9"/>
      <c r="C346" s="8" t="s">
        <v>17</v>
      </c>
      <c r="D346" s="43">
        <f t="shared" ref="D346:I346" si="236">SUM(D344,D342)</f>
        <v>0</v>
      </c>
      <c r="E346" s="43">
        <f t="shared" si="236"/>
        <v>69.600000000000009</v>
      </c>
      <c r="F346" s="43">
        <f t="shared" si="236"/>
        <v>243.4</v>
      </c>
      <c r="G346" s="43">
        <f t="shared" si="236"/>
        <v>0</v>
      </c>
      <c r="H346" s="43">
        <f t="shared" si="236"/>
        <v>0</v>
      </c>
      <c r="I346" s="43">
        <f t="shared" si="236"/>
        <v>0</v>
      </c>
      <c r="J346" s="43">
        <f t="shared" si="228"/>
        <v>313</v>
      </c>
    </row>
    <row r="347" spans="1:10" ht="16.05" customHeight="1" x14ac:dyDescent="0.2">
      <c r="A347" s="9"/>
      <c r="B347" s="12"/>
      <c r="C347" s="10" t="s">
        <v>15</v>
      </c>
      <c r="D347" s="43">
        <f t="shared" ref="D347:I347" si="237">IF($J346=0,0,D346/$J346%)</f>
        <v>0</v>
      </c>
      <c r="E347" s="43">
        <f t="shared" si="237"/>
        <v>22.236421725239619</v>
      </c>
      <c r="F347" s="43">
        <f t="shared" si="237"/>
        <v>77.763578274760391</v>
      </c>
      <c r="G347" s="43">
        <f t="shared" si="237"/>
        <v>0</v>
      </c>
      <c r="H347" s="43">
        <f t="shared" si="237"/>
        <v>0</v>
      </c>
      <c r="I347" s="43">
        <f t="shared" si="237"/>
        <v>0</v>
      </c>
      <c r="J347" s="43">
        <f t="shared" si="228"/>
        <v>100.00000000000001</v>
      </c>
    </row>
    <row r="348" spans="1:10" ht="16.05" customHeight="1" x14ac:dyDescent="0.2">
      <c r="A348" s="9"/>
      <c r="B348" s="9" t="s">
        <v>76</v>
      </c>
      <c r="C348" s="8" t="s">
        <v>14</v>
      </c>
      <c r="D348" s="43">
        <v>0</v>
      </c>
      <c r="E348" s="43">
        <v>64.400000000000006</v>
      </c>
      <c r="F348" s="43">
        <v>55.8</v>
      </c>
      <c r="G348" s="43">
        <v>79.5</v>
      </c>
      <c r="H348" s="43">
        <v>0</v>
      </c>
      <c r="I348" s="43">
        <v>15</v>
      </c>
      <c r="J348" s="43">
        <f t="shared" si="228"/>
        <v>214.7</v>
      </c>
    </row>
    <row r="349" spans="1:10" ht="16.05" customHeight="1" x14ac:dyDescent="0.2">
      <c r="A349" s="9"/>
      <c r="B349" s="9"/>
      <c r="C349" s="10" t="s">
        <v>15</v>
      </c>
      <c r="D349" s="43">
        <f t="shared" ref="D349:I349" si="238">IF($J348=0,0,D348/$J348%)</f>
        <v>0</v>
      </c>
      <c r="E349" s="43">
        <f t="shared" si="238"/>
        <v>29.995342338146255</v>
      </c>
      <c r="F349" s="43">
        <f t="shared" si="238"/>
        <v>25.989753143921753</v>
      </c>
      <c r="G349" s="43">
        <f t="shared" si="238"/>
        <v>37.028411737307877</v>
      </c>
      <c r="H349" s="43">
        <f t="shared" si="238"/>
        <v>0</v>
      </c>
      <c r="I349" s="43">
        <f t="shared" si="238"/>
        <v>6.9864927806241273</v>
      </c>
      <c r="J349" s="43">
        <f t="shared" si="228"/>
        <v>100.00000000000001</v>
      </c>
    </row>
    <row r="350" spans="1:10" ht="16.05" customHeight="1" x14ac:dyDescent="0.2">
      <c r="A350" s="9"/>
      <c r="B350" s="9"/>
      <c r="C350" s="8" t="s">
        <v>16</v>
      </c>
      <c r="D350" s="43">
        <v>0</v>
      </c>
      <c r="E350" s="43">
        <v>883.1</v>
      </c>
      <c r="F350" s="43">
        <v>322.7</v>
      </c>
      <c r="G350" s="43">
        <v>475.5</v>
      </c>
      <c r="H350" s="43">
        <v>0</v>
      </c>
      <c r="I350" s="43">
        <v>17</v>
      </c>
      <c r="J350" s="43">
        <f t="shared" si="228"/>
        <v>1698.3</v>
      </c>
    </row>
    <row r="351" spans="1:10" ht="16.05" customHeight="1" x14ac:dyDescent="0.2">
      <c r="A351" s="9"/>
      <c r="B351" s="9"/>
      <c r="C351" s="10" t="s">
        <v>15</v>
      </c>
      <c r="D351" s="43">
        <f t="shared" ref="D351:I351" si="239">IF($J350=0,0,D350/$J350%)</f>
        <v>0</v>
      </c>
      <c r="E351" s="43">
        <f t="shared" si="239"/>
        <v>51.99905788141082</v>
      </c>
      <c r="F351" s="43">
        <f t="shared" si="239"/>
        <v>19.001354295471941</v>
      </c>
      <c r="G351" s="43">
        <f t="shared" si="239"/>
        <v>27.998586822116234</v>
      </c>
      <c r="H351" s="43">
        <f t="shared" si="239"/>
        <v>0</v>
      </c>
      <c r="I351" s="43">
        <f t="shared" si="239"/>
        <v>1.0010010010010009</v>
      </c>
      <c r="J351" s="43">
        <f t="shared" si="228"/>
        <v>100</v>
      </c>
    </row>
    <row r="352" spans="1:10" ht="16.05" customHeight="1" x14ac:dyDescent="0.2">
      <c r="A352" s="9"/>
      <c r="B352" s="9"/>
      <c r="C352" s="8" t="s">
        <v>17</v>
      </c>
      <c r="D352" s="43">
        <f t="shared" ref="D352:I352" si="240">SUM(D350,D348)</f>
        <v>0</v>
      </c>
      <c r="E352" s="43">
        <f t="shared" si="240"/>
        <v>947.5</v>
      </c>
      <c r="F352" s="43">
        <f t="shared" si="240"/>
        <v>378.5</v>
      </c>
      <c r="G352" s="43">
        <f t="shared" si="240"/>
        <v>555</v>
      </c>
      <c r="H352" s="43">
        <f t="shared" si="240"/>
        <v>0</v>
      </c>
      <c r="I352" s="43">
        <f t="shared" si="240"/>
        <v>32</v>
      </c>
      <c r="J352" s="43">
        <f t="shared" si="228"/>
        <v>1913</v>
      </c>
    </row>
    <row r="353" spans="1:10" ht="16.05" customHeight="1" x14ac:dyDescent="0.2">
      <c r="A353" s="9"/>
      <c r="B353" s="12"/>
      <c r="C353" s="10" t="s">
        <v>15</v>
      </c>
      <c r="D353" s="43">
        <f t="shared" ref="D353:I353" si="241">IF($J352=0,0,D352/$J352%)</f>
        <v>0</v>
      </c>
      <c r="E353" s="43">
        <f t="shared" si="241"/>
        <v>49.529534762153688</v>
      </c>
      <c r="F353" s="43">
        <f t="shared" si="241"/>
        <v>19.785676947203346</v>
      </c>
      <c r="G353" s="43">
        <f t="shared" si="241"/>
        <v>29.012023000522742</v>
      </c>
      <c r="H353" s="43">
        <f t="shared" si="241"/>
        <v>0</v>
      </c>
      <c r="I353" s="43">
        <f t="shared" si="241"/>
        <v>1.6727652901202301</v>
      </c>
      <c r="J353" s="43">
        <f t="shared" si="228"/>
        <v>100</v>
      </c>
    </row>
    <row r="354" spans="1:10" ht="16.05" customHeight="1" x14ac:dyDescent="0.2">
      <c r="A354" s="9"/>
      <c r="B354" s="9" t="s">
        <v>77</v>
      </c>
      <c r="C354" s="8" t="s">
        <v>14</v>
      </c>
      <c r="D354" s="43">
        <v>0</v>
      </c>
      <c r="E354" s="43">
        <v>1.1000000000000001</v>
      </c>
      <c r="F354" s="43">
        <v>0</v>
      </c>
      <c r="G354" s="43">
        <v>105.6</v>
      </c>
      <c r="H354" s="43">
        <v>0</v>
      </c>
      <c r="I354" s="43">
        <v>0</v>
      </c>
      <c r="J354" s="43">
        <f t="shared" si="228"/>
        <v>106.69999999999999</v>
      </c>
    </row>
    <row r="355" spans="1:10" ht="16.05" customHeight="1" x14ac:dyDescent="0.2">
      <c r="A355" s="9"/>
      <c r="B355" s="9"/>
      <c r="C355" s="10" t="s">
        <v>15</v>
      </c>
      <c r="D355" s="43">
        <f t="shared" ref="D355:I355" si="242">IF($J354=0,0,D354/$J354%)</f>
        <v>0</v>
      </c>
      <c r="E355" s="43">
        <f t="shared" si="242"/>
        <v>1.0309278350515465</v>
      </c>
      <c r="F355" s="43">
        <f t="shared" si="242"/>
        <v>0</v>
      </c>
      <c r="G355" s="43">
        <f t="shared" si="242"/>
        <v>98.969072164948457</v>
      </c>
      <c r="H355" s="43">
        <f t="shared" si="242"/>
        <v>0</v>
      </c>
      <c r="I355" s="43">
        <f t="shared" si="242"/>
        <v>0</v>
      </c>
      <c r="J355" s="43">
        <f t="shared" si="228"/>
        <v>100</v>
      </c>
    </row>
    <row r="356" spans="1:10" ht="16.05" customHeight="1" x14ac:dyDescent="0.2">
      <c r="A356" s="9"/>
      <c r="B356" s="9"/>
      <c r="C356" s="8" t="s">
        <v>16</v>
      </c>
      <c r="D356" s="43">
        <v>0</v>
      </c>
      <c r="E356" s="43">
        <v>0</v>
      </c>
      <c r="F356" s="43">
        <v>0</v>
      </c>
      <c r="G356" s="43">
        <v>2727.2999999999997</v>
      </c>
      <c r="H356" s="43">
        <v>0</v>
      </c>
      <c r="I356" s="43">
        <v>0</v>
      </c>
      <c r="J356" s="43">
        <f t="shared" si="228"/>
        <v>2727.2999999999997</v>
      </c>
    </row>
    <row r="357" spans="1:10" ht="16.05" customHeight="1" x14ac:dyDescent="0.2">
      <c r="A357" s="9"/>
      <c r="B357" s="9"/>
      <c r="C357" s="10" t="s">
        <v>15</v>
      </c>
      <c r="D357" s="43">
        <f t="shared" ref="D357:I357" si="243">IF($J356=0,0,D356/$J356%)</f>
        <v>0</v>
      </c>
      <c r="E357" s="43">
        <f t="shared" si="243"/>
        <v>0</v>
      </c>
      <c r="F357" s="43">
        <f t="shared" si="243"/>
        <v>0</v>
      </c>
      <c r="G357" s="43">
        <f t="shared" si="243"/>
        <v>100</v>
      </c>
      <c r="H357" s="43">
        <f t="shared" si="243"/>
        <v>0</v>
      </c>
      <c r="I357" s="43">
        <f t="shared" si="243"/>
        <v>0</v>
      </c>
      <c r="J357" s="43">
        <f t="shared" si="228"/>
        <v>100</v>
      </c>
    </row>
    <row r="358" spans="1:10" ht="16.05" customHeight="1" x14ac:dyDescent="0.2">
      <c r="A358" s="9"/>
      <c r="B358" s="9"/>
      <c r="C358" s="8" t="s">
        <v>17</v>
      </c>
      <c r="D358" s="43">
        <f t="shared" ref="D358:I358" si="244">SUM(D356,D354)</f>
        <v>0</v>
      </c>
      <c r="E358" s="43">
        <f t="shared" si="244"/>
        <v>1.1000000000000001</v>
      </c>
      <c r="F358" s="43">
        <f t="shared" si="244"/>
        <v>0</v>
      </c>
      <c r="G358" s="43">
        <f t="shared" si="244"/>
        <v>2832.8999999999996</v>
      </c>
      <c r="H358" s="43">
        <f t="shared" si="244"/>
        <v>0</v>
      </c>
      <c r="I358" s="43">
        <f t="shared" si="244"/>
        <v>0</v>
      </c>
      <c r="J358" s="43">
        <f t="shared" si="228"/>
        <v>2833.9999999999995</v>
      </c>
    </row>
    <row r="359" spans="1:10" ht="16.05" customHeight="1" x14ac:dyDescent="0.2">
      <c r="A359" s="13"/>
      <c r="B359" s="12"/>
      <c r="C359" s="10" t="s">
        <v>15</v>
      </c>
      <c r="D359" s="43">
        <f t="shared" ref="D359:I359" si="245">IF($J358=0,0,D358/$J358%)</f>
        <v>0</v>
      </c>
      <c r="E359" s="43">
        <f t="shared" si="245"/>
        <v>3.8814396612561759E-2</v>
      </c>
      <c r="F359" s="43">
        <f t="shared" si="245"/>
        <v>0</v>
      </c>
      <c r="G359" s="43">
        <f t="shared" si="245"/>
        <v>99.961185603387435</v>
      </c>
      <c r="H359" s="43">
        <f t="shared" si="245"/>
        <v>0</v>
      </c>
      <c r="I359" s="43">
        <f t="shared" si="245"/>
        <v>0</v>
      </c>
      <c r="J359" s="43">
        <f t="shared" si="228"/>
        <v>100</v>
      </c>
    </row>
    <row r="360" spans="1:10" ht="16.05" customHeight="1" x14ac:dyDescent="0.2">
      <c r="A360" s="6" t="s">
        <v>78</v>
      </c>
      <c r="B360" s="15"/>
      <c r="C360" s="8" t="s">
        <v>14</v>
      </c>
      <c r="D360" s="43"/>
      <c r="E360" s="43"/>
      <c r="F360" s="43"/>
      <c r="G360" s="43"/>
      <c r="H360" s="43"/>
      <c r="I360" s="43"/>
      <c r="J360" s="43">
        <f t="shared" si="228"/>
        <v>0</v>
      </c>
    </row>
    <row r="361" spans="1:10" ht="16.05" customHeight="1" x14ac:dyDescent="0.2">
      <c r="A361" s="9"/>
      <c r="B361" s="16"/>
      <c r="C361" s="10" t="s">
        <v>15</v>
      </c>
      <c r="D361" s="43">
        <f t="shared" ref="D361:I361" si="246">IF($J360=0,0,D360/$J360%)</f>
        <v>0</v>
      </c>
      <c r="E361" s="43">
        <f t="shared" si="246"/>
        <v>0</v>
      </c>
      <c r="F361" s="43">
        <f t="shared" si="246"/>
        <v>0</v>
      </c>
      <c r="G361" s="43">
        <f t="shared" si="246"/>
        <v>0</v>
      </c>
      <c r="H361" s="43">
        <f t="shared" si="246"/>
        <v>0</v>
      </c>
      <c r="I361" s="43">
        <f t="shared" si="246"/>
        <v>0</v>
      </c>
      <c r="J361" s="43">
        <f t="shared" si="228"/>
        <v>0</v>
      </c>
    </row>
    <row r="362" spans="1:10" ht="16.05" customHeight="1" x14ac:dyDescent="0.2">
      <c r="A362" s="9"/>
      <c r="B362" s="16"/>
      <c r="C362" s="8" t="s">
        <v>16</v>
      </c>
      <c r="D362" s="43"/>
      <c r="E362" s="43"/>
      <c r="F362" s="43"/>
      <c r="G362" s="43"/>
      <c r="H362" s="43"/>
      <c r="I362" s="43"/>
      <c r="J362" s="43">
        <f t="shared" si="228"/>
        <v>0</v>
      </c>
    </row>
    <row r="363" spans="1:10" ht="16.05" customHeight="1" x14ac:dyDescent="0.2">
      <c r="A363" s="9"/>
      <c r="B363" s="16"/>
      <c r="C363" s="10" t="s">
        <v>15</v>
      </c>
      <c r="D363" s="43">
        <f t="shared" ref="D363:I363" si="247">IF($J362=0,0,D362/$J362%)</f>
        <v>0</v>
      </c>
      <c r="E363" s="43">
        <f t="shared" si="247"/>
        <v>0</v>
      </c>
      <c r="F363" s="43">
        <f t="shared" si="247"/>
        <v>0</v>
      </c>
      <c r="G363" s="43">
        <f t="shared" si="247"/>
        <v>0</v>
      </c>
      <c r="H363" s="43">
        <f t="shared" si="247"/>
        <v>0</v>
      </c>
      <c r="I363" s="43">
        <f t="shared" si="247"/>
        <v>0</v>
      </c>
      <c r="J363" s="43">
        <f t="shared" si="228"/>
        <v>0</v>
      </c>
    </row>
    <row r="364" spans="1:10" ht="16.05" customHeight="1" x14ac:dyDescent="0.2">
      <c r="A364" s="9"/>
      <c r="B364" s="16"/>
      <c r="C364" s="8" t="s">
        <v>17</v>
      </c>
      <c r="D364" s="43">
        <f t="shared" ref="D364:I364" si="248">SUM(D362,D360)</f>
        <v>0</v>
      </c>
      <c r="E364" s="43">
        <f t="shared" si="248"/>
        <v>0</v>
      </c>
      <c r="F364" s="43">
        <f t="shared" si="248"/>
        <v>0</v>
      </c>
      <c r="G364" s="43">
        <f t="shared" si="248"/>
        <v>0</v>
      </c>
      <c r="H364" s="43">
        <f t="shared" si="248"/>
        <v>0</v>
      </c>
      <c r="I364" s="43">
        <f t="shared" si="248"/>
        <v>0</v>
      </c>
      <c r="J364" s="43">
        <f t="shared" si="228"/>
        <v>0</v>
      </c>
    </row>
    <row r="365" spans="1:10" ht="16.05" customHeight="1" x14ac:dyDescent="0.2">
      <c r="A365" s="12"/>
      <c r="B365" s="14"/>
      <c r="C365" s="10" t="s">
        <v>15</v>
      </c>
      <c r="D365" s="43">
        <f t="shared" ref="D365:I371" si="249">IF($J364=0,0,D364/$J364%)</f>
        <v>0</v>
      </c>
      <c r="E365" s="43">
        <f t="shared" si="249"/>
        <v>0</v>
      </c>
      <c r="F365" s="43">
        <f t="shared" si="249"/>
        <v>0</v>
      </c>
      <c r="G365" s="43">
        <f t="shared" si="249"/>
        <v>0</v>
      </c>
      <c r="H365" s="43">
        <f t="shared" si="249"/>
        <v>0</v>
      </c>
      <c r="I365" s="43">
        <f t="shared" si="249"/>
        <v>0</v>
      </c>
      <c r="J365" s="43">
        <f t="shared" si="228"/>
        <v>0</v>
      </c>
    </row>
    <row r="366" spans="1:10" ht="16.05" hidden="1" customHeight="1" x14ac:dyDescent="0.2">
      <c r="A366" s="6" t="s">
        <v>79</v>
      </c>
      <c r="B366" s="16"/>
      <c r="C366" s="8" t="s">
        <v>14</v>
      </c>
      <c r="D366" s="43">
        <f t="shared" si="249"/>
        <v>0</v>
      </c>
      <c r="E366" s="43">
        <f t="shared" si="249"/>
        <v>0</v>
      </c>
      <c r="F366" s="43">
        <f t="shared" si="249"/>
        <v>0</v>
      </c>
      <c r="G366" s="43">
        <f t="shared" si="249"/>
        <v>0</v>
      </c>
      <c r="H366" s="43">
        <f t="shared" si="249"/>
        <v>0</v>
      </c>
      <c r="I366" s="43">
        <f t="shared" si="249"/>
        <v>0</v>
      </c>
      <c r="J366" s="43">
        <f t="shared" si="228"/>
        <v>0</v>
      </c>
    </row>
    <row r="367" spans="1:10" ht="16.05" hidden="1" customHeight="1" x14ac:dyDescent="0.2">
      <c r="A367" s="9"/>
      <c r="B367" s="16"/>
      <c r="C367" s="10" t="s">
        <v>15</v>
      </c>
      <c r="D367" s="43">
        <f t="shared" si="249"/>
        <v>0</v>
      </c>
      <c r="E367" s="43">
        <f t="shared" si="249"/>
        <v>0</v>
      </c>
      <c r="F367" s="43">
        <f t="shared" si="249"/>
        <v>0</v>
      </c>
      <c r="G367" s="43">
        <f t="shared" si="249"/>
        <v>0</v>
      </c>
      <c r="H367" s="43">
        <f t="shared" si="249"/>
        <v>0</v>
      </c>
      <c r="I367" s="43">
        <f t="shared" si="249"/>
        <v>0</v>
      </c>
      <c r="J367" s="43">
        <f t="shared" si="228"/>
        <v>0</v>
      </c>
    </row>
    <row r="368" spans="1:10" ht="16.05" hidden="1" customHeight="1" x14ac:dyDescent="0.2">
      <c r="A368" s="9"/>
      <c r="B368" s="16"/>
      <c r="C368" s="8" t="s">
        <v>16</v>
      </c>
      <c r="D368" s="43"/>
      <c r="E368" s="43"/>
      <c r="F368" s="43"/>
      <c r="G368" s="43"/>
      <c r="H368" s="43"/>
      <c r="I368" s="43"/>
      <c r="J368" s="43">
        <f t="shared" si="228"/>
        <v>0</v>
      </c>
    </row>
    <row r="369" spans="1:12" ht="16.05" hidden="1" customHeight="1" x14ac:dyDescent="0.2">
      <c r="A369" s="9"/>
      <c r="B369" s="16"/>
      <c r="C369" s="10" t="s">
        <v>15</v>
      </c>
      <c r="D369" s="43">
        <f t="shared" si="249"/>
        <v>0</v>
      </c>
      <c r="E369" s="43">
        <f t="shared" si="249"/>
        <v>0</v>
      </c>
      <c r="F369" s="43">
        <f t="shared" si="249"/>
        <v>0</v>
      </c>
      <c r="G369" s="43">
        <f t="shared" si="249"/>
        <v>0</v>
      </c>
      <c r="H369" s="43">
        <f t="shared" si="249"/>
        <v>0</v>
      </c>
      <c r="I369" s="43">
        <f t="shared" si="249"/>
        <v>0</v>
      </c>
      <c r="J369" s="43">
        <f t="shared" si="228"/>
        <v>0</v>
      </c>
    </row>
    <row r="370" spans="1:12" ht="16.05" hidden="1" customHeight="1" x14ac:dyDescent="0.2">
      <c r="A370" s="9"/>
      <c r="B370" s="16"/>
      <c r="C370" s="8" t="s">
        <v>17</v>
      </c>
      <c r="D370" s="43">
        <f t="shared" si="249"/>
        <v>0</v>
      </c>
      <c r="E370" s="43">
        <f t="shared" si="249"/>
        <v>0</v>
      </c>
      <c r="F370" s="43">
        <f t="shared" si="249"/>
        <v>0</v>
      </c>
      <c r="G370" s="43">
        <f t="shared" si="249"/>
        <v>0</v>
      </c>
      <c r="H370" s="43">
        <f t="shared" si="249"/>
        <v>0</v>
      </c>
      <c r="I370" s="43">
        <f t="shared" si="249"/>
        <v>0</v>
      </c>
      <c r="J370" s="43">
        <f t="shared" si="228"/>
        <v>0</v>
      </c>
    </row>
    <row r="371" spans="1:12" ht="16.05" hidden="1" customHeight="1" x14ac:dyDescent="0.2">
      <c r="A371" s="12"/>
      <c r="B371" s="14"/>
      <c r="C371" s="10" t="s">
        <v>15</v>
      </c>
      <c r="D371" s="43">
        <f t="shared" si="249"/>
        <v>0</v>
      </c>
      <c r="E371" s="43">
        <f t="shared" si="249"/>
        <v>0</v>
      </c>
      <c r="F371" s="43">
        <f t="shared" si="249"/>
        <v>0</v>
      </c>
      <c r="G371" s="43">
        <f t="shared" si="249"/>
        <v>0</v>
      </c>
      <c r="H371" s="43">
        <f t="shared" si="249"/>
        <v>0</v>
      </c>
      <c r="I371" s="43">
        <f t="shared" si="249"/>
        <v>0</v>
      </c>
      <c r="J371" s="43">
        <f t="shared" si="228"/>
        <v>0</v>
      </c>
    </row>
    <row r="372" spans="1:12" ht="16.05" customHeight="1" x14ac:dyDescent="0.2">
      <c r="A372" s="17" t="s">
        <v>80</v>
      </c>
      <c r="B372" s="16"/>
      <c r="C372" s="8" t="s">
        <v>14</v>
      </c>
      <c r="D372" s="43">
        <f t="shared" ref="D372:I374" si="250">SUM(D360,D300,D294,D228,D36,D6)</f>
        <v>1011.0000000000001</v>
      </c>
      <c r="E372" s="43">
        <f t="shared" si="250"/>
        <v>4209.8999999999996</v>
      </c>
      <c r="F372" s="43">
        <f t="shared" si="250"/>
        <v>1323.8</v>
      </c>
      <c r="G372" s="43">
        <f t="shared" si="250"/>
        <v>1954.6609999999996</v>
      </c>
      <c r="H372" s="43">
        <f t="shared" si="250"/>
        <v>276.53899999999999</v>
      </c>
      <c r="I372" s="43">
        <f t="shared" si="250"/>
        <v>1166</v>
      </c>
      <c r="J372" s="43">
        <f t="shared" si="228"/>
        <v>9941.9</v>
      </c>
    </row>
    <row r="373" spans="1:12" ht="16.05" customHeight="1" x14ac:dyDescent="0.2">
      <c r="A373" s="9"/>
      <c r="B373" s="16"/>
      <c r="C373" s="10" t="s">
        <v>15</v>
      </c>
      <c r="D373" s="43">
        <f t="shared" ref="D373:I377" si="251">IF($J372=0,0,D372/$J372%)</f>
        <v>10.169082368561343</v>
      </c>
      <c r="E373" s="43">
        <f t="shared" si="251"/>
        <v>42.345024592884656</v>
      </c>
      <c r="F373" s="43">
        <f t="shared" si="251"/>
        <v>13.315362254699806</v>
      </c>
      <c r="G373" s="43">
        <f t="shared" si="251"/>
        <v>19.660839477363478</v>
      </c>
      <c r="H373" s="43">
        <f t="shared" si="251"/>
        <v>2.7815508102073045</v>
      </c>
      <c r="I373" s="43">
        <f t="shared" si="251"/>
        <v>11.728140496283407</v>
      </c>
      <c r="J373" s="43">
        <f t="shared" si="228"/>
        <v>100</v>
      </c>
    </row>
    <row r="374" spans="1:12" ht="16.05" customHeight="1" x14ac:dyDescent="0.2">
      <c r="A374" s="9"/>
      <c r="B374" s="16"/>
      <c r="C374" s="8" t="s">
        <v>16</v>
      </c>
      <c r="D374" s="43">
        <f>SUM(D362,D302,D296,D230,D38,D8)</f>
        <v>15973.9</v>
      </c>
      <c r="E374" s="43">
        <f t="shared" si="250"/>
        <v>63022.580000000009</v>
      </c>
      <c r="F374" s="43">
        <f t="shared" si="250"/>
        <v>890.8</v>
      </c>
      <c r="G374" s="43">
        <f t="shared" si="250"/>
        <v>19824.019999999997</v>
      </c>
      <c r="H374" s="43">
        <f t="shared" si="250"/>
        <v>218</v>
      </c>
      <c r="I374" s="43">
        <f t="shared" si="250"/>
        <v>459</v>
      </c>
      <c r="J374" s="43">
        <f t="shared" si="228"/>
        <v>100388.30000000002</v>
      </c>
    </row>
    <row r="375" spans="1:12" ht="16.05" customHeight="1" x14ac:dyDescent="0.2">
      <c r="A375" s="9"/>
      <c r="B375" s="16"/>
      <c r="C375" s="10" t="s">
        <v>15</v>
      </c>
      <c r="D375" s="43">
        <f t="shared" si="251"/>
        <v>15.912113264195128</v>
      </c>
      <c r="E375" s="43">
        <f t="shared" si="251"/>
        <v>62.778809881231176</v>
      </c>
      <c r="F375" s="43">
        <f t="shared" si="251"/>
        <v>0.8873544028537188</v>
      </c>
      <c r="G375" s="43">
        <f t="shared" si="251"/>
        <v>19.747341074607295</v>
      </c>
      <c r="H375" s="43">
        <f t="shared" si="251"/>
        <v>0.2171567802223964</v>
      </c>
      <c r="I375" s="43">
        <f t="shared" si="251"/>
        <v>0.457224596890275</v>
      </c>
      <c r="J375" s="43">
        <f t="shared" si="228"/>
        <v>99.999999999999972</v>
      </c>
    </row>
    <row r="376" spans="1:12" ht="16.05" customHeight="1" x14ac:dyDescent="0.2">
      <c r="A376" s="9"/>
      <c r="B376" s="16"/>
      <c r="C376" s="8" t="s">
        <v>17</v>
      </c>
      <c r="D376" s="43">
        <f t="shared" ref="D376:I376" si="252">SUM(D364,D304,D298,D232,D40,D10)</f>
        <v>16984.900000000001</v>
      </c>
      <c r="E376" s="43">
        <f t="shared" si="252"/>
        <v>67232.48000000001</v>
      </c>
      <c r="F376" s="43">
        <f t="shared" si="252"/>
        <v>2214.6000000000004</v>
      </c>
      <c r="G376" s="43">
        <f t="shared" si="252"/>
        <v>21778.681</v>
      </c>
      <c r="H376" s="43">
        <f t="shared" si="252"/>
        <v>494.53899999999999</v>
      </c>
      <c r="I376" s="43">
        <f t="shared" si="252"/>
        <v>1625</v>
      </c>
      <c r="J376" s="43">
        <f t="shared" si="228"/>
        <v>110330.20000000001</v>
      </c>
    </row>
    <row r="377" spans="1:12" ht="16.05" customHeight="1" x14ac:dyDescent="0.2">
      <c r="A377" s="12"/>
      <c r="B377" s="14"/>
      <c r="C377" s="10" t="s">
        <v>15</v>
      </c>
      <c r="D377" s="43">
        <f t="shared" si="251"/>
        <v>15.394606372507255</v>
      </c>
      <c r="E377" s="43">
        <f t="shared" si="251"/>
        <v>60.937513029070921</v>
      </c>
      <c r="F377" s="43">
        <f t="shared" si="251"/>
        <v>2.0072473357249421</v>
      </c>
      <c r="G377" s="43">
        <f t="shared" si="251"/>
        <v>19.739546379866979</v>
      </c>
      <c r="H377" s="43">
        <f t="shared" si="251"/>
        <v>0.44823538795361556</v>
      </c>
      <c r="I377" s="43">
        <f t="shared" si="251"/>
        <v>1.4728514948762894</v>
      </c>
      <c r="J377" s="43">
        <f t="shared" si="228"/>
        <v>100.00000000000001</v>
      </c>
    </row>
    <row r="378" spans="1:12" ht="16.05" customHeight="1" x14ac:dyDescent="0.2">
      <c r="A378" s="18" t="s">
        <v>81</v>
      </c>
      <c r="B378" s="19"/>
      <c r="C378" s="8" t="s">
        <v>14</v>
      </c>
      <c r="D378" s="43"/>
      <c r="E378" s="43">
        <v>0</v>
      </c>
      <c r="F378" s="43">
        <v>0</v>
      </c>
      <c r="G378" s="43">
        <v>0</v>
      </c>
      <c r="H378" s="43">
        <v>0</v>
      </c>
      <c r="I378" s="43"/>
      <c r="J378" s="43">
        <f t="shared" si="228"/>
        <v>0</v>
      </c>
      <c r="L378" s="38"/>
    </row>
    <row r="379" spans="1:12" ht="16.05" customHeight="1" x14ac:dyDescent="0.2">
      <c r="A379" s="20" t="s">
        <v>82</v>
      </c>
      <c r="B379" s="21"/>
      <c r="C379" s="10" t="s">
        <v>15</v>
      </c>
      <c r="D379" s="43">
        <f t="shared" ref="D379:I379" si="253">IF($J378=0,0,D378/$J378%)</f>
        <v>0</v>
      </c>
      <c r="E379" s="43">
        <f t="shared" si="253"/>
        <v>0</v>
      </c>
      <c r="F379" s="43">
        <f t="shared" si="253"/>
        <v>0</v>
      </c>
      <c r="G379" s="43">
        <f t="shared" si="253"/>
        <v>0</v>
      </c>
      <c r="H379" s="43">
        <f t="shared" si="253"/>
        <v>0</v>
      </c>
      <c r="I379" s="43">
        <f t="shared" si="253"/>
        <v>0</v>
      </c>
      <c r="J379" s="43">
        <f t="shared" si="228"/>
        <v>0</v>
      </c>
      <c r="L379" s="38"/>
    </row>
    <row r="380" spans="1:12" ht="16.05" customHeight="1" x14ac:dyDescent="0.2">
      <c r="A380" s="9"/>
      <c r="B380" s="22"/>
      <c r="C380" s="8" t="s">
        <v>16</v>
      </c>
      <c r="D380" s="43"/>
      <c r="E380" s="43"/>
      <c r="F380" s="43"/>
      <c r="G380" s="43"/>
      <c r="H380" s="43"/>
      <c r="I380" s="43"/>
      <c r="J380" s="43">
        <f t="shared" si="228"/>
        <v>0</v>
      </c>
      <c r="L380" s="38"/>
    </row>
    <row r="381" spans="1:12" ht="16.05" customHeight="1" x14ac:dyDescent="0.2">
      <c r="A381" s="9"/>
      <c r="B381" s="22"/>
      <c r="C381" s="10" t="s">
        <v>15</v>
      </c>
      <c r="D381" s="43">
        <f t="shared" ref="D381:I381" si="254">IF($J380=0,0,D380/$J380%)</f>
        <v>0</v>
      </c>
      <c r="E381" s="43">
        <f t="shared" si="254"/>
        <v>0</v>
      </c>
      <c r="F381" s="43">
        <f t="shared" si="254"/>
        <v>0</v>
      </c>
      <c r="G381" s="43">
        <f t="shared" si="254"/>
        <v>0</v>
      </c>
      <c r="H381" s="43">
        <f t="shared" si="254"/>
        <v>0</v>
      </c>
      <c r="I381" s="43">
        <f t="shared" si="254"/>
        <v>0</v>
      </c>
      <c r="J381" s="43">
        <f t="shared" si="228"/>
        <v>0</v>
      </c>
      <c r="L381" s="38"/>
    </row>
    <row r="382" spans="1:12" ht="16.05" customHeight="1" x14ac:dyDescent="0.2">
      <c r="A382" s="9"/>
      <c r="B382" s="22"/>
      <c r="C382" s="8" t="s">
        <v>17</v>
      </c>
      <c r="D382" s="43">
        <f t="shared" ref="D382:H382" si="255">SUM(D380,D378)</f>
        <v>0</v>
      </c>
      <c r="E382" s="43">
        <f t="shared" si="255"/>
        <v>0</v>
      </c>
      <c r="F382" s="43">
        <f t="shared" si="255"/>
        <v>0</v>
      </c>
      <c r="G382" s="43">
        <f t="shared" si="255"/>
        <v>0</v>
      </c>
      <c r="H382" s="43">
        <f t="shared" si="255"/>
        <v>0</v>
      </c>
      <c r="I382" s="43"/>
      <c r="J382" s="43">
        <f t="shared" si="228"/>
        <v>0</v>
      </c>
      <c r="L382" s="38"/>
    </row>
    <row r="383" spans="1:12" ht="16.05" customHeight="1" x14ac:dyDescent="0.2">
      <c r="A383" s="12"/>
      <c r="B383" s="23"/>
      <c r="C383" s="10" t="s">
        <v>15</v>
      </c>
      <c r="D383" s="43">
        <f t="shared" ref="D383:I383" si="256">IF($J382=0,0,D382/$J382%)</f>
        <v>0</v>
      </c>
      <c r="E383" s="43">
        <f t="shared" si="256"/>
        <v>0</v>
      </c>
      <c r="F383" s="43">
        <f t="shared" si="256"/>
        <v>0</v>
      </c>
      <c r="G383" s="43">
        <f t="shared" si="256"/>
        <v>0</v>
      </c>
      <c r="H383" s="43">
        <f t="shared" si="256"/>
        <v>0</v>
      </c>
      <c r="I383" s="43">
        <f t="shared" si="256"/>
        <v>0</v>
      </c>
      <c r="J383" s="43">
        <f t="shared" si="228"/>
        <v>0</v>
      </c>
      <c r="L383" s="38"/>
    </row>
    <row r="384" spans="1:12" ht="13.5" customHeight="1" x14ac:dyDescent="0.2">
      <c r="D384" s="38"/>
      <c r="E384" s="38"/>
      <c r="F384" s="38"/>
      <c r="G384" s="38"/>
      <c r="H384" s="38"/>
      <c r="I384" s="38"/>
      <c r="J384" s="38"/>
    </row>
    <row r="385" spans="4:10" ht="13.5" customHeight="1" x14ac:dyDescent="0.2">
      <c r="D385" s="38"/>
      <c r="E385" s="38"/>
      <c r="F385" s="38"/>
      <c r="G385" s="38"/>
      <c r="H385" s="38"/>
      <c r="I385" s="38"/>
      <c r="J385" s="38"/>
    </row>
    <row r="386" spans="4:10" ht="13.5" customHeight="1" x14ac:dyDescent="0.2">
      <c r="D386" s="38"/>
      <c r="E386" s="38"/>
      <c r="F386" s="38"/>
      <c r="G386" s="38"/>
      <c r="H386" s="38"/>
      <c r="I386" s="38"/>
      <c r="J386" s="38"/>
    </row>
    <row r="387" spans="4:10" ht="13.5" customHeight="1" x14ac:dyDescent="0.2">
      <c r="D387" s="38"/>
      <c r="E387" s="38"/>
      <c r="F387" s="38"/>
      <c r="G387" s="38"/>
      <c r="H387" s="38"/>
      <c r="I387" s="38"/>
      <c r="J387" s="38"/>
    </row>
    <row r="388" spans="4:10" ht="13.5" customHeight="1" x14ac:dyDescent="0.2">
      <c r="D388" s="38"/>
      <c r="E388" s="38"/>
      <c r="F388" s="38"/>
      <c r="G388" s="38"/>
      <c r="H388" s="38"/>
      <c r="I388" s="38"/>
      <c r="J388" s="38"/>
    </row>
    <row r="389" spans="4:10" ht="13.5" customHeight="1" x14ac:dyDescent="0.2">
      <c r="D389" s="38"/>
      <c r="E389" s="38"/>
      <c r="F389" s="38"/>
      <c r="G389" s="38"/>
      <c r="H389" s="38"/>
      <c r="I389" s="38"/>
      <c r="J389" s="38"/>
    </row>
    <row r="390" spans="4:10" ht="13.5" customHeight="1" x14ac:dyDescent="0.2">
      <c r="D390" s="38"/>
      <c r="E390" s="38"/>
      <c r="F390" s="38"/>
      <c r="G390" s="38"/>
      <c r="H390" s="38"/>
      <c r="I390" s="38"/>
      <c r="J390" s="38"/>
    </row>
    <row r="391" spans="4:10" ht="13.5" customHeight="1" x14ac:dyDescent="0.2">
      <c r="D391" s="38"/>
      <c r="E391" s="38"/>
      <c r="F391" s="38"/>
      <c r="G391" s="38"/>
      <c r="H391" s="38"/>
      <c r="I391" s="38"/>
      <c r="J391" s="38"/>
    </row>
    <row r="392" spans="4:10" ht="13.5" customHeight="1" x14ac:dyDescent="0.2">
      <c r="D392" s="38"/>
      <c r="E392" s="38"/>
      <c r="F392" s="38"/>
      <c r="G392" s="38"/>
      <c r="H392" s="38"/>
      <c r="I392" s="38"/>
      <c r="J392" s="38"/>
    </row>
    <row r="393" spans="4:10" ht="13.5" customHeight="1" x14ac:dyDescent="0.2">
      <c r="D393" s="38"/>
      <c r="E393" s="38"/>
      <c r="F393" s="38"/>
      <c r="G393" s="38"/>
      <c r="H393" s="38"/>
      <c r="I393" s="38"/>
      <c r="J393" s="38"/>
    </row>
    <row r="394" spans="4:10" ht="13.5" customHeight="1" x14ac:dyDescent="0.2">
      <c r="D394" s="38"/>
      <c r="E394" s="38"/>
      <c r="F394" s="38"/>
      <c r="G394" s="38"/>
      <c r="H394" s="38"/>
      <c r="I394" s="38"/>
      <c r="J394" s="38"/>
    </row>
    <row r="395" spans="4:10" ht="13.5" customHeight="1" x14ac:dyDescent="0.2">
      <c r="D395" s="38"/>
      <c r="E395" s="38"/>
      <c r="F395" s="38"/>
      <c r="G395" s="38"/>
      <c r="H395" s="38"/>
      <c r="I395" s="38"/>
      <c r="J395" s="38"/>
    </row>
    <row r="396" spans="4:10" ht="13.5" customHeight="1" x14ac:dyDescent="0.2">
      <c r="D396" s="38"/>
      <c r="E396" s="38"/>
      <c r="F396" s="38"/>
      <c r="G396" s="38"/>
      <c r="H396" s="38"/>
      <c r="I396" s="38"/>
      <c r="J396" s="38"/>
    </row>
    <row r="397" spans="4:10" ht="13.5" customHeight="1" x14ac:dyDescent="0.2">
      <c r="D397" s="38"/>
      <c r="E397" s="38"/>
      <c r="F397" s="38"/>
      <c r="G397" s="38"/>
      <c r="H397" s="38"/>
      <c r="I397" s="38"/>
      <c r="J397" s="38"/>
    </row>
    <row r="398" spans="4:10" ht="13.5" customHeight="1" x14ac:dyDescent="0.2">
      <c r="D398" s="38"/>
      <c r="E398" s="38"/>
      <c r="F398" s="38"/>
      <c r="G398" s="38"/>
      <c r="H398" s="38"/>
      <c r="I398" s="38"/>
      <c r="J398" s="38"/>
    </row>
    <row r="399" spans="4:10" ht="13.5" customHeight="1" x14ac:dyDescent="0.2">
      <c r="D399" s="38"/>
      <c r="E399" s="38"/>
      <c r="F399" s="38"/>
      <c r="G399" s="38"/>
      <c r="H399" s="38"/>
      <c r="I399" s="38"/>
      <c r="J399" s="38"/>
    </row>
    <row r="400" spans="4:10" ht="13.5" customHeight="1" x14ac:dyDescent="0.2">
      <c r="D400" s="38"/>
      <c r="E400" s="38"/>
      <c r="F400" s="38"/>
      <c r="G400" s="38"/>
      <c r="H400" s="38"/>
      <c r="I400" s="38"/>
      <c r="J400" s="38"/>
    </row>
    <row r="401" spans="4:10" ht="13.5" customHeight="1" x14ac:dyDescent="0.2">
      <c r="D401" s="38"/>
      <c r="E401" s="38"/>
      <c r="F401" s="38"/>
      <c r="G401" s="38"/>
      <c r="H401" s="38"/>
      <c r="I401" s="38"/>
      <c r="J401" s="38"/>
    </row>
    <row r="402" spans="4:10" ht="13.5" customHeight="1" x14ac:dyDescent="0.2">
      <c r="D402" s="38"/>
      <c r="E402" s="38"/>
      <c r="F402" s="38"/>
      <c r="G402" s="38"/>
      <c r="H402" s="38"/>
      <c r="I402" s="38"/>
      <c r="J402" s="38"/>
    </row>
    <row r="403" spans="4:10" ht="13.5" customHeight="1" x14ac:dyDescent="0.2">
      <c r="D403" s="38"/>
      <c r="E403" s="38"/>
      <c r="F403" s="38"/>
      <c r="G403" s="38"/>
      <c r="H403" s="38"/>
      <c r="I403" s="38"/>
      <c r="J403" s="38"/>
    </row>
    <row r="404" spans="4:10" ht="13.5" customHeight="1" x14ac:dyDescent="0.2">
      <c r="D404" s="38"/>
      <c r="E404" s="38"/>
      <c r="F404" s="38"/>
      <c r="G404" s="38"/>
      <c r="H404" s="38"/>
      <c r="I404" s="38"/>
      <c r="J404" s="38"/>
    </row>
    <row r="405" spans="4:10" ht="13.5" customHeight="1" x14ac:dyDescent="0.2">
      <c r="D405" s="38"/>
      <c r="E405" s="38"/>
      <c r="F405" s="38"/>
      <c r="G405" s="38"/>
      <c r="H405" s="38"/>
      <c r="I405" s="38"/>
      <c r="J405" s="38"/>
    </row>
    <row r="406" spans="4:10" ht="13.5" customHeight="1" x14ac:dyDescent="0.2">
      <c r="D406" s="38"/>
      <c r="E406" s="38"/>
      <c r="F406" s="38"/>
      <c r="G406" s="38"/>
      <c r="H406" s="38"/>
      <c r="I406" s="38"/>
      <c r="J406" s="38"/>
    </row>
    <row r="407" spans="4:10" ht="13.5" customHeight="1" x14ac:dyDescent="0.2">
      <c r="D407" s="38"/>
      <c r="E407" s="38"/>
      <c r="F407" s="38"/>
      <c r="G407" s="38"/>
      <c r="H407" s="38"/>
      <c r="I407" s="38"/>
      <c r="J407" s="38"/>
    </row>
    <row r="408" spans="4:10" ht="13.5" customHeight="1" x14ac:dyDescent="0.2">
      <c r="D408" s="38"/>
      <c r="E408" s="38"/>
      <c r="F408" s="38"/>
      <c r="G408" s="38"/>
      <c r="H408" s="38"/>
      <c r="I408" s="38"/>
      <c r="J408" s="38"/>
    </row>
    <row r="409" spans="4:10" ht="13.5" customHeight="1" x14ac:dyDescent="0.2">
      <c r="D409" s="38"/>
      <c r="E409" s="38"/>
      <c r="F409" s="38"/>
      <c r="G409" s="38"/>
      <c r="H409" s="38"/>
      <c r="I409" s="38"/>
      <c r="J409" s="38"/>
    </row>
    <row r="410" spans="4:10" ht="13.5" customHeight="1" x14ac:dyDescent="0.2">
      <c r="D410" s="38"/>
      <c r="E410" s="38"/>
      <c r="F410" s="38"/>
      <c r="G410" s="38"/>
      <c r="H410" s="38"/>
      <c r="I410" s="38"/>
      <c r="J410" s="38"/>
    </row>
    <row r="411" spans="4:10" ht="13.5" customHeight="1" x14ac:dyDescent="0.2">
      <c r="D411" s="38"/>
      <c r="E411" s="38"/>
      <c r="F411" s="38"/>
      <c r="G411" s="38"/>
      <c r="H411" s="38"/>
      <c r="I411" s="38"/>
      <c r="J411" s="38"/>
    </row>
    <row r="412" spans="4:10" ht="13.5" customHeight="1" x14ac:dyDescent="0.2">
      <c r="D412" s="38"/>
      <c r="E412" s="38"/>
      <c r="F412" s="38"/>
      <c r="G412" s="38"/>
      <c r="H412" s="38"/>
      <c r="I412" s="38"/>
      <c r="J412" s="38"/>
    </row>
    <row r="413" spans="4:10" ht="13.5" customHeight="1" x14ac:dyDescent="0.2">
      <c r="D413" s="38"/>
      <c r="E413" s="38"/>
      <c r="F413" s="38"/>
      <c r="G413" s="38"/>
      <c r="H413" s="38"/>
      <c r="I413" s="38"/>
      <c r="J413" s="38"/>
    </row>
    <row r="414" spans="4:10" ht="13.5" customHeight="1" x14ac:dyDescent="0.2">
      <c r="D414" s="38"/>
      <c r="E414" s="38"/>
      <c r="F414" s="38"/>
      <c r="G414" s="38"/>
      <c r="H414" s="38"/>
      <c r="I414" s="38"/>
      <c r="J414" s="38"/>
    </row>
    <row r="415" spans="4:10" ht="13.5" customHeight="1" x14ac:dyDescent="0.2">
      <c r="D415" s="38"/>
      <c r="E415" s="38"/>
      <c r="F415" s="38"/>
      <c r="G415" s="38"/>
      <c r="H415" s="38"/>
      <c r="I415" s="38"/>
      <c r="J415" s="38"/>
    </row>
    <row r="416" spans="4:10" ht="13.5" customHeight="1" x14ac:dyDescent="0.2">
      <c r="D416" s="38"/>
      <c r="E416" s="38"/>
      <c r="F416" s="38"/>
      <c r="G416" s="38"/>
      <c r="H416" s="38"/>
      <c r="I416" s="38"/>
      <c r="J416" s="38"/>
    </row>
    <row r="417" spans="4:10" ht="13.5" customHeight="1" x14ac:dyDescent="0.2">
      <c r="D417" s="38"/>
      <c r="E417" s="38"/>
      <c r="F417" s="38"/>
      <c r="G417" s="38"/>
      <c r="H417" s="38"/>
      <c r="I417" s="38"/>
      <c r="J417" s="38"/>
    </row>
    <row r="418" spans="4:10" ht="13.5" customHeight="1" x14ac:dyDescent="0.2">
      <c r="D418" s="38"/>
      <c r="E418" s="38"/>
      <c r="F418" s="38"/>
      <c r="G418" s="38"/>
      <c r="H418" s="38"/>
      <c r="I418" s="38"/>
      <c r="J418" s="38"/>
    </row>
    <row r="419" spans="4:10" ht="13.5" customHeight="1" x14ac:dyDescent="0.2">
      <c r="D419" s="38"/>
      <c r="E419" s="38"/>
      <c r="F419" s="38"/>
      <c r="G419" s="38"/>
      <c r="H419" s="38"/>
      <c r="I419" s="38"/>
      <c r="J419" s="38"/>
    </row>
    <row r="420" spans="4:10" ht="13.5" customHeight="1" x14ac:dyDescent="0.2">
      <c r="D420" s="38"/>
      <c r="E420" s="38"/>
      <c r="F420" s="38"/>
      <c r="G420" s="38"/>
      <c r="H420" s="38"/>
      <c r="I420" s="38"/>
      <c r="J420" s="38"/>
    </row>
    <row r="421" spans="4:10" ht="13.5" customHeight="1" x14ac:dyDescent="0.2">
      <c r="D421" s="38"/>
      <c r="E421" s="38"/>
      <c r="F421" s="38"/>
      <c r="G421" s="38"/>
      <c r="H421" s="38"/>
      <c r="I421" s="38"/>
      <c r="J421" s="38"/>
    </row>
    <row r="422" spans="4:10" ht="13.5" customHeight="1" x14ac:dyDescent="0.2">
      <c r="D422" s="38"/>
      <c r="E422" s="38"/>
      <c r="F422" s="38"/>
      <c r="G422" s="38"/>
      <c r="H422" s="38"/>
      <c r="I422" s="38"/>
      <c r="J422" s="38"/>
    </row>
    <row r="423" spans="4:10" ht="13.5" customHeight="1" x14ac:dyDescent="0.2">
      <c r="D423" s="38"/>
      <c r="E423" s="38"/>
      <c r="F423" s="38"/>
      <c r="G423" s="38"/>
      <c r="H423" s="38"/>
      <c r="I423" s="38"/>
      <c r="J423" s="38"/>
    </row>
    <row r="424" spans="4:10" ht="13.5" customHeight="1" x14ac:dyDescent="0.2">
      <c r="D424" s="38"/>
      <c r="E424" s="38"/>
      <c r="F424" s="38"/>
      <c r="G424" s="38"/>
      <c r="H424" s="38"/>
      <c r="I424" s="38"/>
      <c r="J424" s="38"/>
    </row>
    <row r="425" spans="4:10" ht="13.5" customHeight="1" x14ac:dyDescent="0.2">
      <c r="D425" s="38"/>
      <c r="E425" s="38"/>
      <c r="F425" s="38"/>
      <c r="G425" s="38"/>
      <c r="H425" s="38"/>
      <c r="I425" s="38"/>
      <c r="J425" s="38"/>
    </row>
    <row r="426" spans="4:10" ht="13.5" customHeight="1" x14ac:dyDescent="0.2">
      <c r="D426" s="38"/>
      <c r="E426" s="38"/>
      <c r="F426" s="38"/>
      <c r="G426" s="38"/>
      <c r="H426" s="38"/>
      <c r="I426" s="38"/>
      <c r="J426" s="38"/>
    </row>
    <row r="427" spans="4:10" x14ac:dyDescent="0.2">
      <c r="D427" s="38"/>
      <c r="E427" s="38"/>
      <c r="F427" s="38"/>
      <c r="G427" s="38"/>
      <c r="H427" s="38"/>
      <c r="I427" s="38"/>
      <c r="J427" s="38"/>
    </row>
    <row r="428" spans="4:10" x14ac:dyDescent="0.2">
      <c r="D428" s="38"/>
      <c r="E428" s="38"/>
      <c r="F428" s="38"/>
      <c r="G428" s="38"/>
      <c r="H428" s="38"/>
      <c r="I428" s="38"/>
      <c r="J428" s="38"/>
    </row>
    <row r="429" spans="4:10" x14ac:dyDescent="0.2">
      <c r="D429" s="38"/>
      <c r="E429" s="38"/>
      <c r="F429" s="38"/>
      <c r="G429" s="38"/>
      <c r="H429" s="38"/>
      <c r="I429" s="38"/>
      <c r="J429" s="38"/>
    </row>
    <row r="430" spans="4:10" x14ac:dyDescent="0.2">
      <c r="D430" s="38"/>
      <c r="E430" s="38"/>
      <c r="F430" s="38"/>
      <c r="G430" s="38"/>
      <c r="H430" s="38"/>
      <c r="I430" s="38"/>
      <c r="J430" s="38"/>
    </row>
    <row r="431" spans="4:10" x14ac:dyDescent="0.2">
      <c r="D431" s="38"/>
      <c r="E431" s="38"/>
      <c r="F431" s="38"/>
      <c r="G431" s="38"/>
      <c r="H431" s="38"/>
      <c r="I431" s="38"/>
      <c r="J431" s="38"/>
    </row>
    <row r="432" spans="4:10" x14ac:dyDescent="0.2">
      <c r="D432" s="38"/>
      <c r="E432" s="38"/>
      <c r="F432" s="38"/>
      <c r="G432" s="38"/>
      <c r="H432" s="38"/>
      <c r="I432" s="38"/>
      <c r="J432" s="38"/>
    </row>
    <row r="433" spans="4:10" x14ac:dyDescent="0.2">
      <c r="D433" s="38"/>
      <c r="E433" s="38"/>
      <c r="F433" s="38"/>
      <c r="G433" s="38"/>
      <c r="H433" s="38"/>
      <c r="I433" s="38"/>
      <c r="J433" s="38"/>
    </row>
    <row r="434" spans="4:10" x14ac:dyDescent="0.2">
      <c r="D434" s="38"/>
      <c r="E434" s="38"/>
      <c r="F434" s="38"/>
      <c r="G434" s="38"/>
      <c r="H434" s="38"/>
      <c r="I434" s="38"/>
      <c r="J434" s="38"/>
    </row>
    <row r="435" spans="4:10" x14ac:dyDescent="0.2">
      <c r="D435" s="38"/>
      <c r="E435" s="38"/>
      <c r="F435" s="38"/>
      <c r="G435" s="38"/>
      <c r="H435" s="38"/>
      <c r="I435" s="38"/>
      <c r="J435" s="38"/>
    </row>
    <row r="436" spans="4:10" x14ac:dyDescent="0.2">
      <c r="D436" s="38"/>
      <c r="E436" s="38"/>
      <c r="F436" s="38"/>
      <c r="G436" s="38"/>
      <c r="H436" s="38"/>
      <c r="I436" s="38"/>
      <c r="J436" s="38"/>
    </row>
    <row r="437" spans="4:10" x14ac:dyDescent="0.2">
      <c r="D437" s="38"/>
      <c r="E437" s="38"/>
      <c r="F437" s="38"/>
      <c r="G437" s="38"/>
      <c r="H437" s="38"/>
      <c r="I437" s="38"/>
      <c r="J437" s="38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51181102362204722"/>
  <pageSetup paperSize="9" scale="47" fitToHeight="2" orientation="portrait" r:id="rId1"/>
  <headerFooter alignWithMargins="0"/>
  <rowBreaks count="3" manualBreakCount="3">
    <brk id="95" max="9" man="1"/>
    <brk id="191" max="9" man="1"/>
    <brk id="287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tabColor rgb="FFFF0000"/>
  </sheetPr>
  <dimension ref="A1:L437"/>
  <sheetViews>
    <sheetView showGridLines="0" showZeros="0" view="pageBreakPreview" zoomScale="80" zoomScaleNormal="8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L6" sqref="L6"/>
    </sheetView>
  </sheetViews>
  <sheetFormatPr defaultRowHeight="13.2" x14ac:dyDescent="0.2"/>
  <cols>
    <col min="1" max="1" width="7.44140625" style="2" customWidth="1"/>
    <col min="2" max="2" width="13.88671875" style="2" customWidth="1"/>
    <col min="3" max="3" width="19.21875" style="2" customWidth="1"/>
    <col min="4" max="10" width="20.21875" style="2" customWidth="1"/>
    <col min="11" max="11" width="9" style="2"/>
    <col min="12" max="12" width="11.77734375" style="2" customWidth="1"/>
    <col min="13" max="256" width="9" style="2"/>
    <col min="257" max="257" width="7.44140625" style="2" customWidth="1"/>
    <col min="258" max="258" width="13.88671875" style="2" customWidth="1"/>
    <col min="259" max="259" width="19.21875" style="2" customWidth="1"/>
    <col min="260" max="266" width="20.21875" style="2" customWidth="1"/>
    <col min="267" max="512" width="9" style="2"/>
    <col min="513" max="513" width="7.44140625" style="2" customWidth="1"/>
    <col min="514" max="514" width="13.88671875" style="2" customWidth="1"/>
    <col min="515" max="515" width="19.21875" style="2" customWidth="1"/>
    <col min="516" max="522" width="20.21875" style="2" customWidth="1"/>
    <col min="523" max="768" width="9" style="2"/>
    <col min="769" max="769" width="7.44140625" style="2" customWidth="1"/>
    <col min="770" max="770" width="13.88671875" style="2" customWidth="1"/>
    <col min="771" max="771" width="19.21875" style="2" customWidth="1"/>
    <col min="772" max="778" width="20.21875" style="2" customWidth="1"/>
    <col min="779" max="1024" width="9" style="2"/>
    <col min="1025" max="1025" width="7.44140625" style="2" customWidth="1"/>
    <col min="1026" max="1026" width="13.88671875" style="2" customWidth="1"/>
    <col min="1027" max="1027" width="19.21875" style="2" customWidth="1"/>
    <col min="1028" max="1034" width="20.21875" style="2" customWidth="1"/>
    <col min="1035" max="1280" width="9" style="2"/>
    <col min="1281" max="1281" width="7.44140625" style="2" customWidth="1"/>
    <col min="1282" max="1282" width="13.88671875" style="2" customWidth="1"/>
    <col min="1283" max="1283" width="19.21875" style="2" customWidth="1"/>
    <col min="1284" max="1290" width="20.21875" style="2" customWidth="1"/>
    <col min="1291" max="1536" width="9" style="2"/>
    <col min="1537" max="1537" width="7.44140625" style="2" customWidth="1"/>
    <col min="1538" max="1538" width="13.88671875" style="2" customWidth="1"/>
    <col min="1539" max="1539" width="19.21875" style="2" customWidth="1"/>
    <col min="1540" max="1546" width="20.21875" style="2" customWidth="1"/>
    <col min="1547" max="1792" width="9" style="2"/>
    <col min="1793" max="1793" width="7.44140625" style="2" customWidth="1"/>
    <col min="1794" max="1794" width="13.88671875" style="2" customWidth="1"/>
    <col min="1795" max="1795" width="19.21875" style="2" customWidth="1"/>
    <col min="1796" max="1802" width="20.21875" style="2" customWidth="1"/>
    <col min="1803" max="2048" width="9" style="2"/>
    <col min="2049" max="2049" width="7.44140625" style="2" customWidth="1"/>
    <col min="2050" max="2050" width="13.88671875" style="2" customWidth="1"/>
    <col min="2051" max="2051" width="19.21875" style="2" customWidth="1"/>
    <col min="2052" max="2058" width="20.21875" style="2" customWidth="1"/>
    <col min="2059" max="2304" width="9" style="2"/>
    <col min="2305" max="2305" width="7.44140625" style="2" customWidth="1"/>
    <col min="2306" max="2306" width="13.88671875" style="2" customWidth="1"/>
    <col min="2307" max="2307" width="19.21875" style="2" customWidth="1"/>
    <col min="2308" max="2314" width="20.21875" style="2" customWidth="1"/>
    <col min="2315" max="2560" width="9" style="2"/>
    <col min="2561" max="2561" width="7.44140625" style="2" customWidth="1"/>
    <col min="2562" max="2562" width="13.88671875" style="2" customWidth="1"/>
    <col min="2563" max="2563" width="19.21875" style="2" customWidth="1"/>
    <col min="2564" max="2570" width="20.21875" style="2" customWidth="1"/>
    <col min="2571" max="2816" width="9" style="2"/>
    <col min="2817" max="2817" width="7.44140625" style="2" customWidth="1"/>
    <col min="2818" max="2818" width="13.88671875" style="2" customWidth="1"/>
    <col min="2819" max="2819" width="19.21875" style="2" customWidth="1"/>
    <col min="2820" max="2826" width="20.21875" style="2" customWidth="1"/>
    <col min="2827" max="3072" width="9" style="2"/>
    <col min="3073" max="3073" width="7.44140625" style="2" customWidth="1"/>
    <col min="3074" max="3074" width="13.88671875" style="2" customWidth="1"/>
    <col min="3075" max="3075" width="19.21875" style="2" customWidth="1"/>
    <col min="3076" max="3082" width="20.21875" style="2" customWidth="1"/>
    <col min="3083" max="3328" width="9" style="2"/>
    <col min="3329" max="3329" width="7.44140625" style="2" customWidth="1"/>
    <col min="3330" max="3330" width="13.88671875" style="2" customWidth="1"/>
    <col min="3331" max="3331" width="19.21875" style="2" customWidth="1"/>
    <col min="3332" max="3338" width="20.21875" style="2" customWidth="1"/>
    <col min="3339" max="3584" width="9" style="2"/>
    <col min="3585" max="3585" width="7.44140625" style="2" customWidth="1"/>
    <col min="3586" max="3586" width="13.88671875" style="2" customWidth="1"/>
    <col min="3587" max="3587" width="19.21875" style="2" customWidth="1"/>
    <col min="3588" max="3594" width="20.21875" style="2" customWidth="1"/>
    <col min="3595" max="3840" width="9" style="2"/>
    <col min="3841" max="3841" width="7.44140625" style="2" customWidth="1"/>
    <col min="3842" max="3842" width="13.88671875" style="2" customWidth="1"/>
    <col min="3843" max="3843" width="19.21875" style="2" customWidth="1"/>
    <col min="3844" max="3850" width="20.21875" style="2" customWidth="1"/>
    <col min="3851" max="4096" width="9" style="2"/>
    <col min="4097" max="4097" width="7.44140625" style="2" customWidth="1"/>
    <col min="4098" max="4098" width="13.88671875" style="2" customWidth="1"/>
    <col min="4099" max="4099" width="19.21875" style="2" customWidth="1"/>
    <col min="4100" max="4106" width="20.21875" style="2" customWidth="1"/>
    <col min="4107" max="4352" width="9" style="2"/>
    <col min="4353" max="4353" width="7.44140625" style="2" customWidth="1"/>
    <col min="4354" max="4354" width="13.88671875" style="2" customWidth="1"/>
    <col min="4355" max="4355" width="19.21875" style="2" customWidth="1"/>
    <col min="4356" max="4362" width="20.21875" style="2" customWidth="1"/>
    <col min="4363" max="4608" width="9" style="2"/>
    <col min="4609" max="4609" width="7.44140625" style="2" customWidth="1"/>
    <col min="4610" max="4610" width="13.88671875" style="2" customWidth="1"/>
    <col min="4611" max="4611" width="19.21875" style="2" customWidth="1"/>
    <col min="4612" max="4618" width="20.21875" style="2" customWidth="1"/>
    <col min="4619" max="4864" width="9" style="2"/>
    <col min="4865" max="4865" width="7.44140625" style="2" customWidth="1"/>
    <col min="4866" max="4866" width="13.88671875" style="2" customWidth="1"/>
    <col min="4867" max="4867" width="19.21875" style="2" customWidth="1"/>
    <col min="4868" max="4874" width="20.21875" style="2" customWidth="1"/>
    <col min="4875" max="5120" width="9" style="2"/>
    <col min="5121" max="5121" width="7.44140625" style="2" customWidth="1"/>
    <col min="5122" max="5122" width="13.88671875" style="2" customWidth="1"/>
    <col min="5123" max="5123" width="19.21875" style="2" customWidth="1"/>
    <col min="5124" max="5130" width="20.21875" style="2" customWidth="1"/>
    <col min="5131" max="5376" width="9" style="2"/>
    <col min="5377" max="5377" width="7.44140625" style="2" customWidth="1"/>
    <col min="5378" max="5378" width="13.88671875" style="2" customWidth="1"/>
    <col min="5379" max="5379" width="19.21875" style="2" customWidth="1"/>
    <col min="5380" max="5386" width="20.21875" style="2" customWidth="1"/>
    <col min="5387" max="5632" width="9" style="2"/>
    <col min="5633" max="5633" width="7.44140625" style="2" customWidth="1"/>
    <col min="5634" max="5634" width="13.88671875" style="2" customWidth="1"/>
    <col min="5635" max="5635" width="19.21875" style="2" customWidth="1"/>
    <col min="5636" max="5642" width="20.21875" style="2" customWidth="1"/>
    <col min="5643" max="5888" width="9" style="2"/>
    <col min="5889" max="5889" width="7.44140625" style="2" customWidth="1"/>
    <col min="5890" max="5890" width="13.88671875" style="2" customWidth="1"/>
    <col min="5891" max="5891" width="19.21875" style="2" customWidth="1"/>
    <col min="5892" max="5898" width="20.21875" style="2" customWidth="1"/>
    <col min="5899" max="6144" width="9" style="2"/>
    <col min="6145" max="6145" width="7.44140625" style="2" customWidth="1"/>
    <col min="6146" max="6146" width="13.88671875" style="2" customWidth="1"/>
    <col min="6147" max="6147" width="19.21875" style="2" customWidth="1"/>
    <col min="6148" max="6154" width="20.21875" style="2" customWidth="1"/>
    <col min="6155" max="6400" width="9" style="2"/>
    <col min="6401" max="6401" width="7.44140625" style="2" customWidth="1"/>
    <col min="6402" max="6402" width="13.88671875" style="2" customWidth="1"/>
    <col min="6403" max="6403" width="19.21875" style="2" customWidth="1"/>
    <col min="6404" max="6410" width="20.21875" style="2" customWidth="1"/>
    <col min="6411" max="6656" width="9" style="2"/>
    <col min="6657" max="6657" width="7.44140625" style="2" customWidth="1"/>
    <col min="6658" max="6658" width="13.88671875" style="2" customWidth="1"/>
    <col min="6659" max="6659" width="19.21875" style="2" customWidth="1"/>
    <col min="6660" max="6666" width="20.21875" style="2" customWidth="1"/>
    <col min="6667" max="6912" width="9" style="2"/>
    <col min="6913" max="6913" width="7.44140625" style="2" customWidth="1"/>
    <col min="6914" max="6914" width="13.88671875" style="2" customWidth="1"/>
    <col min="6915" max="6915" width="19.21875" style="2" customWidth="1"/>
    <col min="6916" max="6922" width="20.21875" style="2" customWidth="1"/>
    <col min="6923" max="7168" width="9" style="2"/>
    <col min="7169" max="7169" width="7.44140625" style="2" customWidth="1"/>
    <col min="7170" max="7170" width="13.88671875" style="2" customWidth="1"/>
    <col min="7171" max="7171" width="19.21875" style="2" customWidth="1"/>
    <col min="7172" max="7178" width="20.21875" style="2" customWidth="1"/>
    <col min="7179" max="7424" width="9" style="2"/>
    <col min="7425" max="7425" width="7.44140625" style="2" customWidth="1"/>
    <col min="7426" max="7426" width="13.88671875" style="2" customWidth="1"/>
    <col min="7427" max="7427" width="19.21875" style="2" customWidth="1"/>
    <col min="7428" max="7434" width="20.21875" style="2" customWidth="1"/>
    <col min="7435" max="7680" width="9" style="2"/>
    <col min="7681" max="7681" width="7.44140625" style="2" customWidth="1"/>
    <col min="7682" max="7682" width="13.88671875" style="2" customWidth="1"/>
    <col min="7683" max="7683" width="19.21875" style="2" customWidth="1"/>
    <col min="7684" max="7690" width="20.21875" style="2" customWidth="1"/>
    <col min="7691" max="7936" width="9" style="2"/>
    <col min="7937" max="7937" width="7.44140625" style="2" customWidth="1"/>
    <col min="7938" max="7938" width="13.88671875" style="2" customWidth="1"/>
    <col min="7939" max="7939" width="19.21875" style="2" customWidth="1"/>
    <col min="7940" max="7946" width="20.21875" style="2" customWidth="1"/>
    <col min="7947" max="8192" width="9" style="2"/>
    <col min="8193" max="8193" width="7.44140625" style="2" customWidth="1"/>
    <col min="8194" max="8194" width="13.88671875" style="2" customWidth="1"/>
    <col min="8195" max="8195" width="19.21875" style="2" customWidth="1"/>
    <col min="8196" max="8202" width="20.21875" style="2" customWidth="1"/>
    <col min="8203" max="8448" width="9" style="2"/>
    <col min="8449" max="8449" width="7.44140625" style="2" customWidth="1"/>
    <col min="8450" max="8450" width="13.88671875" style="2" customWidth="1"/>
    <col min="8451" max="8451" width="19.21875" style="2" customWidth="1"/>
    <col min="8452" max="8458" width="20.21875" style="2" customWidth="1"/>
    <col min="8459" max="8704" width="9" style="2"/>
    <col min="8705" max="8705" width="7.44140625" style="2" customWidth="1"/>
    <col min="8706" max="8706" width="13.88671875" style="2" customWidth="1"/>
    <col min="8707" max="8707" width="19.21875" style="2" customWidth="1"/>
    <col min="8708" max="8714" width="20.21875" style="2" customWidth="1"/>
    <col min="8715" max="8960" width="9" style="2"/>
    <col min="8961" max="8961" width="7.44140625" style="2" customWidth="1"/>
    <col min="8962" max="8962" width="13.88671875" style="2" customWidth="1"/>
    <col min="8963" max="8963" width="19.21875" style="2" customWidth="1"/>
    <col min="8964" max="8970" width="20.21875" style="2" customWidth="1"/>
    <col min="8971" max="9216" width="9" style="2"/>
    <col min="9217" max="9217" width="7.44140625" style="2" customWidth="1"/>
    <col min="9218" max="9218" width="13.88671875" style="2" customWidth="1"/>
    <col min="9219" max="9219" width="19.21875" style="2" customWidth="1"/>
    <col min="9220" max="9226" width="20.21875" style="2" customWidth="1"/>
    <col min="9227" max="9472" width="9" style="2"/>
    <col min="9473" max="9473" width="7.44140625" style="2" customWidth="1"/>
    <col min="9474" max="9474" width="13.88671875" style="2" customWidth="1"/>
    <col min="9475" max="9475" width="19.21875" style="2" customWidth="1"/>
    <col min="9476" max="9482" width="20.21875" style="2" customWidth="1"/>
    <col min="9483" max="9728" width="9" style="2"/>
    <col min="9729" max="9729" width="7.44140625" style="2" customWidth="1"/>
    <col min="9730" max="9730" width="13.88671875" style="2" customWidth="1"/>
    <col min="9731" max="9731" width="19.21875" style="2" customWidth="1"/>
    <col min="9732" max="9738" width="20.21875" style="2" customWidth="1"/>
    <col min="9739" max="9984" width="9" style="2"/>
    <col min="9985" max="9985" width="7.44140625" style="2" customWidth="1"/>
    <col min="9986" max="9986" width="13.88671875" style="2" customWidth="1"/>
    <col min="9987" max="9987" width="19.21875" style="2" customWidth="1"/>
    <col min="9988" max="9994" width="20.21875" style="2" customWidth="1"/>
    <col min="9995" max="10240" width="9" style="2"/>
    <col min="10241" max="10241" width="7.44140625" style="2" customWidth="1"/>
    <col min="10242" max="10242" width="13.88671875" style="2" customWidth="1"/>
    <col min="10243" max="10243" width="19.21875" style="2" customWidth="1"/>
    <col min="10244" max="10250" width="20.21875" style="2" customWidth="1"/>
    <col min="10251" max="10496" width="9" style="2"/>
    <col min="10497" max="10497" width="7.44140625" style="2" customWidth="1"/>
    <col min="10498" max="10498" width="13.88671875" style="2" customWidth="1"/>
    <col min="10499" max="10499" width="19.21875" style="2" customWidth="1"/>
    <col min="10500" max="10506" width="20.21875" style="2" customWidth="1"/>
    <col min="10507" max="10752" width="9" style="2"/>
    <col min="10753" max="10753" width="7.44140625" style="2" customWidth="1"/>
    <col min="10754" max="10754" width="13.88671875" style="2" customWidth="1"/>
    <col min="10755" max="10755" width="19.21875" style="2" customWidth="1"/>
    <col min="10756" max="10762" width="20.21875" style="2" customWidth="1"/>
    <col min="10763" max="11008" width="9" style="2"/>
    <col min="11009" max="11009" width="7.44140625" style="2" customWidth="1"/>
    <col min="11010" max="11010" width="13.88671875" style="2" customWidth="1"/>
    <col min="11011" max="11011" width="19.21875" style="2" customWidth="1"/>
    <col min="11012" max="11018" width="20.21875" style="2" customWidth="1"/>
    <col min="11019" max="11264" width="9" style="2"/>
    <col min="11265" max="11265" width="7.44140625" style="2" customWidth="1"/>
    <col min="11266" max="11266" width="13.88671875" style="2" customWidth="1"/>
    <col min="11267" max="11267" width="19.21875" style="2" customWidth="1"/>
    <col min="11268" max="11274" width="20.21875" style="2" customWidth="1"/>
    <col min="11275" max="11520" width="9" style="2"/>
    <col min="11521" max="11521" width="7.44140625" style="2" customWidth="1"/>
    <col min="11522" max="11522" width="13.88671875" style="2" customWidth="1"/>
    <col min="11523" max="11523" width="19.21875" style="2" customWidth="1"/>
    <col min="11524" max="11530" width="20.21875" style="2" customWidth="1"/>
    <col min="11531" max="11776" width="9" style="2"/>
    <col min="11777" max="11777" width="7.44140625" style="2" customWidth="1"/>
    <col min="11778" max="11778" width="13.88671875" style="2" customWidth="1"/>
    <col min="11779" max="11779" width="19.21875" style="2" customWidth="1"/>
    <col min="11780" max="11786" width="20.21875" style="2" customWidth="1"/>
    <col min="11787" max="12032" width="9" style="2"/>
    <col min="12033" max="12033" width="7.44140625" style="2" customWidth="1"/>
    <col min="12034" max="12034" width="13.88671875" style="2" customWidth="1"/>
    <col min="12035" max="12035" width="19.21875" style="2" customWidth="1"/>
    <col min="12036" max="12042" width="20.21875" style="2" customWidth="1"/>
    <col min="12043" max="12288" width="9" style="2"/>
    <col min="12289" max="12289" width="7.44140625" style="2" customWidth="1"/>
    <col min="12290" max="12290" width="13.88671875" style="2" customWidth="1"/>
    <col min="12291" max="12291" width="19.21875" style="2" customWidth="1"/>
    <col min="12292" max="12298" width="20.21875" style="2" customWidth="1"/>
    <col min="12299" max="12544" width="9" style="2"/>
    <col min="12545" max="12545" width="7.44140625" style="2" customWidth="1"/>
    <col min="12546" max="12546" width="13.88671875" style="2" customWidth="1"/>
    <col min="12547" max="12547" width="19.21875" style="2" customWidth="1"/>
    <col min="12548" max="12554" width="20.21875" style="2" customWidth="1"/>
    <col min="12555" max="12800" width="9" style="2"/>
    <col min="12801" max="12801" width="7.44140625" style="2" customWidth="1"/>
    <col min="12802" max="12802" width="13.88671875" style="2" customWidth="1"/>
    <col min="12803" max="12803" width="19.21875" style="2" customWidth="1"/>
    <col min="12804" max="12810" width="20.21875" style="2" customWidth="1"/>
    <col min="12811" max="13056" width="9" style="2"/>
    <col min="13057" max="13057" width="7.44140625" style="2" customWidth="1"/>
    <col min="13058" max="13058" width="13.88671875" style="2" customWidth="1"/>
    <col min="13059" max="13059" width="19.21875" style="2" customWidth="1"/>
    <col min="13060" max="13066" width="20.21875" style="2" customWidth="1"/>
    <col min="13067" max="13312" width="9" style="2"/>
    <col min="13313" max="13313" width="7.44140625" style="2" customWidth="1"/>
    <col min="13314" max="13314" width="13.88671875" style="2" customWidth="1"/>
    <col min="13315" max="13315" width="19.21875" style="2" customWidth="1"/>
    <col min="13316" max="13322" width="20.21875" style="2" customWidth="1"/>
    <col min="13323" max="13568" width="9" style="2"/>
    <col min="13569" max="13569" width="7.44140625" style="2" customWidth="1"/>
    <col min="13570" max="13570" width="13.88671875" style="2" customWidth="1"/>
    <col min="13571" max="13571" width="19.21875" style="2" customWidth="1"/>
    <col min="13572" max="13578" width="20.21875" style="2" customWidth="1"/>
    <col min="13579" max="13824" width="9" style="2"/>
    <col min="13825" max="13825" width="7.44140625" style="2" customWidth="1"/>
    <col min="13826" max="13826" width="13.88671875" style="2" customWidth="1"/>
    <col min="13827" max="13827" width="19.21875" style="2" customWidth="1"/>
    <col min="13828" max="13834" width="20.21875" style="2" customWidth="1"/>
    <col min="13835" max="14080" width="9" style="2"/>
    <col min="14081" max="14081" width="7.44140625" style="2" customWidth="1"/>
    <col min="14082" max="14082" width="13.88671875" style="2" customWidth="1"/>
    <col min="14083" max="14083" width="19.21875" style="2" customWidth="1"/>
    <col min="14084" max="14090" width="20.21875" style="2" customWidth="1"/>
    <col min="14091" max="14336" width="9" style="2"/>
    <col min="14337" max="14337" width="7.44140625" style="2" customWidth="1"/>
    <col min="14338" max="14338" width="13.88671875" style="2" customWidth="1"/>
    <col min="14339" max="14339" width="19.21875" style="2" customWidth="1"/>
    <col min="14340" max="14346" width="20.21875" style="2" customWidth="1"/>
    <col min="14347" max="14592" width="9" style="2"/>
    <col min="14593" max="14593" width="7.44140625" style="2" customWidth="1"/>
    <col min="14594" max="14594" width="13.88671875" style="2" customWidth="1"/>
    <col min="14595" max="14595" width="19.21875" style="2" customWidth="1"/>
    <col min="14596" max="14602" width="20.21875" style="2" customWidth="1"/>
    <col min="14603" max="14848" width="9" style="2"/>
    <col min="14849" max="14849" width="7.44140625" style="2" customWidth="1"/>
    <col min="14850" max="14850" width="13.88671875" style="2" customWidth="1"/>
    <col min="14851" max="14851" width="19.21875" style="2" customWidth="1"/>
    <col min="14852" max="14858" width="20.21875" style="2" customWidth="1"/>
    <col min="14859" max="15104" width="9" style="2"/>
    <col min="15105" max="15105" width="7.44140625" style="2" customWidth="1"/>
    <col min="15106" max="15106" width="13.88671875" style="2" customWidth="1"/>
    <col min="15107" max="15107" width="19.21875" style="2" customWidth="1"/>
    <col min="15108" max="15114" width="20.21875" style="2" customWidth="1"/>
    <col min="15115" max="15360" width="9" style="2"/>
    <col min="15361" max="15361" width="7.44140625" style="2" customWidth="1"/>
    <col min="15362" max="15362" width="13.88671875" style="2" customWidth="1"/>
    <col min="15363" max="15363" width="19.21875" style="2" customWidth="1"/>
    <col min="15364" max="15370" width="20.21875" style="2" customWidth="1"/>
    <col min="15371" max="15616" width="9" style="2"/>
    <col min="15617" max="15617" width="7.44140625" style="2" customWidth="1"/>
    <col min="15618" max="15618" width="13.88671875" style="2" customWidth="1"/>
    <col min="15619" max="15619" width="19.21875" style="2" customWidth="1"/>
    <col min="15620" max="15626" width="20.21875" style="2" customWidth="1"/>
    <col min="15627" max="15872" width="9" style="2"/>
    <col min="15873" max="15873" width="7.44140625" style="2" customWidth="1"/>
    <col min="15874" max="15874" width="13.88671875" style="2" customWidth="1"/>
    <col min="15875" max="15875" width="19.21875" style="2" customWidth="1"/>
    <col min="15876" max="15882" width="20.21875" style="2" customWidth="1"/>
    <col min="15883" max="16128" width="9" style="2"/>
    <col min="16129" max="16129" width="7.44140625" style="2" customWidth="1"/>
    <col min="16130" max="16130" width="13.88671875" style="2" customWidth="1"/>
    <col min="16131" max="16131" width="19.21875" style="2" customWidth="1"/>
    <col min="16132" max="16138" width="20.21875" style="2" customWidth="1"/>
    <col min="16139" max="16384" width="9" style="2"/>
  </cols>
  <sheetData>
    <row r="1" spans="1:12" ht="16.05" customHeight="1" x14ac:dyDescent="0.2">
      <c r="A1" s="1" t="s">
        <v>0</v>
      </c>
      <c r="F1" s="1"/>
    </row>
    <row r="2" spans="1:12" ht="16.05" customHeight="1" x14ac:dyDescent="0.2">
      <c r="F2" s="1"/>
    </row>
    <row r="3" spans="1:12" ht="16.05" customHeight="1" x14ac:dyDescent="0.2">
      <c r="A3" s="3" t="s">
        <v>1</v>
      </c>
      <c r="B3" s="24" t="s">
        <v>86</v>
      </c>
    </row>
    <row r="4" spans="1:12" ht="16.05" customHeight="1" x14ac:dyDescent="0.2">
      <c r="J4" s="4" t="s">
        <v>3</v>
      </c>
    </row>
    <row r="5" spans="1:12" ht="16.05" customHeight="1" x14ac:dyDescent="0.2">
      <c r="A5" s="54" t="s">
        <v>4</v>
      </c>
      <c r="B5" s="55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2" ht="16.05" customHeight="1" x14ac:dyDescent="0.2">
      <c r="A6" s="6" t="s">
        <v>13</v>
      </c>
      <c r="B6" s="7"/>
      <c r="C6" s="8" t="s">
        <v>14</v>
      </c>
      <c r="D6" s="45">
        <f>SUM(D12,D18,D24,D30)</f>
        <v>20.2</v>
      </c>
      <c r="E6" s="45">
        <f t="shared" ref="E6:I10" si="0">SUM(E12,E18,E24,E30)</f>
        <v>0</v>
      </c>
      <c r="F6" s="45">
        <f t="shared" si="0"/>
        <v>0</v>
      </c>
      <c r="G6" s="45">
        <f t="shared" si="0"/>
        <v>115.1</v>
      </c>
      <c r="H6" s="45">
        <f t="shared" si="0"/>
        <v>0</v>
      </c>
      <c r="I6" s="45">
        <f t="shared" si="0"/>
        <v>0</v>
      </c>
      <c r="J6" s="43">
        <f>SUM(D6:I6)</f>
        <v>135.29999999999998</v>
      </c>
      <c r="L6" s="41"/>
    </row>
    <row r="7" spans="1:12" ht="16.05" customHeight="1" x14ac:dyDescent="0.2">
      <c r="A7" s="9"/>
      <c r="B7" s="7"/>
      <c r="C7" s="10" t="s">
        <v>15</v>
      </c>
      <c r="D7" s="43">
        <f t="shared" ref="D7:I7" si="1">IF($J6=0,0,D6/$J6%)</f>
        <v>14.92978566149298</v>
      </c>
      <c r="E7" s="43">
        <f t="shared" si="1"/>
        <v>0</v>
      </c>
      <c r="F7" s="43">
        <f t="shared" si="1"/>
        <v>0</v>
      </c>
      <c r="G7" s="43">
        <f t="shared" si="1"/>
        <v>85.070214338507029</v>
      </c>
      <c r="H7" s="43">
        <f t="shared" si="1"/>
        <v>0</v>
      </c>
      <c r="I7" s="43">
        <f t="shared" si="1"/>
        <v>0</v>
      </c>
      <c r="J7" s="43">
        <f t="shared" ref="J7:J11" si="2">SUM(D7:I7)</f>
        <v>100.00000000000001</v>
      </c>
      <c r="L7" s="41"/>
    </row>
    <row r="8" spans="1:12" ht="16.05" customHeight="1" x14ac:dyDescent="0.2">
      <c r="A8" s="9"/>
      <c r="B8" s="7"/>
      <c r="C8" s="8" t="s">
        <v>16</v>
      </c>
      <c r="D8" s="45">
        <f>SUM(D14,D20,D26,D32)</f>
        <v>0</v>
      </c>
      <c r="E8" s="45">
        <f t="shared" si="0"/>
        <v>59.1</v>
      </c>
      <c r="F8" s="45">
        <f t="shared" si="0"/>
        <v>0</v>
      </c>
      <c r="G8" s="45">
        <f t="shared" si="0"/>
        <v>1.1000000000000001</v>
      </c>
      <c r="H8" s="45">
        <f t="shared" si="0"/>
        <v>0</v>
      </c>
      <c r="I8" s="45">
        <f t="shared" si="0"/>
        <v>0</v>
      </c>
      <c r="J8" s="43">
        <f t="shared" si="2"/>
        <v>60.2</v>
      </c>
      <c r="L8" s="41"/>
    </row>
    <row r="9" spans="1:12" ht="16.05" customHeight="1" x14ac:dyDescent="0.2">
      <c r="A9" s="9"/>
      <c r="B9" s="7"/>
      <c r="C9" s="10" t="s">
        <v>15</v>
      </c>
      <c r="D9" s="43">
        <f t="shared" ref="D9:I9" si="3">IF($J8=0,0,D8/$J8%)</f>
        <v>0</v>
      </c>
      <c r="E9" s="43">
        <f t="shared" si="3"/>
        <v>98.17275747508306</v>
      </c>
      <c r="F9" s="43">
        <f t="shared" si="3"/>
        <v>0</v>
      </c>
      <c r="G9" s="43">
        <f t="shared" si="3"/>
        <v>1.8272425249169437</v>
      </c>
      <c r="H9" s="43">
        <f t="shared" si="3"/>
        <v>0</v>
      </c>
      <c r="I9" s="43">
        <f t="shared" si="3"/>
        <v>0</v>
      </c>
      <c r="J9" s="43">
        <f t="shared" si="2"/>
        <v>100</v>
      </c>
      <c r="L9" s="41"/>
    </row>
    <row r="10" spans="1:12" ht="16.05" customHeight="1" x14ac:dyDescent="0.2">
      <c r="A10" s="9"/>
      <c r="B10" s="7"/>
      <c r="C10" s="8" t="s">
        <v>17</v>
      </c>
      <c r="D10" s="45">
        <f>SUM(D16,D22,D28,D34)</f>
        <v>20.2</v>
      </c>
      <c r="E10" s="45">
        <f t="shared" si="0"/>
        <v>59.1</v>
      </c>
      <c r="F10" s="45">
        <f t="shared" si="0"/>
        <v>0</v>
      </c>
      <c r="G10" s="45">
        <f t="shared" si="0"/>
        <v>116.19999999999999</v>
      </c>
      <c r="H10" s="45">
        <f t="shared" si="0"/>
        <v>0</v>
      </c>
      <c r="I10" s="45">
        <f t="shared" si="0"/>
        <v>0</v>
      </c>
      <c r="J10" s="43">
        <f t="shared" si="2"/>
        <v>195.5</v>
      </c>
      <c r="L10" s="41"/>
    </row>
    <row r="11" spans="1:12" ht="16.05" customHeight="1" x14ac:dyDescent="0.2">
      <c r="A11" s="9"/>
      <c r="B11" s="11"/>
      <c r="C11" s="10" t="s">
        <v>15</v>
      </c>
      <c r="D11" s="43">
        <f t="shared" ref="D11:I11" si="4">IF($J10=0,0,D10/$J10%)</f>
        <v>10.332480818414322</v>
      </c>
      <c r="E11" s="43">
        <f t="shared" si="4"/>
        <v>30.230179028132991</v>
      </c>
      <c r="F11" s="43">
        <f t="shared" si="4"/>
        <v>0</v>
      </c>
      <c r="G11" s="43">
        <f t="shared" si="4"/>
        <v>59.437340153452681</v>
      </c>
      <c r="H11" s="43">
        <f t="shared" si="4"/>
        <v>0</v>
      </c>
      <c r="I11" s="43">
        <f t="shared" si="4"/>
        <v>0</v>
      </c>
      <c r="J11" s="43">
        <f t="shared" si="2"/>
        <v>100</v>
      </c>
      <c r="L11" s="41"/>
    </row>
    <row r="12" spans="1:12" ht="16.05" customHeight="1" x14ac:dyDescent="0.2">
      <c r="A12" s="9"/>
      <c r="B12" s="9" t="s">
        <v>18</v>
      </c>
      <c r="C12" s="8" t="s">
        <v>14</v>
      </c>
      <c r="D12" s="43"/>
      <c r="E12" s="43"/>
      <c r="F12" s="43"/>
      <c r="G12" s="43"/>
      <c r="H12" s="43"/>
      <c r="I12" s="43"/>
      <c r="J12" s="43">
        <f t="shared" ref="J12:J88" si="5">SUM(D12:I12)</f>
        <v>0</v>
      </c>
      <c r="L12" s="41"/>
    </row>
    <row r="13" spans="1:12" ht="16.05" customHeight="1" x14ac:dyDescent="0.2">
      <c r="A13" s="9"/>
      <c r="B13" s="9"/>
      <c r="C13" s="10" t="s">
        <v>15</v>
      </c>
      <c r="D13" s="43">
        <f t="shared" ref="D13:I13" si="6">IF($J12=0,0,D12/$J12%)</f>
        <v>0</v>
      </c>
      <c r="E13" s="43">
        <f t="shared" si="6"/>
        <v>0</v>
      </c>
      <c r="F13" s="43">
        <f t="shared" si="6"/>
        <v>0</v>
      </c>
      <c r="G13" s="43">
        <f t="shared" si="6"/>
        <v>0</v>
      </c>
      <c r="H13" s="43">
        <f t="shared" si="6"/>
        <v>0</v>
      </c>
      <c r="I13" s="43">
        <f t="shared" si="6"/>
        <v>0</v>
      </c>
      <c r="J13" s="43">
        <f t="shared" si="5"/>
        <v>0</v>
      </c>
      <c r="L13" s="41"/>
    </row>
    <row r="14" spans="1:12" ht="16.05" customHeight="1" x14ac:dyDescent="0.2">
      <c r="A14" s="9"/>
      <c r="B14" s="9"/>
      <c r="C14" s="8" t="s">
        <v>16</v>
      </c>
      <c r="D14" s="43"/>
      <c r="E14" s="43"/>
      <c r="F14" s="43"/>
      <c r="G14" s="43"/>
      <c r="H14" s="43"/>
      <c r="I14" s="43"/>
      <c r="J14" s="43">
        <f t="shared" si="5"/>
        <v>0</v>
      </c>
      <c r="L14" s="41"/>
    </row>
    <row r="15" spans="1:12" ht="16.05" customHeight="1" x14ac:dyDescent="0.2">
      <c r="A15" s="9"/>
      <c r="B15" s="9"/>
      <c r="C15" s="10" t="s">
        <v>15</v>
      </c>
      <c r="D15" s="43">
        <f t="shared" ref="D15:I17" si="7">IF($J14=0,0,D14/$J14%)</f>
        <v>0</v>
      </c>
      <c r="E15" s="43">
        <f t="shared" si="7"/>
        <v>0</v>
      </c>
      <c r="F15" s="43">
        <f t="shared" si="7"/>
        <v>0</v>
      </c>
      <c r="G15" s="43">
        <f t="shared" si="7"/>
        <v>0</v>
      </c>
      <c r="H15" s="43">
        <f t="shared" si="7"/>
        <v>0</v>
      </c>
      <c r="I15" s="43">
        <f t="shared" si="7"/>
        <v>0</v>
      </c>
      <c r="J15" s="43">
        <f t="shared" si="5"/>
        <v>0</v>
      </c>
      <c r="L15" s="41"/>
    </row>
    <row r="16" spans="1:12" ht="16.05" customHeight="1" x14ac:dyDescent="0.2">
      <c r="A16" s="9"/>
      <c r="B16" s="9"/>
      <c r="C16" s="8" t="s">
        <v>17</v>
      </c>
      <c r="D16" s="43">
        <f t="shared" ref="D16:I16" si="8">SUM(D14,D12)</f>
        <v>0</v>
      </c>
      <c r="E16" s="43">
        <f t="shared" si="8"/>
        <v>0</v>
      </c>
      <c r="F16" s="43">
        <f t="shared" si="8"/>
        <v>0</v>
      </c>
      <c r="G16" s="43">
        <f t="shared" si="8"/>
        <v>0</v>
      </c>
      <c r="H16" s="43">
        <f t="shared" si="8"/>
        <v>0</v>
      </c>
      <c r="I16" s="43">
        <f t="shared" si="8"/>
        <v>0</v>
      </c>
      <c r="J16" s="43">
        <f t="shared" si="5"/>
        <v>0</v>
      </c>
      <c r="L16" s="41"/>
    </row>
    <row r="17" spans="1:12" ht="16.05" customHeight="1" x14ac:dyDescent="0.2">
      <c r="A17" s="9"/>
      <c r="B17" s="12"/>
      <c r="C17" s="10" t="s">
        <v>15</v>
      </c>
      <c r="D17" s="43">
        <f t="shared" si="7"/>
        <v>0</v>
      </c>
      <c r="E17" s="43">
        <f t="shared" si="7"/>
        <v>0</v>
      </c>
      <c r="F17" s="43">
        <f t="shared" si="7"/>
        <v>0</v>
      </c>
      <c r="G17" s="43">
        <f t="shared" si="7"/>
        <v>0</v>
      </c>
      <c r="H17" s="43">
        <f t="shared" si="7"/>
        <v>0</v>
      </c>
      <c r="I17" s="43">
        <f t="shared" si="7"/>
        <v>0</v>
      </c>
      <c r="J17" s="43">
        <f t="shared" si="5"/>
        <v>0</v>
      </c>
      <c r="L17" s="41"/>
    </row>
    <row r="18" spans="1:12" ht="16.05" customHeight="1" x14ac:dyDescent="0.2">
      <c r="A18" s="9"/>
      <c r="B18" s="9" t="s">
        <v>19</v>
      </c>
      <c r="C18" s="8" t="s">
        <v>14</v>
      </c>
      <c r="D18" s="43">
        <v>20.2</v>
      </c>
      <c r="E18" s="43">
        <v>0</v>
      </c>
      <c r="F18" s="43">
        <v>0</v>
      </c>
      <c r="G18" s="43">
        <v>115.1</v>
      </c>
      <c r="H18" s="43">
        <v>0</v>
      </c>
      <c r="I18" s="43">
        <v>0</v>
      </c>
      <c r="J18" s="43">
        <f t="shared" si="5"/>
        <v>135.29999999999998</v>
      </c>
      <c r="L18" s="41"/>
    </row>
    <row r="19" spans="1:12" ht="16.05" customHeight="1" x14ac:dyDescent="0.2">
      <c r="A19" s="9"/>
      <c r="B19" s="9"/>
      <c r="C19" s="10" t="s">
        <v>15</v>
      </c>
      <c r="D19" s="43">
        <f t="shared" ref="D19:I19" si="9">IF($J18=0,0,D18/$J18%)</f>
        <v>14.92978566149298</v>
      </c>
      <c r="E19" s="43">
        <f t="shared" si="9"/>
        <v>0</v>
      </c>
      <c r="F19" s="43">
        <f t="shared" si="9"/>
        <v>0</v>
      </c>
      <c r="G19" s="43">
        <f t="shared" si="9"/>
        <v>85.070214338507029</v>
      </c>
      <c r="H19" s="43">
        <f t="shared" si="9"/>
        <v>0</v>
      </c>
      <c r="I19" s="43">
        <f t="shared" si="9"/>
        <v>0</v>
      </c>
      <c r="J19" s="43">
        <f t="shared" si="5"/>
        <v>100.00000000000001</v>
      </c>
      <c r="L19" s="41"/>
    </row>
    <row r="20" spans="1:12" ht="16.05" customHeight="1" x14ac:dyDescent="0.2">
      <c r="A20" s="9"/>
      <c r="B20" s="9"/>
      <c r="C20" s="8" t="s">
        <v>16</v>
      </c>
      <c r="D20" s="43">
        <v>0</v>
      </c>
      <c r="E20" s="43">
        <v>59.1</v>
      </c>
      <c r="F20" s="43">
        <v>0</v>
      </c>
      <c r="G20" s="43">
        <v>0</v>
      </c>
      <c r="H20" s="43">
        <v>0</v>
      </c>
      <c r="I20" s="43">
        <v>0</v>
      </c>
      <c r="J20" s="43">
        <f t="shared" si="5"/>
        <v>59.1</v>
      </c>
      <c r="L20" s="41"/>
    </row>
    <row r="21" spans="1:12" ht="16.05" customHeight="1" x14ac:dyDescent="0.2">
      <c r="A21" s="9"/>
      <c r="B21" s="9"/>
      <c r="C21" s="10" t="s">
        <v>15</v>
      </c>
      <c r="D21" s="43">
        <f t="shared" ref="D21:I21" si="10">IF($J20=0,0,D20/$J20%)</f>
        <v>0</v>
      </c>
      <c r="E21" s="43">
        <f t="shared" si="10"/>
        <v>100.00000000000001</v>
      </c>
      <c r="F21" s="43">
        <f t="shared" si="10"/>
        <v>0</v>
      </c>
      <c r="G21" s="43">
        <f t="shared" si="10"/>
        <v>0</v>
      </c>
      <c r="H21" s="43">
        <f t="shared" si="10"/>
        <v>0</v>
      </c>
      <c r="I21" s="43">
        <f t="shared" si="10"/>
        <v>0</v>
      </c>
      <c r="J21" s="43">
        <f t="shared" si="5"/>
        <v>100.00000000000001</v>
      </c>
      <c r="L21" s="41"/>
    </row>
    <row r="22" spans="1:12" ht="16.05" customHeight="1" x14ac:dyDescent="0.2">
      <c r="A22" s="9"/>
      <c r="B22" s="9"/>
      <c r="C22" s="8" t="s">
        <v>17</v>
      </c>
      <c r="D22" s="43">
        <f t="shared" ref="D22:I22" si="11">SUM(D20,D18)</f>
        <v>20.2</v>
      </c>
      <c r="E22" s="43">
        <f t="shared" si="11"/>
        <v>59.1</v>
      </c>
      <c r="F22" s="43">
        <f t="shared" si="11"/>
        <v>0</v>
      </c>
      <c r="G22" s="43">
        <f t="shared" si="11"/>
        <v>115.1</v>
      </c>
      <c r="H22" s="43">
        <f t="shared" si="11"/>
        <v>0</v>
      </c>
      <c r="I22" s="43">
        <f t="shared" si="11"/>
        <v>0</v>
      </c>
      <c r="J22" s="43">
        <f t="shared" si="5"/>
        <v>194.39999999999998</v>
      </c>
      <c r="L22" s="41"/>
    </row>
    <row r="23" spans="1:12" ht="16.05" customHeight="1" x14ac:dyDescent="0.2">
      <c r="A23" s="9"/>
      <c r="B23" s="12"/>
      <c r="C23" s="10" t="s">
        <v>15</v>
      </c>
      <c r="D23" s="43">
        <f t="shared" ref="D23:I23" si="12">IF($J22=0,0,D22/$J22%)</f>
        <v>10.390946502057615</v>
      </c>
      <c r="E23" s="43">
        <f t="shared" si="12"/>
        <v>30.401234567901241</v>
      </c>
      <c r="F23" s="43">
        <f t="shared" si="12"/>
        <v>0</v>
      </c>
      <c r="G23" s="43">
        <f t="shared" si="12"/>
        <v>59.207818930041157</v>
      </c>
      <c r="H23" s="43">
        <f t="shared" si="12"/>
        <v>0</v>
      </c>
      <c r="I23" s="43">
        <f t="shared" si="12"/>
        <v>0</v>
      </c>
      <c r="J23" s="43">
        <f t="shared" si="5"/>
        <v>100.00000000000001</v>
      </c>
      <c r="L23" s="41"/>
    </row>
    <row r="24" spans="1:12" ht="16.05" customHeight="1" x14ac:dyDescent="0.2">
      <c r="A24" s="9"/>
      <c r="B24" s="9" t="s">
        <v>20</v>
      </c>
      <c r="C24" s="8" t="s">
        <v>14</v>
      </c>
      <c r="D24" s="43"/>
      <c r="E24" s="43"/>
      <c r="F24" s="43"/>
      <c r="G24" s="43"/>
      <c r="H24" s="43"/>
      <c r="I24" s="43"/>
      <c r="J24" s="43">
        <f t="shared" si="5"/>
        <v>0</v>
      </c>
      <c r="L24" s="41"/>
    </row>
    <row r="25" spans="1:12" ht="16.05" customHeight="1" x14ac:dyDescent="0.2">
      <c r="A25" s="9"/>
      <c r="B25" s="9"/>
      <c r="C25" s="10" t="s">
        <v>15</v>
      </c>
      <c r="D25" s="43">
        <f t="shared" ref="D25:I25" si="13">IF($J24=0,0,D24/$J24%)</f>
        <v>0</v>
      </c>
      <c r="E25" s="43">
        <f t="shared" si="13"/>
        <v>0</v>
      </c>
      <c r="F25" s="43">
        <f t="shared" si="13"/>
        <v>0</v>
      </c>
      <c r="G25" s="43">
        <f t="shared" si="13"/>
        <v>0</v>
      </c>
      <c r="H25" s="43">
        <f t="shared" si="13"/>
        <v>0</v>
      </c>
      <c r="I25" s="43">
        <f t="shared" si="13"/>
        <v>0</v>
      </c>
      <c r="J25" s="43">
        <f t="shared" si="5"/>
        <v>0</v>
      </c>
      <c r="L25" s="41"/>
    </row>
    <row r="26" spans="1:12" ht="16.05" customHeight="1" x14ac:dyDescent="0.2">
      <c r="A26" s="9"/>
      <c r="B26" s="9"/>
      <c r="C26" s="8" t="s">
        <v>16</v>
      </c>
      <c r="D26" s="43">
        <v>0</v>
      </c>
      <c r="E26" s="43">
        <v>0</v>
      </c>
      <c r="F26" s="43">
        <v>0</v>
      </c>
      <c r="G26" s="43">
        <v>1.1000000000000001</v>
      </c>
      <c r="H26" s="43"/>
      <c r="I26" s="43"/>
      <c r="J26" s="43">
        <f t="shared" si="5"/>
        <v>1.1000000000000001</v>
      </c>
      <c r="L26" s="41"/>
    </row>
    <row r="27" spans="1:12" ht="16.05" customHeight="1" x14ac:dyDescent="0.2">
      <c r="A27" s="9"/>
      <c r="B27" s="9"/>
      <c r="C27" s="10" t="s">
        <v>15</v>
      </c>
      <c r="D27" s="43">
        <f t="shared" ref="D27:I27" si="14">IF($J26=0,0,D26/$J26%)</f>
        <v>0</v>
      </c>
      <c r="E27" s="43">
        <f t="shared" si="14"/>
        <v>0</v>
      </c>
      <c r="F27" s="43">
        <f t="shared" si="14"/>
        <v>0</v>
      </c>
      <c r="G27" s="43">
        <f t="shared" si="14"/>
        <v>100</v>
      </c>
      <c r="H27" s="43">
        <f t="shared" si="14"/>
        <v>0</v>
      </c>
      <c r="I27" s="43">
        <f t="shared" si="14"/>
        <v>0</v>
      </c>
      <c r="J27" s="43">
        <f t="shared" si="5"/>
        <v>100</v>
      </c>
      <c r="L27" s="41"/>
    </row>
    <row r="28" spans="1:12" ht="16.05" customHeight="1" x14ac:dyDescent="0.2">
      <c r="A28" s="9"/>
      <c r="B28" s="9"/>
      <c r="C28" s="8" t="s">
        <v>17</v>
      </c>
      <c r="D28" s="43">
        <f t="shared" ref="D28:I28" si="15">SUM(D26,D24)</f>
        <v>0</v>
      </c>
      <c r="E28" s="43">
        <f t="shared" si="15"/>
        <v>0</v>
      </c>
      <c r="F28" s="43">
        <f t="shared" si="15"/>
        <v>0</v>
      </c>
      <c r="G28" s="43">
        <f t="shared" si="15"/>
        <v>1.1000000000000001</v>
      </c>
      <c r="H28" s="43">
        <f t="shared" si="15"/>
        <v>0</v>
      </c>
      <c r="I28" s="43">
        <f t="shared" si="15"/>
        <v>0</v>
      </c>
      <c r="J28" s="43">
        <f t="shared" si="5"/>
        <v>1.1000000000000001</v>
      </c>
      <c r="L28" s="41"/>
    </row>
    <row r="29" spans="1:12" ht="16.05" customHeight="1" x14ac:dyDescent="0.2">
      <c r="A29" s="9"/>
      <c r="B29" s="12"/>
      <c r="C29" s="10" t="s">
        <v>15</v>
      </c>
      <c r="D29" s="43">
        <f t="shared" ref="D29:I29" si="16">IF($J28=0,0,D28/$J28%)</f>
        <v>0</v>
      </c>
      <c r="E29" s="43">
        <f t="shared" si="16"/>
        <v>0</v>
      </c>
      <c r="F29" s="43">
        <f t="shared" si="16"/>
        <v>0</v>
      </c>
      <c r="G29" s="43">
        <f t="shared" si="16"/>
        <v>100</v>
      </c>
      <c r="H29" s="43">
        <f t="shared" si="16"/>
        <v>0</v>
      </c>
      <c r="I29" s="43">
        <f t="shared" si="16"/>
        <v>0</v>
      </c>
      <c r="J29" s="43">
        <f t="shared" si="5"/>
        <v>100</v>
      </c>
      <c r="L29" s="41"/>
    </row>
    <row r="30" spans="1:12" ht="16.05" customHeight="1" x14ac:dyDescent="0.2">
      <c r="A30" s="9"/>
      <c r="B30" s="9" t="s">
        <v>21</v>
      </c>
      <c r="C30" s="8" t="s">
        <v>14</v>
      </c>
      <c r="D30" s="43"/>
      <c r="E30" s="43"/>
      <c r="F30" s="43"/>
      <c r="G30" s="43"/>
      <c r="H30" s="43"/>
      <c r="I30" s="43"/>
      <c r="J30" s="43">
        <f t="shared" si="5"/>
        <v>0</v>
      </c>
      <c r="L30" s="41"/>
    </row>
    <row r="31" spans="1:12" ht="16.05" customHeight="1" x14ac:dyDescent="0.2">
      <c r="A31" s="9"/>
      <c r="B31" s="9"/>
      <c r="C31" s="10" t="s">
        <v>15</v>
      </c>
      <c r="D31" s="43">
        <f t="shared" ref="D31:I31" si="17">IF($J30=0,0,D30/$J30%)</f>
        <v>0</v>
      </c>
      <c r="E31" s="43">
        <f t="shared" si="17"/>
        <v>0</v>
      </c>
      <c r="F31" s="43">
        <f t="shared" si="17"/>
        <v>0</v>
      </c>
      <c r="G31" s="43">
        <f t="shared" si="17"/>
        <v>0</v>
      </c>
      <c r="H31" s="43">
        <f t="shared" si="17"/>
        <v>0</v>
      </c>
      <c r="I31" s="43">
        <f t="shared" si="17"/>
        <v>0</v>
      </c>
      <c r="J31" s="43">
        <f t="shared" si="5"/>
        <v>0</v>
      </c>
      <c r="L31" s="41"/>
    </row>
    <row r="32" spans="1:12" ht="16.05" customHeight="1" x14ac:dyDescent="0.2">
      <c r="A32" s="9"/>
      <c r="B32" s="9"/>
      <c r="C32" s="8" t="s">
        <v>16</v>
      </c>
      <c r="D32" s="43"/>
      <c r="E32" s="43"/>
      <c r="F32" s="43"/>
      <c r="G32" s="43"/>
      <c r="H32" s="43"/>
      <c r="I32" s="43"/>
      <c r="J32" s="43">
        <f t="shared" si="5"/>
        <v>0</v>
      </c>
      <c r="L32" s="41"/>
    </row>
    <row r="33" spans="1:12" ht="16.05" customHeight="1" x14ac:dyDescent="0.2">
      <c r="A33" s="9"/>
      <c r="B33" s="9"/>
      <c r="C33" s="10" t="s">
        <v>15</v>
      </c>
      <c r="D33" s="43">
        <f t="shared" ref="D33:I33" si="18">IF($J32=0,0,D32/$J32%)</f>
        <v>0</v>
      </c>
      <c r="E33" s="43">
        <f t="shared" si="18"/>
        <v>0</v>
      </c>
      <c r="F33" s="43">
        <f t="shared" si="18"/>
        <v>0</v>
      </c>
      <c r="G33" s="43">
        <f t="shared" si="18"/>
        <v>0</v>
      </c>
      <c r="H33" s="43">
        <f t="shared" si="18"/>
        <v>0</v>
      </c>
      <c r="I33" s="43">
        <f t="shared" si="18"/>
        <v>0</v>
      </c>
      <c r="J33" s="43">
        <f t="shared" si="5"/>
        <v>0</v>
      </c>
      <c r="L33" s="41"/>
    </row>
    <row r="34" spans="1:12" ht="16.05" customHeight="1" x14ac:dyDescent="0.2">
      <c r="A34" s="9"/>
      <c r="B34" s="9"/>
      <c r="C34" s="8" t="s">
        <v>17</v>
      </c>
      <c r="D34" s="43">
        <f t="shared" ref="D34:I34" si="19">SUM(D32,D30)</f>
        <v>0</v>
      </c>
      <c r="E34" s="43">
        <f t="shared" si="19"/>
        <v>0</v>
      </c>
      <c r="F34" s="43">
        <f t="shared" si="19"/>
        <v>0</v>
      </c>
      <c r="G34" s="43">
        <f t="shared" si="19"/>
        <v>0</v>
      </c>
      <c r="H34" s="43">
        <f t="shared" si="19"/>
        <v>0</v>
      </c>
      <c r="I34" s="43">
        <f t="shared" si="19"/>
        <v>0</v>
      </c>
      <c r="J34" s="43">
        <f t="shared" si="5"/>
        <v>0</v>
      </c>
      <c r="L34" s="41"/>
    </row>
    <row r="35" spans="1:12" ht="16.05" customHeight="1" x14ac:dyDescent="0.2">
      <c r="A35" s="12"/>
      <c r="B35" s="13"/>
      <c r="C35" s="10" t="s">
        <v>15</v>
      </c>
      <c r="D35" s="43">
        <f t="shared" ref="D35:I35" si="20">IF($J34=0,0,D34/$J34%)</f>
        <v>0</v>
      </c>
      <c r="E35" s="43">
        <f t="shared" si="20"/>
        <v>0</v>
      </c>
      <c r="F35" s="43">
        <f t="shared" si="20"/>
        <v>0</v>
      </c>
      <c r="G35" s="43">
        <f t="shared" si="20"/>
        <v>0</v>
      </c>
      <c r="H35" s="43">
        <f t="shared" si="20"/>
        <v>0</v>
      </c>
      <c r="I35" s="43">
        <f t="shared" si="20"/>
        <v>0</v>
      </c>
      <c r="J35" s="43">
        <f t="shared" si="5"/>
        <v>0</v>
      </c>
      <c r="L35" s="41"/>
    </row>
    <row r="36" spans="1:12" ht="16.05" customHeight="1" x14ac:dyDescent="0.2">
      <c r="A36" s="9" t="s">
        <v>22</v>
      </c>
      <c r="B36" s="7"/>
      <c r="C36" s="8" t="s">
        <v>14</v>
      </c>
      <c r="D36" s="43">
        <f>SUMIF($C$42:$C$227,"道内",D$42:D$227)</f>
        <v>32661.199999999993</v>
      </c>
      <c r="E36" s="43">
        <f t="shared" ref="E36:I36" si="21">SUMIF($C$42:$C$227,"道内",E$42:E$227)</f>
        <v>2801.6000000000004</v>
      </c>
      <c r="F36" s="43">
        <f t="shared" si="21"/>
        <v>870.50000000000011</v>
      </c>
      <c r="G36" s="43">
        <f t="shared" si="21"/>
        <v>20209.400000000001</v>
      </c>
      <c r="H36" s="43">
        <f t="shared" si="21"/>
        <v>500</v>
      </c>
      <c r="I36" s="43">
        <f t="shared" si="21"/>
        <v>1241.5999999999999</v>
      </c>
      <c r="J36" s="43">
        <f t="shared" si="5"/>
        <v>58284.299999999996</v>
      </c>
      <c r="L36" s="41"/>
    </row>
    <row r="37" spans="1:12" ht="16.05" customHeight="1" x14ac:dyDescent="0.2">
      <c r="A37" s="9"/>
      <c r="B37" s="7"/>
      <c r="C37" s="10" t="s">
        <v>15</v>
      </c>
      <c r="D37" s="43">
        <f t="shared" ref="D37:I37" si="22">IF($J36=0,0,D36/$J36%)</f>
        <v>56.037732288111883</v>
      </c>
      <c r="E37" s="43">
        <f t="shared" si="22"/>
        <v>4.8067833018497268</v>
      </c>
      <c r="F37" s="43">
        <f t="shared" si="22"/>
        <v>1.4935411422973257</v>
      </c>
      <c r="G37" s="43">
        <f t="shared" si="22"/>
        <v>34.673831546402724</v>
      </c>
      <c r="H37" s="43">
        <f t="shared" si="22"/>
        <v>0.85786395307141039</v>
      </c>
      <c r="I37" s="43">
        <f t="shared" si="22"/>
        <v>2.1302477682669259</v>
      </c>
      <c r="J37" s="43">
        <f t="shared" si="5"/>
        <v>100</v>
      </c>
      <c r="L37" s="41"/>
    </row>
    <row r="38" spans="1:12" ht="16.05" customHeight="1" x14ac:dyDescent="0.2">
      <c r="A38" s="9"/>
      <c r="B38" s="7"/>
      <c r="C38" s="8" t="s">
        <v>16</v>
      </c>
      <c r="D38" s="43">
        <f>SUMIF($C$42:$C$227,"道外",D$42:D$227)</f>
        <v>105655.59999999999</v>
      </c>
      <c r="E38" s="43">
        <f t="shared" ref="E38:I38" si="23">SUMIF($C$42:$C$227,"道外",E$42:E$227)</f>
        <v>43838.700000000004</v>
      </c>
      <c r="F38" s="43">
        <f t="shared" si="23"/>
        <v>5841.5999999999995</v>
      </c>
      <c r="G38" s="43">
        <f t="shared" si="23"/>
        <v>20044.400000000001</v>
      </c>
      <c r="H38" s="43">
        <f t="shared" si="23"/>
        <v>285.60000000000002</v>
      </c>
      <c r="I38" s="43">
        <f t="shared" si="23"/>
        <v>1220.2</v>
      </c>
      <c r="J38" s="43">
        <f t="shared" si="5"/>
        <v>176886.1</v>
      </c>
      <c r="L38" s="41"/>
    </row>
    <row r="39" spans="1:12" ht="16.05" customHeight="1" x14ac:dyDescent="0.2">
      <c r="A39" s="9"/>
      <c r="B39" s="7"/>
      <c r="C39" s="10" t="s">
        <v>15</v>
      </c>
      <c r="D39" s="43">
        <f t="shared" ref="D39:I39" si="24">IF($J38=0,0,D38/$J38%)</f>
        <v>59.730866359764832</v>
      </c>
      <c r="E39" s="43">
        <f t="shared" si="24"/>
        <v>24.783575419436577</v>
      </c>
      <c r="F39" s="43">
        <f t="shared" si="24"/>
        <v>3.3024641280462395</v>
      </c>
      <c r="G39" s="43">
        <f t="shared" si="24"/>
        <v>11.331811826932698</v>
      </c>
      <c r="H39" s="43">
        <f t="shared" si="24"/>
        <v>0.16145983206142259</v>
      </c>
      <c r="I39" s="43">
        <f t="shared" si="24"/>
        <v>0.68982243375822072</v>
      </c>
      <c r="J39" s="43">
        <f t="shared" si="5"/>
        <v>99.999999999999986</v>
      </c>
      <c r="L39" s="41"/>
    </row>
    <row r="40" spans="1:12" ht="16.05" customHeight="1" x14ac:dyDescent="0.2">
      <c r="A40" s="9"/>
      <c r="B40" s="7"/>
      <c r="C40" s="8" t="s">
        <v>17</v>
      </c>
      <c r="D40" s="43">
        <f t="shared" ref="D40:I40" si="25">SUM(D38,D36)</f>
        <v>138316.79999999999</v>
      </c>
      <c r="E40" s="43">
        <f t="shared" si="25"/>
        <v>46640.3</v>
      </c>
      <c r="F40" s="43">
        <f t="shared" si="25"/>
        <v>6712.0999999999995</v>
      </c>
      <c r="G40" s="43">
        <f t="shared" si="25"/>
        <v>40253.800000000003</v>
      </c>
      <c r="H40" s="43">
        <f t="shared" si="25"/>
        <v>785.6</v>
      </c>
      <c r="I40" s="43">
        <f t="shared" si="25"/>
        <v>2461.8000000000002</v>
      </c>
      <c r="J40" s="43">
        <f t="shared" si="5"/>
        <v>235170.4</v>
      </c>
      <c r="L40" s="41"/>
    </row>
    <row r="41" spans="1:12" ht="16.05" customHeight="1" x14ac:dyDescent="0.2">
      <c r="A41" s="9"/>
      <c r="B41" s="14"/>
      <c r="C41" s="10" t="s">
        <v>15</v>
      </c>
      <c r="D41" s="43">
        <f t="shared" ref="D41:I41" si="26">IF($J40=0,0,D40/$J40%)</f>
        <v>58.815565224194884</v>
      </c>
      <c r="E41" s="43">
        <f t="shared" si="26"/>
        <v>19.832555457659641</v>
      </c>
      <c r="F41" s="43">
        <f t="shared" si="26"/>
        <v>2.8541432084990288</v>
      </c>
      <c r="G41" s="43">
        <f t="shared" si="26"/>
        <v>17.116865047642055</v>
      </c>
      <c r="H41" s="43">
        <f t="shared" si="26"/>
        <v>0.33405564645890812</v>
      </c>
      <c r="I41" s="43">
        <f t="shared" si="26"/>
        <v>1.0468154155454941</v>
      </c>
      <c r="J41" s="43">
        <f t="shared" si="5"/>
        <v>100</v>
      </c>
      <c r="L41" s="41"/>
    </row>
    <row r="42" spans="1:12" ht="16.05" customHeight="1" x14ac:dyDescent="0.2">
      <c r="A42" s="9"/>
      <c r="B42" s="9" t="s">
        <v>23</v>
      </c>
      <c r="C42" s="8" t="s">
        <v>14</v>
      </c>
      <c r="D42" s="46">
        <v>2280.9</v>
      </c>
      <c r="E42" s="46">
        <v>292.2</v>
      </c>
      <c r="F42" s="46">
        <v>35</v>
      </c>
      <c r="G42" s="46">
        <v>7152.7</v>
      </c>
      <c r="H42" s="46">
        <v>0</v>
      </c>
      <c r="I42" s="46">
        <v>575.70000000000005</v>
      </c>
      <c r="J42" s="43">
        <f t="shared" si="5"/>
        <v>10336.5</v>
      </c>
      <c r="L42" s="41"/>
    </row>
    <row r="43" spans="1:12" ht="16.05" customHeight="1" x14ac:dyDescent="0.2">
      <c r="A43" s="9"/>
      <c r="B43" s="9"/>
      <c r="C43" s="10" t="s">
        <v>15</v>
      </c>
      <c r="D43" s="43">
        <f t="shared" ref="D43:I43" si="27">IF($J42=0,0,D42/$J42%)</f>
        <v>22.066463503120012</v>
      </c>
      <c r="E43" s="43">
        <f t="shared" si="27"/>
        <v>2.8268756348860835</v>
      </c>
      <c r="F43" s="43">
        <f t="shared" si="27"/>
        <v>0.33860591109176225</v>
      </c>
      <c r="G43" s="43">
        <f t="shared" si="27"/>
        <v>69.198471436172781</v>
      </c>
      <c r="H43" s="43">
        <f t="shared" si="27"/>
        <v>0</v>
      </c>
      <c r="I43" s="43">
        <f t="shared" si="27"/>
        <v>5.5695835147293575</v>
      </c>
      <c r="J43" s="43">
        <f t="shared" si="5"/>
        <v>100</v>
      </c>
      <c r="L43" s="41"/>
    </row>
    <row r="44" spans="1:12" ht="16.05" customHeight="1" x14ac:dyDescent="0.2">
      <c r="A44" s="9"/>
      <c r="B44" s="9"/>
      <c r="C44" s="8" t="s">
        <v>16</v>
      </c>
      <c r="D44" s="43">
        <v>2756.6</v>
      </c>
      <c r="E44" s="43">
        <v>595.20000000000005</v>
      </c>
      <c r="F44" s="43">
        <v>0</v>
      </c>
      <c r="G44" s="43">
        <v>2292</v>
      </c>
      <c r="H44" s="43">
        <v>0</v>
      </c>
      <c r="I44" s="43">
        <v>9.1</v>
      </c>
      <c r="J44" s="43">
        <f t="shared" si="5"/>
        <v>5652.9000000000005</v>
      </c>
      <c r="L44" s="41"/>
    </row>
    <row r="45" spans="1:12" ht="16.05" customHeight="1" x14ac:dyDescent="0.2">
      <c r="A45" s="9"/>
      <c r="B45" s="9"/>
      <c r="C45" s="10" t="s">
        <v>15</v>
      </c>
      <c r="D45" s="43">
        <f t="shared" ref="D45:I45" si="28">IF($J44=0,0,D44/$J44%)</f>
        <v>48.764351041058568</v>
      </c>
      <c r="E45" s="43">
        <f t="shared" si="28"/>
        <v>10.529108952926817</v>
      </c>
      <c r="F45" s="43">
        <f t="shared" si="28"/>
        <v>0</v>
      </c>
      <c r="G45" s="43">
        <f t="shared" si="28"/>
        <v>40.545560685665762</v>
      </c>
      <c r="H45" s="43">
        <f t="shared" si="28"/>
        <v>0</v>
      </c>
      <c r="I45" s="43">
        <f t="shared" si="28"/>
        <v>0.16097932034884749</v>
      </c>
      <c r="J45" s="43">
        <f t="shared" si="5"/>
        <v>100</v>
      </c>
      <c r="L45" s="41"/>
    </row>
    <row r="46" spans="1:12" ht="16.05" customHeight="1" x14ac:dyDescent="0.2">
      <c r="A46" s="9"/>
      <c r="B46" s="9"/>
      <c r="C46" s="8" t="s">
        <v>17</v>
      </c>
      <c r="D46" s="43">
        <f t="shared" ref="D46:I46" si="29">SUM(D44,D42)</f>
        <v>5037.5</v>
      </c>
      <c r="E46" s="43">
        <f t="shared" si="29"/>
        <v>887.40000000000009</v>
      </c>
      <c r="F46" s="43">
        <f t="shared" si="29"/>
        <v>35</v>
      </c>
      <c r="G46" s="43">
        <f t="shared" si="29"/>
        <v>9444.7000000000007</v>
      </c>
      <c r="H46" s="43">
        <f t="shared" si="29"/>
        <v>0</v>
      </c>
      <c r="I46" s="43">
        <f t="shared" si="29"/>
        <v>584.80000000000007</v>
      </c>
      <c r="J46" s="43">
        <f t="shared" si="5"/>
        <v>15989.4</v>
      </c>
      <c r="L46" s="41"/>
    </row>
    <row r="47" spans="1:12" ht="16.05" customHeight="1" x14ac:dyDescent="0.2">
      <c r="A47" s="9"/>
      <c r="B47" s="12"/>
      <c r="C47" s="10" t="s">
        <v>15</v>
      </c>
      <c r="D47" s="43">
        <f t="shared" ref="D47:I47" si="30">IF($J46=0,0,D46/$J46%)</f>
        <v>31.505247226287413</v>
      </c>
      <c r="E47" s="43">
        <f t="shared" si="30"/>
        <v>5.5499268265225714</v>
      </c>
      <c r="F47" s="43">
        <f t="shared" si="30"/>
        <v>0.21889501794939145</v>
      </c>
      <c r="G47" s="43">
        <f t="shared" si="30"/>
        <v>59.068507886474791</v>
      </c>
      <c r="H47" s="43">
        <f t="shared" si="30"/>
        <v>0</v>
      </c>
      <c r="I47" s="43">
        <f t="shared" si="30"/>
        <v>3.6574230427658327</v>
      </c>
      <c r="J47" s="43">
        <f t="shared" si="5"/>
        <v>100</v>
      </c>
      <c r="L47" s="41"/>
    </row>
    <row r="48" spans="1:12" ht="16.05" customHeight="1" x14ac:dyDescent="0.2">
      <c r="A48" s="9"/>
      <c r="B48" s="9" t="s">
        <v>24</v>
      </c>
      <c r="C48" s="8" t="s">
        <v>14</v>
      </c>
      <c r="D48" s="43">
        <v>10879.2</v>
      </c>
      <c r="E48" s="43">
        <v>963.9</v>
      </c>
      <c r="F48" s="43">
        <v>528.79999999999995</v>
      </c>
      <c r="G48" s="43">
        <v>6362.4</v>
      </c>
      <c r="H48" s="43">
        <v>474.3</v>
      </c>
      <c r="I48" s="43">
        <v>252.8</v>
      </c>
      <c r="J48" s="43">
        <f t="shared" si="5"/>
        <v>19461.399999999998</v>
      </c>
      <c r="L48" s="41"/>
    </row>
    <row r="49" spans="1:12" ht="16.05" customHeight="1" x14ac:dyDescent="0.2">
      <c r="A49" s="9"/>
      <c r="B49" s="9"/>
      <c r="C49" s="10" t="s">
        <v>15</v>
      </c>
      <c r="D49" s="43">
        <f t="shared" ref="D49:I49" si="31">IF($J48=0,0,D48/$J48%)</f>
        <v>55.901425385635164</v>
      </c>
      <c r="E49" s="43">
        <f t="shared" si="31"/>
        <v>4.9528810876915337</v>
      </c>
      <c r="F49" s="43">
        <f t="shared" si="31"/>
        <v>2.7171734818666695</v>
      </c>
      <c r="G49" s="43">
        <f t="shared" si="31"/>
        <v>32.692406507239973</v>
      </c>
      <c r="H49" s="43">
        <f t="shared" si="31"/>
        <v>2.4371319637847231</v>
      </c>
      <c r="I49" s="43">
        <f t="shared" si="31"/>
        <v>1.2989815737819481</v>
      </c>
      <c r="J49" s="43">
        <f t="shared" si="5"/>
        <v>100</v>
      </c>
      <c r="L49" s="41"/>
    </row>
    <row r="50" spans="1:12" ht="16.05" customHeight="1" x14ac:dyDescent="0.2">
      <c r="A50" s="9"/>
      <c r="B50" s="9"/>
      <c r="C50" s="8" t="s">
        <v>16</v>
      </c>
      <c r="D50" s="43">
        <v>80631.899999999994</v>
      </c>
      <c r="E50" s="43">
        <v>42769</v>
      </c>
      <c r="F50" s="43">
        <v>5557.2</v>
      </c>
      <c r="G50" s="43">
        <v>16356.5</v>
      </c>
      <c r="H50" s="43">
        <v>285.60000000000002</v>
      </c>
      <c r="I50" s="43">
        <v>1198.2</v>
      </c>
      <c r="J50" s="43">
        <f t="shared" si="5"/>
        <v>146798.39999999999</v>
      </c>
      <c r="L50" s="41"/>
    </row>
    <row r="51" spans="1:12" ht="16.05" customHeight="1" x14ac:dyDescent="0.2">
      <c r="A51" s="9"/>
      <c r="B51" s="9"/>
      <c r="C51" s="10" t="s">
        <v>15</v>
      </c>
      <c r="D51" s="43">
        <f t="shared" ref="D51:I51" si="32">IF($J50=0,0,D50/$J50%)</f>
        <v>54.926961056796259</v>
      </c>
      <c r="E51" s="43">
        <f t="shared" si="32"/>
        <v>29.134513727670058</v>
      </c>
      <c r="F51" s="43">
        <f t="shared" si="32"/>
        <v>3.7855998430500604</v>
      </c>
      <c r="G51" s="43">
        <f t="shared" si="32"/>
        <v>11.142151413094421</v>
      </c>
      <c r="H51" s="43">
        <f t="shared" si="32"/>
        <v>0.19455252918287941</v>
      </c>
      <c r="I51" s="43">
        <f t="shared" si="32"/>
        <v>0.81622143020632387</v>
      </c>
      <c r="J51" s="43">
        <f t="shared" si="5"/>
        <v>100.00000000000001</v>
      </c>
      <c r="L51" s="41"/>
    </row>
    <row r="52" spans="1:12" ht="16.05" customHeight="1" x14ac:dyDescent="0.2">
      <c r="A52" s="9"/>
      <c r="B52" s="9"/>
      <c r="C52" s="8" t="s">
        <v>17</v>
      </c>
      <c r="D52" s="43">
        <f t="shared" ref="D52:I52" si="33">SUM(D50,D48)</f>
        <v>91511.099999999991</v>
      </c>
      <c r="E52" s="43">
        <f t="shared" si="33"/>
        <v>43732.9</v>
      </c>
      <c r="F52" s="43">
        <f t="shared" si="33"/>
        <v>6086</v>
      </c>
      <c r="G52" s="43">
        <f t="shared" si="33"/>
        <v>22718.9</v>
      </c>
      <c r="H52" s="43">
        <f t="shared" si="33"/>
        <v>759.90000000000009</v>
      </c>
      <c r="I52" s="43">
        <f t="shared" si="33"/>
        <v>1451</v>
      </c>
      <c r="J52" s="43">
        <f t="shared" si="5"/>
        <v>166259.79999999999</v>
      </c>
      <c r="L52" s="41"/>
    </row>
    <row r="53" spans="1:12" ht="16.05" customHeight="1" x14ac:dyDescent="0.2">
      <c r="A53" s="9"/>
      <c r="B53" s="12"/>
      <c r="C53" s="10" t="s">
        <v>15</v>
      </c>
      <c r="D53" s="43">
        <f t="shared" ref="D53:I53" si="34">IF($J52=0,0,D52/$J52%)</f>
        <v>55.041026153044811</v>
      </c>
      <c r="E53" s="43">
        <f t="shared" si="34"/>
        <v>26.303953210577664</v>
      </c>
      <c r="F53" s="43">
        <f t="shared" si="34"/>
        <v>3.6605361007291002</v>
      </c>
      <c r="G53" s="43">
        <f t="shared" si="34"/>
        <v>13.664698261395721</v>
      </c>
      <c r="H53" s="43">
        <f t="shared" si="34"/>
        <v>0.45705576453237651</v>
      </c>
      <c r="I53" s="43">
        <f t="shared" si="34"/>
        <v>0.87273050972032928</v>
      </c>
      <c r="J53" s="43">
        <f t="shared" si="5"/>
        <v>99.999999999999986</v>
      </c>
      <c r="L53" s="41"/>
    </row>
    <row r="54" spans="1:12" ht="16.05" customHeight="1" x14ac:dyDescent="0.2">
      <c r="A54" s="9"/>
      <c r="B54" s="9" t="s">
        <v>25</v>
      </c>
      <c r="C54" s="8" t="s">
        <v>14</v>
      </c>
      <c r="D54" s="43">
        <v>833</v>
      </c>
      <c r="E54" s="43">
        <v>0</v>
      </c>
      <c r="F54" s="43">
        <v>0</v>
      </c>
      <c r="G54" s="43">
        <v>1666.7</v>
      </c>
      <c r="H54" s="43">
        <v>24</v>
      </c>
      <c r="I54" s="43">
        <v>0</v>
      </c>
      <c r="J54" s="43">
        <f t="shared" si="5"/>
        <v>2523.6999999999998</v>
      </c>
      <c r="L54" s="41"/>
    </row>
    <row r="55" spans="1:12" ht="16.05" customHeight="1" x14ac:dyDescent="0.2">
      <c r="A55" s="9"/>
      <c r="B55" s="9"/>
      <c r="C55" s="10" t="s">
        <v>15</v>
      </c>
      <c r="D55" s="43">
        <f t="shared" ref="D55:I55" si="35">IF($J54=0,0,D54/$J54%)</f>
        <v>33.007092760629234</v>
      </c>
      <c r="E55" s="43">
        <f t="shared" si="35"/>
        <v>0</v>
      </c>
      <c r="F55" s="43">
        <f t="shared" si="35"/>
        <v>0</v>
      </c>
      <c r="G55" s="43">
        <f t="shared" si="35"/>
        <v>66.041922573998505</v>
      </c>
      <c r="H55" s="43">
        <f t="shared" si="35"/>
        <v>0.95098466537227089</v>
      </c>
      <c r="I55" s="43">
        <f t="shared" si="35"/>
        <v>0</v>
      </c>
      <c r="J55" s="43">
        <f t="shared" si="5"/>
        <v>100.00000000000001</v>
      </c>
      <c r="L55" s="41"/>
    </row>
    <row r="56" spans="1:12" ht="16.05" customHeight="1" x14ac:dyDescent="0.2">
      <c r="A56" s="9"/>
      <c r="B56" s="9"/>
      <c r="C56" s="8" t="s">
        <v>16</v>
      </c>
      <c r="D56" s="43">
        <v>2468</v>
      </c>
      <c r="E56" s="43">
        <v>140</v>
      </c>
      <c r="F56" s="43">
        <v>0</v>
      </c>
      <c r="G56" s="43">
        <v>231</v>
      </c>
      <c r="H56" s="43">
        <v>0</v>
      </c>
      <c r="I56" s="43">
        <v>10</v>
      </c>
      <c r="J56" s="43">
        <f t="shared" si="5"/>
        <v>2849</v>
      </c>
      <c r="L56" s="41"/>
    </row>
    <row r="57" spans="1:12" ht="16.05" customHeight="1" x14ac:dyDescent="0.2">
      <c r="A57" s="9"/>
      <c r="B57" s="9"/>
      <c r="C57" s="10" t="s">
        <v>15</v>
      </c>
      <c r="D57" s="43">
        <f t="shared" ref="D57:I57" si="36">IF($J56=0,0,D56/$J56%)</f>
        <v>86.62688662688663</v>
      </c>
      <c r="E57" s="43">
        <f t="shared" si="36"/>
        <v>4.9140049140049147</v>
      </c>
      <c r="F57" s="43">
        <f t="shared" si="36"/>
        <v>0</v>
      </c>
      <c r="G57" s="43">
        <f t="shared" si="36"/>
        <v>8.1081081081081088</v>
      </c>
      <c r="H57" s="43">
        <f t="shared" si="36"/>
        <v>0</v>
      </c>
      <c r="I57" s="43">
        <f t="shared" si="36"/>
        <v>0.35100035100035104</v>
      </c>
      <c r="J57" s="43">
        <f t="shared" si="5"/>
        <v>100.00000000000001</v>
      </c>
      <c r="L57" s="41"/>
    </row>
    <row r="58" spans="1:12" ht="16.05" customHeight="1" x14ac:dyDescent="0.2">
      <c r="A58" s="9"/>
      <c r="B58" s="9"/>
      <c r="C58" s="8" t="s">
        <v>17</v>
      </c>
      <c r="D58" s="43">
        <f t="shared" ref="D58:I58" si="37">SUM(D56,D54)</f>
        <v>3301</v>
      </c>
      <c r="E58" s="43">
        <f t="shared" si="37"/>
        <v>140</v>
      </c>
      <c r="F58" s="43">
        <f t="shared" si="37"/>
        <v>0</v>
      </c>
      <c r="G58" s="43">
        <f t="shared" si="37"/>
        <v>1897.7</v>
      </c>
      <c r="H58" s="43">
        <f t="shared" si="37"/>
        <v>24</v>
      </c>
      <c r="I58" s="43">
        <f t="shared" si="37"/>
        <v>10</v>
      </c>
      <c r="J58" s="43">
        <f t="shared" si="5"/>
        <v>5372.7</v>
      </c>
      <c r="L58" s="41"/>
    </row>
    <row r="59" spans="1:12" ht="16.05" customHeight="1" x14ac:dyDescent="0.2">
      <c r="A59" s="9"/>
      <c r="B59" s="12"/>
      <c r="C59" s="10" t="s">
        <v>15</v>
      </c>
      <c r="D59" s="43">
        <f t="shared" ref="D59:I59" si="38">IF($J58=0,0,D58/$J58%)</f>
        <v>61.440244197517082</v>
      </c>
      <c r="E59" s="43">
        <f t="shared" si="38"/>
        <v>2.6057661883224452</v>
      </c>
      <c r="F59" s="43">
        <f t="shared" si="38"/>
        <v>0</v>
      </c>
      <c r="G59" s="43">
        <f t="shared" si="38"/>
        <v>35.321160682710747</v>
      </c>
      <c r="H59" s="43">
        <f t="shared" si="38"/>
        <v>0.4467027751409906</v>
      </c>
      <c r="I59" s="43">
        <f t="shared" si="38"/>
        <v>0.18612615630874607</v>
      </c>
      <c r="J59" s="43">
        <f t="shared" si="5"/>
        <v>100.00000000000001</v>
      </c>
      <c r="L59" s="41"/>
    </row>
    <row r="60" spans="1:12" ht="16.05" customHeight="1" x14ac:dyDescent="0.2">
      <c r="A60" s="9"/>
      <c r="B60" s="9" t="s">
        <v>26</v>
      </c>
      <c r="C60" s="8" t="s">
        <v>14</v>
      </c>
      <c r="D60" s="43">
        <v>689.9</v>
      </c>
      <c r="E60" s="43">
        <v>502</v>
      </c>
      <c r="F60" s="43">
        <v>17.3</v>
      </c>
      <c r="G60" s="43">
        <v>4508.7999999999993</v>
      </c>
      <c r="H60" s="43">
        <v>0</v>
      </c>
      <c r="I60" s="43">
        <v>0.8</v>
      </c>
      <c r="J60" s="43">
        <f t="shared" si="5"/>
        <v>5718.7999999999993</v>
      </c>
      <c r="L60" s="41"/>
    </row>
    <row r="61" spans="1:12" ht="16.05" customHeight="1" x14ac:dyDescent="0.2">
      <c r="A61" s="9"/>
      <c r="B61" s="9"/>
      <c r="C61" s="10" t="s">
        <v>15</v>
      </c>
      <c r="D61" s="43">
        <f t="shared" ref="D61:I61" si="39">IF($J60=0,0,D60/$J60%)</f>
        <v>12.063719661467442</v>
      </c>
      <c r="E61" s="43">
        <f t="shared" si="39"/>
        <v>8.7780653283905714</v>
      </c>
      <c r="F61" s="43">
        <f t="shared" si="39"/>
        <v>0.30251101629712529</v>
      </c>
      <c r="G61" s="43">
        <f t="shared" si="39"/>
        <v>78.841715045114356</v>
      </c>
      <c r="H61" s="43">
        <f t="shared" si="39"/>
        <v>0</v>
      </c>
      <c r="I61" s="43">
        <f t="shared" si="39"/>
        <v>1.3988948730502904E-2</v>
      </c>
      <c r="J61" s="43">
        <f t="shared" si="5"/>
        <v>99.999999999999986</v>
      </c>
      <c r="L61" s="41"/>
    </row>
    <row r="62" spans="1:12" ht="16.05" customHeight="1" x14ac:dyDescent="0.2">
      <c r="A62" s="9"/>
      <c r="B62" s="9"/>
      <c r="C62" s="8" t="s">
        <v>16</v>
      </c>
      <c r="D62" s="43">
        <v>5850.8</v>
      </c>
      <c r="E62" s="43">
        <v>176.2</v>
      </c>
      <c r="F62" s="43">
        <v>0</v>
      </c>
      <c r="G62" s="43">
        <v>1164.9000000000001</v>
      </c>
      <c r="H62" s="43">
        <v>0</v>
      </c>
      <c r="I62" s="43">
        <v>0</v>
      </c>
      <c r="J62" s="43">
        <f t="shared" si="5"/>
        <v>7191.9</v>
      </c>
      <c r="L62" s="41"/>
    </row>
    <row r="63" spans="1:12" ht="16.05" customHeight="1" x14ac:dyDescent="0.2">
      <c r="A63" s="9"/>
      <c r="B63" s="9"/>
      <c r="C63" s="10" t="s">
        <v>15</v>
      </c>
      <c r="D63" s="43">
        <f t="shared" ref="D63:I63" si="40">IF($J62=0,0,D62/$J62%)</f>
        <v>81.352632823037027</v>
      </c>
      <c r="E63" s="43">
        <f t="shared" si="40"/>
        <v>2.4499784479761955</v>
      </c>
      <c r="F63" s="43">
        <f t="shared" si="40"/>
        <v>0</v>
      </c>
      <c r="G63" s="43">
        <f t="shared" si="40"/>
        <v>16.19738872898678</v>
      </c>
      <c r="H63" s="43">
        <f t="shared" si="40"/>
        <v>0</v>
      </c>
      <c r="I63" s="43">
        <f t="shared" si="40"/>
        <v>0</v>
      </c>
      <c r="J63" s="43">
        <f t="shared" si="5"/>
        <v>100</v>
      </c>
      <c r="L63" s="41"/>
    </row>
    <row r="64" spans="1:12" ht="16.05" customHeight="1" x14ac:dyDescent="0.2">
      <c r="A64" s="9"/>
      <c r="B64" s="9"/>
      <c r="C64" s="8" t="s">
        <v>17</v>
      </c>
      <c r="D64" s="43">
        <f t="shared" ref="D64:I64" si="41">SUM(D62,D60)</f>
        <v>6540.7</v>
      </c>
      <c r="E64" s="43">
        <f t="shared" si="41"/>
        <v>678.2</v>
      </c>
      <c r="F64" s="43">
        <f t="shared" si="41"/>
        <v>17.3</v>
      </c>
      <c r="G64" s="43">
        <f t="shared" si="41"/>
        <v>5673.6999999999989</v>
      </c>
      <c r="H64" s="43">
        <f t="shared" si="41"/>
        <v>0</v>
      </c>
      <c r="I64" s="43">
        <f t="shared" si="41"/>
        <v>0.8</v>
      </c>
      <c r="J64" s="43">
        <f t="shared" si="5"/>
        <v>12910.699999999997</v>
      </c>
      <c r="L64" s="41"/>
    </row>
    <row r="65" spans="1:12" ht="16.05" customHeight="1" x14ac:dyDescent="0.2">
      <c r="A65" s="9"/>
      <c r="B65" s="12"/>
      <c r="C65" s="10" t="s">
        <v>15</v>
      </c>
      <c r="D65" s="43">
        <f t="shared" ref="D65:I65" si="42">IF($J64=0,0,D64/$J64%)</f>
        <v>50.661079569659286</v>
      </c>
      <c r="E65" s="43">
        <f t="shared" si="42"/>
        <v>5.2530071955819606</v>
      </c>
      <c r="F65" s="43">
        <f t="shared" si="42"/>
        <v>0.13399738201646699</v>
      </c>
      <c r="G65" s="43">
        <f t="shared" si="42"/>
        <v>43.945719442013214</v>
      </c>
      <c r="H65" s="43">
        <f t="shared" si="42"/>
        <v>0</v>
      </c>
      <c r="I65" s="43">
        <f t="shared" si="42"/>
        <v>6.1964107290851788E-3</v>
      </c>
      <c r="J65" s="43">
        <f t="shared" si="5"/>
        <v>100.00000000000001</v>
      </c>
      <c r="L65" s="41"/>
    </row>
    <row r="66" spans="1:12" ht="16.05" customHeight="1" x14ac:dyDescent="0.2">
      <c r="A66" s="9"/>
      <c r="B66" s="9" t="s">
        <v>27</v>
      </c>
      <c r="C66" s="8" t="s">
        <v>14</v>
      </c>
      <c r="D66" s="43">
        <v>1192.8</v>
      </c>
      <c r="E66" s="43">
        <v>0</v>
      </c>
      <c r="F66" s="43">
        <v>0.1</v>
      </c>
      <c r="G66" s="43">
        <v>151.9</v>
      </c>
      <c r="H66" s="43">
        <v>0</v>
      </c>
      <c r="I66" s="43">
        <v>1.5</v>
      </c>
      <c r="J66" s="43">
        <f t="shared" si="5"/>
        <v>1346.3</v>
      </c>
      <c r="L66" s="41"/>
    </row>
    <row r="67" spans="1:12" ht="16.05" customHeight="1" x14ac:dyDescent="0.2">
      <c r="A67" s="9"/>
      <c r="B67" s="9"/>
      <c r="C67" s="10" t="s">
        <v>15</v>
      </c>
      <c r="D67" s="43">
        <f t="shared" ref="D67:I67" si="43">IF($J66=0,0,D66/$J66%)</f>
        <v>88.598380747233165</v>
      </c>
      <c r="E67" s="43">
        <f t="shared" si="43"/>
        <v>0</v>
      </c>
      <c r="F67" s="43">
        <f t="shared" si="43"/>
        <v>7.4277649855158589E-3</v>
      </c>
      <c r="G67" s="43">
        <f t="shared" si="43"/>
        <v>11.28277501299859</v>
      </c>
      <c r="H67" s="43">
        <f t="shared" si="43"/>
        <v>0</v>
      </c>
      <c r="I67" s="43">
        <f t="shared" si="43"/>
        <v>0.11141647478273788</v>
      </c>
      <c r="J67" s="43">
        <f t="shared" si="5"/>
        <v>100.00000000000001</v>
      </c>
      <c r="L67" s="41"/>
    </row>
    <row r="68" spans="1:12" ht="16.05" customHeight="1" x14ac:dyDescent="0.2">
      <c r="A68" s="9"/>
      <c r="B68" s="9"/>
      <c r="C68" s="8" t="s">
        <v>16</v>
      </c>
      <c r="D68" s="43">
        <v>1586.6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f t="shared" si="5"/>
        <v>1586.6</v>
      </c>
      <c r="L68" s="41"/>
    </row>
    <row r="69" spans="1:12" ht="16.05" customHeight="1" x14ac:dyDescent="0.2">
      <c r="A69" s="9"/>
      <c r="B69" s="9"/>
      <c r="C69" s="10" t="s">
        <v>15</v>
      </c>
      <c r="D69" s="43">
        <f t="shared" ref="D69:I69" si="44">IF($J68=0,0,D68/$J68%)</f>
        <v>100</v>
      </c>
      <c r="E69" s="43">
        <f t="shared" si="44"/>
        <v>0</v>
      </c>
      <c r="F69" s="43">
        <f t="shared" si="44"/>
        <v>0</v>
      </c>
      <c r="G69" s="43">
        <f t="shared" si="44"/>
        <v>0</v>
      </c>
      <c r="H69" s="43">
        <f t="shared" si="44"/>
        <v>0</v>
      </c>
      <c r="I69" s="43">
        <f t="shared" si="44"/>
        <v>0</v>
      </c>
      <c r="J69" s="43">
        <f t="shared" si="5"/>
        <v>100</v>
      </c>
      <c r="L69" s="41"/>
    </row>
    <row r="70" spans="1:12" ht="16.05" customHeight="1" x14ac:dyDescent="0.2">
      <c r="A70" s="9"/>
      <c r="B70" s="9"/>
      <c r="C70" s="8" t="s">
        <v>17</v>
      </c>
      <c r="D70" s="43">
        <f t="shared" ref="D70:I70" si="45">SUM(D68,D66)</f>
        <v>2779.3999999999996</v>
      </c>
      <c r="E70" s="43">
        <f t="shared" si="45"/>
        <v>0</v>
      </c>
      <c r="F70" s="43">
        <f t="shared" si="45"/>
        <v>0.1</v>
      </c>
      <c r="G70" s="43">
        <f t="shared" si="45"/>
        <v>151.9</v>
      </c>
      <c r="H70" s="43">
        <f t="shared" si="45"/>
        <v>0</v>
      </c>
      <c r="I70" s="43">
        <f t="shared" si="45"/>
        <v>1.5</v>
      </c>
      <c r="J70" s="43">
        <f t="shared" si="5"/>
        <v>2932.8999999999996</v>
      </c>
      <c r="L70" s="41"/>
    </row>
    <row r="71" spans="1:12" ht="16.05" customHeight="1" x14ac:dyDescent="0.2">
      <c r="A71" s="9"/>
      <c r="B71" s="12"/>
      <c r="C71" s="10" t="s">
        <v>15</v>
      </c>
      <c r="D71" s="43">
        <f t="shared" ref="D71:I71" si="46">IF($J70=0,0,D70/$J70%)</f>
        <v>94.766272290224691</v>
      </c>
      <c r="E71" s="43">
        <f t="shared" si="46"/>
        <v>0</v>
      </c>
      <c r="F71" s="43">
        <f t="shared" si="46"/>
        <v>3.4095945992021555E-3</v>
      </c>
      <c r="G71" s="43">
        <f t="shared" si="46"/>
        <v>5.1791741961880735</v>
      </c>
      <c r="H71" s="43">
        <f t="shared" si="46"/>
        <v>0</v>
      </c>
      <c r="I71" s="43">
        <f t="shared" si="46"/>
        <v>5.1143918988032326E-2</v>
      </c>
      <c r="J71" s="43">
        <f t="shared" si="5"/>
        <v>100</v>
      </c>
      <c r="L71" s="41"/>
    </row>
    <row r="72" spans="1:12" ht="16.05" customHeight="1" x14ac:dyDescent="0.2">
      <c r="A72" s="9"/>
      <c r="B72" s="9" t="s">
        <v>28</v>
      </c>
      <c r="C72" s="8" t="s">
        <v>14</v>
      </c>
      <c r="D72" s="43"/>
      <c r="E72" s="43"/>
      <c r="F72" s="43"/>
      <c r="G72" s="43"/>
      <c r="H72" s="43"/>
      <c r="I72" s="43"/>
      <c r="J72" s="43">
        <f t="shared" si="5"/>
        <v>0</v>
      </c>
      <c r="L72" s="41"/>
    </row>
    <row r="73" spans="1:12" ht="16.05" customHeight="1" x14ac:dyDescent="0.2">
      <c r="A73" s="9"/>
      <c r="B73" s="9"/>
      <c r="C73" s="10" t="s">
        <v>15</v>
      </c>
      <c r="D73" s="43">
        <f t="shared" ref="D73:I73" si="47">IF($J72=0,0,D72/$J72%)</f>
        <v>0</v>
      </c>
      <c r="E73" s="43">
        <f t="shared" si="47"/>
        <v>0</v>
      </c>
      <c r="F73" s="43">
        <f t="shared" si="47"/>
        <v>0</v>
      </c>
      <c r="G73" s="43">
        <f t="shared" si="47"/>
        <v>0</v>
      </c>
      <c r="H73" s="43">
        <f t="shared" si="47"/>
        <v>0</v>
      </c>
      <c r="I73" s="43">
        <f t="shared" si="47"/>
        <v>0</v>
      </c>
      <c r="J73" s="43">
        <f t="shared" si="5"/>
        <v>0</v>
      </c>
      <c r="L73" s="41"/>
    </row>
    <row r="74" spans="1:12" ht="16.05" customHeight="1" x14ac:dyDescent="0.2">
      <c r="A74" s="9"/>
      <c r="B74" s="9"/>
      <c r="C74" s="8" t="s">
        <v>16</v>
      </c>
      <c r="D74" s="43"/>
      <c r="E74" s="43"/>
      <c r="F74" s="43"/>
      <c r="G74" s="43"/>
      <c r="H74" s="43"/>
      <c r="I74" s="43"/>
      <c r="J74" s="43">
        <f t="shared" si="5"/>
        <v>0</v>
      </c>
      <c r="L74" s="41"/>
    </row>
    <row r="75" spans="1:12" ht="16.05" customHeight="1" x14ac:dyDescent="0.2">
      <c r="A75" s="9"/>
      <c r="B75" s="9"/>
      <c r="C75" s="10" t="s">
        <v>15</v>
      </c>
      <c r="D75" s="43">
        <f t="shared" ref="D75:I75" si="48">IF($J74=0,0,D74/$J74%)</f>
        <v>0</v>
      </c>
      <c r="E75" s="43">
        <f t="shared" si="48"/>
        <v>0</v>
      </c>
      <c r="F75" s="43">
        <f t="shared" si="48"/>
        <v>0</v>
      </c>
      <c r="G75" s="43">
        <f t="shared" si="48"/>
        <v>0</v>
      </c>
      <c r="H75" s="43">
        <f t="shared" si="48"/>
        <v>0</v>
      </c>
      <c r="I75" s="43">
        <f t="shared" si="48"/>
        <v>0</v>
      </c>
      <c r="J75" s="43">
        <f t="shared" si="5"/>
        <v>0</v>
      </c>
      <c r="L75" s="41"/>
    </row>
    <row r="76" spans="1:12" ht="16.05" customHeight="1" x14ac:dyDescent="0.2">
      <c r="A76" s="9"/>
      <c r="B76" s="9"/>
      <c r="C76" s="8" t="s">
        <v>17</v>
      </c>
      <c r="D76" s="43">
        <f t="shared" ref="D76:I76" si="49">SUM(D74,D72)</f>
        <v>0</v>
      </c>
      <c r="E76" s="43">
        <f t="shared" si="49"/>
        <v>0</v>
      </c>
      <c r="F76" s="43">
        <f t="shared" si="49"/>
        <v>0</v>
      </c>
      <c r="G76" s="43">
        <f t="shared" si="49"/>
        <v>0</v>
      </c>
      <c r="H76" s="43">
        <f t="shared" si="49"/>
        <v>0</v>
      </c>
      <c r="I76" s="43">
        <f t="shared" si="49"/>
        <v>0</v>
      </c>
      <c r="J76" s="43">
        <f t="shared" si="5"/>
        <v>0</v>
      </c>
      <c r="L76" s="41"/>
    </row>
    <row r="77" spans="1:12" ht="16.05" customHeight="1" x14ac:dyDescent="0.2">
      <c r="A77" s="9"/>
      <c r="B77" s="12"/>
      <c r="C77" s="10" t="s">
        <v>15</v>
      </c>
      <c r="D77" s="43">
        <f t="shared" ref="D77:I77" si="50">IF($J76=0,0,D76/$J76%)</f>
        <v>0</v>
      </c>
      <c r="E77" s="43">
        <f t="shared" si="50"/>
        <v>0</v>
      </c>
      <c r="F77" s="43">
        <f t="shared" si="50"/>
        <v>0</v>
      </c>
      <c r="G77" s="43">
        <f t="shared" si="50"/>
        <v>0</v>
      </c>
      <c r="H77" s="43">
        <f t="shared" si="50"/>
        <v>0</v>
      </c>
      <c r="I77" s="43">
        <f t="shared" si="50"/>
        <v>0</v>
      </c>
      <c r="J77" s="43">
        <f t="shared" si="5"/>
        <v>0</v>
      </c>
      <c r="L77" s="41"/>
    </row>
    <row r="78" spans="1:12" ht="16.05" customHeight="1" x14ac:dyDescent="0.2">
      <c r="A78" s="9"/>
      <c r="B78" s="9" t="s">
        <v>29</v>
      </c>
      <c r="C78" s="8" t="s">
        <v>14</v>
      </c>
      <c r="D78" s="43">
        <v>1695.7</v>
      </c>
      <c r="E78" s="43">
        <v>0</v>
      </c>
      <c r="F78" s="43">
        <v>0</v>
      </c>
      <c r="G78" s="43">
        <v>5.9</v>
      </c>
      <c r="H78" s="43">
        <v>0</v>
      </c>
      <c r="I78" s="43">
        <v>1</v>
      </c>
      <c r="J78" s="43">
        <f t="shared" si="5"/>
        <v>1702.6000000000001</v>
      </c>
      <c r="L78" s="41"/>
    </row>
    <row r="79" spans="1:12" ht="16.05" customHeight="1" x14ac:dyDescent="0.2">
      <c r="A79" s="9"/>
      <c r="B79" s="9"/>
      <c r="C79" s="10" t="s">
        <v>15</v>
      </c>
      <c r="D79" s="43">
        <f t="shared" ref="D79:I79" si="51">IF($J78=0,0,D78/$J78%)</f>
        <v>99.59473746035475</v>
      </c>
      <c r="E79" s="43">
        <f t="shared" si="51"/>
        <v>0</v>
      </c>
      <c r="F79" s="43">
        <f t="shared" si="51"/>
        <v>0</v>
      </c>
      <c r="G79" s="43">
        <f t="shared" si="51"/>
        <v>0.34652883824738639</v>
      </c>
      <c r="H79" s="43">
        <f t="shared" si="51"/>
        <v>0</v>
      </c>
      <c r="I79" s="43">
        <f t="shared" si="51"/>
        <v>5.8733701397862097E-2</v>
      </c>
      <c r="J79" s="43">
        <f t="shared" si="5"/>
        <v>99.999999999999986</v>
      </c>
      <c r="L79" s="41"/>
    </row>
    <row r="80" spans="1:12" ht="16.05" customHeight="1" x14ac:dyDescent="0.2">
      <c r="A80" s="9"/>
      <c r="B80" s="9"/>
      <c r="C80" s="8" t="s">
        <v>16</v>
      </c>
      <c r="D80" s="43">
        <v>567.20000000000005</v>
      </c>
      <c r="E80" s="43">
        <v>4.4000000000000004</v>
      </c>
      <c r="F80" s="43">
        <v>0</v>
      </c>
      <c r="G80" s="43">
        <v>0</v>
      </c>
      <c r="H80" s="43">
        <v>0</v>
      </c>
      <c r="I80" s="43">
        <v>0</v>
      </c>
      <c r="J80" s="43">
        <f t="shared" si="5"/>
        <v>571.6</v>
      </c>
      <c r="L80" s="41"/>
    </row>
    <row r="81" spans="1:12" ht="16.05" customHeight="1" x14ac:dyDescent="0.2">
      <c r="A81" s="9"/>
      <c r="B81" s="9"/>
      <c r="C81" s="10" t="s">
        <v>15</v>
      </c>
      <c r="D81" s="43">
        <f t="shared" ref="D81:I81" si="52">IF($J80=0,0,D80/$J80%)</f>
        <v>99.230230930720793</v>
      </c>
      <c r="E81" s="43">
        <f t="shared" si="52"/>
        <v>0.76976906927921629</v>
      </c>
      <c r="F81" s="43">
        <f t="shared" si="52"/>
        <v>0</v>
      </c>
      <c r="G81" s="43">
        <f t="shared" si="52"/>
        <v>0</v>
      </c>
      <c r="H81" s="43">
        <f t="shared" si="52"/>
        <v>0</v>
      </c>
      <c r="I81" s="43">
        <f t="shared" si="52"/>
        <v>0</v>
      </c>
      <c r="J81" s="43">
        <f t="shared" si="5"/>
        <v>100.00000000000001</v>
      </c>
      <c r="L81" s="41"/>
    </row>
    <row r="82" spans="1:12" ht="16.05" customHeight="1" x14ac:dyDescent="0.2">
      <c r="A82" s="9"/>
      <c r="B82" s="9"/>
      <c r="C82" s="8" t="s">
        <v>17</v>
      </c>
      <c r="D82" s="43">
        <f t="shared" ref="D82:I82" si="53">SUM(D80,D78)</f>
        <v>2262.9</v>
      </c>
      <c r="E82" s="43">
        <f t="shared" si="53"/>
        <v>4.4000000000000004</v>
      </c>
      <c r="F82" s="43">
        <f t="shared" si="53"/>
        <v>0</v>
      </c>
      <c r="G82" s="43">
        <f t="shared" si="53"/>
        <v>5.9</v>
      </c>
      <c r="H82" s="43">
        <f t="shared" si="53"/>
        <v>0</v>
      </c>
      <c r="I82" s="43">
        <f t="shared" si="53"/>
        <v>1</v>
      </c>
      <c r="J82" s="43">
        <f t="shared" si="5"/>
        <v>2274.2000000000003</v>
      </c>
      <c r="L82" s="41"/>
    </row>
    <row r="83" spans="1:12" ht="16.05" customHeight="1" x14ac:dyDescent="0.2">
      <c r="A83" s="9"/>
      <c r="B83" s="12"/>
      <c r="C83" s="10" t="s">
        <v>15</v>
      </c>
      <c r="D83" s="43">
        <f t="shared" ref="D83:I83" si="54">IF($J82=0,0,D82/$J82%)</f>
        <v>99.503121976958909</v>
      </c>
      <c r="E83" s="43">
        <f t="shared" si="54"/>
        <v>0.19347462844077035</v>
      </c>
      <c r="F83" s="43">
        <f t="shared" si="54"/>
        <v>0</v>
      </c>
      <c r="G83" s="43">
        <f t="shared" si="54"/>
        <v>0.25943188813648754</v>
      </c>
      <c r="H83" s="43">
        <f t="shared" si="54"/>
        <v>0</v>
      </c>
      <c r="I83" s="43">
        <f t="shared" si="54"/>
        <v>4.3971506463811441E-2</v>
      </c>
      <c r="J83" s="43">
        <f t="shared" si="5"/>
        <v>99.999999999999972</v>
      </c>
      <c r="L83" s="41"/>
    </row>
    <row r="84" spans="1:12" ht="16.05" customHeight="1" x14ac:dyDescent="0.2">
      <c r="A84" s="9"/>
      <c r="B84" s="9" t="s">
        <v>30</v>
      </c>
      <c r="C84" s="8" t="s">
        <v>14</v>
      </c>
      <c r="D84" s="43"/>
      <c r="E84" s="43"/>
      <c r="F84" s="43"/>
      <c r="G84" s="43"/>
      <c r="H84" s="43"/>
      <c r="I84" s="43"/>
      <c r="J84" s="43">
        <f t="shared" si="5"/>
        <v>0</v>
      </c>
      <c r="L84" s="41"/>
    </row>
    <row r="85" spans="1:12" ht="16.05" customHeight="1" x14ac:dyDescent="0.2">
      <c r="A85" s="9"/>
      <c r="B85" s="9"/>
      <c r="C85" s="10" t="s">
        <v>15</v>
      </c>
      <c r="D85" s="43">
        <f t="shared" ref="D85:I85" si="55">IF($J84=0,0,D84/$J84%)</f>
        <v>0</v>
      </c>
      <c r="E85" s="43">
        <f t="shared" si="55"/>
        <v>0</v>
      </c>
      <c r="F85" s="43">
        <f t="shared" si="55"/>
        <v>0</v>
      </c>
      <c r="G85" s="43">
        <f t="shared" si="55"/>
        <v>0</v>
      </c>
      <c r="H85" s="43">
        <f t="shared" si="55"/>
        <v>0</v>
      </c>
      <c r="I85" s="43">
        <f t="shared" si="55"/>
        <v>0</v>
      </c>
      <c r="J85" s="43">
        <f t="shared" si="5"/>
        <v>0</v>
      </c>
      <c r="L85" s="41"/>
    </row>
    <row r="86" spans="1:12" ht="16.05" customHeight="1" x14ac:dyDescent="0.2">
      <c r="A86" s="9"/>
      <c r="B86" s="9"/>
      <c r="C86" s="8" t="s">
        <v>16</v>
      </c>
      <c r="D86" s="43"/>
      <c r="E86" s="43"/>
      <c r="F86" s="43"/>
      <c r="G86" s="43"/>
      <c r="H86" s="43"/>
      <c r="I86" s="43"/>
      <c r="J86" s="43">
        <f t="shared" si="5"/>
        <v>0</v>
      </c>
      <c r="L86" s="41"/>
    </row>
    <row r="87" spans="1:12" ht="16.05" customHeight="1" x14ac:dyDescent="0.2">
      <c r="A87" s="9"/>
      <c r="B87" s="9"/>
      <c r="C87" s="10" t="s">
        <v>15</v>
      </c>
      <c r="D87" s="43">
        <f t="shared" ref="D87:I87" si="56">IF($J86=0,0,D86/$J86%)</f>
        <v>0</v>
      </c>
      <c r="E87" s="43">
        <f t="shared" si="56"/>
        <v>0</v>
      </c>
      <c r="F87" s="43">
        <f t="shared" si="56"/>
        <v>0</v>
      </c>
      <c r="G87" s="43">
        <f t="shared" si="56"/>
        <v>0</v>
      </c>
      <c r="H87" s="43">
        <f t="shared" si="56"/>
        <v>0</v>
      </c>
      <c r="I87" s="43">
        <f t="shared" si="56"/>
        <v>0</v>
      </c>
      <c r="J87" s="43">
        <f t="shared" si="5"/>
        <v>0</v>
      </c>
      <c r="L87" s="41"/>
    </row>
    <row r="88" spans="1:12" ht="16.05" customHeight="1" x14ac:dyDescent="0.2">
      <c r="A88" s="9"/>
      <c r="B88" s="9"/>
      <c r="C88" s="8" t="s">
        <v>17</v>
      </c>
      <c r="D88" s="43">
        <f t="shared" ref="D88:I88" si="57">SUM(D86,D84)</f>
        <v>0</v>
      </c>
      <c r="E88" s="43">
        <f t="shared" si="57"/>
        <v>0</v>
      </c>
      <c r="F88" s="43">
        <f t="shared" si="57"/>
        <v>0</v>
      </c>
      <c r="G88" s="43">
        <f t="shared" si="57"/>
        <v>0</v>
      </c>
      <c r="H88" s="43">
        <f t="shared" si="57"/>
        <v>0</v>
      </c>
      <c r="I88" s="43">
        <f t="shared" si="57"/>
        <v>0</v>
      </c>
      <c r="J88" s="43">
        <f t="shared" si="5"/>
        <v>0</v>
      </c>
      <c r="L88" s="41"/>
    </row>
    <row r="89" spans="1:12" ht="16.05" customHeight="1" x14ac:dyDescent="0.2">
      <c r="A89" s="9"/>
      <c r="B89" s="12"/>
      <c r="C89" s="10" t="s">
        <v>15</v>
      </c>
      <c r="D89" s="43">
        <f t="shared" ref="D89:I89" si="58">IF($J88=0,0,D88/$J88%)</f>
        <v>0</v>
      </c>
      <c r="E89" s="43">
        <f t="shared" si="58"/>
        <v>0</v>
      </c>
      <c r="F89" s="43">
        <f t="shared" si="58"/>
        <v>0</v>
      </c>
      <c r="G89" s="43">
        <f t="shared" si="58"/>
        <v>0</v>
      </c>
      <c r="H89" s="43">
        <f t="shared" si="58"/>
        <v>0</v>
      </c>
      <c r="I89" s="43">
        <f t="shared" si="58"/>
        <v>0</v>
      </c>
      <c r="J89" s="43">
        <f t="shared" ref="J89:J152" si="59">SUM(D89:I89)</f>
        <v>0</v>
      </c>
      <c r="L89" s="41"/>
    </row>
    <row r="90" spans="1:12" ht="16.05" customHeight="1" x14ac:dyDescent="0.2">
      <c r="A90" s="9"/>
      <c r="B90" s="9" t="s">
        <v>31</v>
      </c>
      <c r="C90" s="8" t="s">
        <v>14</v>
      </c>
      <c r="D90" s="43">
        <v>1310.8000000000002</v>
      </c>
      <c r="E90" s="43">
        <v>155.30000000000001</v>
      </c>
      <c r="F90" s="43">
        <v>43.900000000000006</v>
      </c>
      <c r="G90" s="43">
        <v>0</v>
      </c>
      <c r="H90" s="43">
        <v>0</v>
      </c>
      <c r="I90" s="43">
        <v>6.3000000000000007</v>
      </c>
      <c r="J90" s="43">
        <f t="shared" si="59"/>
        <v>1516.3000000000002</v>
      </c>
      <c r="L90" s="41"/>
    </row>
    <row r="91" spans="1:12" ht="16.05" customHeight="1" x14ac:dyDescent="0.2">
      <c r="A91" s="9"/>
      <c r="B91" s="9"/>
      <c r="C91" s="10" t="s">
        <v>15</v>
      </c>
      <c r="D91" s="43">
        <f t="shared" ref="D91:I91" si="60">IF($J90=0,0,D90/$J90%)</f>
        <v>86.447272967090939</v>
      </c>
      <c r="E91" s="43">
        <f t="shared" si="60"/>
        <v>10.242036536305481</v>
      </c>
      <c r="F91" s="43">
        <f t="shared" si="60"/>
        <v>2.8952054342808151</v>
      </c>
      <c r="G91" s="43">
        <f t="shared" si="60"/>
        <v>0</v>
      </c>
      <c r="H91" s="43">
        <f t="shared" si="60"/>
        <v>0</v>
      </c>
      <c r="I91" s="43">
        <f t="shared" si="60"/>
        <v>0.41548506232275934</v>
      </c>
      <c r="J91" s="43">
        <f t="shared" si="59"/>
        <v>99.999999999999986</v>
      </c>
      <c r="L91" s="41"/>
    </row>
    <row r="92" spans="1:12" ht="16.05" customHeight="1" x14ac:dyDescent="0.2">
      <c r="A92" s="9"/>
      <c r="B92" s="9"/>
      <c r="C92" s="8" t="s">
        <v>16</v>
      </c>
      <c r="D92" s="43">
        <v>3467.1</v>
      </c>
      <c r="E92" s="43">
        <v>39.299999999999997</v>
      </c>
      <c r="F92" s="43">
        <v>12.6</v>
      </c>
      <c r="G92" s="43">
        <v>0</v>
      </c>
      <c r="H92" s="43">
        <v>0</v>
      </c>
      <c r="I92" s="43">
        <v>0</v>
      </c>
      <c r="J92" s="43">
        <f t="shared" si="59"/>
        <v>3519</v>
      </c>
      <c r="L92" s="41"/>
    </row>
    <row r="93" spans="1:12" ht="16.05" customHeight="1" x14ac:dyDescent="0.2">
      <c r="A93" s="9"/>
      <c r="B93" s="9"/>
      <c r="C93" s="10" t="s">
        <v>15</v>
      </c>
      <c r="D93" s="43">
        <f t="shared" ref="D93:I93" si="61">IF($J92=0,0,D92/$J92%)</f>
        <v>98.525149190110824</v>
      </c>
      <c r="E93" s="43">
        <f t="shared" si="61"/>
        <v>1.1167945439045184</v>
      </c>
      <c r="F93" s="43">
        <f t="shared" si="61"/>
        <v>0.35805626598465473</v>
      </c>
      <c r="G93" s="43">
        <f t="shared" si="61"/>
        <v>0</v>
      </c>
      <c r="H93" s="43">
        <f t="shared" si="61"/>
        <v>0</v>
      </c>
      <c r="I93" s="43">
        <f t="shared" si="61"/>
        <v>0</v>
      </c>
      <c r="J93" s="43">
        <f t="shared" si="59"/>
        <v>100</v>
      </c>
      <c r="L93" s="41"/>
    </row>
    <row r="94" spans="1:12" ht="16.05" customHeight="1" x14ac:dyDescent="0.2">
      <c r="A94" s="9"/>
      <c r="B94" s="9"/>
      <c r="C94" s="8" t="s">
        <v>17</v>
      </c>
      <c r="D94" s="43">
        <f t="shared" ref="D94:I94" si="62">SUM(D92,D90)</f>
        <v>4777.8999999999996</v>
      </c>
      <c r="E94" s="43">
        <f t="shared" si="62"/>
        <v>194.60000000000002</v>
      </c>
      <c r="F94" s="43">
        <f t="shared" si="62"/>
        <v>56.500000000000007</v>
      </c>
      <c r="G94" s="43">
        <f t="shared" si="62"/>
        <v>0</v>
      </c>
      <c r="H94" s="43">
        <f t="shared" si="62"/>
        <v>0</v>
      </c>
      <c r="I94" s="43">
        <f t="shared" si="62"/>
        <v>6.3000000000000007</v>
      </c>
      <c r="J94" s="43">
        <f t="shared" si="59"/>
        <v>5035.3</v>
      </c>
      <c r="L94" s="41"/>
    </row>
    <row r="95" spans="1:12" ht="16.05" customHeight="1" x14ac:dyDescent="0.2">
      <c r="A95" s="9"/>
      <c r="B95" s="12"/>
      <c r="C95" s="10" t="s">
        <v>15</v>
      </c>
      <c r="D95" s="43">
        <f t="shared" ref="D95:I95" si="63">IF($J94=0,0,D94/$J94%)</f>
        <v>94.888090084006905</v>
      </c>
      <c r="E95" s="43">
        <f t="shared" si="63"/>
        <v>3.8647151113141227</v>
      </c>
      <c r="F95" s="43">
        <f t="shared" si="63"/>
        <v>1.1220781284134016</v>
      </c>
      <c r="G95" s="43">
        <f t="shared" si="63"/>
        <v>0</v>
      </c>
      <c r="H95" s="43">
        <f t="shared" si="63"/>
        <v>0</v>
      </c>
      <c r="I95" s="43">
        <f t="shared" si="63"/>
        <v>0.12511667626556511</v>
      </c>
      <c r="J95" s="43">
        <f t="shared" si="59"/>
        <v>100</v>
      </c>
      <c r="L95" s="41"/>
    </row>
    <row r="96" spans="1:12" ht="16.05" customHeight="1" x14ac:dyDescent="0.2">
      <c r="A96" s="9"/>
      <c r="B96" s="9" t="s">
        <v>32</v>
      </c>
      <c r="C96" s="8" t="s">
        <v>14</v>
      </c>
      <c r="D96" s="43">
        <v>476.5</v>
      </c>
      <c r="E96" s="43">
        <v>14.7</v>
      </c>
      <c r="F96" s="43">
        <v>13.7</v>
      </c>
      <c r="G96" s="43">
        <v>0</v>
      </c>
      <c r="H96" s="43">
        <v>1.7</v>
      </c>
      <c r="I96" s="43">
        <v>0</v>
      </c>
      <c r="J96" s="43">
        <f t="shared" si="59"/>
        <v>506.59999999999997</v>
      </c>
      <c r="L96" s="41"/>
    </row>
    <row r="97" spans="1:12" ht="16.05" customHeight="1" x14ac:dyDescent="0.2">
      <c r="A97" s="9"/>
      <c r="B97" s="9"/>
      <c r="C97" s="10" t="s">
        <v>15</v>
      </c>
      <c r="D97" s="43">
        <f t="shared" ref="D97:I97" si="64">IF($J96=0,0,D96/$J96%)</f>
        <v>94.058428740623768</v>
      </c>
      <c r="E97" s="43">
        <f t="shared" si="64"/>
        <v>2.9016975917883934</v>
      </c>
      <c r="F97" s="43">
        <f t="shared" si="64"/>
        <v>2.7043031977891827</v>
      </c>
      <c r="G97" s="43">
        <f t="shared" si="64"/>
        <v>0</v>
      </c>
      <c r="H97" s="43">
        <f t="shared" si="64"/>
        <v>0.33557046979865773</v>
      </c>
      <c r="I97" s="43">
        <f t="shared" si="64"/>
        <v>0</v>
      </c>
      <c r="J97" s="43">
        <f t="shared" si="59"/>
        <v>100</v>
      </c>
      <c r="L97" s="41"/>
    </row>
    <row r="98" spans="1:12" ht="16.05" customHeight="1" x14ac:dyDescent="0.2">
      <c r="A98" s="9"/>
      <c r="B98" s="9"/>
      <c r="C98" s="8" t="s">
        <v>16</v>
      </c>
      <c r="D98" s="43">
        <v>101.1</v>
      </c>
      <c r="E98" s="43">
        <v>0</v>
      </c>
      <c r="F98" s="43">
        <v>30.200000000000003</v>
      </c>
      <c r="G98" s="43">
        <v>0</v>
      </c>
      <c r="H98" s="43">
        <v>0</v>
      </c>
      <c r="I98" s="43">
        <v>0</v>
      </c>
      <c r="J98" s="43">
        <f t="shared" si="59"/>
        <v>131.30000000000001</v>
      </c>
      <c r="L98" s="41"/>
    </row>
    <row r="99" spans="1:12" ht="16.05" customHeight="1" x14ac:dyDescent="0.2">
      <c r="A99" s="9"/>
      <c r="B99" s="9"/>
      <c r="C99" s="10" t="s">
        <v>15</v>
      </c>
      <c r="D99" s="43">
        <f t="shared" ref="D99:I99" si="65">IF($J98=0,0,D98/$J98%)</f>
        <v>76.999238385376984</v>
      </c>
      <c r="E99" s="43">
        <f t="shared" si="65"/>
        <v>0</v>
      </c>
      <c r="F99" s="43">
        <f t="shared" si="65"/>
        <v>23.000761614622999</v>
      </c>
      <c r="G99" s="43">
        <f t="shared" si="65"/>
        <v>0</v>
      </c>
      <c r="H99" s="43">
        <f t="shared" si="65"/>
        <v>0</v>
      </c>
      <c r="I99" s="43">
        <f t="shared" si="65"/>
        <v>0</v>
      </c>
      <c r="J99" s="43">
        <f t="shared" si="59"/>
        <v>99.999999999999986</v>
      </c>
      <c r="L99" s="41"/>
    </row>
    <row r="100" spans="1:12" ht="16.05" customHeight="1" x14ac:dyDescent="0.2">
      <c r="A100" s="9"/>
      <c r="B100" s="9"/>
      <c r="C100" s="8" t="s">
        <v>17</v>
      </c>
      <c r="D100" s="43">
        <f t="shared" ref="D100:I100" si="66">SUM(D98,D96)</f>
        <v>577.6</v>
      </c>
      <c r="E100" s="43">
        <f t="shared" si="66"/>
        <v>14.7</v>
      </c>
      <c r="F100" s="43">
        <f t="shared" si="66"/>
        <v>43.900000000000006</v>
      </c>
      <c r="G100" s="43">
        <f t="shared" si="66"/>
        <v>0</v>
      </c>
      <c r="H100" s="43">
        <f t="shared" si="66"/>
        <v>1.7</v>
      </c>
      <c r="I100" s="43">
        <f t="shared" si="66"/>
        <v>0</v>
      </c>
      <c r="J100" s="43">
        <f t="shared" si="59"/>
        <v>637.90000000000009</v>
      </c>
      <c r="L100" s="41"/>
    </row>
    <row r="101" spans="1:12" ht="16.05" customHeight="1" x14ac:dyDescent="0.2">
      <c r="A101" s="9"/>
      <c r="B101" s="12"/>
      <c r="C101" s="10" t="s">
        <v>15</v>
      </c>
      <c r="D101" s="43">
        <f t="shared" ref="D101:I101" si="67">IF($J100=0,0,D100/$J100%)</f>
        <v>90.547107697131196</v>
      </c>
      <c r="E101" s="43">
        <f t="shared" si="67"/>
        <v>2.3044364320426394</v>
      </c>
      <c r="F101" s="43">
        <f t="shared" si="67"/>
        <v>6.8819564195014884</v>
      </c>
      <c r="G101" s="43">
        <f t="shared" si="67"/>
        <v>0</v>
      </c>
      <c r="H101" s="43">
        <f t="shared" si="67"/>
        <v>0.26649945132465896</v>
      </c>
      <c r="I101" s="43">
        <f t="shared" si="67"/>
        <v>0</v>
      </c>
      <c r="J101" s="43">
        <f t="shared" si="59"/>
        <v>99.999999999999986</v>
      </c>
      <c r="L101" s="41"/>
    </row>
    <row r="102" spans="1:12" ht="16.05" customHeight="1" x14ac:dyDescent="0.2">
      <c r="A102" s="9"/>
      <c r="B102" s="9" t="s">
        <v>33</v>
      </c>
      <c r="C102" s="8" t="s">
        <v>14</v>
      </c>
      <c r="D102" s="43">
        <v>254.1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f t="shared" si="59"/>
        <v>254.1</v>
      </c>
      <c r="L102" s="41"/>
    </row>
    <row r="103" spans="1:12" ht="16.05" customHeight="1" x14ac:dyDescent="0.2">
      <c r="A103" s="9"/>
      <c r="B103" s="9"/>
      <c r="C103" s="10" t="s">
        <v>15</v>
      </c>
      <c r="D103" s="43">
        <f t="shared" ref="D103:I103" si="68">IF($J102=0,0,D102/$J102%)</f>
        <v>100</v>
      </c>
      <c r="E103" s="43">
        <f t="shared" si="68"/>
        <v>0</v>
      </c>
      <c r="F103" s="43">
        <f t="shared" si="68"/>
        <v>0</v>
      </c>
      <c r="G103" s="43">
        <f t="shared" si="68"/>
        <v>0</v>
      </c>
      <c r="H103" s="43">
        <f t="shared" si="68"/>
        <v>0</v>
      </c>
      <c r="I103" s="43">
        <f t="shared" si="68"/>
        <v>0</v>
      </c>
      <c r="J103" s="43">
        <f t="shared" si="59"/>
        <v>100</v>
      </c>
      <c r="L103" s="41"/>
    </row>
    <row r="104" spans="1:12" ht="16.05" customHeight="1" x14ac:dyDescent="0.2">
      <c r="A104" s="9"/>
      <c r="B104" s="9"/>
      <c r="C104" s="8" t="s">
        <v>16</v>
      </c>
      <c r="D104" s="43"/>
      <c r="E104" s="43"/>
      <c r="F104" s="43"/>
      <c r="G104" s="43"/>
      <c r="H104" s="43"/>
      <c r="I104" s="43"/>
      <c r="J104" s="43">
        <f t="shared" si="59"/>
        <v>0</v>
      </c>
      <c r="L104" s="41"/>
    </row>
    <row r="105" spans="1:12" ht="16.05" customHeight="1" x14ac:dyDescent="0.2">
      <c r="A105" s="9"/>
      <c r="B105" s="9"/>
      <c r="C105" s="10" t="s">
        <v>15</v>
      </c>
      <c r="D105" s="43">
        <f t="shared" ref="D105:I105" si="69">IF($J104=0,0,D104/$J104%)</f>
        <v>0</v>
      </c>
      <c r="E105" s="43">
        <f t="shared" si="69"/>
        <v>0</v>
      </c>
      <c r="F105" s="43">
        <f t="shared" si="69"/>
        <v>0</v>
      </c>
      <c r="G105" s="43">
        <f t="shared" si="69"/>
        <v>0</v>
      </c>
      <c r="H105" s="43">
        <f t="shared" si="69"/>
        <v>0</v>
      </c>
      <c r="I105" s="43">
        <f t="shared" si="69"/>
        <v>0</v>
      </c>
      <c r="J105" s="43">
        <f t="shared" si="59"/>
        <v>0</v>
      </c>
      <c r="L105" s="41"/>
    </row>
    <row r="106" spans="1:12" ht="16.05" customHeight="1" x14ac:dyDescent="0.2">
      <c r="A106" s="9"/>
      <c r="B106" s="9"/>
      <c r="C106" s="8" t="s">
        <v>17</v>
      </c>
      <c r="D106" s="43">
        <f t="shared" ref="D106:I106" si="70">SUM(D104,D102)</f>
        <v>254.1</v>
      </c>
      <c r="E106" s="43">
        <f t="shared" si="70"/>
        <v>0</v>
      </c>
      <c r="F106" s="43">
        <f t="shared" si="70"/>
        <v>0</v>
      </c>
      <c r="G106" s="43">
        <f t="shared" si="70"/>
        <v>0</v>
      </c>
      <c r="H106" s="43">
        <f t="shared" si="70"/>
        <v>0</v>
      </c>
      <c r="I106" s="43">
        <f t="shared" si="70"/>
        <v>0</v>
      </c>
      <c r="J106" s="43">
        <f t="shared" si="59"/>
        <v>254.1</v>
      </c>
      <c r="L106" s="41"/>
    </row>
    <row r="107" spans="1:12" ht="16.05" customHeight="1" x14ac:dyDescent="0.2">
      <c r="A107" s="9"/>
      <c r="B107" s="12"/>
      <c r="C107" s="10" t="s">
        <v>15</v>
      </c>
      <c r="D107" s="43">
        <f t="shared" ref="D107:I107" si="71">IF($J106=0,0,D106/$J106%)</f>
        <v>100</v>
      </c>
      <c r="E107" s="43">
        <f t="shared" si="71"/>
        <v>0</v>
      </c>
      <c r="F107" s="43">
        <f t="shared" si="71"/>
        <v>0</v>
      </c>
      <c r="G107" s="43">
        <f t="shared" si="71"/>
        <v>0</v>
      </c>
      <c r="H107" s="43">
        <f t="shared" si="71"/>
        <v>0</v>
      </c>
      <c r="I107" s="43">
        <f t="shared" si="71"/>
        <v>0</v>
      </c>
      <c r="J107" s="43">
        <f t="shared" si="59"/>
        <v>100</v>
      </c>
      <c r="L107" s="41"/>
    </row>
    <row r="108" spans="1:12" ht="16.05" customHeight="1" x14ac:dyDescent="0.2">
      <c r="A108" s="9"/>
      <c r="B108" s="9" t="s">
        <v>34</v>
      </c>
      <c r="C108" s="8" t="s">
        <v>14</v>
      </c>
      <c r="D108" s="43">
        <v>2655.7</v>
      </c>
      <c r="E108" s="43">
        <v>0</v>
      </c>
      <c r="F108" s="43">
        <v>33.700000000000003</v>
      </c>
      <c r="G108" s="43">
        <v>0</v>
      </c>
      <c r="H108" s="43">
        <v>0</v>
      </c>
      <c r="I108" s="43">
        <v>11.8</v>
      </c>
      <c r="J108" s="43">
        <f t="shared" si="59"/>
        <v>2701.2</v>
      </c>
      <c r="L108" s="41"/>
    </row>
    <row r="109" spans="1:12" ht="16.05" customHeight="1" x14ac:dyDescent="0.2">
      <c r="A109" s="9"/>
      <c r="B109" s="9"/>
      <c r="C109" s="10" t="s">
        <v>15</v>
      </c>
      <c r="D109" s="43">
        <f t="shared" ref="D109:I109" si="72">IF($J108=0,0,D108/$J108%)</f>
        <v>98.315563453280035</v>
      </c>
      <c r="E109" s="43">
        <f t="shared" si="72"/>
        <v>0</v>
      </c>
      <c r="F109" s="43">
        <f t="shared" si="72"/>
        <v>1.2475936620761146</v>
      </c>
      <c r="G109" s="43">
        <f t="shared" si="72"/>
        <v>0</v>
      </c>
      <c r="H109" s="43">
        <f t="shared" si="72"/>
        <v>0</v>
      </c>
      <c r="I109" s="43">
        <f t="shared" si="72"/>
        <v>0.43684288464386206</v>
      </c>
      <c r="J109" s="43">
        <f t="shared" si="59"/>
        <v>100.00000000000001</v>
      </c>
      <c r="L109" s="41"/>
    </row>
    <row r="110" spans="1:12" ht="16.05" customHeight="1" x14ac:dyDescent="0.2">
      <c r="A110" s="9"/>
      <c r="B110" s="9"/>
      <c r="C110" s="8" t="s">
        <v>16</v>
      </c>
      <c r="D110" s="43">
        <v>2854.7000000000003</v>
      </c>
      <c r="E110" s="43">
        <v>26.5</v>
      </c>
      <c r="F110" s="43">
        <v>105.9</v>
      </c>
      <c r="G110" s="43">
        <v>0</v>
      </c>
      <c r="H110" s="43">
        <v>0</v>
      </c>
      <c r="I110" s="43">
        <v>0</v>
      </c>
      <c r="J110" s="43">
        <f t="shared" si="59"/>
        <v>2987.1000000000004</v>
      </c>
      <c r="L110" s="41"/>
    </row>
    <row r="111" spans="1:12" ht="16.05" customHeight="1" x14ac:dyDescent="0.2">
      <c r="A111" s="9"/>
      <c r="B111" s="9"/>
      <c r="C111" s="10" t="s">
        <v>15</v>
      </c>
      <c r="D111" s="43">
        <f t="shared" ref="D111:I111" si="73">IF($J110=0,0,D110/$J110%)</f>
        <v>95.56760737839376</v>
      </c>
      <c r="E111" s="43">
        <f t="shared" si="73"/>
        <v>0.88714807003448148</v>
      </c>
      <c r="F111" s="43">
        <f t="shared" si="73"/>
        <v>3.5452445515717583</v>
      </c>
      <c r="G111" s="43">
        <f t="shared" si="73"/>
        <v>0</v>
      </c>
      <c r="H111" s="43">
        <f t="shared" si="73"/>
        <v>0</v>
      </c>
      <c r="I111" s="43">
        <f t="shared" si="73"/>
        <v>0</v>
      </c>
      <c r="J111" s="43">
        <f t="shared" si="59"/>
        <v>100</v>
      </c>
      <c r="L111" s="41"/>
    </row>
    <row r="112" spans="1:12" ht="16.05" customHeight="1" x14ac:dyDescent="0.2">
      <c r="A112" s="9"/>
      <c r="B112" s="9"/>
      <c r="C112" s="8" t="s">
        <v>17</v>
      </c>
      <c r="D112" s="43">
        <f t="shared" ref="D112:I112" si="74">SUM(D110,D108)</f>
        <v>5510.4</v>
      </c>
      <c r="E112" s="43">
        <f t="shared" si="74"/>
        <v>26.5</v>
      </c>
      <c r="F112" s="43">
        <f t="shared" si="74"/>
        <v>139.60000000000002</v>
      </c>
      <c r="G112" s="43">
        <f t="shared" si="74"/>
        <v>0</v>
      </c>
      <c r="H112" s="43">
        <f t="shared" si="74"/>
        <v>0</v>
      </c>
      <c r="I112" s="43">
        <f t="shared" si="74"/>
        <v>11.8</v>
      </c>
      <c r="J112" s="43">
        <f t="shared" si="59"/>
        <v>5688.3</v>
      </c>
      <c r="L112" s="41"/>
    </row>
    <row r="113" spans="1:12" ht="16.05" customHeight="1" x14ac:dyDescent="0.2">
      <c r="A113" s="9"/>
      <c r="B113" s="12"/>
      <c r="C113" s="10" t="s">
        <v>15</v>
      </c>
      <c r="D113" s="43">
        <f t="shared" ref="D113:I113" si="75">IF($J112=0,0,D112/$J112%)</f>
        <v>96.872527820262633</v>
      </c>
      <c r="E113" s="43">
        <f t="shared" si="75"/>
        <v>0.46586853717279325</v>
      </c>
      <c r="F113" s="43">
        <f t="shared" si="75"/>
        <v>2.4541602939366771</v>
      </c>
      <c r="G113" s="43">
        <f t="shared" si="75"/>
        <v>0</v>
      </c>
      <c r="H113" s="43">
        <f t="shared" si="75"/>
        <v>0</v>
      </c>
      <c r="I113" s="43">
        <f t="shared" si="75"/>
        <v>0.2074433486278853</v>
      </c>
      <c r="J113" s="43">
        <f t="shared" si="59"/>
        <v>100</v>
      </c>
      <c r="L113" s="41"/>
    </row>
    <row r="114" spans="1:12" ht="16.05" customHeight="1" x14ac:dyDescent="0.2">
      <c r="A114" s="9"/>
      <c r="B114" s="9" t="s">
        <v>35</v>
      </c>
      <c r="C114" s="8" t="s">
        <v>14</v>
      </c>
      <c r="D114" s="43">
        <v>744.99999999999989</v>
      </c>
      <c r="E114" s="43">
        <v>5.3</v>
      </c>
      <c r="F114" s="43">
        <v>3.4000000000000004</v>
      </c>
      <c r="G114" s="43">
        <v>0</v>
      </c>
      <c r="H114" s="43">
        <v>0</v>
      </c>
      <c r="I114" s="43">
        <v>0.8</v>
      </c>
      <c r="J114" s="43">
        <f t="shared" si="59"/>
        <v>754.49999999999977</v>
      </c>
      <c r="L114" s="41"/>
    </row>
    <row r="115" spans="1:12" ht="16.05" customHeight="1" x14ac:dyDescent="0.2">
      <c r="A115" s="9"/>
      <c r="B115" s="9"/>
      <c r="C115" s="10" t="s">
        <v>15</v>
      </c>
      <c r="D115" s="43">
        <f t="shared" ref="D115:I115" si="76">IF($J114=0,0,D114/$J114%)</f>
        <v>98.740888005301528</v>
      </c>
      <c r="E115" s="43">
        <f t="shared" si="76"/>
        <v>0.7024519549370446</v>
      </c>
      <c r="F115" s="43">
        <f t="shared" si="76"/>
        <v>0.45062955599734938</v>
      </c>
      <c r="G115" s="43">
        <f t="shared" si="76"/>
        <v>0</v>
      </c>
      <c r="H115" s="43">
        <f t="shared" si="76"/>
        <v>0</v>
      </c>
      <c r="I115" s="43">
        <f t="shared" si="76"/>
        <v>0.10603048376408221</v>
      </c>
      <c r="J115" s="43">
        <f t="shared" si="59"/>
        <v>100.00000000000001</v>
      </c>
      <c r="L115" s="41"/>
    </row>
    <row r="116" spans="1:12" ht="16.05" customHeight="1" x14ac:dyDescent="0.2">
      <c r="A116" s="9"/>
      <c r="B116" s="9"/>
      <c r="C116" s="8" t="s">
        <v>16</v>
      </c>
      <c r="D116" s="43">
        <v>1318.7000000000003</v>
      </c>
      <c r="E116" s="43">
        <v>15.9</v>
      </c>
      <c r="F116" s="43">
        <v>82.3</v>
      </c>
      <c r="G116" s="43">
        <v>0</v>
      </c>
      <c r="H116" s="43">
        <v>0</v>
      </c>
      <c r="I116" s="43">
        <v>0</v>
      </c>
      <c r="J116" s="43">
        <f t="shared" si="59"/>
        <v>1416.9000000000003</v>
      </c>
      <c r="L116" s="41"/>
    </row>
    <row r="117" spans="1:12" ht="16.05" customHeight="1" x14ac:dyDescent="0.2">
      <c r="A117" s="9"/>
      <c r="B117" s="9"/>
      <c r="C117" s="10" t="s">
        <v>15</v>
      </c>
      <c r="D117" s="43">
        <f t="shared" ref="D117:I117" si="77">IF($J116=0,0,D116/$J116%)</f>
        <v>93.069376808525647</v>
      </c>
      <c r="E117" s="43">
        <f t="shared" si="77"/>
        <v>1.1221681134871901</v>
      </c>
      <c r="F117" s="43">
        <f t="shared" si="77"/>
        <v>5.8084550779871531</v>
      </c>
      <c r="G117" s="43">
        <f t="shared" si="77"/>
        <v>0</v>
      </c>
      <c r="H117" s="43">
        <f t="shared" si="77"/>
        <v>0</v>
      </c>
      <c r="I117" s="43">
        <f t="shared" si="77"/>
        <v>0</v>
      </c>
      <c r="J117" s="43">
        <f t="shared" si="59"/>
        <v>99.999999999999986</v>
      </c>
      <c r="L117" s="41"/>
    </row>
    <row r="118" spans="1:12" ht="16.05" customHeight="1" x14ac:dyDescent="0.2">
      <c r="A118" s="9"/>
      <c r="B118" s="9"/>
      <c r="C118" s="8" t="s">
        <v>17</v>
      </c>
      <c r="D118" s="43">
        <f t="shared" ref="D118:I118" si="78">SUM(D116,D114)</f>
        <v>2063.7000000000003</v>
      </c>
      <c r="E118" s="43">
        <f t="shared" si="78"/>
        <v>21.2</v>
      </c>
      <c r="F118" s="43">
        <f t="shared" si="78"/>
        <v>85.7</v>
      </c>
      <c r="G118" s="43">
        <f t="shared" si="78"/>
        <v>0</v>
      </c>
      <c r="H118" s="43">
        <f t="shared" si="78"/>
        <v>0</v>
      </c>
      <c r="I118" s="43">
        <f t="shared" si="78"/>
        <v>0.8</v>
      </c>
      <c r="J118" s="43">
        <f t="shared" si="59"/>
        <v>2171.4</v>
      </c>
      <c r="L118" s="41"/>
    </row>
    <row r="119" spans="1:12" ht="16.05" customHeight="1" x14ac:dyDescent="0.2">
      <c r="A119" s="9"/>
      <c r="B119" s="12"/>
      <c r="C119" s="10" t="s">
        <v>15</v>
      </c>
      <c r="D119" s="43">
        <f t="shared" ref="D119:I119" si="79">IF($J118=0,0,D118/$J118%)</f>
        <v>95.040066316662063</v>
      </c>
      <c r="E119" s="43">
        <f t="shared" si="79"/>
        <v>0.97632863590310381</v>
      </c>
      <c r="F119" s="43">
        <f t="shared" si="79"/>
        <v>3.9467624574007552</v>
      </c>
      <c r="G119" s="43">
        <f t="shared" si="79"/>
        <v>0</v>
      </c>
      <c r="H119" s="43">
        <f t="shared" si="79"/>
        <v>0</v>
      </c>
      <c r="I119" s="43">
        <f t="shared" si="79"/>
        <v>3.6842590034079394E-2</v>
      </c>
      <c r="J119" s="43">
        <f t="shared" si="59"/>
        <v>100</v>
      </c>
      <c r="L119" s="41"/>
    </row>
    <row r="120" spans="1:12" ht="16.05" customHeight="1" x14ac:dyDescent="0.2">
      <c r="A120" s="9"/>
      <c r="B120" s="9" t="s">
        <v>36</v>
      </c>
      <c r="C120" s="8" t="s">
        <v>14</v>
      </c>
      <c r="D120" s="43">
        <v>532.10000000000014</v>
      </c>
      <c r="E120" s="43">
        <v>122.6</v>
      </c>
      <c r="F120" s="43">
        <v>16.2</v>
      </c>
      <c r="G120" s="43">
        <v>43.8</v>
      </c>
      <c r="H120" s="43">
        <v>0</v>
      </c>
      <c r="I120" s="43">
        <v>13.5</v>
      </c>
      <c r="J120" s="43">
        <f t="shared" si="59"/>
        <v>728.20000000000016</v>
      </c>
      <c r="L120" s="41"/>
    </row>
    <row r="121" spans="1:12" ht="16.05" customHeight="1" x14ac:dyDescent="0.2">
      <c r="A121" s="9"/>
      <c r="B121" s="9"/>
      <c r="C121" s="10" t="s">
        <v>15</v>
      </c>
      <c r="D121" s="43">
        <f t="shared" ref="D121:I121" si="80">IF($J120=0,0,D120/$J120%)</f>
        <v>73.070585004119749</v>
      </c>
      <c r="E121" s="43">
        <f t="shared" si="80"/>
        <v>16.836034056577859</v>
      </c>
      <c r="F121" s="43">
        <f t="shared" si="80"/>
        <v>2.2246635539686892</v>
      </c>
      <c r="G121" s="43">
        <f t="shared" si="80"/>
        <v>6.014831090359789</v>
      </c>
      <c r="H121" s="43">
        <f t="shared" si="80"/>
        <v>0</v>
      </c>
      <c r="I121" s="43">
        <f t="shared" si="80"/>
        <v>1.8538862949739079</v>
      </c>
      <c r="J121" s="43">
        <f t="shared" si="59"/>
        <v>100</v>
      </c>
      <c r="L121" s="41"/>
    </row>
    <row r="122" spans="1:12" ht="16.05" customHeight="1" x14ac:dyDescent="0.2">
      <c r="A122" s="9"/>
      <c r="B122" s="9"/>
      <c r="C122" s="8" t="s">
        <v>16</v>
      </c>
      <c r="D122" s="43">
        <v>150.80000000000001</v>
      </c>
      <c r="E122" s="43">
        <v>6.1</v>
      </c>
      <c r="F122" s="43">
        <v>0</v>
      </c>
      <c r="G122" s="43">
        <v>0</v>
      </c>
      <c r="H122" s="43">
        <v>0</v>
      </c>
      <c r="I122" s="43">
        <v>2.9</v>
      </c>
      <c r="J122" s="43">
        <f t="shared" si="59"/>
        <v>159.80000000000001</v>
      </c>
      <c r="L122" s="41"/>
    </row>
    <row r="123" spans="1:12" ht="16.05" customHeight="1" x14ac:dyDescent="0.2">
      <c r="A123" s="9"/>
      <c r="B123" s="9"/>
      <c r="C123" s="10" t="s">
        <v>15</v>
      </c>
      <c r="D123" s="43">
        <f t="shared" ref="D123:I123" si="81">IF($J122=0,0,D122/$J122%)</f>
        <v>94.367959949937429</v>
      </c>
      <c r="E123" s="43">
        <f t="shared" si="81"/>
        <v>3.8172715894868583</v>
      </c>
      <c r="F123" s="43">
        <f t="shared" si="81"/>
        <v>0</v>
      </c>
      <c r="G123" s="43">
        <f t="shared" si="81"/>
        <v>0</v>
      </c>
      <c r="H123" s="43">
        <f t="shared" si="81"/>
        <v>0</v>
      </c>
      <c r="I123" s="43">
        <f t="shared" si="81"/>
        <v>1.8147684605757195</v>
      </c>
      <c r="J123" s="43">
        <f t="shared" si="59"/>
        <v>100.00000000000001</v>
      </c>
      <c r="L123" s="41"/>
    </row>
    <row r="124" spans="1:12" ht="16.05" customHeight="1" x14ac:dyDescent="0.2">
      <c r="A124" s="9"/>
      <c r="B124" s="9"/>
      <c r="C124" s="8" t="s">
        <v>17</v>
      </c>
      <c r="D124" s="43">
        <f t="shared" ref="D124:I124" si="82">SUM(D122,D120)</f>
        <v>682.90000000000009</v>
      </c>
      <c r="E124" s="43">
        <f t="shared" si="82"/>
        <v>128.69999999999999</v>
      </c>
      <c r="F124" s="43">
        <f t="shared" si="82"/>
        <v>16.2</v>
      </c>
      <c r="G124" s="43">
        <f t="shared" si="82"/>
        <v>43.8</v>
      </c>
      <c r="H124" s="43">
        <f t="shared" si="82"/>
        <v>0</v>
      </c>
      <c r="I124" s="43">
        <f t="shared" si="82"/>
        <v>16.399999999999999</v>
      </c>
      <c r="J124" s="43">
        <f t="shared" si="59"/>
        <v>888.00000000000011</v>
      </c>
      <c r="L124" s="41"/>
    </row>
    <row r="125" spans="1:12" ht="16.05" customHeight="1" x14ac:dyDescent="0.2">
      <c r="A125" s="9"/>
      <c r="B125" s="12"/>
      <c r="C125" s="10" t="s">
        <v>15</v>
      </c>
      <c r="D125" s="43">
        <f t="shared" ref="D125:I125" si="83">IF($J124=0,0,D124/$J124%)</f>
        <v>76.903153153153156</v>
      </c>
      <c r="E125" s="43">
        <f t="shared" si="83"/>
        <v>14.49324324324324</v>
      </c>
      <c r="F125" s="43">
        <f t="shared" si="83"/>
        <v>1.8243243243243241</v>
      </c>
      <c r="G125" s="43">
        <f t="shared" si="83"/>
        <v>4.9324324324324316</v>
      </c>
      <c r="H125" s="43">
        <f t="shared" si="83"/>
        <v>0</v>
      </c>
      <c r="I125" s="43">
        <f t="shared" si="83"/>
        <v>1.8468468468468466</v>
      </c>
      <c r="J125" s="43">
        <f t="shared" si="59"/>
        <v>100</v>
      </c>
      <c r="L125" s="41"/>
    </row>
    <row r="126" spans="1:12" ht="16.05" customHeight="1" x14ac:dyDescent="0.2">
      <c r="A126" s="9"/>
      <c r="B126" s="9" t="s">
        <v>37</v>
      </c>
      <c r="C126" s="8" t="s">
        <v>14</v>
      </c>
      <c r="D126" s="43">
        <v>111.39999999999999</v>
      </c>
      <c r="E126" s="43">
        <v>10.399999999999999</v>
      </c>
      <c r="F126" s="43">
        <v>0.2</v>
      </c>
      <c r="G126" s="43">
        <v>0</v>
      </c>
      <c r="H126" s="43">
        <v>0</v>
      </c>
      <c r="I126" s="43">
        <v>0</v>
      </c>
      <c r="J126" s="43">
        <f t="shared" si="59"/>
        <v>121.99999999999999</v>
      </c>
      <c r="L126" s="41"/>
    </row>
    <row r="127" spans="1:12" ht="16.05" customHeight="1" x14ac:dyDescent="0.2">
      <c r="A127" s="9"/>
      <c r="B127" s="9"/>
      <c r="C127" s="10" t="s">
        <v>15</v>
      </c>
      <c r="D127" s="43">
        <f t="shared" ref="D127:I127" si="84">IF($J126=0,0,D126/$J126%)</f>
        <v>91.311475409836078</v>
      </c>
      <c r="E127" s="43">
        <f t="shared" si="84"/>
        <v>8.5245901639344268</v>
      </c>
      <c r="F127" s="43">
        <f t="shared" si="84"/>
        <v>0.16393442622950824</v>
      </c>
      <c r="G127" s="43">
        <f t="shared" si="84"/>
        <v>0</v>
      </c>
      <c r="H127" s="43">
        <f t="shared" si="84"/>
        <v>0</v>
      </c>
      <c r="I127" s="43">
        <f t="shared" si="84"/>
        <v>0</v>
      </c>
      <c r="J127" s="43">
        <f t="shared" si="59"/>
        <v>100</v>
      </c>
      <c r="L127" s="41"/>
    </row>
    <row r="128" spans="1:12" ht="16.05" customHeight="1" x14ac:dyDescent="0.2">
      <c r="A128" s="9"/>
      <c r="B128" s="9"/>
      <c r="C128" s="8" t="s">
        <v>16</v>
      </c>
      <c r="D128" s="43">
        <v>17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f t="shared" si="59"/>
        <v>17</v>
      </c>
      <c r="L128" s="41"/>
    </row>
    <row r="129" spans="1:12" ht="16.05" customHeight="1" x14ac:dyDescent="0.2">
      <c r="A129" s="9"/>
      <c r="B129" s="9"/>
      <c r="C129" s="10" t="s">
        <v>15</v>
      </c>
      <c r="D129" s="43">
        <f t="shared" ref="D129:I129" si="85">IF($J128=0,0,D128/$J128%)</f>
        <v>99.999999999999986</v>
      </c>
      <c r="E129" s="43">
        <f t="shared" si="85"/>
        <v>0</v>
      </c>
      <c r="F129" s="43">
        <f t="shared" si="85"/>
        <v>0</v>
      </c>
      <c r="G129" s="43">
        <f t="shared" si="85"/>
        <v>0</v>
      </c>
      <c r="H129" s="43">
        <f t="shared" si="85"/>
        <v>0</v>
      </c>
      <c r="I129" s="43">
        <f t="shared" si="85"/>
        <v>0</v>
      </c>
      <c r="J129" s="43">
        <f t="shared" si="59"/>
        <v>99.999999999999986</v>
      </c>
      <c r="L129" s="41"/>
    </row>
    <row r="130" spans="1:12" ht="16.05" customHeight="1" x14ac:dyDescent="0.2">
      <c r="A130" s="9"/>
      <c r="B130" s="9"/>
      <c r="C130" s="8" t="s">
        <v>17</v>
      </c>
      <c r="D130" s="43">
        <f t="shared" ref="D130:I130" si="86">SUM(D128,D126)</f>
        <v>128.39999999999998</v>
      </c>
      <c r="E130" s="43">
        <f t="shared" si="86"/>
        <v>10.399999999999999</v>
      </c>
      <c r="F130" s="43">
        <f t="shared" si="86"/>
        <v>0.2</v>
      </c>
      <c r="G130" s="43">
        <f t="shared" si="86"/>
        <v>0</v>
      </c>
      <c r="H130" s="43">
        <f t="shared" si="86"/>
        <v>0</v>
      </c>
      <c r="I130" s="43">
        <f t="shared" si="86"/>
        <v>0</v>
      </c>
      <c r="J130" s="43">
        <f t="shared" si="59"/>
        <v>138.99999999999997</v>
      </c>
      <c r="L130" s="41"/>
    </row>
    <row r="131" spans="1:12" ht="16.05" customHeight="1" x14ac:dyDescent="0.2">
      <c r="A131" s="9"/>
      <c r="B131" s="12"/>
      <c r="C131" s="10" t="s">
        <v>15</v>
      </c>
      <c r="D131" s="43">
        <f t="shared" ref="D131:I131" si="87">IF($J130=0,0,D130/$J130%)</f>
        <v>92.374100719424462</v>
      </c>
      <c r="E131" s="43">
        <f t="shared" si="87"/>
        <v>7.4820143884892092</v>
      </c>
      <c r="F131" s="43">
        <f t="shared" si="87"/>
        <v>0.14388489208633098</v>
      </c>
      <c r="G131" s="43">
        <f t="shared" si="87"/>
        <v>0</v>
      </c>
      <c r="H131" s="43">
        <f t="shared" si="87"/>
        <v>0</v>
      </c>
      <c r="I131" s="43">
        <f t="shared" si="87"/>
        <v>0</v>
      </c>
      <c r="J131" s="43">
        <f t="shared" si="59"/>
        <v>100</v>
      </c>
      <c r="L131" s="41"/>
    </row>
    <row r="132" spans="1:12" ht="16.05" customHeight="1" x14ac:dyDescent="0.2">
      <c r="A132" s="9"/>
      <c r="B132" s="9" t="s">
        <v>38</v>
      </c>
      <c r="C132" s="8" t="s">
        <v>14</v>
      </c>
      <c r="D132" s="43">
        <v>12.200000000000001</v>
      </c>
      <c r="E132" s="43">
        <v>1.5</v>
      </c>
      <c r="F132" s="43">
        <v>2.6</v>
      </c>
      <c r="G132" s="43">
        <v>0</v>
      </c>
      <c r="H132" s="43">
        <v>0</v>
      </c>
      <c r="I132" s="43">
        <v>0</v>
      </c>
      <c r="J132" s="43">
        <f t="shared" si="59"/>
        <v>16.3</v>
      </c>
      <c r="L132" s="41"/>
    </row>
    <row r="133" spans="1:12" ht="16.05" customHeight="1" x14ac:dyDescent="0.2">
      <c r="A133" s="9"/>
      <c r="B133" s="9"/>
      <c r="C133" s="10" t="s">
        <v>15</v>
      </c>
      <c r="D133" s="43">
        <f t="shared" ref="D133:I133" si="88">IF($J132=0,0,D132/$J132%)</f>
        <v>74.846625766871171</v>
      </c>
      <c r="E133" s="43">
        <f t="shared" si="88"/>
        <v>9.2024539877300615</v>
      </c>
      <c r="F133" s="43">
        <f t="shared" si="88"/>
        <v>15.950920245398773</v>
      </c>
      <c r="G133" s="43">
        <f t="shared" si="88"/>
        <v>0</v>
      </c>
      <c r="H133" s="43">
        <f t="shared" si="88"/>
        <v>0</v>
      </c>
      <c r="I133" s="43">
        <f t="shared" si="88"/>
        <v>0</v>
      </c>
      <c r="J133" s="43">
        <f t="shared" si="59"/>
        <v>100.00000000000001</v>
      </c>
      <c r="L133" s="41"/>
    </row>
    <row r="134" spans="1:12" ht="16.05" customHeight="1" x14ac:dyDescent="0.2">
      <c r="A134" s="9"/>
      <c r="B134" s="9"/>
      <c r="C134" s="8" t="s">
        <v>16</v>
      </c>
      <c r="D134" s="43">
        <v>56.3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f t="shared" si="59"/>
        <v>56.3</v>
      </c>
      <c r="L134" s="41"/>
    </row>
    <row r="135" spans="1:12" ht="16.05" customHeight="1" x14ac:dyDescent="0.2">
      <c r="A135" s="9"/>
      <c r="B135" s="9"/>
      <c r="C135" s="10" t="s">
        <v>15</v>
      </c>
      <c r="D135" s="43">
        <f t="shared" ref="D135:I135" si="89">IF($J134=0,0,D134/$J134%)</f>
        <v>100</v>
      </c>
      <c r="E135" s="43">
        <f t="shared" si="89"/>
        <v>0</v>
      </c>
      <c r="F135" s="43">
        <f t="shared" si="89"/>
        <v>0</v>
      </c>
      <c r="G135" s="43">
        <f t="shared" si="89"/>
        <v>0</v>
      </c>
      <c r="H135" s="43">
        <f t="shared" si="89"/>
        <v>0</v>
      </c>
      <c r="I135" s="43">
        <f t="shared" si="89"/>
        <v>0</v>
      </c>
      <c r="J135" s="43">
        <f t="shared" si="59"/>
        <v>100</v>
      </c>
      <c r="L135" s="41"/>
    </row>
    <row r="136" spans="1:12" ht="16.05" customHeight="1" x14ac:dyDescent="0.2">
      <c r="A136" s="9"/>
      <c r="B136" s="9"/>
      <c r="C136" s="8" t="s">
        <v>17</v>
      </c>
      <c r="D136" s="43">
        <f t="shared" ref="D136:I136" si="90">SUM(D134,D132)</f>
        <v>68.5</v>
      </c>
      <c r="E136" s="43">
        <f t="shared" si="90"/>
        <v>1.5</v>
      </c>
      <c r="F136" s="43">
        <f t="shared" si="90"/>
        <v>2.6</v>
      </c>
      <c r="G136" s="43">
        <f t="shared" si="90"/>
        <v>0</v>
      </c>
      <c r="H136" s="43">
        <f t="shared" si="90"/>
        <v>0</v>
      </c>
      <c r="I136" s="43">
        <f t="shared" si="90"/>
        <v>0</v>
      </c>
      <c r="J136" s="43">
        <f t="shared" si="59"/>
        <v>72.599999999999994</v>
      </c>
      <c r="L136" s="41"/>
    </row>
    <row r="137" spans="1:12" ht="16.05" customHeight="1" x14ac:dyDescent="0.2">
      <c r="A137" s="9"/>
      <c r="B137" s="12"/>
      <c r="C137" s="10" t="s">
        <v>15</v>
      </c>
      <c r="D137" s="43">
        <f t="shared" ref="D137:I137" si="91">IF($J136=0,0,D136/$J136%)</f>
        <v>94.352617079889811</v>
      </c>
      <c r="E137" s="43">
        <f t="shared" si="91"/>
        <v>2.0661157024793391</v>
      </c>
      <c r="F137" s="43">
        <f t="shared" si="91"/>
        <v>3.5812672176308542</v>
      </c>
      <c r="G137" s="43">
        <f t="shared" si="91"/>
        <v>0</v>
      </c>
      <c r="H137" s="43">
        <f t="shared" si="91"/>
        <v>0</v>
      </c>
      <c r="I137" s="43">
        <f t="shared" si="91"/>
        <v>0</v>
      </c>
      <c r="J137" s="43">
        <f t="shared" si="59"/>
        <v>100</v>
      </c>
      <c r="L137" s="41"/>
    </row>
    <row r="138" spans="1:12" ht="16.05" customHeight="1" x14ac:dyDescent="0.2">
      <c r="A138" s="9"/>
      <c r="B138" s="9" t="s">
        <v>39</v>
      </c>
      <c r="C138" s="8" t="s">
        <v>14</v>
      </c>
      <c r="D138" s="43">
        <v>215.70000000000002</v>
      </c>
      <c r="E138" s="43">
        <v>6.5</v>
      </c>
      <c r="F138" s="43">
        <v>0</v>
      </c>
      <c r="G138" s="43">
        <v>3.9</v>
      </c>
      <c r="H138" s="43">
        <v>0</v>
      </c>
      <c r="I138" s="43">
        <v>0</v>
      </c>
      <c r="J138" s="43">
        <f t="shared" si="59"/>
        <v>226.10000000000002</v>
      </c>
      <c r="L138" s="41"/>
    </row>
    <row r="139" spans="1:12" ht="16.05" customHeight="1" x14ac:dyDescent="0.2">
      <c r="A139" s="9"/>
      <c r="B139" s="9"/>
      <c r="C139" s="10" t="s">
        <v>15</v>
      </c>
      <c r="D139" s="43">
        <f t="shared" ref="D139:I139" si="92">IF($J138=0,0,D138/$J138%)</f>
        <v>95.400265369305615</v>
      </c>
      <c r="E139" s="43">
        <f t="shared" si="92"/>
        <v>2.8748341441839891</v>
      </c>
      <c r="F139" s="43">
        <f t="shared" si="92"/>
        <v>0</v>
      </c>
      <c r="G139" s="43">
        <f t="shared" si="92"/>
        <v>1.7249004865103934</v>
      </c>
      <c r="H139" s="43">
        <f t="shared" si="92"/>
        <v>0</v>
      </c>
      <c r="I139" s="43">
        <f t="shared" si="92"/>
        <v>0</v>
      </c>
      <c r="J139" s="43">
        <f t="shared" si="59"/>
        <v>100</v>
      </c>
      <c r="L139" s="41"/>
    </row>
    <row r="140" spans="1:12" ht="16.05" customHeight="1" x14ac:dyDescent="0.2">
      <c r="A140" s="9"/>
      <c r="B140" s="9"/>
      <c r="C140" s="8" t="s">
        <v>16</v>
      </c>
      <c r="D140" s="43">
        <v>6.9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f t="shared" si="59"/>
        <v>6.9</v>
      </c>
      <c r="L140" s="41"/>
    </row>
    <row r="141" spans="1:12" ht="16.05" customHeight="1" x14ac:dyDescent="0.2">
      <c r="A141" s="9"/>
      <c r="B141" s="9"/>
      <c r="C141" s="10" t="s">
        <v>15</v>
      </c>
      <c r="D141" s="43">
        <f t="shared" ref="D141:I141" si="93">IF($J140=0,0,D140/$J140%)</f>
        <v>100</v>
      </c>
      <c r="E141" s="43">
        <f t="shared" si="93"/>
        <v>0</v>
      </c>
      <c r="F141" s="43">
        <f t="shared" si="93"/>
        <v>0</v>
      </c>
      <c r="G141" s="43">
        <f t="shared" si="93"/>
        <v>0</v>
      </c>
      <c r="H141" s="43">
        <f t="shared" si="93"/>
        <v>0</v>
      </c>
      <c r="I141" s="43">
        <f t="shared" si="93"/>
        <v>0</v>
      </c>
      <c r="J141" s="43">
        <f t="shared" si="59"/>
        <v>100</v>
      </c>
      <c r="L141" s="41"/>
    </row>
    <row r="142" spans="1:12" ht="16.05" customHeight="1" x14ac:dyDescent="0.2">
      <c r="A142" s="9"/>
      <c r="B142" s="9"/>
      <c r="C142" s="8" t="s">
        <v>17</v>
      </c>
      <c r="D142" s="43">
        <f t="shared" ref="D142:I142" si="94">SUM(D140,D138)</f>
        <v>222.60000000000002</v>
      </c>
      <c r="E142" s="43">
        <f t="shared" si="94"/>
        <v>6.5</v>
      </c>
      <c r="F142" s="43">
        <f t="shared" si="94"/>
        <v>0</v>
      </c>
      <c r="G142" s="43">
        <f t="shared" si="94"/>
        <v>3.9</v>
      </c>
      <c r="H142" s="43">
        <f t="shared" si="94"/>
        <v>0</v>
      </c>
      <c r="I142" s="43">
        <f t="shared" si="94"/>
        <v>0</v>
      </c>
      <c r="J142" s="43">
        <f t="shared" si="59"/>
        <v>233.00000000000003</v>
      </c>
      <c r="L142" s="41"/>
    </row>
    <row r="143" spans="1:12" ht="16.05" customHeight="1" x14ac:dyDescent="0.2">
      <c r="A143" s="9"/>
      <c r="B143" s="12"/>
      <c r="C143" s="10" t="s">
        <v>15</v>
      </c>
      <c r="D143" s="43">
        <f t="shared" ref="D143:I143" si="95">IF($J142=0,0,D142/$J142%)</f>
        <v>95.536480686695285</v>
      </c>
      <c r="E143" s="43">
        <f t="shared" si="95"/>
        <v>2.7896995708154506</v>
      </c>
      <c r="F143" s="43">
        <f t="shared" si="95"/>
        <v>0</v>
      </c>
      <c r="G143" s="43">
        <f t="shared" si="95"/>
        <v>1.6738197424892702</v>
      </c>
      <c r="H143" s="43">
        <f t="shared" si="95"/>
        <v>0</v>
      </c>
      <c r="I143" s="43">
        <f t="shared" si="95"/>
        <v>0</v>
      </c>
      <c r="J143" s="43">
        <f t="shared" si="59"/>
        <v>100.00000000000001</v>
      </c>
      <c r="L143" s="41"/>
    </row>
    <row r="144" spans="1:12" ht="16.05" customHeight="1" x14ac:dyDescent="0.2">
      <c r="A144" s="9"/>
      <c r="B144" s="9" t="s">
        <v>40</v>
      </c>
      <c r="C144" s="8" t="s">
        <v>14</v>
      </c>
      <c r="D144" s="43">
        <v>3314.5</v>
      </c>
      <c r="E144" s="43">
        <v>33.1</v>
      </c>
      <c r="F144" s="43">
        <v>0</v>
      </c>
      <c r="G144" s="43">
        <v>0</v>
      </c>
      <c r="H144" s="43">
        <v>0</v>
      </c>
      <c r="I144" s="43">
        <v>0.9</v>
      </c>
      <c r="J144" s="43">
        <f t="shared" si="59"/>
        <v>3348.5</v>
      </c>
      <c r="L144" s="41"/>
    </row>
    <row r="145" spans="1:12" ht="16.05" customHeight="1" x14ac:dyDescent="0.2">
      <c r="A145" s="9"/>
      <c r="B145" s="9"/>
      <c r="C145" s="10" t="s">
        <v>15</v>
      </c>
      <c r="D145" s="43">
        <f t="shared" ref="D145:I145" si="96">IF($J144=0,0,D144/$J144%)</f>
        <v>98.984619979095115</v>
      </c>
      <c r="E145" s="43">
        <f t="shared" si="96"/>
        <v>0.98850231446916537</v>
      </c>
      <c r="F145" s="43">
        <f t="shared" si="96"/>
        <v>0</v>
      </c>
      <c r="G145" s="43">
        <f t="shared" si="96"/>
        <v>0</v>
      </c>
      <c r="H145" s="43">
        <f t="shared" si="96"/>
        <v>0</v>
      </c>
      <c r="I145" s="43">
        <f t="shared" si="96"/>
        <v>2.6877706435717488E-2</v>
      </c>
      <c r="J145" s="43">
        <f t="shared" si="59"/>
        <v>99.999999999999986</v>
      </c>
      <c r="L145" s="41"/>
    </row>
    <row r="146" spans="1:12" ht="16.05" customHeight="1" x14ac:dyDescent="0.2">
      <c r="A146" s="9"/>
      <c r="B146" s="9"/>
      <c r="C146" s="8" t="s">
        <v>16</v>
      </c>
      <c r="D146" s="43">
        <v>984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f t="shared" si="59"/>
        <v>984</v>
      </c>
      <c r="L146" s="41"/>
    </row>
    <row r="147" spans="1:12" ht="16.05" customHeight="1" x14ac:dyDescent="0.2">
      <c r="A147" s="9"/>
      <c r="B147" s="9"/>
      <c r="C147" s="10" t="s">
        <v>15</v>
      </c>
      <c r="D147" s="43">
        <f t="shared" ref="D147:I147" si="97">IF($J146=0,0,D146/$J146%)</f>
        <v>100</v>
      </c>
      <c r="E147" s="43">
        <f t="shared" si="97"/>
        <v>0</v>
      </c>
      <c r="F147" s="43">
        <f t="shared" si="97"/>
        <v>0</v>
      </c>
      <c r="G147" s="43">
        <f t="shared" si="97"/>
        <v>0</v>
      </c>
      <c r="H147" s="43">
        <f t="shared" si="97"/>
        <v>0</v>
      </c>
      <c r="I147" s="43">
        <f t="shared" si="97"/>
        <v>0</v>
      </c>
      <c r="J147" s="43">
        <f t="shared" si="59"/>
        <v>100</v>
      </c>
      <c r="L147" s="41"/>
    </row>
    <row r="148" spans="1:12" ht="16.05" customHeight="1" x14ac:dyDescent="0.2">
      <c r="A148" s="9"/>
      <c r="B148" s="9"/>
      <c r="C148" s="8" t="s">
        <v>17</v>
      </c>
      <c r="D148" s="43">
        <f t="shared" ref="D148:I148" si="98">SUM(D146,D144)</f>
        <v>4298.5</v>
      </c>
      <c r="E148" s="43">
        <f t="shared" si="98"/>
        <v>33.1</v>
      </c>
      <c r="F148" s="43">
        <f t="shared" si="98"/>
        <v>0</v>
      </c>
      <c r="G148" s="43">
        <f t="shared" si="98"/>
        <v>0</v>
      </c>
      <c r="H148" s="43">
        <f t="shared" si="98"/>
        <v>0</v>
      </c>
      <c r="I148" s="43">
        <f t="shared" si="98"/>
        <v>0.9</v>
      </c>
      <c r="J148" s="43">
        <f t="shared" si="59"/>
        <v>4332.5</v>
      </c>
      <c r="L148" s="41"/>
    </row>
    <row r="149" spans="1:12" ht="16.05" customHeight="1" x14ac:dyDescent="0.2">
      <c r="A149" s="9"/>
      <c r="B149" s="12"/>
      <c r="C149" s="10" t="s">
        <v>15</v>
      </c>
      <c r="D149" s="43">
        <f t="shared" ref="D149:I149" si="99">IF($J148=0,0,D148/$J148%)</f>
        <v>99.215233698788225</v>
      </c>
      <c r="E149" s="43">
        <f t="shared" si="99"/>
        <v>0.7639930755914599</v>
      </c>
      <c r="F149" s="43">
        <f t="shared" si="99"/>
        <v>0</v>
      </c>
      <c r="G149" s="43">
        <f t="shared" si="99"/>
        <v>0</v>
      </c>
      <c r="H149" s="43">
        <f t="shared" si="99"/>
        <v>0</v>
      </c>
      <c r="I149" s="43">
        <f t="shared" si="99"/>
        <v>2.0773225620311597E-2</v>
      </c>
      <c r="J149" s="43">
        <f t="shared" si="59"/>
        <v>100</v>
      </c>
      <c r="L149" s="41"/>
    </row>
    <row r="150" spans="1:12" ht="16.05" customHeight="1" x14ac:dyDescent="0.2">
      <c r="A150" s="9"/>
      <c r="B150" s="9" t="s">
        <v>41</v>
      </c>
      <c r="C150" s="8" t="s">
        <v>14</v>
      </c>
      <c r="D150" s="43">
        <v>169.60000000000002</v>
      </c>
      <c r="E150" s="43">
        <v>39.299999999999997</v>
      </c>
      <c r="F150" s="43">
        <v>39.700000000000003</v>
      </c>
      <c r="G150" s="43">
        <v>0</v>
      </c>
      <c r="H150" s="43">
        <v>0</v>
      </c>
      <c r="I150" s="43">
        <v>0</v>
      </c>
      <c r="J150" s="43">
        <f t="shared" si="59"/>
        <v>248.60000000000002</v>
      </c>
      <c r="L150" s="41"/>
    </row>
    <row r="151" spans="1:12" ht="16.05" customHeight="1" x14ac:dyDescent="0.2">
      <c r="A151" s="9"/>
      <c r="B151" s="9"/>
      <c r="C151" s="10" t="s">
        <v>15</v>
      </c>
      <c r="D151" s="43">
        <f t="shared" ref="D151:I151" si="100">IF($J150=0,0,D150/$J150%)</f>
        <v>68.222043443282388</v>
      </c>
      <c r="E151" s="43">
        <f t="shared" si="100"/>
        <v>15.808527755430408</v>
      </c>
      <c r="F151" s="43">
        <f t="shared" si="100"/>
        <v>15.969428801287208</v>
      </c>
      <c r="G151" s="43">
        <f t="shared" si="100"/>
        <v>0</v>
      </c>
      <c r="H151" s="43">
        <f t="shared" si="100"/>
        <v>0</v>
      </c>
      <c r="I151" s="43">
        <f t="shared" si="100"/>
        <v>0</v>
      </c>
      <c r="J151" s="43">
        <f t="shared" si="59"/>
        <v>100</v>
      </c>
      <c r="L151" s="41"/>
    </row>
    <row r="152" spans="1:12" ht="16.05" customHeight="1" x14ac:dyDescent="0.2">
      <c r="A152" s="9"/>
      <c r="B152" s="9"/>
      <c r="C152" s="8" t="s">
        <v>16</v>
      </c>
      <c r="D152" s="43">
        <v>180.39999999999998</v>
      </c>
      <c r="E152" s="43">
        <v>60.4</v>
      </c>
      <c r="F152" s="43">
        <v>43.7</v>
      </c>
      <c r="G152" s="43">
        <v>0</v>
      </c>
      <c r="H152" s="43">
        <v>0</v>
      </c>
      <c r="I152" s="43">
        <v>0</v>
      </c>
      <c r="J152" s="43">
        <f t="shared" si="59"/>
        <v>284.5</v>
      </c>
      <c r="L152" s="41"/>
    </row>
    <row r="153" spans="1:12" ht="16.05" customHeight="1" x14ac:dyDescent="0.2">
      <c r="A153" s="9"/>
      <c r="B153" s="9"/>
      <c r="C153" s="10" t="s">
        <v>15</v>
      </c>
      <c r="D153" s="43">
        <f t="shared" ref="D153:I153" si="101">IF($J152=0,0,D152/$J152%)</f>
        <v>63.409490333919145</v>
      </c>
      <c r="E153" s="43">
        <f t="shared" si="101"/>
        <v>21.230228471001755</v>
      </c>
      <c r="F153" s="43">
        <f t="shared" si="101"/>
        <v>15.360281195079086</v>
      </c>
      <c r="G153" s="43">
        <f t="shared" si="101"/>
        <v>0</v>
      </c>
      <c r="H153" s="43">
        <f t="shared" si="101"/>
        <v>0</v>
      </c>
      <c r="I153" s="43">
        <f t="shared" si="101"/>
        <v>0</v>
      </c>
      <c r="J153" s="43">
        <f t="shared" ref="J153:J216" si="102">SUM(D153:I153)</f>
        <v>99.999999999999986</v>
      </c>
      <c r="L153" s="41"/>
    </row>
    <row r="154" spans="1:12" ht="16.05" customHeight="1" x14ac:dyDescent="0.2">
      <c r="A154" s="9"/>
      <c r="B154" s="9"/>
      <c r="C154" s="8" t="s">
        <v>17</v>
      </c>
      <c r="D154" s="43">
        <f t="shared" ref="D154:I154" si="103">SUM(D152,D150)</f>
        <v>350</v>
      </c>
      <c r="E154" s="43">
        <f t="shared" si="103"/>
        <v>99.699999999999989</v>
      </c>
      <c r="F154" s="43">
        <f t="shared" si="103"/>
        <v>83.4</v>
      </c>
      <c r="G154" s="43">
        <f t="shared" si="103"/>
        <v>0</v>
      </c>
      <c r="H154" s="43">
        <f t="shared" si="103"/>
        <v>0</v>
      </c>
      <c r="I154" s="43">
        <f t="shared" si="103"/>
        <v>0</v>
      </c>
      <c r="J154" s="43">
        <f t="shared" si="102"/>
        <v>533.1</v>
      </c>
      <c r="L154" s="41"/>
    </row>
    <row r="155" spans="1:12" ht="16.05" customHeight="1" x14ac:dyDescent="0.2">
      <c r="A155" s="9"/>
      <c r="B155" s="12"/>
      <c r="C155" s="10" t="s">
        <v>15</v>
      </c>
      <c r="D155" s="43">
        <f t="shared" ref="D155:I155" si="104">IF($J154=0,0,D154/$J154%)</f>
        <v>65.65372350403301</v>
      </c>
      <c r="E155" s="43">
        <f t="shared" si="104"/>
        <v>18.701932095291685</v>
      </c>
      <c r="F155" s="43">
        <f t="shared" si="104"/>
        <v>15.644344400675296</v>
      </c>
      <c r="G155" s="43">
        <f t="shared" si="104"/>
        <v>0</v>
      </c>
      <c r="H155" s="43">
        <f t="shared" si="104"/>
        <v>0</v>
      </c>
      <c r="I155" s="43">
        <f t="shared" si="104"/>
        <v>0</v>
      </c>
      <c r="J155" s="43">
        <f t="shared" si="102"/>
        <v>99.999999999999986</v>
      </c>
      <c r="L155" s="41"/>
    </row>
    <row r="156" spans="1:12" ht="16.05" customHeight="1" x14ac:dyDescent="0.2">
      <c r="A156" s="9"/>
      <c r="B156" s="9" t="s">
        <v>42</v>
      </c>
      <c r="C156" s="8" t="s">
        <v>14</v>
      </c>
      <c r="D156" s="43">
        <v>524.6</v>
      </c>
      <c r="E156" s="43">
        <v>0</v>
      </c>
      <c r="F156" s="43">
        <v>12.4</v>
      </c>
      <c r="G156" s="43">
        <v>0</v>
      </c>
      <c r="H156" s="43">
        <v>0</v>
      </c>
      <c r="I156" s="43">
        <v>0</v>
      </c>
      <c r="J156" s="43">
        <f t="shared" si="102"/>
        <v>537</v>
      </c>
      <c r="L156" s="41"/>
    </row>
    <row r="157" spans="1:12" ht="16.05" customHeight="1" x14ac:dyDescent="0.2">
      <c r="A157" s="9"/>
      <c r="B157" s="9"/>
      <c r="C157" s="10" t="s">
        <v>15</v>
      </c>
      <c r="D157" s="43">
        <f t="shared" ref="D157:I157" si="105">IF($J156=0,0,D156/$J156%)</f>
        <v>97.690875232774673</v>
      </c>
      <c r="E157" s="43">
        <f t="shared" si="105"/>
        <v>0</v>
      </c>
      <c r="F157" s="43">
        <f t="shared" si="105"/>
        <v>2.3091247672253261</v>
      </c>
      <c r="G157" s="43">
        <f t="shared" si="105"/>
        <v>0</v>
      </c>
      <c r="H157" s="43">
        <f t="shared" si="105"/>
        <v>0</v>
      </c>
      <c r="I157" s="43">
        <f t="shared" si="105"/>
        <v>0</v>
      </c>
      <c r="J157" s="43">
        <f t="shared" si="102"/>
        <v>100</v>
      </c>
      <c r="L157" s="41"/>
    </row>
    <row r="158" spans="1:12" ht="16.05" customHeight="1" x14ac:dyDescent="0.2">
      <c r="A158" s="9"/>
      <c r="B158" s="9"/>
      <c r="C158" s="8" t="s">
        <v>16</v>
      </c>
      <c r="D158" s="43">
        <v>14.200000000000001</v>
      </c>
      <c r="E158" s="43">
        <v>0</v>
      </c>
      <c r="F158" s="43">
        <v>7.2</v>
      </c>
      <c r="G158" s="43">
        <v>0</v>
      </c>
      <c r="H158" s="43">
        <v>0</v>
      </c>
      <c r="I158" s="43">
        <v>0</v>
      </c>
      <c r="J158" s="43">
        <f t="shared" si="102"/>
        <v>21.400000000000002</v>
      </c>
      <c r="L158" s="41"/>
    </row>
    <row r="159" spans="1:12" ht="16.05" customHeight="1" x14ac:dyDescent="0.2">
      <c r="A159" s="9"/>
      <c r="B159" s="9"/>
      <c r="C159" s="10" t="s">
        <v>15</v>
      </c>
      <c r="D159" s="43">
        <f t="shared" ref="D159:I159" si="106">IF($J158=0,0,D158/$J158%)</f>
        <v>66.355140186915889</v>
      </c>
      <c r="E159" s="43">
        <f t="shared" si="106"/>
        <v>0</v>
      </c>
      <c r="F159" s="43">
        <f t="shared" si="106"/>
        <v>33.644859813084111</v>
      </c>
      <c r="G159" s="43">
        <f t="shared" si="106"/>
        <v>0</v>
      </c>
      <c r="H159" s="43">
        <f t="shared" si="106"/>
        <v>0</v>
      </c>
      <c r="I159" s="43">
        <f t="shared" si="106"/>
        <v>0</v>
      </c>
      <c r="J159" s="43">
        <f t="shared" si="102"/>
        <v>100</v>
      </c>
      <c r="L159" s="41"/>
    </row>
    <row r="160" spans="1:12" ht="16.05" customHeight="1" x14ac:dyDescent="0.2">
      <c r="A160" s="9"/>
      <c r="B160" s="9"/>
      <c r="C160" s="8" t="s">
        <v>17</v>
      </c>
      <c r="D160" s="43">
        <f t="shared" ref="D160:I160" si="107">SUM(D158,D156)</f>
        <v>538.80000000000007</v>
      </c>
      <c r="E160" s="43">
        <f t="shared" si="107"/>
        <v>0</v>
      </c>
      <c r="F160" s="43">
        <f t="shared" si="107"/>
        <v>19.600000000000001</v>
      </c>
      <c r="G160" s="43">
        <f t="shared" si="107"/>
        <v>0</v>
      </c>
      <c r="H160" s="43">
        <f t="shared" si="107"/>
        <v>0</v>
      </c>
      <c r="I160" s="43">
        <f t="shared" si="107"/>
        <v>0</v>
      </c>
      <c r="J160" s="43">
        <f t="shared" si="102"/>
        <v>558.40000000000009</v>
      </c>
      <c r="L160" s="41"/>
    </row>
    <row r="161" spans="1:12" ht="16.05" customHeight="1" x14ac:dyDescent="0.2">
      <c r="A161" s="9"/>
      <c r="B161" s="12"/>
      <c r="C161" s="10" t="s">
        <v>15</v>
      </c>
      <c r="D161" s="43">
        <f t="shared" ref="D161:I161" si="108">IF($J160=0,0,D160/$J160%)</f>
        <v>96.489971346704877</v>
      </c>
      <c r="E161" s="43">
        <f t="shared" si="108"/>
        <v>0</v>
      </c>
      <c r="F161" s="43">
        <f t="shared" si="108"/>
        <v>3.5100286532951288</v>
      </c>
      <c r="G161" s="43">
        <f t="shared" si="108"/>
        <v>0</v>
      </c>
      <c r="H161" s="43">
        <f t="shared" si="108"/>
        <v>0</v>
      </c>
      <c r="I161" s="43">
        <f t="shared" si="108"/>
        <v>0</v>
      </c>
      <c r="J161" s="43">
        <f t="shared" si="102"/>
        <v>100</v>
      </c>
      <c r="L161" s="41"/>
    </row>
    <row r="162" spans="1:12" ht="16.05" customHeight="1" x14ac:dyDescent="0.2">
      <c r="A162" s="9"/>
      <c r="B162" s="9" t="s">
        <v>43</v>
      </c>
      <c r="C162" s="8" t="s">
        <v>14</v>
      </c>
      <c r="D162" s="43">
        <v>1828.1000000000001</v>
      </c>
      <c r="E162" s="43">
        <v>393.4</v>
      </c>
      <c r="F162" s="43">
        <v>104.4</v>
      </c>
      <c r="G162" s="43">
        <v>99.8</v>
      </c>
      <c r="H162" s="43">
        <v>0</v>
      </c>
      <c r="I162" s="43">
        <v>276.5</v>
      </c>
      <c r="J162" s="43">
        <f t="shared" si="102"/>
        <v>2702.2000000000003</v>
      </c>
      <c r="L162" s="41"/>
    </row>
    <row r="163" spans="1:12" ht="16.05" customHeight="1" x14ac:dyDescent="0.2">
      <c r="A163" s="9"/>
      <c r="B163" s="9"/>
      <c r="C163" s="10" t="s">
        <v>15</v>
      </c>
      <c r="D163" s="43">
        <f t="shared" ref="D163:I163" si="109">IF($J162=0,0,D162/$J162%)</f>
        <v>67.652283324698388</v>
      </c>
      <c r="E163" s="43">
        <f t="shared" si="109"/>
        <v>14.558507882466136</v>
      </c>
      <c r="F163" s="43">
        <f t="shared" si="109"/>
        <v>3.8635186144622899</v>
      </c>
      <c r="G163" s="43">
        <f t="shared" si="109"/>
        <v>3.6932869513729552</v>
      </c>
      <c r="H163" s="43">
        <f t="shared" si="109"/>
        <v>0</v>
      </c>
      <c r="I163" s="43">
        <f t="shared" si="109"/>
        <v>10.232403227000221</v>
      </c>
      <c r="J163" s="43">
        <f t="shared" si="102"/>
        <v>99.999999999999986</v>
      </c>
      <c r="L163" s="41"/>
    </row>
    <row r="164" spans="1:12" ht="16.05" customHeight="1" x14ac:dyDescent="0.2">
      <c r="A164" s="9"/>
      <c r="B164" s="9"/>
      <c r="C164" s="8" t="s">
        <v>16</v>
      </c>
      <c r="D164" s="43">
        <v>126.8</v>
      </c>
      <c r="E164" s="43">
        <v>4.9000000000000004</v>
      </c>
      <c r="F164" s="43">
        <v>2.1</v>
      </c>
      <c r="G164" s="43">
        <v>0</v>
      </c>
      <c r="H164" s="43">
        <v>0</v>
      </c>
      <c r="I164" s="43">
        <v>0</v>
      </c>
      <c r="J164" s="43">
        <f t="shared" si="102"/>
        <v>133.79999999999998</v>
      </c>
      <c r="L164" s="41"/>
    </row>
    <row r="165" spans="1:12" ht="16.05" customHeight="1" x14ac:dyDescent="0.2">
      <c r="A165" s="9"/>
      <c r="B165" s="9"/>
      <c r="C165" s="10" t="s">
        <v>15</v>
      </c>
      <c r="D165" s="43">
        <f t="shared" ref="D165:I165" si="110">IF($J164=0,0,D164/$J164%)</f>
        <v>94.768310911808683</v>
      </c>
      <c r="E165" s="43">
        <f t="shared" si="110"/>
        <v>3.6621823617339317</v>
      </c>
      <c r="F165" s="43">
        <f t="shared" si="110"/>
        <v>1.5695067264573994</v>
      </c>
      <c r="G165" s="43">
        <f t="shared" si="110"/>
        <v>0</v>
      </c>
      <c r="H165" s="43">
        <f t="shared" si="110"/>
        <v>0</v>
      </c>
      <c r="I165" s="43">
        <f t="shared" si="110"/>
        <v>0</v>
      </c>
      <c r="J165" s="43">
        <f t="shared" si="102"/>
        <v>100.00000000000001</v>
      </c>
      <c r="L165" s="41"/>
    </row>
    <row r="166" spans="1:12" ht="16.05" customHeight="1" x14ac:dyDescent="0.2">
      <c r="A166" s="9"/>
      <c r="B166" s="9"/>
      <c r="C166" s="8" t="s">
        <v>17</v>
      </c>
      <c r="D166" s="43">
        <f t="shared" ref="D166:I166" si="111">SUM(D164,D162)</f>
        <v>1954.9</v>
      </c>
      <c r="E166" s="43">
        <f t="shared" si="111"/>
        <v>398.29999999999995</v>
      </c>
      <c r="F166" s="43">
        <f t="shared" si="111"/>
        <v>106.5</v>
      </c>
      <c r="G166" s="43">
        <f t="shared" si="111"/>
        <v>99.8</v>
      </c>
      <c r="H166" s="43">
        <f t="shared" si="111"/>
        <v>0</v>
      </c>
      <c r="I166" s="43">
        <f t="shared" si="111"/>
        <v>276.5</v>
      </c>
      <c r="J166" s="43">
        <f t="shared" si="102"/>
        <v>2836</v>
      </c>
      <c r="L166" s="41"/>
    </row>
    <row r="167" spans="1:12" ht="16.05" customHeight="1" x14ac:dyDescent="0.2">
      <c r="A167" s="9"/>
      <c r="B167" s="12"/>
      <c r="C167" s="10" t="s">
        <v>15</v>
      </c>
      <c r="D167" s="43">
        <f t="shared" ref="D167:I167" si="112">IF($J166=0,0,D166/$J166%)</f>
        <v>68.931593794076164</v>
      </c>
      <c r="E167" s="43">
        <f t="shared" si="112"/>
        <v>14.044428772919604</v>
      </c>
      <c r="F167" s="43">
        <f t="shared" si="112"/>
        <v>3.7552891396332866</v>
      </c>
      <c r="G167" s="43">
        <f t="shared" si="112"/>
        <v>3.5190409026798308</v>
      </c>
      <c r="H167" s="43">
        <f t="shared" si="112"/>
        <v>0</v>
      </c>
      <c r="I167" s="43">
        <f t="shared" si="112"/>
        <v>9.7496473906911145</v>
      </c>
      <c r="J167" s="43">
        <f t="shared" si="102"/>
        <v>100</v>
      </c>
      <c r="L167" s="41"/>
    </row>
    <row r="168" spans="1:12" ht="16.05" customHeight="1" x14ac:dyDescent="0.2">
      <c r="A168" s="9"/>
      <c r="B168" s="9" t="s">
        <v>44</v>
      </c>
      <c r="C168" s="8" t="s">
        <v>14</v>
      </c>
      <c r="D168" s="43">
        <v>2085.1</v>
      </c>
      <c r="E168" s="43">
        <v>108</v>
      </c>
      <c r="F168" s="43">
        <v>12.1</v>
      </c>
      <c r="G168" s="43">
        <v>0</v>
      </c>
      <c r="H168" s="43">
        <v>0</v>
      </c>
      <c r="I168" s="43">
        <v>100</v>
      </c>
      <c r="J168" s="43">
        <f t="shared" si="102"/>
        <v>2305.1999999999998</v>
      </c>
      <c r="L168" s="41"/>
    </row>
    <row r="169" spans="1:12" ht="16.05" customHeight="1" x14ac:dyDescent="0.2">
      <c r="A169" s="9"/>
      <c r="B169" s="9"/>
      <c r="C169" s="10" t="s">
        <v>15</v>
      </c>
      <c r="D169" s="43">
        <f t="shared" ref="D169:I169" si="113">IF($J168=0,0,D168/$J168%)</f>
        <v>90.452021516571222</v>
      </c>
      <c r="E169" s="43">
        <f t="shared" si="113"/>
        <v>4.6850598646538266</v>
      </c>
      <c r="F169" s="43">
        <f t="shared" si="113"/>
        <v>0.52490022557695648</v>
      </c>
      <c r="G169" s="43">
        <f t="shared" si="113"/>
        <v>0</v>
      </c>
      <c r="H169" s="43">
        <f t="shared" si="113"/>
        <v>0</v>
      </c>
      <c r="I169" s="43">
        <f t="shared" si="113"/>
        <v>4.338018393197987</v>
      </c>
      <c r="J169" s="43">
        <f t="shared" si="102"/>
        <v>99.999999999999986</v>
      </c>
      <c r="L169" s="41"/>
    </row>
    <row r="170" spans="1:12" ht="16.05" customHeight="1" x14ac:dyDescent="0.2">
      <c r="A170" s="9"/>
      <c r="B170" s="9"/>
      <c r="C170" s="8" t="s">
        <v>16</v>
      </c>
      <c r="D170" s="43">
        <v>2434.4</v>
      </c>
      <c r="E170" s="43">
        <v>0</v>
      </c>
      <c r="F170" s="43">
        <v>0.4</v>
      </c>
      <c r="G170" s="43">
        <v>0</v>
      </c>
      <c r="H170" s="43">
        <v>0</v>
      </c>
      <c r="I170" s="43">
        <v>0</v>
      </c>
      <c r="J170" s="43">
        <f t="shared" si="102"/>
        <v>2434.8000000000002</v>
      </c>
      <c r="L170" s="41"/>
    </row>
    <row r="171" spans="1:12" ht="16.05" customHeight="1" x14ac:dyDescent="0.2">
      <c r="A171" s="9"/>
      <c r="B171" s="9"/>
      <c r="C171" s="10" t="s">
        <v>15</v>
      </c>
      <c r="D171" s="43">
        <f t="shared" ref="D171:I171" si="114">IF($J170=0,0,D170/$J170%)</f>
        <v>99.983571545917528</v>
      </c>
      <c r="E171" s="43">
        <f t="shared" si="114"/>
        <v>0</v>
      </c>
      <c r="F171" s="43">
        <f t="shared" si="114"/>
        <v>1.6428454082470838E-2</v>
      </c>
      <c r="G171" s="43">
        <f t="shared" si="114"/>
        <v>0</v>
      </c>
      <c r="H171" s="43">
        <f t="shared" si="114"/>
        <v>0</v>
      </c>
      <c r="I171" s="43">
        <f t="shared" si="114"/>
        <v>0</v>
      </c>
      <c r="J171" s="43">
        <f t="shared" si="102"/>
        <v>100</v>
      </c>
      <c r="L171" s="41"/>
    </row>
    <row r="172" spans="1:12" ht="16.05" customHeight="1" x14ac:dyDescent="0.2">
      <c r="A172" s="9"/>
      <c r="B172" s="9"/>
      <c r="C172" s="8" t="s">
        <v>17</v>
      </c>
      <c r="D172" s="43">
        <f t="shared" ref="D172:I172" si="115">SUM(D170,D168)</f>
        <v>4519.5</v>
      </c>
      <c r="E172" s="43">
        <f t="shared" si="115"/>
        <v>108</v>
      </c>
      <c r="F172" s="43">
        <f t="shared" si="115"/>
        <v>12.5</v>
      </c>
      <c r="G172" s="43">
        <f t="shared" si="115"/>
        <v>0</v>
      </c>
      <c r="H172" s="43">
        <f t="shared" si="115"/>
        <v>0</v>
      </c>
      <c r="I172" s="43">
        <f t="shared" si="115"/>
        <v>100</v>
      </c>
      <c r="J172" s="43">
        <f t="shared" si="102"/>
        <v>4740</v>
      </c>
      <c r="L172" s="41"/>
    </row>
    <row r="173" spans="1:12" ht="16.05" customHeight="1" x14ac:dyDescent="0.2">
      <c r="A173" s="9"/>
      <c r="B173" s="12"/>
      <c r="C173" s="10" t="s">
        <v>15</v>
      </c>
      <c r="D173" s="43">
        <f t="shared" ref="D173:I173" si="116">IF($J172=0,0,D172/$J172%)</f>
        <v>95.348101265822791</v>
      </c>
      <c r="E173" s="43">
        <f t="shared" si="116"/>
        <v>2.278481012658228</v>
      </c>
      <c r="F173" s="43">
        <f t="shared" si="116"/>
        <v>0.26371308016877637</v>
      </c>
      <c r="G173" s="43">
        <f t="shared" si="116"/>
        <v>0</v>
      </c>
      <c r="H173" s="43">
        <f t="shared" si="116"/>
        <v>0</v>
      </c>
      <c r="I173" s="43">
        <f t="shared" si="116"/>
        <v>2.109704641350211</v>
      </c>
      <c r="J173" s="43">
        <f t="shared" si="102"/>
        <v>100</v>
      </c>
      <c r="L173" s="41"/>
    </row>
    <row r="174" spans="1:12" ht="16.05" customHeight="1" x14ac:dyDescent="0.2">
      <c r="A174" s="9"/>
      <c r="B174" s="9" t="s">
        <v>45</v>
      </c>
      <c r="C174" s="8" t="s">
        <v>14</v>
      </c>
      <c r="D174" s="43">
        <v>13.8</v>
      </c>
      <c r="E174" s="43">
        <v>15.8</v>
      </c>
      <c r="F174" s="43">
        <v>1.5</v>
      </c>
      <c r="G174" s="43"/>
      <c r="H174" s="43"/>
      <c r="I174" s="43"/>
      <c r="J174" s="43">
        <f t="shared" si="102"/>
        <v>31.1</v>
      </c>
      <c r="L174" s="41"/>
    </row>
    <row r="175" spans="1:12" ht="16.05" customHeight="1" x14ac:dyDescent="0.2">
      <c r="A175" s="9"/>
      <c r="B175" s="9"/>
      <c r="C175" s="10" t="s">
        <v>15</v>
      </c>
      <c r="D175" s="43">
        <f t="shared" ref="D175:I175" si="117">IF($J174=0,0,D174/$J174%)</f>
        <v>44.372990353697752</v>
      </c>
      <c r="E175" s="43">
        <f t="shared" si="117"/>
        <v>50.803858520900327</v>
      </c>
      <c r="F175" s="43">
        <f t="shared" si="117"/>
        <v>4.823151125401929</v>
      </c>
      <c r="G175" s="43">
        <f t="shared" si="117"/>
        <v>0</v>
      </c>
      <c r="H175" s="43">
        <f t="shared" si="117"/>
        <v>0</v>
      </c>
      <c r="I175" s="43">
        <f t="shared" si="117"/>
        <v>0</v>
      </c>
      <c r="J175" s="43">
        <f t="shared" si="102"/>
        <v>100.00000000000001</v>
      </c>
      <c r="L175" s="41"/>
    </row>
    <row r="176" spans="1:12" ht="16.05" customHeight="1" x14ac:dyDescent="0.2">
      <c r="A176" s="9"/>
      <c r="B176" s="9"/>
      <c r="C176" s="8" t="s">
        <v>16</v>
      </c>
      <c r="D176" s="43"/>
      <c r="E176" s="43"/>
      <c r="F176" s="43"/>
      <c r="G176" s="43"/>
      <c r="H176" s="43"/>
      <c r="I176" s="43"/>
      <c r="J176" s="43">
        <f t="shared" si="102"/>
        <v>0</v>
      </c>
      <c r="L176" s="41"/>
    </row>
    <row r="177" spans="1:12" ht="16.05" customHeight="1" x14ac:dyDescent="0.2">
      <c r="A177" s="9"/>
      <c r="B177" s="9"/>
      <c r="C177" s="10" t="s">
        <v>15</v>
      </c>
      <c r="D177" s="43">
        <f t="shared" ref="D177:I177" si="118">IF($J176=0,0,D176/$J176%)</f>
        <v>0</v>
      </c>
      <c r="E177" s="43">
        <f t="shared" si="118"/>
        <v>0</v>
      </c>
      <c r="F177" s="43">
        <f t="shared" si="118"/>
        <v>0</v>
      </c>
      <c r="G177" s="43">
        <f t="shared" si="118"/>
        <v>0</v>
      </c>
      <c r="H177" s="43">
        <f t="shared" si="118"/>
        <v>0</v>
      </c>
      <c r="I177" s="43">
        <f t="shared" si="118"/>
        <v>0</v>
      </c>
      <c r="J177" s="43">
        <f t="shared" si="102"/>
        <v>0</v>
      </c>
      <c r="L177" s="41"/>
    </row>
    <row r="178" spans="1:12" ht="16.05" customHeight="1" x14ac:dyDescent="0.2">
      <c r="A178" s="9"/>
      <c r="B178" s="9"/>
      <c r="C178" s="8" t="s">
        <v>17</v>
      </c>
      <c r="D178" s="43">
        <f t="shared" ref="D178:I178" si="119">SUM(D176,D174)</f>
        <v>13.8</v>
      </c>
      <c r="E178" s="43">
        <f t="shared" si="119"/>
        <v>15.8</v>
      </c>
      <c r="F178" s="43">
        <f t="shared" si="119"/>
        <v>1.5</v>
      </c>
      <c r="G178" s="43">
        <f t="shared" si="119"/>
        <v>0</v>
      </c>
      <c r="H178" s="43">
        <f t="shared" si="119"/>
        <v>0</v>
      </c>
      <c r="I178" s="43">
        <f t="shared" si="119"/>
        <v>0</v>
      </c>
      <c r="J178" s="43">
        <f t="shared" si="102"/>
        <v>31.1</v>
      </c>
      <c r="L178" s="41"/>
    </row>
    <row r="179" spans="1:12" ht="16.05" customHeight="1" x14ac:dyDescent="0.2">
      <c r="A179" s="9"/>
      <c r="B179" s="12"/>
      <c r="C179" s="10" t="s">
        <v>15</v>
      </c>
      <c r="D179" s="43">
        <f t="shared" ref="D179:I179" si="120">IF($J178=0,0,D178/$J178%)</f>
        <v>44.372990353697752</v>
      </c>
      <c r="E179" s="43">
        <f t="shared" si="120"/>
        <v>50.803858520900327</v>
      </c>
      <c r="F179" s="43">
        <f t="shared" si="120"/>
        <v>4.823151125401929</v>
      </c>
      <c r="G179" s="43">
        <f t="shared" si="120"/>
        <v>0</v>
      </c>
      <c r="H179" s="43">
        <f t="shared" si="120"/>
        <v>0</v>
      </c>
      <c r="I179" s="43">
        <f t="shared" si="120"/>
        <v>0</v>
      </c>
      <c r="J179" s="43">
        <f t="shared" si="102"/>
        <v>100.00000000000001</v>
      </c>
      <c r="L179" s="41"/>
    </row>
    <row r="180" spans="1:12" ht="16.05" customHeight="1" x14ac:dyDescent="0.2">
      <c r="A180" s="9"/>
      <c r="B180" s="9" t="s">
        <v>46</v>
      </c>
      <c r="C180" s="8" t="s">
        <v>14</v>
      </c>
      <c r="D180" s="43"/>
      <c r="E180" s="43"/>
      <c r="F180" s="43"/>
      <c r="G180" s="43"/>
      <c r="H180" s="43"/>
      <c r="I180" s="43"/>
      <c r="J180" s="43">
        <f t="shared" si="102"/>
        <v>0</v>
      </c>
      <c r="L180" s="41"/>
    </row>
    <row r="181" spans="1:12" ht="16.05" customHeight="1" x14ac:dyDescent="0.2">
      <c r="A181" s="9"/>
      <c r="B181" s="9"/>
      <c r="C181" s="10" t="s">
        <v>15</v>
      </c>
      <c r="D181" s="43">
        <f t="shared" ref="D181:I181" si="121">IF($J180=0,0,D180/$J180%)</f>
        <v>0</v>
      </c>
      <c r="E181" s="43">
        <f t="shared" si="121"/>
        <v>0</v>
      </c>
      <c r="F181" s="43">
        <f t="shared" si="121"/>
        <v>0</v>
      </c>
      <c r="G181" s="43">
        <f t="shared" si="121"/>
        <v>0</v>
      </c>
      <c r="H181" s="43">
        <f t="shared" si="121"/>
        <v>0</v>
      </c>
      <c r="I181" s="43">
        <f t="shared" si="121"/>
        <v>0</v>
      </c>
      <c r="J181" s="43">
        <f t="shared" si="102"/>
        <v>0</v>
      </c>
      <c r="L181" s="41"/>
    </row>
    <row r="182" spans="1:12" ht="16.05" customHeight="1" x14ac:dyDescent="0.2">
      <c r="A182" s="9"/>
      <c r="B182" s="9"/>
      <c r="C182" s="8" t="s">
        <v>16</v>
      </c>
      <c r="D182" s="43"/>
      <c r="E182" s="43"/>
      <c r="F182" s="43"/>
      <c r="G182" s="43"/>
      <c r="H182" s="43"/>
      <c r="I182" s="43"/>
      <c r="J182" s="43">
        <f t="shared" si="102"/>
        <v>0</v>
      </c>
      <c r="L182" s="41"/>
    </row>
    <row r="183" spans="1:12" ht="16.05" customHeight="1" x14ac:dyDescent="0.2">
      <c r="A183" s="9"/>
      <c r="B183" s="9"/>
      <c r="C183" s="10" t="s">
        <v>15</v>
      </c>
      <c r="D183" s="43">
        <f t="shared" ref="D183:I183" si="122">IF($J182=0,0,D182/$J182%)</f>
        <v>0</v>
      </c>
      <c r="E183" s="43">
        <f t="shared" si="122"/>
        <v>0</v>
      </c>
      <c r="F183" s="43">
        <f t="shared" si="122"/>
        <v>0</v>
      </c>
      <c r="G183" s="43">
        <f t="shared" si="122"/>
        <v>0</v>
      </c>
      <c r="H183" s="43">
        <f t="shared" si="122"/>
        <v>0</v>
      </c>
      <c r="I183" s="43">
        <f t="shared" si="122"/>
        <v>0</v>
      </c>
      <c r="J183" s="43">
        <f t="shared" si="102"/>
        <v>0</v>
      </c>
      <c r="L183" s="41"/>
    </row>
    <row r="184" spans="1:12" ht="16.05" customHeight="1" x14ac:dyDescent="0.2">
      <c r="A184" s="9"/>
      <c r="B184" s="9"/>
      <c r="C184" s="8" t="s">
        <v>17</v>
      </c>
      <c r="D184" s="43">
        <f t="shared" ref="D184:I184" si="123">SUM(D182,D180)</f>
        <v>0</v>
      </c>
      <c r="E184" s="43">
        <f t="shared" si="123"/>
        <v>0</v>
      </c>
      <c r="F184" s="43">
        <f t="shared" si="123"/>
        <v>0</v>
      </c>
      <c r="G184" s="43">
        <f t="shared" si="123"/>
        <v>0</v>
      </c>
      <c r="H184" s="43">
        <f t="shared" si="123"/>
        <v>0</v>
      </c>
      <c r="I184" s="43">
        <f t="shared" si="123"/>
        <v>0</v>
      </c>
      <c r="J184" s="43">
        <f t="shared" si="102"/>
        <v>0</v>
      </c>
      <c r="L184" s="41"/>
    </row>
    <row r="185" spans="1:12" ht="16.05" customHeight="1" x14ac:dyDescent="0.2">
      <c r="A185" s="9"/>
      <c r="B185" s="12"/>
      <c r="C185" s="10" t="s">
        <v>15</v>
      </c>
      <c r="D185" s="43">
        <f t="shared" ref="D185:I185" si="124">IF($J184=0,0,D184/$J184%)</f>
        <v>0</v>
      </c>
      <c r="E185" s="43">
        <f t="shared" si="124"/>
        <v>0</v>
      </c>
      <c r="F185" s="43">
        <f t="shared" si="124"/>
        <v>0</v>
      </c>
      <c r="G185" s="43">
        <f t="shared" si="124"/>
        <v>0</v>
      </c>
      <c r="H185" s="43">
        <f t="shared" si="124"/>
        <v>0</v>
      </c>
      <c r="I185" s="43">
        <f t="shared" si="124"/>
        <v>0</v>
      </c>
      <c r="J185" s="43">
        <f t="shared" si="102"/>
        <v>0</v>
      </c>
      <c r="L185" s="41"/>
    </row>
    <row r="186" spans="1:12" ht="16.05" customHeight="1" x14ac:dyDescent="0.2">
      <c r="A186" s="9"/>
      <c r="B186" s="9" t="s">
        <v>47</v>
      </c>
      <c r="C186" s="8" t="s">
        <v>14</v>
      </c>
      <c r="D186" s="43">
        <v>40.6</v>
      </c>
      <c r="E186" s="43"/>
      <c r="F186" s="43">
        <v>0</v>
      </c>
      <c r="G186" s="43">
        <v>0</v>
      </c>
      <c r="H186" s="43">
        <v>0</v>
      </c>
      <c r="I186" s="43">
        <v>0</v>
      </c>
      <c r="J186" s="43">
        <f t="shared" si="102"/>
        <v>40.6</v>
      </c>
      <c r="L186" s="41"/>
    </row>
    <row r="187" spans="1:12" ht="16.05" customHeight="1" x14ac:dyDescent="0.2">
      <c r="A187" s="9"/>
      <c r="B187" s="9"/>
      <c r="C187" s="10" t="s">
        <v>15</v>
      </c>
      <c r="D187" s="43">
        <f t="shared" ref="D187:I187" si="125">IF($J186=0,0,D186/$J186%)</f>
        <v>100</v>
      </c>
      <c r="E187" s="43">
        <f t="shared" si="125"/>
        <v>0</v>
      </c>
      <c r="F187" s="43">
        <f t="shared" si="125"/>
        <v>0</v>
      </c>
      <c r="G187" s="43">
        <f t="shared" si="125"/>
        <v>0</v>
      </c>
      <c r="H187" s="43">
        <f t="shared" si="125"/>
        <v>0</v>
      </c>
      <c r="I187" s="43">
        <f t="shared" si="125"/>
        <v>0</v>
      </c>
      <c r="J187" s="43">
        <f t="shared" si="102"/>
        <v>100</v>
      </c>
      <c r="L187" s="41"/>
    </row>
    <row r="188" spans="1:12" ht="16.05" customHeight="1" x14ac:dyDescent="0.2">
      <c r="A188" s="9"/>
      <c r="B188" s="9"/>
      <c r="C188" s="8" t="s">
        <v>16</v>
      </c>
      <c r="D188" s="43">
        <v>0</v>
      </c>
      <c r="E188" s="43">
        <v>0.8</v>
      </c>
      <c r="F188" s="43">
        <v>0</v>
      </c>
      <c r="G188" s="43">
        <v>0</v>
      </c>
      <c r="H188" s="43">
        <v>0</v>
      </c>
      <c r="I188" s="43">
        <v>0</v>
      </c>
      <c r="J188" s="43">
        <f t="shared" si="102"/>
        <v>0.8</v>
      </c>
      <c r="L188" s="41"/>
    </row>
    <row r="189" spans="1:12" ht="16.05" customHeight="1" x14ac:dyDescent="0.2">
      <c r="A189" s="9"/>
      <c r="B189" s="9"/>
      <c r="C189" s="10" t="s">
        <v>15</v>
      </c>
      <c r="D189" s="43">
        <f t="shared" ref="D189:I189" si="126">IF($J188=0,0,D188/$J188%)</f>
        <v>0</v>
      </c>
      <c r="E189" s="43">
        <f t="shared" si="126"/>
        <v>100</v>
      </c>
      <c r="F189" s="43">
        <f t="shared" si="126"/>
        <v>0</v>
      </c>
      <c r="G189" s="43">
        <f t="shared" si="126"/>
        <v>0</v>
      </c>
      <c r="H189" s="43">
        <f t="shared" si="126"/>
        <v>0</v>
      </c>
      <c r="I189" s="43">
        <f t="shared" si="126"/>
        <v>0</v>
      </c>
      <c r="J189" s="43">
        <f t="shared" si="102"/>
        <v>100</v>
      </c>
      <c r="L189" s="41"/>
    </row>
    <row r="190" spans="1:12" ht="16.05" customHeight="1" x14ac:dyDescent="0.2">
      <c r="A190" s="9"/>
      <c r="B190" s="9"/>
      <c r="C190" s="8" t="s">
        <v>17</v>
      </c>
      <c r="D190" s="43">
        <f t="shared" ref="D190:I190" si="127">SUM(D188,D186)</f>
        <v>40.6</v>
      </c>
      <c r="E190" s="43">
        <f t="shared" si="127"/>
        <v>0.8</v>
      </c>
      <c r="F190" s="43">
        <f t="shared" si="127"/>
        <v>0</v>
      </c>
      <c r="G190" s="43">
        <f t="shared" si="127"/>
        <v>0</v>
      </c>
      <c r="H190" s="43">
        <f t="shared" si="127"/>
        <v>0</v>
      </c>
      <c r="I190" s="43">
        <f t="shared" si="127"/>
        <v>0</v>
      </c>
      <c r="J190" s="43">
        <f t="shared" si="102"/>
        <v>41.4</v>
      </c>
      <c r="L190" s="41"/>
    </row>
    <row r="191" spans="1:12" ht="16.05" customHeight="1" x14ac:dyDescent="0.2">
      <c r="A191" s="9"/>
      <c r="B191" s="12"/>
      <c r="C191" s="10" t="s">
        <v>15</v>
      </c>
      <c r="D191" s="43">
        <f t="shared" ref="D191:I191" si="128">IF($J190=0,0,D190/$J190%)</f>
        <v>98.067632850241552</v>
      </c>
      <c r="E191" s="43">
        <f t="shared" si="128"/>
        <v>1.9323671497584543</v>
      </c>
      <c r="F191" s="43">
        <f t="shared" si="128"/>
        <v>0</v>
      </c>
      <c r="G191" s="43">
        <f t="shared" si="128"/>
        <v>0</v>
      </c>
      <c r="H191" s="43">
        <f t="shared" si="128"/>
        <v>0</v>
      </c>
      <c r="I191" s="43">
        <f t="shared" si="128"/>
        <v>0</v>
      </c>
      <c r="J191" s="43">
        <f t="shared" si="102"/>
        <v>100</v>
      </c>
      <c r="L191" s="41"/>
    </row>
    <row r="192" spans="1:12" ht="16.05" customHeight="1" x14ac:dyDescent="0.2">
      <c r="A192" s="9"/>
      <c r="B192" s="9" t="s">
        <v>48</v>
      </c>
      <c r="C192" s="8" t="s">
        <v>14</v>
      </c>
      <c r="D192" s="43">
        <v>1.5</v>
      </c>
      <c r="E192" s="43"/>
      <c r="F192" s="43"/>
      <c r="G192" s="43"/>
      <c r="H192" s="43"/>
      <c r="I192" s="43"/>
      <c r="J192" s="43">
        <f t="shared" si="102"/>
        <v>1.5</v>
      </c>
      <c r="L192" s="41"/>
    </row>
    <row r="193" spans="1:12" ht="16.05" customHeight="1" x14ac:dyDescent="0.2">
      <c r="A193" s="9"/>
      <c r="B193" s="9"/>
      <c r="C193" s="10" t="s">
        <v>15</v>
      </c>
      <c r="D193" s="43">
        <f t="shared" ref="D193:I193" si="129">IF($J192=0,0,D192/$J192%)</f>
        <v>100</v>
      </c>
      <c r="E193" s="43">
        <f t="shared" si="129"/>
        <v>0</v>
      </c>
      <c r="F193" s="43">
        <f t="shared" si="129"/>
        <v>0</v>
      </c>
      <c r="G193" s="43">
        <f t="shared" si="129"/>
        <v>0</v>
      </c>
      <c r="H193" s="43">
        <f t="shared" si="129"/>
        <v>0</v>
      </c>
      <c r="I193" s="43">
        <f t="shared" si="129"/>
        <v>0</v>
      </c>
      <c r="J193" s="43">
        <f t="shared" si="102"/>
        <v>100</v>
      </c>
      <c r="L193" s="41"/>
    </row>
    <row r="194" spans="1:12" ht="16.05" customHeight="1" x14ac:dyDescent="0.2">
      <c r="A194" s="9"/>
      <c r="B194" s="9"/>
      <c r="C194" s="8" t="s">
        <v>16</v>
      </c>
      <c r="D194" s="43"/>
      <c r="E194" s="43"/>
      <c r="F194" s="43"/>
      <c r="G194" s="43"/>
      <c r="H194" s="43"/>
      <c r="I194" s="43"/>
      <c r="J194" s="43">
        <f t="shared" si="102"/>
        <v>0</v>
      </c>
      <c r="L194" s="41"/>
    </row>
    <row r="195" spans="1:12" ht="16.05" customHeight="1" x14ac:dyDescent="0.2">
      <c r="A195" s="9"/>
      <c r="B195" s="9"/>
      <c r="C195" s="10" t="s">
        <v>15</v>
      </c>
      <c r="D195" s="43">
        <f t="shared" ref="D195:I195" si="130">IF($J194=0,0,D194/$J194%)</f>
        <v>0</v>
      </c>
      <c r="E195" s="43">
        <f t="shared" si="130"/>
        <v>0</v>
      </c>
      <c r="F195" s="43">
        <f t="shared" si="130"/>
        <v>0</v>
      </c>
      <c r="G195" s="43">
        <f t="shared" si="130"/>
        <v>0</v>
      </c>
      <c r="H195" s="43">
        <f t="shared" si="130"/>
        <v>0</v>
      </c>
      <c r="I195" s="43">
        <f t="shared" si="130"/>
        <v>0</v>
      </c>
      <c r="J195" s="43">
        <f t="shared" si="102"/>
        <v>0</v>
      </c>
      <c r="L195" s="41"/>
    </row>
    <row r="196" spans="1:12" ht="16.05" customHeight="1" x14ac:dyDescent="0.2">
      <c r="A196" s="9"/>
      <c r="B196" s="9"/>
      <c r="C196" s="8" t="s">
        <v>17</v>
      </c>
      <c r="D196" s="43">
        <f t="shared" ref="D196:I196" si="131">SUM(D194,D192)</f>
        <v>1.5</v>
      </c>
      <c r="E196" s="43">
        <f t="shared" si="131"/>
        <v>0</v>
      </c>
      <c r="F196" s="43">
        <f t="shared" si="131"/>
        <v>0</v>
      </c>
      <c r="G196" s="43">
        <f t="shared" si="131"/>
        <v>0</v>
      </c>
      <c r="H196" s="43">
        <f t="shared" si="131"/>
        <v>0</v>
      </c>
      <c r="I196" s="43">
        <f t="shared" si="131"/>
        <v>0</v>
      </c>
      <c r="J196" s="43">
        <f t="shared" si="102"/>
        <v>1.5</v>
      </c>
      <c r="L196" s="41"/>
    </row>
    <row r="197" spans="1:12" ht="16.05" customHeight="1" x14ac:dyDescent="0.2">
      <c r="A197" s="9"/>
      <c r="B197" s="12"/>
      <c r="C197" s="10" t="s">
        <v>15</v>
      </c>
      <c r="D197" s="43">
        <f t="shared" ref="D197:I197" si="132">IF($J196=0,0,D196/$J196%)</f>
        <v>100</v>
      </c>
      <c r="E197" s="43">
        <f t="shared" si="132"/>
        <v>0</v>
      </c>
      <c r="F197" s="43">
        <f t="shared" si="132"/>
        <v>0</v>
      </c>
      <c r="G197" s="43">
        <f t="shared" si="132"/>
        <v>0</v>
      </c>
      <c r="H197" s="43">
        <f t="shared" si="132"/>
        <v>0</v>
      </c>
      <c r="I197" s="43">
        <f t="shared" si="132"/>
        <v>0</v>
      </c>
      <c r="J197" s="43">
        <f t="shared" si="102"/>
        <v>100</v>
      </c>
      <c r="L197" s="41"/>
    </row>
    <row r="198" spans="1:12" ht="16.05" customHeight="1" x14ac:dyDescent="0.2">
      <c r="A198" s="9"/>
      <c r="B198" s="9" t="s">
        <v>49</v>
      </c>
      <c r="C198" s="8" t="s">
        <v>14</v>
      </c>
      <c r="D198" s="43">
        <v>3.2</v>
      </c>
      <c r="E198" s="43">
        <v>0</v>
      </c>
      <c r="F198" s="43">
        <v>0</v>
      </c>
      <c r="G198" s="43">
        <v>213.5</v>
      </c>
      <c r="H198" s="43">
        <v>0</v>
      </c>
      <c r="I198" s="43">
        <v>0</v>
      </c>
      <c r="J198" s="43">
        <f t="shared" si="102"/>
        <v>216.7</v>
      </c>
      <c r="L198" s="41"/>
    </row>
    <row r="199" spans="1:12" ht="16.05" customHeight="1" x14ac:dyDescent="0.2">
      <c r="A199" s="9"/>
      <c r="B199" s="9"/>
      <c r="C199" s="10" t="s">
        <v>15</v>
      </c>
      <c r="D199" s="43">
        <f t="shared" ref="D199:I199" si="133">IF($J198=0,0,D198/$J198%)</f>
        <v>1.4766958929395479</v>
      </c>
      <c r="E199" s="43">
        <f t="shared" si="133"/>
        <v>0</v>
      </c>
      <c r="F199" s="43">
        <f t="shared" si="133"/>
        <v>0</v>
      </c>
      <c r="G199" s="43">
        <f t="shared" si="133"/>
        <v>98.523304107060454</v>
      </c>
      <c r="H199" s="43">
        <f t="shared" si="133"/>
        <v>0</v>
      </c>
      <c r="I199" s="43">
        <f t="shared" si="133"/>
        <v>0</v>
      </c>
      <c r="J199" s="43">
        <f t="shared" si="102"/>
        <v>100</v>
      </c>
      <c r="L199" s="41"/>
    </row>
    <row r="200" spans="1:12" ht="16.05" customHeight="1" x14ac:dyDescent="0.2">
      <c r="A200" s="9"/>
      <c r="B200" s="9"/>
      <c r="C200" s="8" t="s">
        <v>16</v>
      </c>
      <c r="D200" s="43">
        <v>3.7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f t="shared" si="102"/>
        <v>3.7</v>
      </c>
      <c r="L200" s="41"/>
    </row>
    <row r="201" spans="1:12" ht="16.05" customHeight="1" x14ac:dyDescent="0.2">
      <c r="A201" s="9"/>
      <c r="B201" s="9"/>
      <c r="C201" s="10" t="s">
        <v>15</v>
      </c>
      <c r="D201" s="43">
        <f t="shared" ref="D201:I201" si="134">IF($J200=0,0,D200/$J200%)</f>
        <v>99.999999999999986</v>
      </c>
      <c r="E201" s="43">
        <f t="shared" si="134"/>
        <v>0</v>
      </c>
      <c r="F201" s="43">
        <f t="shared" si="134"/>
        <v>0</v>
      </c>
      <c r="G201" s="43">
        <f t="shared" si="134"/>
        <v>0</v>
      </c>
      <c r="H201" s="43">
        <f t="shared" si="134"/>
        <v>0</v>
      </c>
      <c r="I201" s="43">
        <f t="shared" si="134"/>
        <v>0</v>
      </c>
      <c r="J201" s="43">
        <f t="shared" si="102"/>
        <v>99.999999999999986</v>
      </c>
      <c r="L201" s="41"/>
    </row>
    <row r="202" spans="1:12" ht="16.05" customHeight="1" x14ac:dyDescent="0.2">
      <c r="A202" s="9"/>
      <c r="B202" s="9"/>
      <c r="C202" s="8" t="s">
        <v>17</v>
      </c>
      <c r="D202" s="43">
        <f t="shared" ref="D202:I202" si="135">SUM(D200,D198)</f>
        <v>6.9</v>
      </c>
      <c r="E202" s="43">
        <f t="shared" si="135"/>
        <v>0</v>
      </c>
      <c r="F202" s="43">
        <f t="shared" si="135"/>
        <v>0</v>
      </c>
      <c r="G202" s="43">
        <f t="shared" si="135"/>
        <v>213.5</v>
      </c>
      <c r="H202" s="43">
        <f t="shared" si="135"/>
        <v>0</v>
      </c>
      <c r="I202" s="43">
        <f t="shared" si="135"/>
        <v>0</v>
      </c>
      <c r="J202" s="43">
        <f t="shared" si="102"/>
        <v>220.4</v>
      </c>
      <c r="L202" s="41"/>
    </row>
    <row r="203" spans="1:12" ht="16.05" customHeight="1" x14ac:dyDescent="0.2">
      <c r="A203" s="9"/>
      <c r="B203" s="12"/>
      <c r="C203" s="10" t="s">
        <v>15</v>
      </c>
      <c r="D203" s="43">
        <f t="shared" ref="D203:I203" si="136">IF($J202=0,0,D202/$J202%)</f>
        <v>3.1306715063520869</v>
      </c>
      <c r="E203" s="43">
        <f t="shared" si="136"/>
        <v>0</v>
      </c>
      <c r="F203" s="43">
        <f t="shared" si="136"/>
        <v>0</v>
      </c>
      <c r="G203" s="43">
        <f t="shared" si="136"/>
        <v>96.869328493647899</v>
      </c>
      <c r="H203" s="43">
        <f t="shared" si="136"/>
        <v>0</v>
      </c>
      <c r="I203" s="43">
        <f t="shared" si="136"/>
        <v>0</v>
      </c>
      <c r="J203" s="43">
        <f t="shared" si="102"/>
        <v>99.999999999999986</v>
      </c>
      <c r="L203" s="41"/>
    </row>
    <row r="204" spans="1:12" ht="16.05" customHeight="1" x14ac:dyDescent="0.2">
      <c r="A204" s="9"/>
      <c r="B204" s="9" t="s">
        <v>50</v>
      </c>
      <c r="C204" s="8" t="s">
        <v>14</v>
      </c>
      <c r="D204" s="43">
        <v>337.40000000000003</v>
      </c>
      <c r="E204" s="43">
        <v>13.5</v>
      </c>
      <c r="F204" s="43"/>
      <c r="G204" s="43"/>
      <c r="H204" s="43"/>
      <c r="I204" s="43"/>
      <c r="J204" s="43">
        <f t="shared" si="102"/>
        <v>350.90000000000003</v>
      </c>
      <c r="L204" s="41"/>
    </row>
    <row r="205" spans="1:12" ht="16.05" customHeight="1" x14ac:dyDescent="0.2">
      <c r="A205" s="9"/>
      <c r="B205" s="9"/>
      <c r="C205" s="10" t="s">
        <v>15</v>
      </c>
      <c r="D205" s="43">
        <f t="shared" ref="D205:I205" si="137">IF($J204=0,0,D204/$J204%)</f>
        <v>96.152750071245364</v>
      </c>
      <c r="E205" s="43">
        <f t="shared" si="137"/>
        <v>3.8472499287546307</v>
      </c>
      <c r="F205" s="43">
        <f t="shared" si="137"/>
        <v>0</v>
      </c>
      <c r="G205" s="43">
        <f t="shared" si="137"/>
        <v>0</v>
      </c>
      <c r="H205" s="43">
        <f t="shared" si="137"/>
        <v>0</v>
      </c>
      <c r="I205" s="43">
        <f t="shared" si="137"/>
        <v>0</v>
      </c>
      <c r="J205" s="43">
        <f t="shared" si="102"/>
        <v>100</v>
      </c>
      <c r="L205" s="41"/>
    </row>
    <row r="206" spans="1:12" ht="16.05" customHeight="1" x14ac:dyDescent="0.2">
      <c r="A206" s="9"/>
      <c r="B206" s="9"/>
      <c r="C206" s="8" t="s">
        <v>16</v>
      </c>
      <c r="D206" s="43">
        <v>0.2</v>
      </c>
      <c r="E206" s="43"/>
      <c r="F206" s="43"/>
      <c r="G206" s="43"/>
      <c r="H206" s="43"/>
      <c r="I206" s="43"/>
      <c r="J206" s="43">
        <f t="shared" si="102"/>
        <v>0.2</v>
      </c>
      <c r="L206" s="41"/>
    </row>
    <row r="207" spans="1:12" ht="16.05" customHeight="1" x14ac:dyDescent="0.2">
      <c r="A207" s="9"/>
      <c r="B207" s="9"/>
      <c r="C207" s="10" t="s">
        <v>15</v>
      </c>
      <c r="D207" s="43">
        <f t="shared" ref="D207:I207" si="138">IF($J206=0,0,D206/$J206%)</f>
        <v>100</v>
      </c>
      <c r="E207" s="43">
        <f t="shared" si="138"/>
        <v>0</v>
      </c>
      <c r="F207" s="43">
        <f t="shared" si="138"/>
        <v>0</v>
      </c>
      <c r="G207" s="43">
        <f t="shared" si="138"/>
        <v>0</v>
      </c>
      <c r="H207" s="43">
        <f t="shared" si="138"/>
        <v>0</v>
      </c>
      <c r="I207" s="43">
        <f t="shared" si="138"/>
        <v>0</v>
      </c>
      <c r="J207" s="43">
        <f t="shared" si="102"/>
        <v>100</v>
      </c>
      <c r="L207" s="41"/>
    </row>
    <row r="208" spans="1:12" ht="16.05" customHeight="1" x14ac:dyDescent="0.2">
      <c r="A208" s="9"/>
      <c r="B208" s="9"/>
      <c r="C208" s="8" t="s">
        <v>17</v>
      </c>
      <c r="D208" s="43">
        <f t="shared" ref="D208:I208" si="139">SUM(D206,D204)</f>
        <v>337.6</v>
      </c>
      <c r="E208" s="43">
        <f t="shared" si="139"/>
        <v>13.5</v>
      </c>
      <c r="F208" s="43">
        <f t="shared" si="139"/>
        <v>0</v>
      </c>
      <c r="G208" s="43">
        <f t="shared" si="139"/>
        <v>0</v>
      </c>
      <c r="H208" s="43">
        <f t="shared" si="139"/>
        <v>0</v>
      </c>
      <c r="I208" s="43">
        <f t="shared" si="139"/>
        <v>0</v>
      </c>
      <c r="J208" s="43">
        <f t="shared" si="102"/>
        <v>351.1</v>
      </c>
      <c r="L208" s="41"/>
    </row>
    <row r="209" spans="1:12" ht="16.05" customHeight="1" x14ac:dyDescent="0.2">
      <c r="A209" s="9"/>
      <c r="B209" s="12"/>
      <c r="C209" s="10" t="s">
        <v>15</v>
      </c>
      <c r="D209" s="43">
        <f t="shared" ref="D209:I209" si="140">IF($J208=0,0,D208/$J208%)</f>
        <v>96.154941612076328</v>
      </c>
      <c r="E209" s="43">
        <f t="shared" si="140"/>
        <v>3.8450583879236682</v>
      </c>
      <c r="F209" s="43">
        <f t="shared" si="140"/>
        <v>0</v>
      </c>
      <c r="G209" s="43">
        <f t="shared" si="140"/>
        <v>0</v>
      </c>
      <c r="H209" s="43">
        <f t="shared" si="140"/>
        <v>0</v>
      </c>
      <c r="I209" s="43">
        <f t="shared" si="140"/>
        <v>0</v>
      </c>
      <c r="J209" s="43">
        <f t="shared" si="102"/>
        <v>100</v>
      </c>
      <c r="L209" s="41"/>
    </row>
    <row r="210" spans="1:12" ht="16.05" customHeight="1" x14ac:dyDescent="0.2">
      <c r="A210" s="9"/>
      <c r="B210" s="9" t="s">
        <v>51</v>
      </c>
      <c r="C210" s="8" t="s">
        <v>14</v>
      </c>
      <c r="D210" s="43">
        <v>31.000000000000004</v>
      </c>
      <c r="E210" s="43">
        <v>0.7</v>
      </c>
      <c r="F210" s="43">
        <v>0.1</v>
      </c>
      <c r="G210" s="43"/>
      <c r="H210" s="43"/>
      <c r="I210" s="43"/>
      <c r="J210" s="43">
        <f t="shared" si="102"/>
        <v>31.800000000000004</v>
      </c>
      <c r="L210" s="41"/>
    </row>
    <row r="211" spans="1:12" ht="16.05" customHeight="1" x14ac:dyDescent="0.2">
      <c r="A211" s="9"/>
      <c r="B211" s="9"/>
      <c r="C211" s="10" t="s">
        <v>15</v>
      </c>
      <c r="D211" s="43">
        <f t="shared" ref="D211:I211" si="141">IF($J210=0,0,D210/$J210%)</f>
        <v>97.484276729559738</v>
      </c>
      <c r="E211" s="43">
        <f t="shared" si="141"/>
        <v>2.2012578616352196</v>
      </c>
      <c r="F211" s="43">
        <f t="shared" si="141"/>
        <v>0.31446540880503138</v>
      </c>
      <c r="G211" s="43">
        <f t="shared" si="141"/>
        <v>0</v>
      </c>
      <c r="H211" s="43">
        <f t="shared" si="141"/>
        <v>0</v>
      </c>
      <c r="I211" s="43">
        <f t="shared" si="141"/>
        <v>0</v>
      </c>
      <c r="J211" s="43">
        <f t="shared" si="102"/>
        <v>99.999999999999986</v>
      </c>
      <c r="L211" s="41"/>
    </row>
    <row r="212" spans="1:12" ht="16.05" customHeight="1" x14ac:dyDescent="0.2">
      <c r="A212" s="9"/>
      <c r="B212" s="9"/>
      <c r="C212" s="8" t="s">
        <v>16</v>
      </c>
      <c r="D212" s="43"/>
      <c r="E212" s="43"/>
      <c r="F212" s="43"/>
      <c r="G212" s="43"/>
      <c r="H212" s="43"/>
      <c r="I212" s="43"/>
      <c r="J212" s="43">
        <f t="shared" si="102"/>
        <v>0</v>
      </c>
      <c r="L212" s="41"/>
    </row>
    <row r="213" spans="1:12" ht="16.05" customHeight="1" x14ac:dyDescent="0.2">
      <c r="A213" s="9"/>
      <c r="B213" s="9"/>
      <c r="C213" s="10" t="s">
        <v>15</v>
      </c>
      <c r="D213" s="43">
        <f t="shared" ref="D213:I213" si="142">IF($J212=0,0,D212/$J212%)</f>
        <v>0</v>
      </c>
      <c r="E213" s="43">
        <f t="shared" si="142"/>
        <v>0</v>
      </c>
      <c r="F213" s="43">
        <f t="shared" si="142"/>
        <v>0</v>
      </c>
      <c r="G213" s="43">
        <f t="shared" si="142"/>
        <v>0</v>
      </c>
      <c r="H213" s="43">
        <f t="shared" si="142"/>
        <v>0</v>
      </c>
      <c r="I213" s="43">
        <f t="shared" si="142"/>
        <v>0</v>
      </c>
      <c r="J213" s="43">
        <f t="shared" si="102"/>
        <v>0</v>
      </c>
      <c r="L213" s="41"/>
    </row>
    <row r="214" spans="1:12" ht="16.05" customHeight="1" x14ac:dyDescent="0.2">
      <c r="A214" s="9"/>
      <c r="B214" s="9"/>
      <c r="C214" s="8" t="s">
        <v>17</v>
      </c>
      <c r="D214" s="43">
        <f t="shared" ref="D214:I214" si="143">SUM(D212,D210)</f>
        <v>31.000000000000004</v>
      </c>
      <c r="E214" s="43">
        <f t="shared" si="143"/>
        <v>0.7</v>
      </c>
      <c r="F214" s="43">
        <f t="shared" si="143"/>
        <v>0.1</v>
      </c>
      <c r="G214" s="43">
        <f t="shared" si="143"/>
        <v>0</v>
      </c>
      <c r="H214" s="43">
        <f t="shared" si="143"/>
        <v>0</v>
      </c>
      <c r="I214" s="43">
        <f t="shared" si="143"/>
        <v>0</v>
      </c>
      <c r="J214" s="43">
        <f t="shared" si="102"/>
        <v>31.800000000000004</v>
      </c>
      <c r="L214" s="41"/>
    </row>
    <row r="215" spans="1:12" ht="16.05" customHeight="1" x14ac:dyDescent="0.2">
      <c r="A215" s="9"/>
      <c r="B215" s="12"/>
      <c r="C215" s="10" t="s">
        <v>15</v>
      </c>
      <c r="D215" s="43">
        <f t="shared" ref="D215:I215" si="144">IF($J214=0,0,D214/$J214%)</f>
        <v>97.484276729559738</v>
      </c>
      <c r="E215" s="43">
        <f t="shared" si="144"/>
        <v>2.2012578616352196</v>
      </c>
      <c r="F215" s="43">
        <f t="shared" si="144"/>
        <v>0.31446540880503138</v>
      </c>
      <c r="G215" s="43">
        <f t="shared" si="144"/>
        <v>0</v>
      </c>
      <c r="H215" s="43">
        <f t="shared" si="144"/>
        <v>0</v>
      </c>
      <c r="I215" s="43">
        <f t="shared" si="144"/>
        <v>0</v>
      </c>
      <c r="J215" s="43">
        <f t="shared" si="102"/>
        <v>99.999999999999986</v>
      </c>
      <c r="L215" s="41"/>
    </row>
    <row r="216" spans="1:12" ht="16.05" customHeight="1" x14ac:dyDescent="0.2">
      <c r="A216" s="9"/>
      <c r="B216" s="9" t="s">
        <v>52</v>
      </c>
      <c r="C216" s="8" t="s">
        <v>14</v>
      </c>
      <c r="D216" s="43">
        <v>1.5</v>
      </c>
      <c r="E216" s="43"/>
      <c r="F216" s="43"/>
      <c r="G216" s="43"/>
      <c r="H216" s="43"/>
      <c r="I216" s="43"/>
      <c r="J216" s="43">
        <f t="shared" si="102"/>
        <v>1.5</v>
      </c>
      <c r="L216" s="41"/>
    </row>
    <row r="217" spans="1:12" ht="16.05" customHeight="1" x14ac:dyDescent="0.2">
      <c r="A217" s="9"/>
      <c r="B217" s="9"/>
      <c r="C217" s="10" t="s">
        <v>15</v>
      </c>
      <c r="D217" s="43">
        <f t="shared" ref="D217:I217" si="145">IF($J216=0,0,D216/$J216%)</f>
        <v>100</v>
      </c>
      <c r="E217" s="43">
        <f t="shared" si="145"/>
        <v>0</v>
      </c>
      <c r="F217" s="43">
        <f t="shared" si="145"/>
        <v>0</v>
      </c>
      <c r="G217" s="43">
        <f t="shared" si="145"/>
        <v>0</v>
      </c>
      <c r="H217" s="43">
        <f t="shared" si="145"/>
        <v>0</v>
      </c>
      <c r="I217" s="43">
        <f t="shared" si="145"/>
        <v>0</v>
      </c>
      <c r="J217" s="43">
        <f t="shared" ref="J217:J268" si="146">SUM(D217:I217)</f>
        <v>100</v>
      </c>
      <c r="L217" s="41"/>
    </row>
    <row r="218" spans="1:12" ht="16.05" customHeight="1" x14ac:dyDescent="0.2">
      <c r="A218" s="9"/>
      <c r="B218" s="9"/>
      <c r="C218" s="8" t="s">
        <v>16</v>
      </c>
      <c r="D218" s="43"/>
      <c r="E218" s="43"/>
      <c r="F218" s="43"/>
      <c r="G218" s="43"/>
      <c r="H218" s="43"/>
      <c r="I218" s="43"/>
      <c r="J218" s="43">
        <f t="shared" si="146"/>
        <v>0</v>
      </c>
      <c r="L218" s="41"/>
    </row>
    <row r="219" spans="1:12" ht="16.05" customHeight="1" x14ac:dyDescent="0.2">
      <c r="A219" s="9"/>
      <c r="B219" s="9"/>
      <c r="C219" s="10" t="s">
        <v>15</v>
      </c>
      <c r="D219" s="43">
        <f t="shared" ref="D219:I219" si="147">IF($J218=0,0,D218/$J218%)</f>
        <v>0</v>
      </c>
      <c r="E219" s="43">
        <f t="shared" si="147"/>
        <v>0</v>
      </c>
      <c r="F219" s="43">
        <f t="shared" si="147"/>
        <v>0</v>
      </c>
      <c r="G219" s="43">
        <f t="shared" si="147"/>
        <v>0</v>
      </c>
      <c r="H219" s="43">
        <f t="shared" si="147"/>
        <v>0</v>
      </c>
      <c r="I219" s="43">
        <f t="shared" si="147"/>
        <v>0</v>
      </c>
      <c r="J219" s="43">
        <f t="shared" si="146"/>
        <v>0</v>
      </c>
      <c r="L219" s="41"/>
    </row>
    <row r="220" spans="1:12" ht="16.05" customHeight="1" x14ac:dyDescent="0.2">
      <c r="A220" s="9"/>
      <c r="B220" s="9"/>
      <c r="C220" s="8" t="s">
        <v>17</v>
      </c>
      <c r="D220" s="43">
        <f t="shared" ref="D220:I220" si="148">SUM(D218,D216)</f>
        <v>1.5</v>
      </c>
      <c r="E220" s="43">
        <f t="shared" si="148"/>
        <v>0</v>
      </c>
      <c r="F220" s="43">
        <f t="shared" si="148"/>
        <v>0</v>
      </c>
      <c r="G220" s="43">
        <f t="shared" si="148"/>
        <v>0</v>
      </c>
      <c r="H220" s="43">
        <f t="shared" si="148"/>
        <v>0</v>
      </c>
      <c r="I220" s="43">
        <f t="shared" si="148"/>
        <v>0</v>
      </c>
      <c r="J220" s="43">
        <f t="shared" si="146"/>
        <v>1.5</v>
      </c>
      <c r="L220" s="41"/>
    </row>
    <row r="221" spans="1:12" ht="16.05" customHeight="1" x14ac:dyDescent="0.2">
      <c r="A221" s="9"/>
      <c r="B221" s="12"/>
      <c r="C221" s="10" t="s">
        <v>15</v>
      </c>
      <c r="D221" s="43">
        <f t="shared" ref="D221:I221" si="149">IF($J220=0,0,D220/$J220%)</f>
        <v>100</v>
      </c>
      <c r="E221" s="43">
        <f t="shared" si="149"/>
        <v>0</v>
      </c>
      <c r="F221" s="43">
        <f t="shared" si="149"/>
        <v>0</v>
      </c>
      <c r="G221" s="43">
        <f t="shared" si="149"/>
        <v>0</v>
      </c>
      <c r="H221" s="43">
        <f t="shared" si="149"/>
        <v>0</v>
      </c>
      <c r="I221" s="43">
        <f t="shared" si="149"/>
        <v>0</v>
      </c>
      <c r="J221" s="43">
        <f t="shared" si="146"/>
        <v>100</v>
      </c>
      <c r="L221" s="41"/>
    </row>
    <row r="222" spans="1:12" ht="16.05" customHeight="1" x14ac:dyDescent="0.2">
      <c r="A222" s="9"/>
      <c r="B222" s="9" t="s">
        <v>53</v>
      </c>
      <c r="C222" s="8" t="s">
        <v>14</v>
      </c>
      <c r="D222" s="43">
        <v>425.3</v>
      </c>
      <c r="E222" s="43">
        <v>123.39999999999999</v>
      </c>
      <c r="F222" s="43">
        <v>5.4</v>
      </c>
      <c r="G222" s="43">
        <v>0</v>
      </c>
      <c r="H222" s="43">
        <v>0</v>
      </c>
      <c r="I222" s="43">
        <v>0</v>
      </c>
      <c r="J222" s="43">
        <f t="shared" si="146"/>
        <v>554.1</v>
      </c>
      <c r="L222" s="41"/>
    </row>
    <row r="223" spans="1:12" ht="16.05" customHeight="1" x14ac:dyDescent="0.2">
      <c r="A223" s="9"/>
      <c r="B223" s="9"/>
      <c r="C223" s="10" t="s">
        <v>15</v>
      </c>
      <c r="D223" s="43">
        <f t="shared" ref="D223:I223" si="150">IF($J222=0,0,D222/$J222%)</f>
        <v>76.755098357697165</v>
      </c>
      <c r="E223" s="43">
        <f t="shared" si="150"/>
        <v>22.270348312578953</v>
      </c>
      <c r="F223" s="43">
        <f t="shared" si="150"/>
        <v>0.97455332972387654</v>
      </c>
      <c r="G223" s="43">
        <f t="shared" si="150"/>
        <v>0</v>
      </c>
      <c r="H223" s="43">
        <f t="shared" si="150"/>
        <v>0</v>
      </c>
      <c r="I223" s="43">
        <f t="shared" si="150"/>
        <v>0</v>
      </c>
      <c r="J223" s="43">
        <f t="shared" si="146"/>
        <v>100</v>
      </c>
      <c r="L223" s="41"/>
    </row>
    <row r="224" spans="1:12" ht="16.05" customHeight="1" x14ac:dyDescent="0.2">
      <c r="A224" s="9"/>
      <c r="B224" s="9"/>
      <c r="C224" s="8" t="s">
        <v>16</v>
      </c>
      <c r="D224" s="43">
        <v>78.2</v>
      </c>
      <c r="E224" s="43"/>
      <c r="F224" s="43"/>
      <c r="G224" s="43"/>
      <c r="H224" s="43"/>
      <c r="I224" s="43"/>
      <c r="J224" s="43">
        <f t="shared" si="146"/>
        <v>78.2</v>
      </c>
      <c r="L224" s="41"/>
    </row>
    <row r="225" spans="1:12" ht="16.05" customHeight="1" x14ac:dyDescent="0.2">
      <c r="A225" s="9"/>
      <c r="B225" s="9"/>
      <c r="C225" s="10" t="s">
        <v>15</v>
      </c>
      <c r="D225" s="43">
        <f t="shared" ref="D225:I225" si="151">IF($J224=0,0,D224/$J224%)</f>
        <v>100</v>
      </c>
      <c r="E225" s="43">
        <f t="shared" si="151"/>
        <v>0</v>
      </c>
      <c r="F225" s="43">
        <f t="shared" si="151"/>
        <v>0</v>
      </c>
      <c r="G225" s="43">
        <f t="shared" si="151"/>
        <v>0</v>
      </c>
      <c r="H225" s="43">
        <f t="shared" si="151"/>
        <v>0</v>
      </c>
      <c r="I225" s="43">
        <f t="shared" si="151"/>
        <v>0</v>
      </c>
      <c r="J225" s="43">
        <f t="shared" si="146"/>
        <v>100</v>
      </c>
      <c r="L225" s="41"/>
    </row>
    <row r="226" spans="1:12" ht="16.05" customHeight="1" x14ac:dyDescent="0.2">
      <c r="A226" s="9"/>
      <c r="B226" s="9"/>
      <c r="C226" s="8" t="s">
        <v>17</v>
      </c>
      <c r="D226" s="43">
        <f t="shared" ref="D226:I226" si="152">SUM(D224,D222)</f>
        <v>503.5</v>
      </c>
      <c r="E226" s="43">
        <f t="shared" si="152"/>
        <v>123.39999999999999</v>
      </c>
      <c r="F226" s="43">
        <f t="shared" si="152"/>
        <v>5.4</v>
      </c>
      <c r="G226" s="43">
        <f t="shared" si="152"/>
        <v>0</v>
      </c>
      <c r="H226" s="43">
        <f t="shared" si="152"/>
        <v>0</v>
      </c>
      <c r="I226" s="43">
        <f t="shared" si="152"/>
        <v>0</v>
      </c>
      <c r="J226" s="43">
        <f t="shared" si="146"/>
        <v>632.29999999999995</v>
      </c>
      <c r="L226" s="41"/>
    </row>
    <row r="227" spans="1:12" ht="16.05" customHeight="1" x14ac:dyDescent="0.2">
      <c r="A227" s="13"/>
      <c r="B227" s="12"/>
      <c r="C227" s="10" t="s">
        <v>15</v>
      </c>
      <c r="D227" s="43">
        <f t="shared" ref="D227:I227" si="153">IF($J226=0,0,D226/$J226%)</f>
        <v>79.629922505139973</v>
      </c>
      <c r="E227" s="43">
        <f t="shared" si="153"/>
        <v>19.516052506721493</v>
      </c>
      <c r="F227" s="43">
        <f t="shared" si="153"/>
        <v>0.854024988138542</v>
      </c>
      <c r="G227" s="43">
        <f t="shared" si="153"/>
        <v>0</v>
      </c>
      <c r="H227" s="43">
        <f t="shared" si="153"/>
        <v>0</v>
      </c>
      <c r="I227" s="43">
        <f t="shared" si="153"/>
        <v>0</v>
      </c>
      <c r="J227" s="43">
        <f t="shared" si="146"/>
        <v>100.00000000000001</v>
      </c>
      <c r="L227" s="41"/>
    </row>
    <row r="228" spans="1:12" ht="16.05" customHeight="1" x14ac:dyDescent="0.2">
      <c r="A228" s="9" t="s">
        <v>54</v>
      </c>
      <c r="B228" s="7"/>
      <c r="C228" s="8" t="s">
        <v>14</v>
      </c>
      <c r="D228" s="43">
        <f t="shared" ref="D228:I230" si="154">SUM(D234,D240,D246,D252,D258,D264,D270,D276,D282,D288)</f>
        <v>0</v>
      </c>
      <c r="E228" s="43">
        <f t="shared" si="154"/>
        <v>0</v>
      </c>
      <c r="F228" s="43">
        <f t="shared" si="154"/>
        <v>0</v>
      </c>
      <c r="G228" s="43">
        <f t="shared" si="154"/>
        <v>0</v>
      </c>
      <c r="H228" s="43">
        <f t="shared" si="154"/>
        <v>0</v>
      </c>
      <c r="I228" s="43">
        <f t="shared" si="154"/>
        <v>0</v>
      </c>
      <c r="J228" s="43">
        <f t="shared" si="146"/>
        <v>0</v>
      </c>
      <c r="L228" s="41"/>
    </row>
    <row r="229" spans="1:12" ht="16.05" customHeight="1" x14ac:dyDescent="0.2">
      <c r="A229" s="9"/>
      <c r="B229" s="7"/>
      <c r="C229" s="10" t="s">
        <v>15</v>
      </c>
      <c r="D229" s="43">
        <f t="shared" ref="D229:I229" si="155">IF($J228=0,0,D228/$J228%)</f>
        <v>0</v>
      </c>
      <c r="E229" s="43">
        <f t="shared" si="155"/>
        <v>0</v>
      </c>
      <c r="F229" s="43">
        <f t="shared" si="155"/>
        <v>0</v>
      </c>
      <c r="G229" s="43">
        <f t="shared" si="155"/>
        <v>0</v>
      </c>
      <c r="H229" s="43">
        <f t="shared" si="155"/>
        <v>0</v>
      </c>
      <c r="I229" s="43">
        <f t="shared" si="155"/>
        <v>0</v>
      </c>
      <c r="J229" s="43">
        <f t="shared" si="146"/>
        <v>0</v>
      </c>
      <c r="L229" s="41"/>
    </row>
    <row r="230" spans="1:12" ht="16.05" customHeight="1" x14ac:dyDescent="0.2">
      <c r="A230" s="9"/>
      <c r="B230" s="7"/>
      <c r="C230" s="8" t="s">
        <v>16</v>
      </c>
      <c r="D230" s="43">
        <f t="shared" si="154"/>
        <v>0</v>
      </c>
      <c r="E230" s="43">
        <f t="shared" si="154"/>
        <v>0</v>
      </c>
      <c r="F230" s="43">
        <f t="shared" si="154"/>
        <v>0</v>
      </c>
      <c r="G230" s="43">
        <f t="shared" si="154"/>
        <v>0</v>
      </c>
      <c r="H230" s="43">
        <f t="shared" si="154"/>
        <v>0</v>
      </c>
      <c r="I230" s="43">
        <f t="shared" si="154"/>
        <v>0</v>
      </c>
      <c r="J230" s="43">
        <f t="shared" si="146"/>
        <v>0</v>
      </c>
      <c r="L230" s="41"/>
    </row>
    <row r="231" spans="1:12" ht="16.05" customHeight="1" x14ac:dyDescent="0.2">
      <c r="A231" s="9"/>
      <c r="B231" s="7"/>
      <c r="C231" s="10" t="s">
        <v>15</v>
      </c>
      <c r="D231" s="43">
        <f t="shared" ref="D231:I231" si="156">IF($J230=0,0,D230/$J230%)</f>
        <v>0</v>
      </c>
      <c r="E231" s="43">
        <f t="shared" si="156"/>
        <v>0</v>
      </c>
      <c r="F231" s="43">
        <f t="shared" si="156"/>
        <v>0</v>
      </c>
      <c r="G231" s="43">
        <f t="shared" si="156"/>
        <v>0</v>
      </c>
      <c r="H231" s="43">
        <f t="shared" si="156"/>
        <v>0</v>
      </c>
      <c r="I231" s="43">
        <f t="shared" si="156"/>
        <v>0</v>
      </c>
      <c r="J231" s="43">
        <f t="shared" si="146"/>
        <v>0</v>
      </c>
      <c r="L231" s="41"/>
    </row>
    <row r="232" spans="1:12" ht="16.05" customHeight="1" x14ac:dyDescent="0.2">
      <c r="A232" s="9"/>
      <c r="B232" s="7"/>
      <c r="C232" s="8" t="s">
        <v>17</v>
      </c>
      <c r="D232" s="43">
        <f t="shared" ref="D232:I232" si="157">SUM(D238,D244,D250,D256,D262,D268,D274,D280,D286,D292)</f>
        <v>0</v>
      </c>
      <c r="E232" s="43">
        <f t="shared" si="157"/>
        <v>0</v>
      </c>
      <c r="F232" s="43">
        <f t="shared" si="157"/>
        <v>0</v>
      </c>
      <c r="G232" s="43">
        <f t="shared" si="157"/>
        <v>0</v>
      </c>
      <c r="H232" s="43">
        <f t="shared" si="157"/>
        <v>0</v>
      </c>
      <c r="I232" s="43">
        <f t="shared" si="157"/>
        <v>0</v>
      </c>
      <c r="J232" s="43">
        <f t="shared" si="146"/>
        <v>0</v>
      </c>
      <c r="L232" s="41"/>
    </row>
    <row r="233" spans="1:12" ht="16.05" customHeight="1" x14ac:dyDescent="0.2">
      <c r="A233" s="9"/>
      <c r="B233" s="14"/>
      <c r="C233" s="10" t="s">
        <v>15</v>
      </c>
      <c r="D233" s="43">
        <f t="shared" ref="D233:I233" si="158">IF($J232=0,0,D232/$J232%)</f>
        <v>0</v>
      </c>
      <c r="E233" s="43">
        <f t="shared" si="158"/>
        <v>0</v>
      </c>
      <c r="F233" s="43">
        <f t="shared" si="158"/>
        <v>0</v>
      </c>
      <c r="G233" s="43">
        <f t="shared" si="158"/>
        <v>0</v>
      </c>
      <c r="H233" s="43">
        <f t="shared" si="158"/>
        <v>0</v>
      </c>
      <c r="I233" s="43">
        <f t="shared" si="158"/>
        <v>0</v>
      </c>
      <c r="J233" s="43">
        <f t="shared" si="146"/>
        <v>0</v>
      </c>
      <c r="L233" s="41"/>
    </row>
    <row r="234" spans="1:12" ht="16.05" customHeight="1" x14ac:dyDescent="0.2">
      <c r="A234" s="9"/>
      <c r="B234" s="39" t="s">
        <v>57</v>
      </c>
      <c r="C234" s="8" t="s">
        <v>14</v>
      </c>
      <c r="D234" s="43"/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f t="shared" si="146"/>
        <v>0</v>
      </c>
      <c r="L234" s="41"/>
    </row>
    <row r="235" spans="1:12" ht="16.05" customHeight="1" x14ac:dyDescent="0.2">
      <c r="A235" s="9"/>
      <c r="B235" s="9"/>
      <c r="C235" s="10" t="s">
        <v>15</v>
      </c>
      <c r="D235" s="43">
        <f t="shared" ref="D235:I235" si="159">IF($J234=0,0,D234/$J234%)</f>
        <v>0</v>
      </c>
      <c r="E235" s="43">
        <f t="shared" si="159"/>
        <v>0</v>
      </c>
      <c r="F235" s="43">
        <f t="shared" si="159"/>
        <v>0</v>
      </c>
      <c r="G235" s="43">
        <f t="shared" si="159"/>
        <v>0</v>
      </c>
      <c r="H235" s="43">
        <f t="shared" si="159"/>
        <v>0</v>
      </c>
      <c r="I235" s="43">
        <f t="shared" si="159"/>
        <v>0</v>
      </c>
      <c r="J235" s="43">
        <f t="shared" si="146"/>
        <v>0</v>
      </c>
      <c r="L235" s="41"/>
    </row>
    <row r="236" spans="1:12" ht="16.05" customHeight="1" x14ac:dyDescent="0.2">
      <c r="A236" s="9"/>
      <c r="B236" s="9"/>
      <c r="C236" s="8" t="s">
        <v>16</v>
      </c>
      <c r="D236" s="43"/>
      <c r="E236" s="43"/>
      <c r="F236" s="43"/>
      <c r="G236" s="43"/>
      <c r="H236" s="43"/>
      <c r="I236" s="43"/>
      <c r="J236" s="43">
        <f t="shared" si="146"/>
        <v>0</v>
      </c>
      <c r="L236" s="41"/>
    </row>
    <row r="237" spans="1:12" ht="16.05" customHeight="1" x14ac:dyDescent="0.2">
      <c r="A237" s="9"/>
      <c r="B237" s="9"/>
      <c r="C237" s="10" t="s">
        <v>15</v>
      </c>
      <c r="D237" s="43">
        <f t="shared" ref="D237:I237" si="160">IF($J236=0,0,D236/$J236%)</f>
        <v>0</v>
      </c>
      <c r="E237" s="43">
        <f t="shared" si="160"/>
        <v>0</v>
      </c>
      <c r="F237" s="43">
        <f t="shared" si="160"/>
        <v>0</v>
      </c>
      <c r="G237" s="43">
        <f t="shared" si="160"/>
        <v>0</v>
      </c>
      <c r="H237" s="43">
        <f t="shared" si="160"/>
        <v>0</v>
      </c>
      <c r="I237" s="43">
        <f t="shared" si="160"/>
        <v>0</v>
      </c>
      <c r="J237" s="43">
        <f t="shared" si="146"/>
        <v>0</v>
      </c>
      <c r="L237" s="41"/>
    </row>
    <row r="238" spans="1:12" ht="16.05" customHeight="1" x14ac:dyDescent="0.2">
      <c r="A238" s="9"/>
      <c r="B238" s="9"/>
      <c r="C238" s="8" t="s">
        <v>17</v>
      </c>
      <c r="D238" s="43">
        <f t="shared" ref="D238:I238" si="161">SUM(D236,D234)</f>
        <v>0</v>
      </c>
      <c r="E238" s="43">
        <f t="shared" si="161"/>
        <v>0</v>
      </c>
      <c r="F238" s="43">
        <f t="shared" si="161"/>
        <v>0</v>
      </c>
      <c r="G238" s="43">
        <f t="shared" si="161"/>
        <v>0</v>
      </c>
      <c r="H238" s="43">
        <f t="shared" si="161"/>
        <v>0</v>
      </c>
      <c r="I238" s="43">
        <f t="shared" si="161"/>
        <v>0</v>
      </c>
      <c r="J238" s="43">
        <f t="shared" si="146"/>
        <v>0</v>
      </c>
      <c r="L238" s="41"/>
    </row>
    <row r="239" spans="1:12" ht="16.05" customHeight="1" x14ac:dyDescent="0.2">
      <c r="A239" s="9"/>
      <c r="B239" s="12"/>
      <c r="C239" s="10" t="s">
        <v>15</v>
      </c>
      <c r="D239" s="43">
        <f t="shared" ref="D239:I239" si="162">IF($J238=0,0,D238/$J238%)</f>
        <v>0</v>
      </c>
      <c r="E239" s="43">
        <f t="shared" si="162"/>
        <v>0</v>
      </c>
      <c r="F239" s="43">
        <f t="shared" si="162"/>
        <v>0</v>
      </c>
      <c r="G239" s="43">
        <f t="shared" si="162"/>
        <v>0</v>
      </c>
      <c r="H239" s="43">
        <f t="shared" si="162"/>
        <v>0</v>
      </c>
      <c r="I239" s="43">
        <f t="shared" si="162"/>
        <v>0</v>
      </c>
      <c r="J239" s="43">
        <f t="shared" si="146"/>
        <v>0</v>
      </c>
      <c r="L239" s="41"/>
    </row>
    <row r="240" spans="1:12" ht="16.05" customHeight="1" x14ac:dyDescent="0.2">
      <c r="A240" s="9"/>
      <c r="B240" s="9" t="s">
        <v>58</v>
      </c>
      <c r="C240" s="8" t="s">
        <v>14</v>
      </c>
      <c r="D240" s="43"/>
      <c r="E240" s="43"/>
      <c r="F240" s="43"/>
      <c r="G240" s="43"/>
      <c r="H240" s="43"/>
      <c r="I240" s="43"/>
      <c r="J240" s="43">
        <f t="shared" si="146"/>
        <v>0</v>
      </c>
      <c r="L240" s="41"/>
    </row>
    <row r="241" spans="1:12" ht="16.05" customHeight="1" x14ac:dyDescent="0.2">
      <c r="A241" s="9"/>
      <c r="B241" s="9"/>
      <c r="C241" s="10" t="s">
        <v>15</v>
      </c>
      <c r="D241" s="43">
        <f t="shared" ref="D241:I241" si="163">IF($J240=0,0,D240/$J240%)</f>
        <v>0</v>
      </c>
      <c r="E241" s="43">
        <f t="shared" si="163"/>
        <v>0</v>
      </c>
      <c r="F241" s="43">
        <f t="shared" si="163"/>
        <v>0</v>
      </c>
      <c r="G241" s="43">
        <f t="shared" si="163"/>
        <v>0</v>
      </c>
      <c r="H241" s="43">
        <f t="shared" si="163"/>
        <v>0</v>
      </c>
      <c r="I241" s="43">
        <f t="shared" si="163"/>
        <v>0</v>
      </c>
      <c r="J241" s="43">
        <f t="shared" si="146"/>
        <v>0</v>
      </c>
      <c r="L241" s="41"/>
    </row>
    <row r="242" spans="1:12" ht="16.05" customHeight="1" x14ac:dyDescent="0.2">
      <c r="A242" s="9"/>
      <c r="B242" s="9"/>
      <c r="C242" s="8" t="s">
        <v>16</v>
      </c>
      <c r="D242" s="43"/>
      <c r="E242" s="43"/>
      <c r="F242" s="43"/>
      <c r="G242" s="43"/>
      <c r="H242" s="43"/>
      <c r="I242" s="43"/>
      <c r="J242" s="43">
        <f t="shared" si="146"/>
        <v>0</v>
      </c>
      <c r="L242" s="41"/>
    </row>
    <row r="243" spans="1:12" ht="16.05" customHeight="1" x14ac:dyDescent="0.2">
      <c r="A243" s="9"/>
      <c r="B243" s="9"/>
      <c r="C243" s="10" t="s">
        <v>15</v>
      </c>
      <c r="D243" s="43">
        <f t="shared" ref="D243:I243" si="164">IF($J242=0,0,D242/$J242%)</f>
        <v>0</v>
      </c>
      <c r="E243" s="43">
        <f t="shared" si="164"/>
        <v>0</v>
      </c>
      <c r="F243" s="43">
        <f t="shared" si="164"/>
        <v>0</v>
      </c>
      <c r="G243" s="43">
        <f t="shared" si="164"/>
        <v>0</v>
      </c>
      <c r="H243" s="43">
        <f t="shared" si="164"/>
        <v>0</v>
      </c>
      <c r="I243" s="43">
        <f t="shared" si="164"/>
        <v>0</v>
      </c>
      <c r="J243" s="43">
        <f t="shared" si="146"/>
        <v>0</v>
      </c>
      <c r="L243" s="41"/>
    </row>
    <row r="244" spans="1:12" ht="16.05" customHeight="1" x14ac:dyDescent="0.2">
      <c r="A244" s="9"/>
      <c r="B244" s="9"/>
      <c r="C244" s="8" t="s">
        <v>17</v>
      </c>
      <c r="D244" s="43">
        <f t="shared" ref="D244:I244" si="165">SUM(D242,D240)</f>
        <v>0</v>
      </c>
      <c r="E244" s="43">
        <f t="shared" si="165"/>
        <v>0</v>
      </c>
      <c r="F244" s="43">
        <f t="shared" si="165"/>
        <v>0</v>
      </c>
      <c r="G244" s="43">
        <f t="shared" si="165"/>
        <v>0</v>
      </c>
      <c r="H244" s="43">
        <f t="shared" si="165"/>
        <v>0</v>
      </c>
      <c r="I244" s="43">
        <f t="shared" si="165"/>
        <v>0</v>
      </c>
      <c r="J244" s="43">
        <f t="shared" si="146"/>
        <v>0</v>
      </c>
      <c r="L244" s="41"/>
    </row>
    <row r="245" spans="1:12" ht="16.05" customHeight="1" x14ac:dyDescent="0.2">
      <c r="A245" s="9"/>
      <c r="B245" s="12"/>
      <c r="C245" s="10" t="s">
        <v>15</v>
      </c>
      <c r="D245" s="43">
        <f t="shared" ref="D245:I245" si="166">IF($J244=0,0,D244/$J244%)</f>
        <v>0</v>
      </c>
      <c r="E245" s="43">
        <f t="shared" si="166"/>
        <v>0</v>
      </c>
      <c r="F245" s="43">
        <f t="shared" si="166"/>
        <v>0</v>
      </c>
      <c r="G245" s="43">
        <f t="shared" si="166"/>
        <v>0</v>
      </c>
      <c r="H245" s="43">
        <f t="shared" si="166"/>
        <v>0</v>
      </c>
      <c r="I245" s="43">
        <f t="shared" si="166"/>
        <v>0</v>
      </c>
      <c r="J245" s="43">
        <f t="shared" si="146"/>
        <v>0</v>
      </c>
      <c r="L245" s="41"/>
    </row>
    <row r="246" spans="1:12" ht="16.05" customHeight="1" x14ac:dyDescent="0.2">
      <c r="A246" s="9"/>
      <c r="B246" s="9" t="s">
        <v>59</v>
      </c>
      <c r="C246" s="8" t="s">
        <v>14</v>
      </c>
      <c r="D246" s="43"/>
      <c r="E246" s="43"/>
      <c r="F246" s="43"/>
      <c r="G246" s="43"/>
      <c r="H246" s="43"/>
      <c r="I246" s="43"/>
      <c r="J246" s="43">
        <f t="shared" si="146"/>
        <v>0</v>
      </c>
      <c r="L246" s="41"/>
    </row>
    <row r="247" spans="1:12" ht="16.05" customHeight="1" x14ac:dyDescent="0.2">
      <c r="A247" s="9"/>
      <c r="B247" s="9"/>
      <c r="C247" s="10" t="s">
        <v>15</v>
      </c>
      <c r="D247" s="43">
        <f t="shared" ref="D247:I247" si="167">IF($J246=0,0,D246/$J246%)</f>
        <v>0</v>
      </c>
      <c r="E247" s="43">
        <f t="shared" si="167"/>
        <v>0</v>
      </c>
      <c r="F247" s="43">
        <f t="shared" si="167"/>
        <v>0</v>
      </c>
      <c r="G247" s="43">
        <f t="shared" si="167"/>
        <v>0</v>
      </c>
      <c r="H247" s="43">
        <f t="shared" si="167"/>
        <v>0</v>
      </c>
      <c r="I247" s="43">
        <f t="shared" si="167"/>
        <v>0</v>
      </c>
      <c r="J247" s="43">
        <f t="shared" si="146"/>
        <v>0</v>
      </c>
      <c r="L247" s="41"/>
    </row>
    <row r="248" spans="1:12" ht="16.05" customHeight="1" x14ac:dyDescent="0.2">
      <c r="A248" s="9"/>
      <c r="B248" s="9"/>
      <c r="C248" s="8" t="s">
        <v>16</v>
      </c>
      <c r="D248" s="43"/>
      <c r="E248" s="43"/>
      <c r="F248" s="43"/>
      <c r="G248" s="43"/>
      <c r="H248" s="43"/>
      <c r="I248" s="43"/>
      <c r="J248" s="43">
        <f t="shared" si="146"/>
        <v>0</v>
      </c>
      <c r="L248" s="41"/>
    </row>
    <row r="249" spans="1:12" ht="16.05" customHeight="1" x14ac:dyDescent="0.2">
      <c r="A249" s="9"/>
      <c r="B249" s="9"/>
      <c r="C249" s="10" t="s">
        <v>15</v>
      </c>
      <c r="D249" s="43">
        <f t="shared" ref="D249:I249" si="168">IF($J248=0,0,D248/$J248%)</f>
        <v>0</v>
      </c>
      <c r="E249" s="43">
        <f t="shared" si="168"/>
        <v>0</v>
      </c>
      <c r="F249" s="43">
        <f t="shared" si="168"/>
        <v>0</v>
      </c>
      <c r="G249" s="43">
        <f t="shared" si="168"/>
        <v>0</v>
      </c>
      <c r="H249" s="43">
        <f t="shared" si="168"/>
        <v>0</v>
      </c>
      <c r="I249" s="43">
        <f t="shared" si="168"/>
        <v>0</v>
      </c>
      <c r="J249" s="43">
        <f t="shared" si="146"/>
        <v>0</v>
      </c>
      <c r="L249" s="41"/>
    </row>
    <row r="250" spans="1:12" ht="16.05" customHeight="1" x14ac:dyDescent="0.2">
      <c r="A250" s="9"/>
      <c r="B250" s="9"/>
      <c r="C250" s="8" t="s">
        <v>17</v>
      </c>
      <c r="D250" s="43">
        <f t="shared" ref="D250:I250" si="169">SUM(D248,D246)</f>
        <v>0</v>
      </c>
      <c r="E250" s="43">
        <f t="shared" si="169"/>
        <v>0</v>
      </c>
      <c r="F250" s="43">
        <f t="shared" si="169"/>
        <v>0</v>
      </c>
      <c r="G250" s="43">
        <f t="shared" si="169"/>
        <v>0</v>
      </c>
      <c r="H250" s="43">
        <f t="shared" si="169"/>
        <v>0</v>
      </c>
      <c r="I250" s="43">
        <f t="shared" si="169"/>
        <v>0</v>
      </c>
      <c r="J250" s="43">
        <f t="shared" si="146"/>
        <v>0</v>
      </c>
      <c r="L250" s="41"/>
    </row>
    <row r="251" spans="1:12" ht="16.05" customHeight="1" x14ac:dyDescent="0.2">
      <c r="A251" s="9"/>
      <c r="B251" s="12"/>
      <c r="C251" s="10" t="s">
        <v>15</v>
      </c>
      <c r="D251" s="43">
        <f t="shared" ref="D251:I251" si="170">IF($J250=0,0,D250/$J250%)</f>
        <v>0</v>
      </c>
      <c r="E251" s="43">
        <f t="shared" si="170"/>
        <v>0</v>
      </c>
      <c r="F251" s="43">
        <f t="shared" si="170"/>
        <v>0</v>
      </c>
      <c r="G251" s="43">
        <f t="shared" si="170"/>
        <v>0</v>
      </c>
      <c r="H251" s="43">
        <f t="shared" si="170"/>
        <v>0</v>
      </c>
      <c r="I251" s="43">
        <f t="shared" si="170"/>
        <v>0</v>
      </c>
      <c r="J251" s="43">
        <f t="shared" si="146"/>
        <v>0</v>
      </c>
      <c r="L251" s="41"/>
    </row>
    <row r="252" spans="1:12" ht="16.05" customHeight="1" x14ac:dyDescent="0.2">
      <c r="A252" s="9"/>
      <c r="B252" s="9" t="s">
        <v>60</v>
      </c>
      <c r="C252" s="8" t="s">
        <v>14</v>
      </c>
      <c r="D252" s="43"/>
      <c r="E252" s="43"/>
      <c r="F252" s="43"/>
      <c r="G252" s="43"/>
      <c r="H252" s="43"/>
      <c r="I252" s="43"/>
      <c r="J252" s="43">
        <f t="shared" si="146"/>
        <v>0</v>
      </c>
      <c r="L252" s="41"/>
    </row>
    <row r="253" spans="1:12" ht="16.05" customHeight="1" x14ac:dyDescent="0.2">
      <c r="A253" s="9"/>
      <c r="B253" s="9"/>
      <c r="C253" s="10" t="s">
        <v>15</v>
      </c>
      <c r="D253" s="43">
        <f t="shared" ref="D253:I253" si="171">IF($J252=0,0,D252/$J252%)</f>
        <v>0</v>
      </c>
      <c r="E253" s="43">
        <f t="shared" si="171"/>
        <v>0</v>
      </c>
      <c r="F253" s="43">
        <f t="shared" si="171"/>
        <v>0</v>
      </c>
      <c r="G253" s="43">
        <f t="shared" si="171"/>
        <v>0</v>
      </c>
      <c r="H253" s="43">
        <f t="shared" si="171"/>
        <v>0</v>
      </c>
      <c r="I253" s="43">
        <f t="shared" si="171"/>
        <v>0</v>
      </c>
      <c r="J253" s="43">
        <f t="shared" si="146"/>
        <v>0</v>
      </c>
      <c r="L253" s="41"/>
    </row>
    <row r="254" spans="1:12" ht="16.05" customHeight="1" x14ac:dyDescent="0.2">
      <c r="A254" s="9"/>
      <c r="B254" s="9"/>
      <c r="C254" s="8" t="s">
        <v>16</v>
      </c>
      <c r="D254" s="43"/>
      <c r="E254" s="43"/>
      <c r="F254" s="43"/>
      <c r="G254" s="43"/>
      <c r="H254" s="43"/>
      <c r="I254" s="43"/>
      <c r="J254" s="43">
        <f t="shared" si="146"/>
        <v>0</v>
      </c>
      <c r="L254" s="41"/>
    </row>
    <row r="255" spans="1:12" ht="16.05" customHeight="1" x14ac:dyDescent="0.2">
      <c r="A255" s="9"/>
      <c r="B255" s="9"/>
      <c r="C255" s="10" t="s">
        <v>15</v>
      </c>
      <c r="D255" s="43">
        <f t="shared" ref="D255:I255" si="172">IF($J254=0,0,D254/$J254%)</f>
        <v>0</v>
      </c>
      <c r="E255" s="43">
        <f t="shared" si="172"/>
        <v>0</v>
      </c>
      <c r="F255" s="43">
        <f t="shared" si="172"/>
        <v>0</v>
      </c>
      <c r="G255" s="43">
        <f t="shared" si="172"/>
        <v>0</v>
      </c>
      <c r="H255" s="43">
        <f t="shared" si="172"/>
        <v>0</v>
      </c>
      <c r="I255" s="43">
        <f t="shared" si="172"/>
        <v>0</v>
      </c>
      <c r="J255" s="43">
        <f t="shared" si="146"/>
        <v>0</v>
      </c>
      <c r="L255" s="41"/>
    </row>
    <row r="256" spans="1:12" ht="16.05" customHeight="1" x14ac:dyDescent="0.2">
      <c r="A256" s="9"/>
      <c r="B256" s="9"/>
      <c r="C256" s="8" t="s">
        <v>17</v>
      </c>
      <c r="D256" s="43">
        <f t="shared" ref="D256:I256" si="173">SUM(D254,D252)</f>
        <v>0</v>
      </c>
      <c r="E256" s="43">
        <f t="shared" si="173"/>
        <v>0</v>
      </c>
      <c r="F256" s="43">
        <f t="shared" si="173"/>
        <v>0</v>
      </c>
      <c r="G256" s="43">
        <f t="shared" si="173"/>
        <v>0</v>
      </c>
      <c r="H256" s="43">
        <f t="shared" si="173"/>
        <v>0</v>
      </c>
      <c r="I256" s="43">
        <f t="shared" si="173"/>
        <v>0</v>
      </c>
      <c r="J256" s="43">
        <f t="shared" si="146"/>
        <v>0</v>
      </c>
      <c r="L256" s="41"/>
    </row>
    <row r="257" spans="1:12" ht="16.05" customHeight="1" x14ac:dyDescent="0.2">
      <c r="A257" s="9"/>
      <c r="B257" s="12"/>
      <c r="C257" s="10" t="s">
        <v>15</v>
      </c>
      <c r="D257" s="43">
        <f t="shared" ref="D257:I257" si="174">IF($J256=0,0,D256/$J256%)</f>
        <v>0</v>
      </c>
      <c r="E257" s="43">
        <f t="shared" si="174"/>
        <v>0</v>
      </c>
      <c r="F257" s="43">
        <f t="shared" si="174"/>
        <v>0</v>
      </c>
      <c r="G257" s="43">
        <f t="shared" si="174"/>
        <v>0</v>
      </c>
      <c r="H257" s="43">
        <f t="shared" si="174"/>
        <v>0</v>
      </c>
      <c r="I257" s="43">
        <f t="shared" si="174"/>
        <v>0</v>
      </c>
      <c r="J257" s="43">
        <f t="shared" si="146"/>
        <v>0</v>
      </c>
      <c r="L257" s="41"/>
    </row>
    <row r="258" spans="1:12" ht="16.05" customHeight="1" x14ac:dyDescent="0.2">
      <c r="A258" s="9"/>
      <c r="B258" s="9" t="s">
        <v>61</v>
      </c>
      <c r="C258" s="8" t="s">
        <v>14</v>
      </c>
      <c r="D258" s="43"/>
      <c r="E258" s="43"/>
      <c r="F258" s="43"/>
      <c r="G258" s="43"/>
      <c r="H258" s="43"/>
      <c r="I258" s="43"/>
      <c r="J258" s="43">
        <f t="shared" si="146"/>
        <v>0</v>
      </c>
      <c r="L258" s="41"/>
    </row>
    <row r="259" spans="1:12" ht="16.05" customHeight="1" x14ac:dyDescent="0.2">
      <c r="A259" s="9"/>
      <c r="B259" s="9"/>
      <c r="C259" s="10" t="s">
        <v>15</v>
      </c>
      <c r="D259" s="43">
        <f t="shared" ref="D259:I259" si="175">IF($J258=0,0,D258/$J258%)</f>
        <v>0</v>
      </c>
      <c r="E259" s="43">
        <f t="shared" si="175"/>
        <v>0</v>
      </c>
      <c r="F259" s="43">
        <f t="shared" si="175"/>
        <v>0</v>
      </c>
      <c r="G259" s="43">
        <f t="shared" si="175"/>
        <v>0</v>
      </c>
      <c r="H259" s="43">
        <f t="shared" si="175"/>
        <v>0</v>
      </c>
      <c r="I259" s="43">
        <f t="shared" si="175"/>
        <v>0</v>
      </c>
      <c r="J259" s="43">
        <f t="shared" si="146"/>
        <v>0</v>
      </c>
      <c r="L259" s="41"/>
    </row>
    <row r="260" spans="1:12" ht="16.05" customHeight="1" x14ac:dyDescent="0.2">
      <c r="A260" s="9"/>
      <c r="B260" s="9"/>
      <c r="C260" s="8" t="s">
        <v>16</v>
      </c>
      <c r="D260" s="43"/>
      <c r="E260" s="43"/>
      <c r="F260" s="43"/>
      <c r="G260" s="43"/>
      <c r="H260" s="43"/>
      <c r="I260" s="43"/>
      <c r="J260" s="43">
        <f t="shared" si="146"/>
        <v>0</v>
      </c>
      <c r="L260" s="41"/>
    </row>
    <row r="261" spans="1:12" ht="16.05" customHeight="1" x14ac:dyDescent="0.2">
      <c r="A261" s="9"/>
      <c r="B261" s="9"/>
      <c r="C261" s="10" t="s">
        <v>15</v>
      </c>
      <c r="D261" s="43">
        <f t="shared" ref="D261:I261" si="176">IF($J260=0,0,D260/$J260%)</f>
        <v>0</v>
      </c>
      <c r="E261" s="43">
        <f t="shared" si="176"/>
        <v>0</v>
      </c>
      <c r="F261" s="43">
        <f t="shared" si="176"/>
        <v>0</v>
      </c>
      <c r="G261" s="43">
        <f t="shared" si="176"/>
        <v>0</v>
      </c>
      <c r="H261" s="43">
        <f t="shared" si="176"/>
        <v>0</v>
      </c>
      <c r="I261" s="43">
        <f t="shared" si="176"/>
        <v>0</v>
      </c>
      <c r="J261" s="43">
        <f t="shared" si="146"/>
        <v>0</v>
      </c>
      <c r="L261" s="41"/>
    </row>
    <row r="262" spans="1:12" ht="16.05" customHeight="1" x14ac:dyDescent="0.2">
      <c r="A262" s="9"/>
      <c r="B262" s="9"/>
      <c r="C262" s="8" t="s">
        <v>17</v>
      </c>
      <c r="D262" s="43">
        <f t="shared" ref="D262:I262" si="177">SUM(D260,D258)</f>
        <v>0</v>
      </c>
      <c r="E262" s="43">
        <f t="shared" si="177"/>
        <v>0</v>
      </c>
      <c r="F262" s="43">
        <f t="shared" si="177"/>
        <v>0</v>
      </c>
      <c r="G262" s="43">
        <f t="shared" si="177"/>
        <v>0</v>
      </c>
      <c r="H262" s="43">
        <f t="shared" si="177"/>
        <v>0</v>
      </c>
      <c r="I262" s="43">
        <f t="shared" si="177"/>
        <v>0</v>
      </c>
      <c r="J262" s="43">
        <f t="shared" si="146"/>
        <v>0</v>
      </c>
      <c r="L262" s="41"/>
    </row>
    <row r="263" spans="1:12" ht="16.05" customHeight="1" x14ac:dyDescent="0.2">
      <c r="A263" s="9"/>
      <c r="B263" s="12"/>
      <c r="C263" s="10" t="s">
        <v>15</v>
      </c>
      <c r="D263" s="43">
        <f t="shared" ref="D263:I263" si="178">IF($J262=0,0,D262/$J262%)</f>
        <v>0</v>
      </c>
      <c r="E263" s="43">
        <f t="shared" si="178"/>
        <v>0</v>
      </c>
      <c r="F263" s="43">
        <f t="shared" si="178"/>
        <v>0</v>
      </c>
      <c r="G263" s="43">
        <f t="shared" si="178"/>
        <v>0</v>
      </c>
      <c r="H263" s="43">
        <f t="shared" si="178"/>
        <v>0</v>
      </c>
      <c r="I263" s="43">
        <f t="shared" si="178"/>
        <v>0</v>
      </c>
      <c r="J263" s="43">
        <f t="shared" si="146"/>
        <v>0</v>
      </c>
      <c r="L263" s="41"/>
    </row>
    <row r="264" spans="1:12" ht="16.05" customHeight="1" x14ac:dyDescent="0.2">
      <c r="A264" s="9"/>
      <c r="B264" s="9" t="s">
        <v>62</v>
      </c>
      <c r="C264" s="8" t="s">
        <v>14</v>
      </c>
      <c r="D264" s="43"/>
      <c r="E264" s="43"/>
      <c r="F264" s="43"/>
      <c r="G264" s="43"/>
      <c r="H264" s="43"/>
      <c r="I264" s="43"/>
      <c r="J264" s="43">
        <f t="shared" si="146"/>
        <v>0</v>
      </c>
      <c r="L264" s="41"/>
    </row>
    <row r="265" spans="1:12" ht="16.05" customHeight="1" x14ac:dyDescent="0.2">
      <c r="A265" s="9"/>
      <c r="B265" s="9"/>
      <c r="C265" s="10" t="s">
        <v>15</v>
      </c>
      <c r="D265" s="43">
        <f t="shared" ref="D265:I265" si="179">IF($J264=0,0,D264/$J264%)</f>
        <v>0</v>
      </c>
      <c r="E265" s="43">
        <f t="shared" si="179"/>
        <v>0</v>
      </c>
      <c r="F265" s="43">
        <f t="shared" si="179"/>
        <v>0</v>
      </c>
      <c r="G265" s="43">
        <f t="shared" si="179"/>
        <v>0</v>
      </c>
      <c r="H265" s="43">
        <f t="shared" si="179"/>
        <v>0</v>
      </c>
      <c r="I265" s="43">
        <f t="shared" si="179"/>
        <v>0</v>
      </c>
      <c r="J265" s="43">
        <f t="shared" si="146"/>
        <v>0</v>
      </c>
      <c r="L265" s="41"/>
    </row>
    <row r="266" spans="1:12" ht="16.05" customHeight="1" x14ac:dyDescent="0.2">
      <c r="A266" s="9"/>
      <c r="B266" s="9"/>
      <c r="C266" s="8" t="s">
        <v>16</v>
      </c>
      <c r="D266" s="43"/>
      <c r="E266" s="43"/>
      <c r="F266" s="43"/>
      <c r="G266" s="43"/>
      <c r="H266" s="43"/>
      <c r="I266" s="43"/>
      <c r="J266" s="43">
        <f t="shared" si="146"/>
        <v>0</v>
      </c>
      <c r="L266" s="41"/>
    </row>
    <row r="267" spans="1:12" ht="16.05" customHeight="1" x14ac:dyDescent="0.2">
      <c r="A267" s="9"/>
      <c r="B267" s="9"/>
      <c r="C267" s="10" t="s">
        <v>15</v>
      </c>
      <c r="D267" s="43">
        <f t="shared" ref="D267:I267" si="180">IF($J266=0,0,D266/$J266%)</f>
        <v>0</v>
      </c>
      <c r="E267" s="43">
        <f t="shared" si="180"/>
        <v>0</v>
      </c>
      <c r="F267" s="43">
        <f t="shared" si="180"/>
        <v>0</v>
      </c>
      <c r="G267" s="43">
        <f t="shared" si="180"/>
        <v>0</v>
      </c>
      <c r="H267" s="43">
        <f t="shared" si="180"/>
        <v>0</v>
      </c>
      <c r="I267" s="43">
        <f t="shared" si="180"/>
        <v>0</v>
      </c>
      <c r="J267" s="43">
        <f t="shared" si="146"/>
        <v>0</v>
      </c>
      <c r="L267" s="41"/>
    </row>
    <row r="268" spans="1:12" ht="16.05" customHeight="1" x14ac:dyDescent="0.2">
      <c r="A268" s="9"/>
      <c r="B268" s="9"/>
      <c r="C268" s="8" t="s">
        <v>17</v>
      </c>
      <c r="D268" s="43">
        <f t="shared" ref="D268:I268" si="181">SUM(D266,D264)</f>
        <v>0</v>
      </c>
      <c r="E268" s="43">
        <f t="shared" si="181"/>
        <v>0</v>
      </c>
      <c r="F268" s="43">
        <f t="shared" si="181"/>
        <v>0</v>
      </c>
      <c r="G268" s="43">
        <f t="shared" si="181"/>
        <v>0</v>
      </c>
      <c r="H268" s="43">
        <f t="shared" si="181"/>
        <v>0</v>
      </c>
      <c r="I268" s="43">
        <f t="shared" si="181"/>
        <v>0</v>
      </c>
      <c r="J268" s="43">
        <f t="shared" si="146"/>
        <v>0</v>
      </c>
      <c r="L268" s="41"/>
    </row>
    <row r="269" spans="1:12" ht="16.05" customHeight="1" x14ac:dyDescent="0.2">
      <c r="A269" s="9"/>
      <c r="B269" s="12"/>
      <c r="C269" s="10" t="s">
        <v>15</v>
      </c>
      <c r="D269" s="43">
        <f t="shared" ref="D269:I269" si="182">IF($J268=0,0,D268/$J268%)</f>
        <v>0</v>
      </c>
      <c r="E269" s="43">
        <f t="shared" si="182"/>
        <v>0</v>
      </c>
      <c r="F269" s="43">
        <f t="shared" si="182"/>
        <v>0</v>
      </c>
      <c r="G269" s="43">
        <f t="shared" si="182"/>
        <v>0</v>
      </c>
      <c r="H269" s="43">
        <f t="shared" si="182"/>
        <v>0</v>
      </c>
      <c r="I269" s="43">
        <f t="shared" si="182"/>
        <v>0</v>
      </c>
      <c r="J269" s="43">
        <f t="shared" ref="J269:J332" si="183">SUM(D269:I269)</f>
        <v>0</v>
      </c>
      <c r="L269" s="41"/>
    </row>
    <row r="270" spans="1:12" ht="16.05" customHeight="1" x14ac:dyDescent="0.2">
      <c r="A270" s="9"/>
      <c r="B270" s="9" t="s">
        <v>63</v>
      </c>
      <c r="C270" s="8" t="s">
        <v>14</v>
      </c>
      <c r="D270" s="43"/>
      <c r="E270" s="43"/>
      <c r="F270" s="43"/>
      <c r="G270" s="43"/>
      <c r="H270" s="43"/>
      <c r="I270" s="43"/>
      <c r="J270" s="43">
        <f t="shared" si="183"/>
        <v>0</v>
      </c>
      <c r="L270" s="41"/>
    </row>
    <row r="271" spans="1:12" ht="16.05" customHeight="1" x14ac:dyDescent="0.2">
      <c r="A271" s="9"/>
      <c r="B271" s="9"/>
      <c r="C271" s="10" t="s">
        <v>15</v>
      </c>
      <c r="D271" s="43">
        <f t="shared" ref="D271:I271" si="184">IF($J270=0,0,D270/$J270%)</f>
        <v>0</v>
      </c>
      <c r="E271" s="43">
        <f t="shared" si="184"/>
        <v>0</v>
      </c>
      <c r="F271" s="43">
        <f t="shared" si="184"/>
        <v>0</v>
      </c>
      <c r="G271" s="43">
        <f t="shared" si="184"/>
        <v>0</v>
      </c>
      <c r="H271" s="43">
        <f t="shared" si="184"/>
        <v>0</v>
      </c>
      <c r="I271" s="43">
        <f t="shared" si="184"/>
        <v>0</v>
      </c>
      <c r="J271" s="43">
        <f t="shared" si="183"/>
        <v>0</v>
      </c>
      <c r="L271" s="41"/>
    </row>
    <row r="272" spans="1:12" ht="16.05" customHeight="1" x14ac:dyDescent="0.2">
      <c r="A272" s="9"/>
      <c r="B272" s="9"/>
      <c r="C272" s="8" t="s">
        <v>16</v>
      </c>
      <c r="D272" s="43"/>
      <c r="E272" s="43"/>
      <c r="F272" s="43"/>
      <c r="G272" s="43"/>
      <c r="H272" s="43"/>
      <c r="I272" s="43"/>
      <c r="J272" s="43">
        <f t="shared" si="183"/>
        <v>0</v>
      </c>
      <c r="L272" s="41"/>
    </row>
    <row r="273" spans="1:12" ht="16.05" customHeight="1" x14ac:dyDescent="0.2">
      <c r="A273" s="9"/>
      <c r="B273" s="9"/>
      <c r="C273" s="10" t="s">
        <v>15</v>
      </c>
      <c r="D273" s="43">
        <f t="shared" ref="D273:I273" si="185">IF($J272=0,0,D272/$J272%)</f>
        <v>0</v>
      </c>
      <c r="E273" s="43">
        <f t="shared" si="185"/>
        <v>0</v>
      </c>
      <c r="F273" s="43">
        <f t="shared" si="185"/>
        <v>0</v>
      </c>
      <c r="G273" s="43">
        <f t="shared" si="185"/>
        <v>0</v>
      </c>
      <c r="H273" s="43">
        <f t="shared" si="185"/>
        <v>0</v>
      </c>
      <c r="I273" s="43">
        <f t="shared" si="185"/>
        <v>0</v>
      </c>
      <c r="J273" s="43">
        <f t="shared" si="183"/>
        <v>0</v>
      </c>
      <c r="L273" s="41"/>
    </row>
    <row r="274" spans="1:12" ht="16.05" customHeight="1" x14ac:dyDescent="0.2">
      <c r="A274" s="9"/>
      <c r="B274" s="9"/>
      <c r="C274" s="8" t="s">
        <v>17</v>
      </c>
      <c r="D274" s="43">
        <f t="shared" ref="D274:I274" si="186">SUM(D272,D270)</f>
        <v>0</v>
      </c>
      <c r="E274" s="43">
        <f t="shared" si="186"/>
        <v>0</v>
      </c>
      <c r="F274" s="43">
        <f t="shared" si="186"/>
        <v>0</v>
      </c>
      <c r="G274" s="43">
        <f t="shared" si="186"/>
        <v>0</v>
      </c>
      <c r="H274" s="43">
        <f t="shared" si="186"/>
        <v>0</v>
      </c>
      <c r="I274" s="43">
        <f t="shared" si="186"/>
        <v>0</v>
      </c>
      <c r="J274" s="43">
        <f t="shared" si="183"/>
        <v>0</v>
      </c>
      <c r="L274" s="41"/>
    </row>
    <row r="275" spans="1:12" ht="16.05" customHeight="1" x14ac:dyDescent="0.2">
      <c r="A275" s="9"/>
      <c r="B275" s="12"/>
      <c r="C275" s="10" t="s">
        <v>15</v>
      </c>
      <c r="D275" s="43">
        <f t="shared" ref="D275:I275" si="187">IF($J274=0,0,D274/$J274%)</f>
        <v>0</v>
      </c>
      <c r="E275" s="43">
        <f t="shared" si="187"/>
        <v>0</v>
      </c>
      <c r="F275" s="43">
        <f t="shared" si="187"/>
        <v>0</v>
      </c>
      <c r="G275" s="43">
        <f t="shared" si="187"/>
        <v>0</v>
      </c>
      <c r="H275" s="43">
        <f t="shared" si="187"/>
        <v>0</v>
      </c>
      <c r="I275" s="43">
        <f t="shared" si="187"/>
        <v>0</v>
      </c>
      <c r="J275" s="43">
        <f t="shared" si="183"/>
        <v>0</v>
      </c>
      <c r="L275" s="41"/>
    </row>
    <row r="276" spans="1:12" ht="16.05" customHeight="1" x14ac:dyDescent="0.2">
      <c r="A276" s="9"/>
      <c r="B276" s="9" t="s">
        <v>64</v>
      </c>
      <c r="C276" s="8" t="s">
        <v>14</v>
      </c>
      <c r="D276" s="43"/>
      <c r="E276" s="43"/>
      <c r="F276" s="43"/>
      <c r="G276" s="43"/>
      <c r="H276" s="43"/>
      <c r="I276" s="43"/>
      <c r="J276" s="43">
        <f t="shared" si="183"/>
        <v>0</v>
      </c>
      <c r="L276" s="41"/>
    </row>
    <row r="277" spans="1:12" ht="16.05" customHeight="1" x14ac:dyDescent="0.2">
      <c r="A277" s="9"/>
      <c r="B277" s="9"/>
      <c r="C277" s="10" t="s">
        <v>15</v>
      </c>
      <c r="D277" s="43">
        <f t="shared" ref="D277:I277" si="188">IF($J276=0,0,D276/$J276%)</f>
        <v>0</v>
      </c>
      <c r="E277" s="43">
        <f t="shared" si="188"/>
        <v>0</v>
      </c>
      <c r="F277" s="43">
        <f t="shared" si="188"/>
        <v>0</v>
      </c>
      <c r="G277" s="43">
        <f t="shared" si="188"/>
        <v>0</v>
      </c>
      <c r="H277" s="43">
        <f t="shared" si="188"/>
        <v>0</v>
      </c>
      <c r="I277" s="43">
        <f t="shared" si="188"/>
        <v>0</v>
      </c>
      <c r="J277" s="43">
        <f t="shared" si="183"/>
        <v>0</v>
      </c>
      <c r="L277" s="41"/>
    </row>
    <row r="278" spans="1:12" ht="16.05" customHeight="1" x14ac:dyDescent="0.2">
      <c r="A278" s="9"/>
      <c r="B278" s="9"/>
      <c r="C278" s="8" t="s">
        <v>16</v>
      </c>
      <c r="D278" s="43"/>
      <c r="E278" s="43"/>
      <c r="F278" s="43"/>
      <c r="G278" s="43"/>
      <c r="H278" s="43"/>
      <c r="I278" s="43"/>
      <c r="J278" s="43">
        <f t="shared" si="183"/>
        <v>0</v>
      </c>
      <c r="L278" s="41"/>
    </row>
    <row r="279" spans="1:12" ht="16.05" customHeight="1" x14ac:dyDescent="0.2">
      <c r="A279" s="9"/>
      <c r="B279" s="9"/>
      <c r="C279" s="10" t="s">
        <v>15</v>
      </c>
      <c r="D279" s="43">
        <f t="shared" ref="D279:I279" si="189">IF($J278=0,0,D278/$J278%)</f>
        <v>0</v>
      </c>
      <c r="E279" s="43">
        <f t="shared" si="189"/>
        <v>0</v>
      </c>
      <c r="F279" s="43">
        <f t="shared" si="189"/>
        <v>0</v>
      </c>
      <c r="G279" s="43">
        <f t="shared" si="189"/>
        <v>0</v>
      </c>
      <c r="H279" s="43">
        <f t="shared" si="189"/>
        <v>0</v>
      </c>
      <c r="I279" s="43">
        <f t="shared" si="189"/>
        <v>0</v>
      </c>
      <c r="J279" s="43">
        <f t="shared" si="183"/>
        <v>0</v>
      </c>
      <c r="L279" s="41"/>
    </row>
    <row r="280" spans="1:12" ht="16.05" customHeight="1" x14ac:dyDescent="0.2">
      <c r="A280" s="9"/>
      <c r="B280" s="9"/>
      <c r="C280" s="8" t="s">
        <v>17</v>
      </c>
      <c r="D280" s="43">
        <f t="shared" ref="D280:I280" si="190">SUM(D278,D276)</f>
        <v>0</v>
      </c>
      <c r="E280" s="43">
        <f t="shared" si="190"/>
        <v>0</v>
      </c>
      <c r="F280" s="43">
        <f t="shared" si="190"/>
        <v>0</v>
      </c>
      <c r="G280" s="43">
        <f t="shared" si="190"/>
        <v>0</v>
      </c>
      <c r="H280" s="43">
        <f t="shared" si="190"/>
        <v>0</v>
      </c>
      <c r="I280" s="43">
        <f t="shared" si="190"/>
        <v>0</v>
      </c>
      <c r="J280" s="43">
        <f t="shared" si="183"/>
        <v>0</v>
      </c>
      <c r="L280" s="41"/>
    </row>
    <row r="281" spans="1:12" ht="16.05" customHeight="1" x14ac:dyDescent="0.2">
      <c r="A281" s="9"/>
      <c r="B281" s="12"/>
      <c r="C281" s="10" t="s">
        <v>15</v>
      </c>
      <c r="D281" s="43">
        <f t="shared" ref="D281:I281" si="191">IF($J280=0,0,D280/$J280%)</f>
        <v>0</v>
      </c>
      <c r="E281" s="43">
        <f t="shared" si="191"/>
        <v>0</v>
      </c>
      <c r="F281" s="43">
        <f t="shared" si="191"/>
        <v>0</v>
      </c>
      <c r="G281" s="43">
        <f t="shared" si="191"/>
        <v>0</v>
      </c>
      <c r="H281" s="43">
        <f t="shared" si="191"/>
        <v>0</v>
      </c>
      <c r="I281" s="43">
        <f t="shared" si="191"/>
        <v>0</v>
      </c>
      <c r="J281" s="43">
        <f t="shared" si="183"/>
        <v>0</v>
      </c>
      <c r="L281" s="41"/>
    </row>
    <row r="282" spans="1:12" ht="16.05" customHeight="1" x14ac:dyDescent="0.2">
      <c r="A282" s="9"/>
      <c r="B282" s="9" t="s">
        <v>65</v>
      </c>
      <c r="C282" s="8" t="s">
        <v>14</v>
      </c>
      <c r="D282" s="43"/>
      <c r="E282" s="43"/>
      <c r="F282" s="43"/>
      <c r="G282" s="43"/>
      <c r="H282" s="43"/>
      <c r="I282" s="43"/>
      <c r="J282" s="43">
        <f t="shared" si="183"/>
        <v>0</v>
      </c>
      <c r="L282" s="41"/>
    </row>
    <row r="283" spans="1:12" ht="16.05" customHeight="1" x14ac:dyDescent="0.2">
      <c r="A283" s="9"/>
      <c r="B283" s="9"/>
      <c r="C283" s="10" t="s">
        <v>15</v>
      </c>
      <c r="D283" s="43">
        <f t="shared" ref="D283:I283" si="192">IF($J282=0,0,D282/$J282%)</f>
        <v>0</v>
      </c>
      <c r="E283" s="43">
        <f t="shared" si="192"/>
        <v>0</v>
      </c>
      <c r="F283" s="43">
        <f t="shared" si="192"/>
        <v>0</v>
      </c>
      <c r="G283" s="43">
        <f t="shared" si="192"/>
        <v>0</v>
      </c>
      <c r="H283" s="43">
        <f t="shared" si="192"/>
        <v>0</v>
      </c>
      <c r="I283" s="43">
        <f t="shared" si="192"/>
        <v>0</v>
      </c>
      <c r="J283" s="43">
        <f t="shared" si="183"/>
        <v>0</v>
      </c>
      <c r="L283" s="41"/>
    </row>
    <row r="284" spans="1:12" ht="16.05" customHeight="1" x14ac:dyDescent="0.2">
      <c r="A284" s="9"/>
      <c r="B284" s="9"/>
      <c r="C284" s="8" t="s">
        <v>16</v>
      </c>
      <c r="D284" s="43"/>
      <c r="E284" s="43"/>
      <c r="F284" s="43"/>
      <c r="G284" s="43"/>
      <c r="H284" s="43"/>
      <c r="I284" s="43"/>
      <c r="J284" s="43">
        <f t="shared" si="183"/>
        <v>0</v>
      </c>
      <c r="L284" s="41"/>
    </row>
    <row r="285" spans="1:12" ht="16.05" customHeight="1" x14ac:dyDescent="0.2">
      <c r="A285" s="9"/>
      <c r="B285" s="9"/>
      <c r="C285" s="10" t="s">
        <v>15</v>
      </c>
      <c r="D285" s="43">
        <f t="shared" ref="D285:I285" si="193">IF($J284=0,0,D284/$J284%)</f>
        <v>0</v>
      </c>
      <c r="E285" s="43">
        <f t="shared" si="193"/>
        <v>0</v>
      </c>
      <c r="F285" s="43">
        <f t="shared" si="193"/>
        <v>0</v>
      </c>
      <c r="G285" s="43">
        <f t="shared" si="193"/>
        <v>0</v>
      </c>
      <c r="H285" s="43">
        <f t="shared" si="193"/>
        <v>0</v>
      </c>
      <c r="I285" s="43">
        <f t="shared" si="193"/>
        <v>0</v>
      </c>
      <c r="J285" s="43">
        <f t="shared" si="183"/>
        <v>0</v>
      </c>
      <c r="L285" s="41"/>
    </row>
    <row r="286" spans="1:12" ht="16.05" customHeight="1" x14ac:dyDescent="0.2">
      <c r="A286" s="9"/>
      <c r="B286" s="9"/>
      <c r="C286" s="8" t="s">
        <v>17</v>
      </c>
      <c r="D286" s="43">
        <f t="shared" ref="D286:I286" si="194">SUM(D284,D282)</f>
        <v>0</v>
      </c>
      <c r="E286" s="43">
        <f t="shared" si="194"/>
        <v>0</v>
      </c>
      <c r="F286" s="43">
        <f t="shared" si="194"/>
        <v>0</v>
      </c>
      <c r="G286" s="43">
        <f t="shared" si="194"/>
        <v>0</v>
      </c>
      <c r="H286" s="43">
        <f t="shared" si="194"/>
        <v>0</v>
      </c>
      <c r="I286" s="43">
        <f t="shared" si="194"/>
        <v>0</v>
      </c>
      <c r="J286" s="43">
        <f t="shared" si="183"/>
        <v>0</v>
      </c>
      <c r="L286" s="41"/>
    </row>
    <row r="287" spans="1:12" ht="16.05" customHeight="1" x14ac:dyDescent="0.2">
      <c r="A287" s="9"/>
      <c r="B287" s="12"/>
      <c r="C287" s="10" t="s">
        <v>15</v>
      </c>
      <c r="D287" s="43">
        <f t="shared" ref="D287:I287" si="195">IF($J286=0,0,D286/$J286%)</f>
        <v>0</v>
      </c>
      <c r="E287" s="43">
        <f t="shared" si="195"/>
        <v>0</v>
      </c>
      <c r="F287" s="43">
        <f t="shared" si="195"/>
        <v>0</v>
      </c>
      <c r="G287" s="43">
        <f t="shared" si="195"/>
        <v>0</v>
      </c>
      <c r="H287" s="43">
        <f t="shared" si="195"/>
        <v>0</v>
      </c>
      <c r="I287" s="43">
        <f t="shared" si="195"/>
        <v>0</v>
      </c>
      <c r="J287" s="43">
        <f t="shared" si="183"/>
        <v>0</v>
      </c>
      <c r="L287" s="41"/>
    </row>
    <row r="288" spans="1:12" ht="16.05" customHeight="1" x14ac:dyDescent="0.2">
      <c r="A288" s="9"/>
      <c r="B288" s="9" t="s">
        <v>66</v>
      </c>
      <c r="C288" s="8" t="s">
        <v>14</v>
      </c>
      <c r="D288" s="43"/>
      <c r="E288" s="43"/>
      <c r="F288" s="43"/>
      <c r="G288" s="43"/>
      <c r="H288" s="43"/>
      <c r="I288" s="43"/>
      <c r="J288" s="43">
        <f t="shared" si="183"/>
        <v>0</v>
      </c>
      <c r="L288" s="41"/>
    </row>
    <row r="289" spans="1:12" ht="16.05" customHeight="1" x14ac:dyDescent="0.2">
      <c r="A289" s="9"/>
      <c r="B289" s="9"/>
      <c r="C289" s="10" t="s">
        <v>15</v>
      </c>
      <c r="D289" s="43">
        <f t="shared" ref="D289:I289" si="196">IF($J288=0,0,D288/$J288%)</f>
        <v>0</v>
      </c>
      <c r="E289" s="43">
        <f t="shared" si="196"/>
        <v>0</v>
      </c>
      <c r="F289" s="43">
        <f t="shared" si="196"/>
        <v>0</v>
      </c>
      <c r="G289" s="43">
        <f t="shared" si="196"/>
        <v>0</v>
      </c>
      <c r="H289" s="43">
        <f t="shared" si="196"/>
        <v>0</v>
      </c>
      <c r="I289" s="43">
        <f t="shared" si="196"/>
        <v>0</v>
      </c>
      <c r="J289" s="43">
        <f t="shared" si="183"/>
        <v>0</v>
      </c>
      <c r="L289" s="41"/>
    </row>
    <row r="290" spans="1:12" ht="16.05" customHeight="1" x14ac:dyDescent="0.2">
      <c r="A290" s="9"/>
      <c r="B290" s="9"/>
      <c r="C290" s="8" t="s">
        <v>16</v>
      </c>
      <c r="D290" s="43"/>
      <c r="E290" s="43"/>
      <c r="F290" s="43"/>
      <c r="G290" s="43"/>
      <c r="H290" s="43"/>
      <c r="I290" s="43"/>
      <c r="J290" s="43">
        <f t="shared" si="183"/>
        <v>0</v>
      </c>
      <c r="L290" s="41"/>
    </row>
    <row r="291" spans="1:12" ht="16.05" customHeight="1" x14ac:dyDescent="0.2">
      <c r="A291" s="9"/>
      <c r="B291" s="9"/>
      <c r="C291" s="10" t="s">
        <v>15</v>
      </c>
      <c r="D291" s="43">
        <f t="shared" ref="D291:I291" si="197">IF($J290=0,0,D290/$J290%)</f>
        <v>0</v>
      </c>
      <c r="E291" s="43">
        <f t="shared" si="197"/>
        <v>0</v>
      </c>
      <c r="F291" s="43">
        <f t="shared" si="197"/>
        <v>0</v>
      </c>
      <c r="G291" s="43">
        <f t="shared" si="197"/>
        <v>0</v>
      </c>
      <c r="H291" s="43">
        <f t="shared" si="197"/>
        <v>0</v>
      </c>
      <c r="I291" s="43">
        <f t="shared" si="197"/>
        <v>0</v>
      </c>
      <c r="J291" s="43">
        <f t="shared" si="183"/>
        <v>0</v>
      </c>
      <c r="L291" s="41"/>
    </row>
    <row r="292" spans="1:12" ht="16.05" customHeight="1" x14ac:dyDescent="0.2">
      <c r="A292" s="9"/>
      <c r="B292" s="9"/>
      <c r="C292" s="8" t="s">
        <v>17</v>
      </c>
      <c r="D292" s="43">
        <f t="shared" ref="D292:I292" si="198">SUM(D290,D288)</f>
        <v>0</v>
      </c>
      <c r="E292" s="43">
        <f t="shared" si="198"/>
        <v>0</v>
      </c>
      <c r="F292" s="43">
        <f t="shared" si="198"/>
        <v>0</v>
      </c>
      <c r="G292" s="43">
        <f t="shared" si="198"/>
        <v>0</v>
      </c>
      <c r="H292" s="43">
        <f t="shared" si="198"/>
        <v>0</v>
      </c>
      <c r="I292" s="43">
        <f t="shared" si="198"/>
        <v>0</v>
      </c>
      <c r="J292" s="43">
        <f t="shared" si="183"/>
        <v>0</v>
      </c>
      <c r="L292" s="41"/>
    </row>
    <row r="293" spans="1:12" ht="16.05" customHeight="1" x14ac:dyDescent="0.2">
      <c r="A293" s="9"/>
      <c r="B293" s="12"/>
      <c r="C293" s="10" t="s">
        <v>15</v>
      </c>
      <c r="D293" s="43">
        <f t="shared" ref="D293:I293" si="199">IF($J292=0,0,D292/$J292%)</f>
        <v>0</v>
      </c>
      <c r="E293" s="43">
        <f t="shared" si="199"/>
        <v>0</v>
      </c>
      <c r="F293" s="43">
        <f t="shared" si="199"/>
        <v>0</v>
      </c>
      <c r="G293" s="43">
        <f t="shared" si="199"/>
        <v>0</v>
      </c>
      <c r="H293" s="43">
        <f t="shared" si="199"/>
        <v>0</v>
      </c>
      <c r="I293" s="43">
        <f t="shared" si="199"/>
        <v>0</v>
      </c>
      <c r="J293" s="43">
        <f t="shared" si="183"/>
        <v>0</v>
      </c>
      <c r="L293" s="41"/>
    </row>
    <row r="294" spans="1:12" ht="16.05" customHeight="1" x14ac:dyDescent="0.2">
      <c r="A294" s="6" t="s">
        <v>67</v>
      </c>
      <c r="B294" s="15"/>
      <c r="C294" s="8" t="s">
        <v>14</v>
      </c>
      <c r="D294" s="43">
        <v>0</v>
      </c>
      <c r="E294" s="43">
        <v>0</v>
      </c>
      <c r="F294" s="43">
        <v>0</v>
      </c>
      <c r="G294" s="43">
        <v>51136.899999999994</v>
      </c>
      <c r="H294" s="43">
        <v>0</v>
      </c>
      <c r="I294" s="43">
        <v>0</v>
      </c>
      <c r="J294" s="43">
        <f t="shared" si="183"/>
        <v>51136.899999999994</v>
      </c>
      <c r="L294" s="41"/>
    </row>
    <row r="295" spans="1:12" ht="16.05" customHeight="1" x14ac:dyDescent="0.2">
      <c r="A295" s="9"/>
      <c r="B295" s="16"/>
      <c r="C295" s="10" t="s">
        <v>15</v>
      </c>
      <c r="D295" s="43">
        <f t="shared" ref="D295:I295" si="200">IF($J294=0,0,D294/$J294%)</f>
        <v>0</v>
      </c>
      <c r="E295" s="43">
        <f t="shared" si="200"/>
        <v>0</v>
      </c>
      <c r="F295" s="43">
        <f t="shared" si="200"/>
        <v>0</v>
      </c>
      <c r="G295" s="43">
        <f t="shared" si="200"/>
        <v>100</v>
      </c>
      <c r="H295" s="43">
        <f t="shared" si="200"/>
        <v>0</v>
      </c>
      <c r="I295" s="43">
        <f t="shared" si="200"/>
        <v>0</v>
      </c>
      <c r="J295" s="43">
        <f t="shared" si="183"/>
        <v>100</v>
      </c>
      <c r="L295" s="41"/>
    </row>
    <row r="296" spans="1:12" ht="16.05" customHeight="1" x14ac:dyDescent="0.2">
      <c r="A296" s="9"/>
      <c r="B296" s="16"/>
      <c r="C296" s="8" t="s">
        <v>16</v>
      </c>
      <c r="D296" s="43"/>
      <c r="E296" s="43"/>
      <c r="F296" s="43"/>
      <c r="G296" s="43"/>
      <c r="H296" s="43"/>
      <c r="I296" s="43"/>
      <c r="J296" s="43">
        <f t="shared" si="183"/>
        <v>0</v>
      </c>
      <c r="L296" s="41"/>
    </row>
    <row r="297" spans="1:12" ht="16.05" customHeight="1" x14ac:dyDescent="0.2">
      <c r="A297" s="9"/>
      <c r="B297" s="16"/>
      <c r="C297" s="10" t="s">
        <v>15</v>
      </c>
      <c r="D297" s="43">
        <f t="shared" ref="D297:I297" si="201">IF($J296=0,0,D296/$J296%)</f>
        <v>0</v>
      </c>
      <c r="E297" s="43">
        <f t="shared" si="201"/>
        <v>0</v>
      </c>
      <c r="F297" s="43">
        <f t="shared" si="201"/>
        <v>0</v>
      </c>
      <c r="G297" s="43">
        <f t="shared" si="201"/>
        <v>0</v>
      </c>
      <c r="H297" s="43">
        <f t="shared" si="201"/>
        <v>0</v>
      </c>
      <c r="I297" s="43">
        <f t="shared" si="201"/>
        <v>0</v>
      </c>
      <c r="J297" s="43">
        <f t="shared" si="183"/>
        <v>0</v>
      </c>
      <c r="L297" s="41"/>
    </row>
    <row r="298" spans="1:12" ht="16.05" customHeight="1" x14ac:dyDescent="0.2">
      <c r="A298" s="9"/>
      <c r="B298" s="16"/>
      <c r="C298" s="8" t="s">
        <v>17</v>
      </c>
      <c r="D298" s="43">
        <f t="shared" ref="D298:I298" si="202">SUM(D296,D294)</f>
        <v>0</v>
      </c>
      <c r="E298" s="43">
        <f t="shared" si="202"/>
        <v>0</v>
      </c>
      <c r="F298" s="43">
        <f t="shared" si="202"/>
        <v>0</v>
      </c>
      <c r="G298" s="43">
        <f t="shared" si="202"/>
        <v>51136.899999999994</v>
      </c>
      <c r="H298" s="43">
        <f t="shared" si="202"/>
        <v>0</v>
      </c>
      <c r="I298" s="43">
        <f t="shared" si="202"/>
        <v>0</v>
      </c>
      <c r="J298" s="43">
        <f t="shared" si="183"/>
        <v>51136.899999999994</v>
      </c>
      <c r="L298" s="41"/>
    </row>
    <row r="299" spans="1:12" ht="16.05" customHeight="1" x14ac:dyDescent="0.2">
      <c r="A299" s="12"/>
      <c r="B299" s="14"/>
      <c r="C299" s="10" t="s">
        <v>15</v>
      </c>
      <c r="D299" s="43">
        <f t="shared" ref="D299:I299" si="203">IF($J298=0,0,D298/$J298%)</f>
        <v>0</v>
      </c>
      <c r="E299" s="43">
        <f t="shared" si="203"/>
        <v>0</v>
      </c>
      <c r="F299" s="43">
        <f t="shared" si="203"/>
        <v>0</v>
      </c>
      <c r="G299" s="43">
        <f t="shared" si="203"/>
        <v>100</v>
      </c>
      <c r="H299" s="43">
        <f t="shared" si="203"/>
        <v>0</v>
      </c>
      <c r="I299" s="43">
        <f t="shared" si="203"/>
        <v>0</v>
      </c>
      <c r="J299" s="43">
        <f t="shared" si="183"/>
        <v>100</v>
      </c>
      <c r="L299" s="41"/>
    </row>
    <row r="300" spans="1:12" ht="16.05" customHeight="1" x14ac:dyDescent="0.2">
      <c r="A300" s="9" t="s">
        <v>68</v>
      </c>
      <c r="B300" s="15"/>
      <c r="C300" s="8" t="s">
        <v>14</v>
      </c>
      <c r="D300" s="43">
        <f t="shared" ref="D300:I300" si="204">SUM(D306,D312,D318,D324,D330,D336,D342,D348,D354)</f>
        <v>0</v>
      </c>
      <c r="E300" s="43">
        <f t="shared" si="204"/>
        <v>0</v>
      </c>
      <c r="F300" s="43">
        <f t="shared" si="204"/>
        <v>3713.5</v>
      </c>
      <c r="G300" s="43">
        <f t="shared" si="204"/>
        <v>0</v>
      </c>
      <c r="H300" s="43">
        <f t="shared" si="204"/>
        <v>0</v>
      </c>
      <c r="I300" s="43">
        <f t="shared" si="204"/>
        <v>0</v>
      </c>
      <c r="J300" s="43">
        <f t="shared" si="183"/>
        <v>3713.5</v>
      </c>
      <c r="L300" s="41"/>
    </row>
    <row r="301" spans="1:12" ht="16.05" customHeight="1" x14ac:dyDescent="0.2">
      <c r="A301" s="9"/>
      <c r="B301" s="16"/>
      <c r="C301" s="10" t="s">
        <v>15</v>
      </c>
      <c r="D301" s="43">
        <f t="shared" ref="D301:I301" si="205">IF($J300=0,0,D300/$J300%)</f>
        <v>0</v>
      </c>
      <c r="E301" s="43">
        <f t="shared" si="205"/>
        <v>0</v>
      </c>
      <c r="F301" s="43">
        <f t="shared" si="205"/>
        <v>100</v>
      </c>
      <c r="G301" s="43">
        <f t="shared" si="205"/>
        <v>0</v>
      </c>
      <c r="H301" s="43">
        <f t="shared" si="205"/>
        <v>0</v>
      </c>
      <c r="I301" s="43">
        <f t="shared" si="205"/>
        <v>0</v>
      </c>
      <c r="J301" s="43">
        <f t="shared" si="183"/>
        <v>100</v>
      </c>
      <c r="L301" s="41"/>
    </row>
    <row r="302" spans="1:12" ht="16.05" customHeight="1" x14ac:dyDescent="0.2">
      <c r="A302" s="9"/>
      <c r="B302" s="16"/>
      <c r="C302" s="8" t="s">
        <v>16</v>
      </c>
      <c r="D302" s="43">
        <f t="shared" ref="D302:I302" si="206">SUM(D308,D314,D320,D326,D332,D338,D344,D350,D356)</f>
        <v>0</v>
      </c>
      <c r="E302" s="43">
        <f t="shared" si="206"/>
        <v>0</v>
      </c>
      <c r="F302" s="43">
        <f t="shared" si="206"/>
        <v>11055.2</v>
      </c>
      <c r="G302" s="43">
        <f t="shared" si="206"/>
        <v>0</v>
      </c>
      <c r="H302" s="43">
        <f t="shared" si="206"/>
        <v>0</v>
      </c>
      <c r="I302" s="43">
        <f t="shared" si="206"/>
        <v>0</v>
      </c>
      <c r="J302" s="43">
        <f t="shared" si="183"/>
        <v>11055.2</v>
      </c>
      <c r="L302" s="41"/>
    </row>
    <row r="303" spans="1:12" ht="16.05" customHeight="1" x14ac:dyDescent="0.2">
      <c r="A303" s="9"/>
      <c r="B303" s="16"/>
      <c r="C303" s="10" t="s">
        <v>15</v>
      </c>
      <c r="D303" s="43">
        <f t="shared" ref="D303:I303" si="207">IF($J302=0,0,D302/$J302%)</f>
        <v>0</v>
      </c>
      <c r="E303" s="43">
        <f t="shared" si="207"/>
        <v>0</v>
      </c>
      <c r="F303" s="43">
        <f t="shared" si="207"/>
        <v>100</v>
      </c>
      <c r="G303" s="43">
        <f t="shared" si="207"/>
        <v>0</v>
      </c>
      <c r="H303" s="43">
        <f t="shared" si="207"/>
        <v>0</v>
      </c>
      <c r="I303" s="43">
        <f t="shared" si="207"/>
        <v>0</v>
      </c>
      <c r="J303" s="43">
        <f t="shared" si="183"/>
        <v>100</v>
      </c>
      <c r="L303" s="41"/>
    </row>
    <row r="304" spans="1:12" ht="16.05" customHeight="1" x14ac:dyDescent="0.2">
      <c r="A304" s="9"/>
      <c r="B304" s="16"/>
      <c r="C304" s="8" t="s">
        <v>17</v>
      </c>
      <c r="D304" s="43">
        <f t="shared" ref="D304:I304" si="208">SUM(D310,D316,D322,D328,D334,D340,D346,D352,D358)</f>
        <v>0</v>
      </c>
      <c r="E304" s="43">
        <f t="shared" si="208"/>
        <v>0</v>
      </c>
      <c r="F304" s="43">
        <f t="shared" si="208"/>
        <v>14768.7</v>
      </c>
      <c r="G304" s="43">
        <f t="shared" si="208"/>
        <v>0</v>
      </c>
      <c r="H304" s="43">
        <f t="shared" si="208"/>
        <v>0</v>
      </c>
      <c r="I304" s="43">
        <f t="shared" si="208"/>
        <v>0</v>
      </c>
      <c r="J304" s="43">
        <f t="shared" si="183"/>
        <v>14768.7</v>
      </c>
      <c r="L304" s="41"/>
    </row>
    <row r="305" spans="1:12" ht="16.05" customHeight="1" x14ac:dyDescent="0.2">
      <c r="A305" s="9"/>
      <c r="B305" s="14"/>
      <c r="C305" s="10" t="s">
        <v>15</v>
      </c>
      <c r="D305" s="43">
        <f t="shared" ref="D305:I305" si="209">IF($J304=0,0,D304/$J304%)</f>
        <v>0</v>
      </c>
      <c r="E305" s="43">
        <f t="shared" si="209"/>
        <v>0</v>
      </c>
      <c r="F305" s="43">
        <f t="shared" si="209"/>
        <v>100</v>
      </c>
      <c r="G305" s="43">
        <f t="shared" si="209"/>
        <v>0</v>
      </c>
      <c r="H305" s="43">
        <f t="shared" si="209"/>
        <v>0</v>
      </c>
      <c r="I305" s="43">
        <f t="shared" si="209"/>
        <v>0</v>
      </c>
      <c r="J305" s="43">
        <f t="shared" si="183"/>
        <v>100</v>
      </c>
      <c r="L305" s="41"/>
    </row>
    <row r="306" spans="1:12" ht="16.05" customHeight="1" x14ac:dyDescent="0.2">
      <c r="A306" s="9"/>
      <c r="B306" s="9" t="s">
        <v>69</v>
      </c>
      <c r="C306" s="8" t="s">
        <v>14</v>
      </c>
      <c r="D306" s="43"/>
      <c r="E306" s="43"/>
      <c r="F306" s="43"/>
      <c r="G306" s="43"/>
      <c r="H306" s="43"/>
      <c r="I306" s="43"/>
      <c r="J306" s="43">
        <f t="shared" si="183"/>
        <v>0</v>
      </c>
      <c r="L306" s="41"/>
    </row>
    <row r="307" spans="1:12" ht="16.05" customHeight="1" x14ac:dyDescent="0.2">
      <c r="A307" s="9"/>
      <c r="B307" s="9"/>
      <c r="C307" s="10" t="s">
        <v>15</v>
      </c>
      <c r="D307" s="43">
        <f t="shared" ref="D307:I307" si="210">IF($J306=0,0,D306/$J306%)</f>
        <v>0</v>
      </c>
      <c r="E307" s="43">
        <f t="shared" si="210"/>
        <v>0</v>
      </c>
      <c r="F307" s="43">
        <f t="shared" si="210"/>
        <v>0</v>
      </c>
      <c r="G307" s="43">
        <f t="shared" si="210"/>
        <v>0</v>
      </c>
      <c r="H307" s="43">
        <f t="shared" si="210"/>
        <v>0</v>
      </c>
      <c r="I307" s="43">
        <f t="shared" si="210"/>
        <v>0</v>
      </c>
      <c r="J307" s="43">
        <f t="shared" si="183"/>
        <v>0</v>
      </c>
      <c r="L307" s="41"/>
    </row>
    <row r="308" spans="1:12" ht="16.05" customHeight="1" x14ac:dyDescent="0.2">
      <c r="A308" s="9"/>
      <c r="B308" s="9"/>
      <c r="C308" s="8" t="s">
        <v>16</v>
      </c>
      <c r="D308" s="43"/>
      <c r="E308" s="43"/>
      <c r="F308" s="43"/>
      <c r="G308" s="43"/>
      <c r="H308" s="43"/>
      <c r="I308" s="43"/>
      <c r="J308" s="43">
        <f t="shared" si="183"/>
        <v>0</v>
      </c>
      <c r="L308" s="41"/>
    </row>
    <row r="309" spans="1:12" ht="16.05" customHeight="1" x14ac:dyDescent="0.2">
      <c r="A309" s="9"/>
      <c r="B309" s="9"/>
      <c r="C309" s="10" t="s">
        <v>15</v>
      </c>
      <c r="D309" s="43">
        <f t="shared" ref="D309:I309" si="211">IF($J308=0,0,D308/$J308%)</f>
        <v>0</v>
      </c>
      <c r="E309" s="43">
        <f t="shared" si="211"/>
        <v>0</v>
      </c>
      <c r="F309" s="43">
        <f t="shared" si="211"/>
        <v>0</v>
      </c>
      <c r="G309" s="43">
        <f t="shared" si="211"/>
        <v>0</v>
      </c>
      <c r="H309" s="43">
        <f t="shared" si="211"/>
        <v>0</v>
      </c>
      <c r="I309" s="43">
        <f t="shared" si="211"/>
        <v>0</v>
      </c>
      <c r="J309" s="43">
        <f t="shared" si="183"/>
        <v>0</v>
      </c>
      <c r="L309" s="41"/>
    </row>
    <row r="310" spans="1:12" ht="16.05" customHeight="1" x14ac:dyDescent="0.2">
      <c r="A310" s="9"/>
      <c r="B310" s="9"/>
      <c r="C310" s="8" t="s">
        <v>17</v>
      </c>
      <c r="D310" s="43">
        <f t="shared" ref="D310:I310" si="212">SUM(D308,D306)</f>
        <v>0</v>
      </c>
      <c r="E310" s="43">
        <f t="shared" si="212"/>
        <v>0</v>
      </c>
      <c r="F310" s="43">
        <f t="shared" si="212"/>
        <v>0</v>
      </c>
      <c r="G310" s="43">
        <f t="shared" si="212"/>
        <v>0</v>
      </c>
      <c r="H310" s="43">
        <f t="shared" si="212"/>
        <v>0</v>
      </c>
      <c r="I310" s="43">
        <f t="shared" si="212"/>
        <v>0</v>
      </c>
      <c r="J310" s="43">
        <f t="shared" si="183"/>
        <v>0</v>
      </c>
      <c r="L310" s="41"/>
    </row>
    <row r="311" spans="1:12" ht="16.05" customHeight="1" x14ac:dyDescent="0.2">
      <c r="A311" s="9"/>
      <c r="B311" s="12"/>
      <c r="C311" s="10" t="s">
        <v>15</v>
      </c>
      <c r="D311" s="43">
        <f t="shared" ref="D311:I311" si="213">IF($J310=0,0,D310/$J310%)</f>
        <v>0</v>
      </c>
      <c r="E311" s="43">
        <f t="shared" si="213"/>
        <v>0</v>
      </c>
      <c r="F311" s="43">
        <f t="shared" si="213"/>
        <v>0</v>
      </c>
      <c r="G311" s="43">
        <f t="shared" si="213"/>
        <v>0</v>
      </c>
      <c r="H311" s="43">
        <f t="shared" si="213"/>
        <v>0</v>
      </c>
      <c r="I311" s="43">
        <f t="shared" si="213"/>
        <v>0</v>
      </c>
      <c r="J311" s="43">
        <f t="shared" si="183"/>
        <v>0</v>
      </c>
      <c r="L311" s="41"/>
    </row>
    <row r="312" spans="1:12" ht="16.05" customHeight="1" x14ac:dyDescent="0.2">
      <c r="A312" s="9"/>
      <c r="B312" s="9" t="s">
        <v>70</v>
      </c>
      <c r="C312" s="8" t="s">
        <v>14</v>
      </c>
      <c r="D312" s="43">
        <v>0</v>
      </c>
      <c r="E312" s="43">
        <v>0</v>
      </c>
      <c r="F312" s="43">
        <v>3713.5</v>
      </c>
      <c r="G312" s="43">
        <v>0</v>
      </c>
      <c r="H312" s="43">
        <v>0</v>
      </c>
      <c r="I312" s="43">
        <v>0</v>
      </c>
      <c r="J312" s="43">
        <f t="shared" si="183"/>
        <v>3713.5</v>
      </c>
      <c r="L312" s="41"/>
    </row>
    <row r="313" spans="1:12" ht="16.05" customHeight="1" x14ac:dyDescent="0.2">
      <c r="A313" s="9"/>
      <c r="B313" s="9"/>
      <c r="C313" s="10" t="s">
        <v>15</v>
      </c>
      <c r="D313" s="43">
        <f t="shared" ref="D313:I313" si="214">IF($J312=0,0,D312/$J312%)</f>
        <v>0</v>
      </c>
      <c r="E313" s="43">
        <f t="shared" si="214"/>
        <v>0</v>
      </c>
      <c r="F313" s="43">
        <f t="shared" si="214"/>
        <v>100</v>
      </c>
      <c r="G313" s="43">
        <f t="shared" si="214"/>
        <v>0</v>
      </c>
      <c r="H313" s="43">
        <f t="shared" si="214"/>
        <v>0</v>
      </c>
      <c r="I313" s="43">
        <f t="shared" si="214"/>
        <v>0</v>
      </c>
      <c r="J313" s="43">
        <f t="shared" si="183"/>
        <v>100</v>
      </c>
      <c r="L313" s="41"/>
    </row>
    <row r="314" spans="1:12" ht="16.05" customHeight="1" x14ac:dyDescent="0.2">
      <c r="A314" s="9"/>
      <c r="B314" s="9"/>
      <c r="C314" s="8" t="s">
        <v>16</v>
      </c>
      <c r="D314" s="43">
        <v>0</v>
      </c>
      <c r="E314" s="43">
        <v>0</v>
      </c>
      <c r="F314" s="43">
        <v>11055.2</v>
      </c>
      <c r="G314" s="43">
        <v>0</v>
      </c>
      <c r="H314" s="43">
        <v>0</v>
      </c>
      <c r="I314" s="43">
        <v>0</v>
      </c>
      <c r="J314" s="43">
        <f t="shared" si="183"/>
        <v>11055.2</v>
      </c>
      <c r="L314" s="41"/>
    </row>
    <row r="315" spans="1:12" ht="16.05" customHeight="1" x14ac:dyDescent="0.2">
      <c r="A315" s="9"/>
      <c r="B315" s="9"/>
      <c r="C315" s="10" t="s">
        <v>15</v>
      </c>
      <c r="D315" s="43">
        <f t="shared" ref="D315:I315" si="215">IF($J314=0,0,D314/$J314%)</f>
        <v>0</v>
      </c>
      <c r="E315" s="43">
        <f t="shared" si="215"/>
        <v>0</v>
      </c>
      <c r="F315" s="43">
        <f t="shared" si="215"/>
        <v>100</v>
      </c>
      <c r="G315" s="43">
        <f t="shared" si="215"/>
        <v>0</v>
      </c>
      <c r="H315" s="43">
        <f t="shared" si="215"/>
        <v>0</v>
      </c>
      <c r="I315" s="43">
        <f t="shared" si="215"/>
        <v>0</v>
      </c>
      <c r="J315" s="43">
        <f t="shared" si="183"/>
        <v>100</v>
      </c>
      <c r="L315" s="41"/>
    </row>
    <row r="316" spans="1:12" ht="16.05" customHeight="1" x14ac:dyDescent="0.2">
      <c r="A316" s="9"/>
      <c r="B316" s="9"/>
      <c r="C316" s="8" t="s">
        <v>17</v>
      </c>
      <c r="D316" s="43">
        <f t="shared" ref="D316:I316" si="216">SUM(D314,D312)</f>
        <v>0</v>
      </c>
      <c r="E316" s="43">
        <f t="shared" si="216"/>
        <v>0</v>
      </c>
      <c r="F316" s="43">
        <f t="shared" si="216"/>
        <v>14768.7</v>
      </c>
      <c r="G316" s="43">
        <f t="shared" si="216"/>
        <v>0</v>
      </c>
      <c r="H316" s="43">
        <f t="shared" si="216"/>
        <v>0</v>
      </c>
      <c r="I316" s="43">
        <f t="shared" si="216"/>
        <v>0</v>
      </c>
      <c r="J316" s="43">
        <f t="shared" si="183"/>
        <v>14768.7</v>
      </c>
      <c r="L316" s="41"/>
    </row>
    <row r="317" spans="1:12" ht="16.05" customHeight="1" x14ac:dyDescent="0.2">
      <c r="A317" s="9"/>
      <c r="B317" s="12"/>
      <c r="C317" s="10" t="s">
        <v>15</v>
      </c>
      <c r="D317" s="43">
        <f t="shared" ref="D317:I317" si="217">IF($J316=0,0,D316/$J316%)</f>
        <v>0</v>
      </c>
      <c r="E317" s="43">
        <f t="shared" si="217"/>
        <v>0</v>
      </c>
      <c r="F317" s="43">
        <f t="shared" si="217"/>
        <v>100</v>
      </c>
      <c r="G317" s="43">
        <f t="shared" si="217"/>
        <v>0</v>
      </c>
      <c r="H317" s="43">
        <f t="shared" si="217"/>
        <v>0</v>
      </c>
      <c r="I317" s="43">
        <f t="shared" si="217"/>
        <v>0</v>
      </c>
      <c r="J317" s="43">
        <f t="shared" si="183"/>
        <v>100</v>
      </c>
      <c r="L317" s="41"/>
    </row>
    <row r="318" spans="1:12" ht="16.05" customHeight="1" x14ac:dyDescent="0.2">
      <c r="A318" s="9"/>
      <c r="B318" s="9" t="s">
        <v>71</v>
      </c>
      <c r="C318" s="8" t="s">
        <v>14</v>
      </c>
      <c r="D318" s="43"/>
      <c r="E318" s="43"/>
      <c r="F318" s="43"/>
      <c r="G318" s="43"/>
      <c r="H318" s="43"/>
      <c r="I318" s="43"/>
      <c r="J318" s="43">
        <f t="shared" si="183"/>
        <v>0</v>
      </c>
      <c r="L318" s="41"/>
    </row>
    <row r="319" spans="1:12" ht="16.05" customHeight="1" x14ac:dyDescent="0.2">
      <c r="A319" s="9"/>
      <c r="B319" s="9"/>
      <c r="C319" s="10" t="s">
        <v>15</v>
      </c>
      <c r="D319" s="43">
        <f t="shared" ref="D319:I319" si="218">IF($J318=0,0,D318/$J318%)</f>
        <v>0</v>
      </c>
      <c r="E319" s="43">
        <f t="shared" si="218"/>
        <v>0</v>
      </c>
      <c r="F319" s="43">
        <f t="shared" si="218"/>
        <v>0</v>
      </c>
      <c r="G319" s="43">
        <f t="shared" si="218"/>
        <v>0</v>
      </c>
      <c r="H319" s="43">
        <f t="shared" si="218"/>
        <v>0</v>
      </c>
      <c r="I319" s="43">
        <f t="shared" si="218"/>
        <v>0</v>
      </c>
      <c r="J319" s="43">
        <f t="shared" si="183"/>
        <v>0</v>
      </c>
      <c r="L319" s="41"/>
    </row>
    <row r="320" spans="1:12" ht="16.05" customHeight="1" x14ac:dyDescent="0.2">
      <c r="A320" s="9"/>
      <c r="B320" s="9"/>
      <c r="C320" s="8" t="s">
        <v>16</v>
      </c>
      <c r="D320" s="43"/>
      <c r="E320" s="43"/>
      <c r="F320" s="43"/>
      <c r="G320" s="43"/>
      <c r="H320" s="43"/>
      <c r="I320" s="43"/>
      <c r="J320" s="43">
        <f t="shared" si="183"/>
        <v>0</v>
      </c>
      <c r="L320" s="41"/>
    </row>
    <row r="321" spans="1:12" ht="16.05" customHeight="1" x14ac:dyDescent="0.2">
      <c r="A321" s="9"/>
      <c r="B321" s="9"/>
      <c r="C321" s="10" t="s">
        <v>15</v>
      </c>
      <c r="D321" s="43">
        <f t="shared" ref="D321:I321" si="219">IF($J320=0,0,D320/$J320%)</f>
        <v>0</v>
      </c>
      <c r="E321" s="43">
        <f t="shared" si="219"/>
        <v>0</v>
      </c>
      <c r="F321" s="43">
        <f t="shared" si="219"/>
        <v>0</v>
      </c>
      <c r="G321" s="43">
        <f t="shared" si="219"/>
        <v>0</v>
      </c>
      <c r="H321" s="43">
        <f t="shared" si="219"/>
        <v>0</v>
      </c>
      <c r="I321" s="43">
        <f t="shared" si="219"/>
        <v>0</v>
      </c>
      <c r="J321" s="43">
        <f t="shared" si="183"/>
        <v>0</v>
      </c>
      <c r="L321" s="41"/>
    </row>
    <row r="322" spans="1:12" ht="16.05" customHeight="1" x14ac:dyDescent="0.2">
      <c r="A322" s="9"/>
      <c r="B322" s="9"/>
      <c r="C322" s="8" t="s">
        <v>17</v>
      </c>
      <c r="D322" s="43">
        <f t="shared" ref="D322:I322" si="220">SUM(D320,D318)</f>
        <v>0</v>
      </c>
      <c r="E322" s="43">
        <f t="shared" si="220"/>
        <v>0</v>
      </c>
      <c r="F322" s="43">
        <f t="shared" si="220"/>
        <v>0</v>
      </c>
      <c r="G322" s="43">
        <f t="shared" si="220"/>
        <v>0</v>
      </c>
      <c r="H322" s="43">
        <f t="shared" si="220"/>
        <v>0</v>
      </c>
      <c r="I322" s="43">
        <f t="shared" si="220"/>
        <v>0</v>
      </c>
      <c r="J322" s="43">
        <f t="shared" si="183"/>
        <v>0</v>
      </c>
      <c r="L322" s="41"/>
    </row>
    <row r="323" spans="1:12" ht="16.05" customHeight="1" x14ac:dyDescent="0.2">
      <c r="A323" s="9"/>
      <c r="B323" s="12"/>
      <c r="C323" s="10" t="s">
        <v>15</v>
      </c>
      <c r="D323" s="43">
        <f t="shared" ref="D323:I323" si="221">IF($J322=0,0,D322/$J322%)</f>
        <v>0</v>
      </c>
      <c r="E323" s="43">
        <f t="shared" si="221"/>
        <v>0</v>
      </c>
      <c r="F323" s="43">
        <f t="shared" si="221"/>
        <v>0</v>
      </c>
      <c r="G323" s="43">
        <f t="shared" si="221"/>
        <v>0</v>
      </c>
      <c r="H323" s="43">
        <f t="shared" si="221"/>
        <v>0</v>
      </c>
      <c r="I323" s="43">
        <f t="shared" si="221"/>
        <v>0</v>
      </c>
      <c r="J323" s="43">
        <f t="shared" si="183"/>
        <v>0</v>
      </c>
      <c r="L323" s="41"/>
    </row>
    <row r="324" spans="1:12" ht="16.05" customHeight="1" x14ac:dyDescent="0.2">
      <c r="A324" s="9"/>
      <c r="B324" s="9" t="s">
        <v>72</v>
      </c>
      <c r="C324" s="8" t="s">
        <v>14</v>
      </c>
      <c r="D324" s="43"/>
      <c r="E324" s="43"/>
      <c r="F324" s="43"/>
      <c r="G324" s="43"/>
      <c r="H324" s="43"/>
      <c r="I324" s="43"/>
      <c r="J324" s="43">
        <f t="shared" si="183"/>
        <v>0</v>
      </c>
      <c r="L324" s="41"/>
    </row>
    <row r="325" spans="1:12" ht="16.05" customHeight="1" x14ac:dyDescent="0.2">
      <c r="A325" s="9"/>
      <c r="B325" s="9"/>
      <c r="C325" s="10" t="s">
        <v>15</v>
      </c>
      <c r="D325" s="43">
        <f t="shared" ref="D325:I325" si="222">IF($J324=0,0,D324/$J324%)</f>
        <v>0</v>
      </c>
      <c r="E325" s="43">
        <f t="shared" si="222"/>
        <v>0</v>
      </c>
      <c r="F325" s="43">
        <f t="shared" si="222"/>
        <v>0</v>
      </c>
      <c r="G325" s="43">
        <f t="shared" si="222"/>
        <v>0</v>
      </c>
      <c r="H325" s="43">
        <f t="shared" si="222"/>
        <v>0</v>
      </c>
      <c r="I325" s="43">
        <f t="shared" si="222"/>
        <v>0</v>
      </c>
      <c r="J325" s="43">
        <f t="shared" si="183"/>
        <v>0</v>
      </c>
      <c r="L325" s="41"/>
    </row>
    <row r="326" spans="1:12" ht="16.05" customHeight="1" x14ac:dyDescent="0.2">
      <c r="A326" s="9"/>
      <c r="B326" s="9"/>
      <c r="C326" s="8" t="s">
        <v>16</v>
      </c>
      <c r="D326" s="43"/>
      <c r="E326" s="43"/>
      <c r="F326" s="43"/>
      <c r="G326" s="43"/>
      <c r="H326" s="43"/>
      <c r="I326" s="43"/>
      <c r="J326" s="43">
        <f t="shared" si="183"/>
        <v>0</v>
      </c>
      <c r="L326" s="41"/>
    </row>
    <row r="327" spans="1:12" ht="16.05" customHeight="1" x14ac:dyDescent="0.2">
      <c r="A327" s="9"/>
      <c r="B327" s="9"/>
      <c r="C327" s="10" t="s">
        <v>15</v>
      </c>
      <c r="D327" s="43">
        <f t="shared" ref="D327:I327" si="223">IF($J326=0,0,D326/$J326%)</f>
        <v>0</v>
      </c>
      <c r="E327" s="43">
        <f t="shared" si="223"/>
        <v>0</v>
      </c>
      <c r="F327" s="43">
        <f t="shared" si="223"/>
        <v>0</v>
      </c>
      <c r="G327" s="43">
        <f t="shared" si="223"/>
        <v>0</v>
      </c>
      <c r="H327" s="43">
        <f t="shared" si="223"/>
        <v>0</v>
      </c>
      <c r="I327" s="43">
        <f t="shared" si="223"/>
        <v>0</v>
      </c>
      <c r="J327" s="43">
        <f t="shared" si="183"/>
        <v>0</v>
      </c>
      <c r="L327" s="41"/>
    </row>
    <row r="328" spans="1:12" ht="16.05" customHeight="1" x14ac:dyDescent="0.2">
      <c r="A328" s="9"/>
      <c r="B328" s="9"/>
      <c r="C328" s="8" t="s">
        <v>17</v>
      </c>
      <c r="D328" s="43">
        <f t="shared" ref="D328:I328" si="224">SUM(D326,D324)</f>
        <v>0</v>
      </c>
      <c r="E328" s="43">
        <f t="shared" si="224"/>
        <v>0</v>
      </c>
      <c r="F328" s="43">
        <f t="shared" si="224"/>
        <v>0</v>
      </c>
      <c r="G328" s="43">
        <f t="shared" si="224"/>
        <v>0</v>
      </c>
      <c r="H328" s="43">
        <f t="shared" si="224"/>
        <v>0</v>
      </c>
      <c r="I328" s="43">
        <f t="shared" si="224"/>
        <v>0</v>
      </c>
      <c r="J328" s="43">
        <f t="shared" si="183"/>
        <v>0</v>
      </c>
      <c r="L328" s="41"/>
    </row>
    <row r="329" spans="1:12" ht="16.05" customHeight="1" x14ac:dyDescent="0.2">
      <c r="A329" s="9"/>
      <c r="B329" s="12"/>
      <c r="C329" s="10" t="s">
        <v>15</v>
      </c>
      <c r="D329" s="43">
        <f t="shared" ref="D329:I329" si="225">IF($J328=0,0,D328/$J328%)</f>
        <v>0</v>
      </c>
      <c r="E329" s="43">
        <f t="shared" si="225"/>
        <v>0</v>
      </c>
      <c r="F329" s="43">
        <f t="shared" si="225"/>
        <v>0</v>
      </c>
      <c r="G329" s="43">
        <f t="shared" si="225"/>
        <v>0</v>
      </c>
      <c r="H329" s="43">
        <f t="shared" si="225"/>
        <v>0</v>
      </c>
      <c r="I329" s="43">
        <f t="shared" si="225"/>
        <v>0</v>
      </c>
      <c r="J329" s="43">
        <f t="shared" si="183"/>
        <v>0</v>
      </c>
      <c r="L329" s="41"/>
    </row>
    <row r="330" spans="1:12" ht="16.05" customHeight="1" x14ac:dyDescent="0.2">
      <c r="A330" s="9"/>
      <c r="B330" s="9" t="s">
        <v>73</v>
      </c>
      <c r="C330" s="8" t="s">
        <v>14</v>
      </c>
      <c r="D330" s="43"/>
      <c r="E330" s="43"/>
      <c r="F330" s="43"/>
      <c r="G330" s="43"/>
      <c r="H330" s="43"/>
      <c r="I330" s="43"/>
      <c r="J330" s="43">
        <f t="shared" si="183"/>
        <v>0</v>
      </c>
      <c r="L330" s="41"/>
    </row>
    <row r="331" spans="1:12" ht="16.05" customHeight="1" x14ac:dyDescent="0.2">
      <c r="A331" s="9"/>
      <c r="B331" s="9"/>
      <c r="C331" s="10" t="s">
        <v>15</v>
      </c>
      <c r="D331" s="43">
        <f t="shared" ref="D331:I331" si="226">IF($J330=0,0,D330/$J330%)</f>
        <v>0</v>
      </c>
      <c r="E331" s="43">
        <f t="shared" si="226"/>
        <v>0</v>
      </c>
      <c r="F331" s="43">
        <f t="shared" si="226"/>
        <v>0</v>
      </c>
      <c r="G331" s="43">
        <f t="shared" si="226"/>
        <v>0</v>
      </c>
      <c r="H331" s="43">
        <f t="shared" si="226"/>
        <v>0</v>
      </c>
      <c r="I331" s="43">
        <f t="shared" si="226"/>
        <v>0</v>
      </c>
      <c r="J331" s="43">
        <f t="shared" si="183"/>
        <v>0</v>
      </c>
      <c r="L331" s="41"/>
    </row>
    <row r="332" spans="1:12" ht="16.05" customHeight="1" x14ac:dyDescent="0.2">
      <c r="A332" s="9"/>
      <c r="B332" s="9"/>
      <c r="C332" s="8" t="s">
        <v>16</v>
      </c>
      <c r="D332" s="43"/>
      <c r="E332" s="43"/>
      <c r="F332" s="43"/>
      <c r="G332" s="43"/>
      <c r="H332" s="43"/>
      <c r="I332" s="43"/>
      <c r="J332" s="43">
        <f t="shared" si="183"/>
        <v>0</v>
      </c>
      <c r="L332" s="41"/>
    </row>
    <row r="333" spans="1:12" ht="16.05" customHeight="1" x14ac:dyDescent="0.2">
      <c r="A333" s="9"/>
      <c r="B333" s="9"/>
      <c r="C333" s="10" t="s">
        <v>15</v>
      </c>
      <c r="D333" s="43">
        <f t="shared" ref="D333:I333" si="227">IF($J332=0,0,D332/$J332%)</f>
        <v>0</v>
      </c>
      <c r="E333" s="43">
        <f t="shared" si="227"/>
        <v>0</v>
      </c>
      <c r="F333" s="43">
        <f t="shared" si="227"/>
        <v>0</v>
      </c>
      <c r="G333" s="43">
        <f t="shared" si="227"/>
        <v>0</v>
      </c>
      <c r="H333" s="43">
        <f t="shared" si="227"/>
        <v>0</v>
      </c>
      <c r="I333" s="43">
        <f t="shared" si="227"/>
        <v>0</v>
      </c>
      <c r="J333" s="43">
        <f t="shared" ref="J333:J383" si="228">SUM(D333:I333)</f>
        <v>0</v>
      </c>
      <c r="L333" s="41"/>
    </row>
    <row r="334" spans="1:12" ht="16.05" customHeight="1" x14ac:dyDescent="0.2">
      <c r="A334" s="9"/>
      <c r="B334" s="9"/>
      <c r="C334" s="8" t="s">
        <v>17</v>
      </c>
      <c r="D334" s="43">
        <f t="shared" ref="D334:I334" si="229">SUM(D332,D330)</f>
        <v>0</v>
      </c>
      <c r="E334" s="43">
        <f t="shared" si="229"/>
        <v>0</v>
      </c>
      <c r="F334" s="43">
        <f t="shared" si="229"/>
        <v>0</v>
      </c>
      <c r="G334" s="43">
        <f t="shared" si="229"/>
        <v>0</v>
      </c>
      <c r="H334" s="43">
        <f t="shared" si="229"/>
        <v>0</v>
      </c>
      <c r="I334" s="43">
        <f t="shared" si="229"/>
        <v>0</v>
      </c>
      <c r="J334" s="43">
        <f t="shared" si="228"/>
        <v>0</v>
      </c>
      <c r="L334" s="41"/>
    </row>
    <row r="335" spans="1:12" ht="16.05" customHeight="1" x14ac:dyDescent="0.2">
      <c r="A335" s="9"/>
      <c r="B335" s="12"/>
      <c r="C335" s="10" t="s">
        <v>15</v>
      </c>
      <c r="D335" s="43">
        <f t="shared" ref="D335:I335" si="230">IF($J334=0,0,D334/$J334%)</f>
        <v>0</v>
      </c>
      <c r="E335" s="43">
        <f t="shared" si="230"/>
        <v>0</v>
      </c>
      <c r="F335" s="43">
        <f t="shared" si="230"/>
        <v>0</v>
      </c>
      <c r="G335" s="43">
        <f t="shared" si="230"/>
        <v>0</v>
      </c>
      <c r="H335" s="43">
        <f t="shared" si="230"/>
        <v>0</v>
      </c>
      <c r="I335" s="43">
        <f t="shared" si="230"/>
        <v>0</v>
      </c>
      <c r="J335" s="43">
        <f t="shared" si="228"/>
        <v>0</v>
      </c>
      <c r="L335" s="41"/>
    </row>
    <row r="336" spans="1:12" ht="16.05" customHeight="1" x14ac:dyDescent="0.2">
      <c r="A336" s="9"/>
      <c r="B336" s="9" t="s">
        <v>74</v>
      </c>
      <c r="C336" s="8" t="s">
        <v>14</v>
      </c>
      <c r="D336" s="43"/>
      <c r="E336" s="43"/>
      <c r="F336" s="43"/>
      <c r="G336" s="43"/>
      <c r="H336" s="43"/>
      <c r="I336" s="43"/>
      <c r="J336" s="43">
        <f t="shared" si="228"/>
        <v>0</v>
      </c>
      <c r="L336" s="41"/>
    </row>
    <row r="337" spans="1:12" ht="16.05" customHeight="1" x14ac:dyDescent="0.2">
      <c r="A337" s="9"/>
      <c r="B337" s="9"/>
      <c r="C337" s="10" t="s">
        <v>15</v>
      </c>
      <c r="D337" s="43">
        <f t="shared" ref="D337:I337" si="231">IF($J336=0,0,D336/$J336%)</f>
        <v>0</v>
      </c>
      <c r="E337" s="43">
        <f t="shared" si="231"/>
        <v>0</v>
      </c>
      <c r="F337" s="43">
        <f t="shared" si="231"/>
        <v>0</v>
      </c>
      <c r="G337" s="43">
        <f t="shared" si="231"/>
        <v>0</v>
      </c>
      <c r="H337" s="43">
        <f t="shared" si="231"/>
        <v>0</v>
      </c>
      <c r="I337" s="43">
        <f t="shared" si="231"/>
        <v>0</v>
      </c>
      <c r="J337" s="43">
        <f t="shared" si="228"/>
        <v>0</v>
      </c>
      <c r="L337" s="41"/>
    </row>
    <row r="338" spans="1:12" ht="16.05" customHeight="1" x14ac:dyDescent="0.2">
      <c r="A338" s="9"/>
      <c r="B338" s="9"/>
      <c r="C338" s="8" t="s">
        <v>16</v>
      </c>
      <c r="D338" s="43"/>
      <c r="E338" s="43"/>
      <c r="F338" s="43"/>
      <c r="G338" s="43"/>
      <c r="H338" s="43"/>
      <c r="I338" s="43"/>
      <c r="J338" s="43">
        <f t="shared" si="228"/>
        <v>0</v>
      </c>
      <c r="L338" s="41"/>
    </row>
    <row r="339" spans="1:12" ht="16.05" customHeight="1" x14ac:dyDescent="0.2">
      <c r="A339" s="9"/>
      <c r="B339" s="9"/>
      <c r="C339" s="10" t="s">
        <v>15</v>
      </c>
      <c r="D339" s="43">
        <f t="shared" ref="D339:I339" si="232">IF($J338=0,0,D338/$J338%)</f>
        <v>0</v>
      </c>
      <c r="E339" s="43">
        <f t="shared" si="232"/>
        <v>0</v>
      </c>
      <c r="F339" s="43">
        <f t="shared" si="232"/>
        <v>0</v>
      </c>
      <c r="G339" s="43">
        <f t="shared" si="232"/>
        <v>0</v>
      </c>
      <c r="H339" s="43">
        <f t="shared" si="232"/>
        <v>0</v>
      </c>
      <c r="I339" s="43">
        <f t="shared" si="232"/>
        <v>0</v>
      </c>
      <c r="J339" s="43">
        <f t="shared" si="228"/>
        <v>0</v>
      </c>
      <c r="L339" s="41"/>
    </row>
    <row r="340" spans="1:12" ht="16.05" customHeight="1" x14ac:dyDescent="0.2">
      <c r="A340" s="9"/>
      <c r="B340" s="9"/>
      <c r="C340" s="8" t="s">
        <v>17</v>
      </c>
      <c r="D340" s="43">
        <f t="shared" ref="D340:I340" si="233">SUM(D338,D336)</f>
        <v>0</v>
      </c>
      <c r="E340" s="43">
        <f t="shared" si="233"/>
        <v>0</v>
      </c>
      <c r="F340" s="43">
        <f t="shared" si="233"/>
        <v>0</v>
      </c>
      <c r="G340" s="43">
        <f t="shared" si="233"/>
        <v>0</v>
      </c>
      <c r="H340" s="43">
        <f t="shared" si="233"/>
        <v>0</v>
      </c>
      <c r="I340" s="43">
        <f t="shared" si="233"/>
        <v>0</v>
      </c>
      <c r="J340" s="43">
        <f t="shared" si="228"/>
        <v>0</v>
      </c>
      <c r="L340" s="41"/>
    </row>
    <row r="341" spans="1:12" ht="16.05" customHeight="1" x14ac:dyDescent="0.2">
      <c r="A341" s="9"/>
      <c r="B341" s="12"/>
      <c r="C341" s="10" t="s">
        <v>15</v>
      </c>
      <c r="D341" s="43">
        <f t="shared" ref="D341:I341" si="234">IF($J340=0,0,D340/$J340%)</f>
        <v>0</v>
      </c>
      <c r="E341" s="43">
        <f t="shared" si="234"/>
        <v>0</v>
      </c>
      <c r="F341" s="43">
        <f t="shared" si="234"/>
        <v>0</v>
      </c>
      <c r="G341" s="43">
        <f t="shared" si="234"/>
        <v>0</v>
      </c>
      <c r="H341" s="43">
        <f t="shared" si="234"/>
        <v>0</v>
      </c>
      <c r="I341" s="43">
        <f t="shared" si="234"/>
        <v>0</v>
      </c>
      <c r="J341" s="43">
        <f t="shared" si="228"/>
        <v>0</v>
      </c>
      <c r="L341" s="41"/>
    </row>
    <row r="342" spans="1:12" ht="16.05" customHeight="1" x14ac:dyDescent="0.2">
      <c r="A342" s="9"/>
      <c r="B342" s="9" t="s">
        <v>75</v>
      </c>
      <c r="C342" s="8" t="s">
        <v>14</v>
      </c>
      <c r="D342" s="43"/>
      <c r="E342" s="43"/>
      <c r="F342" s="43"/>
      <c r="G342" s="43"/>
      <c r="H342" s="43"/>
      <c r="I342" s="43"/>
      <c r="J342" s="43">
        <f t="shared" si="228"/>
        <v>0</v>
      </c>
      <c r="L342" s="41"/>
    </row>
    <row r="343" spans="1:12" ht="16.05" customHeight="1" x14ac:dyDescent="0.2">
      <c r="A343" s="9"/>
      <c r="B343" s="9"/>
      <c r="C343" s="10" t="s">
        <v>15</v>
      </c>
      <c r="D343" s="43">
        <f t="shared" ref="D343:I343" si="235">IF($J342=0,0,D342/$J342%)</f>
        <v>0</v>
      </c>
      <c r="E343" s="43">
        <f t="shared" si="235"/>
        <v>0</v>
      </c>
      <c r="F343" s="43">
        <f t="shared" si="235"/>
        <v>0</v>
      </c>
      <c r="G343" s="43">
        <f t="shared" si="235"/>
        <v>0</v>
      </c>
      <c r="H343" s="43">
        <f t="shared" si="235"/>
        <v>0</v>
      </c>
      <c r="I343" s="43">
        <f t="shared" si="235"/>
        <v>0</v>
      </c>
      <c r="J343" s="43">
        <f t="shared" si="228"/>
        <v>0</v>
      </c>
      <c r="L343" s="41"/>
    </row>
    <row r="344" spans="1:12" ht="16.05" customHeight="1" x14ac:dyDescent="0.2">
      <c r="A344" s="9"/>
      <c r="B344" s="9"/>
      <c r="C344" s="8" t="s">
        <v>16</v>
      </c>
      <c r="D344" s="43"/>
      <c r="E344" s="43"/>
      <c r="F344" s="43"/>
      <c r="G344" s="43"/>
      <c r="H344" s="43"/>
      <c r="I344" s="43"/>
      <c r="J344" s="43">
        <f t="shared" si="228"/>
        <v>0</v>
      </c>
      <c r="L344" s="41"/>
    </row>
    <row r="345" spans="1:12" ht="16.05" customHeight="1" x14ac:dyDescent="0.2">
      <c r="A345" s="9"/>
      <c r="B345" s="9"/>
      <c r="C345" s="10" t="s">
        <v>15</v>
      </c>
      <c r="D345" s="43">
        <f t="shared" ref="D345:I345" si="236">IF($J344=0,0,D344/$J344%)</f>
        <v>0</v>
      </c>
      <c r="E345" s="43">
        <f t="shared" si="236"/>
        <v>0</v>
      </c>
      <c r="F345" s="43">
        <f t="shared" si="236"/>
        <v>0</v>
      </c>
      <c r="G345" s="43">
        <f t="shared" si="236"/>
        <v>0</v>
      </c>
      <c r="H345" s="43">
        <f t="shared" si="236"/>
        <v>0</v>
      </c>
      <c r="I345" s="43">
        <f t="shared" si="236"/>
        <v>0</v>
      </c>
      <c r="J345" s="43">
        <f t="shared" si="228"/>
        <v>0</v>
      </c>
      <c r="L345" s="41"/>
    </row>
    <row r="346" spans="1:12" ht="16.05" customHeight="1" x14ac:dyDescent="0.2">
      <c r="A346" s="9"/>
      <c r="B346" s="9"/>
      <c r="C346" s="8" t="s">
        <v>17</v>
      </c>
      <c r="D346" s="43">
        <f t="shared" ref="D346:I346" si="237">SUM(D344,D342)</f>
        <v>0</v>
      </c>
      <c r="E346" s="43">
        <f t="shared" si="237"/>
        <v>0</v>
      </c>
      <c r="F346" s="43">
        <f t="shared" si="237"/>
        <v>0</v>
      </c>
      <c r="G346" s="43">
        <f t="shared" si="237"/>
        <v>0</v>
      </c>
      <c r="H346" s="43">
        <f t="shared" si="237"/>
        <v>0</v>
      </c>
      <c r="I346" s="43">
        <f t="shared" si="237"/>
        <v>0</v>
      </c>
      <c r="J346" s="43">
        <f t="shared" si="228"/>
        <v>0</v>
      </c>
      <c r="L346" s="41"/>
    </row>
    <row r="347" spans="1:12" ht="16.05" customHeight="1" x14ac:dyDescent="0.2">
      <c r="A347" s="9"/>
      <c r="B347" s="12"/>
      <c r="C347" s="10" t="s">
        <v>15</v>
      </c>
      <c r="D347" s="43">
        <f t="shared" ref="D347:I347" si="238">IF($J346=0,0,D346/$J346%)</f>
        <v>0</v>
      </c>
      <c r="E347" s="43">
        <f t="shared" si="238"/>
        <v>0</v>
      </c>
      <c r="F347" s="43">
        <f t="shared" si="238"/>
        <v>0</v>
      </c>
      <c r="G347" s="43">
        <f t="shared" si="238"/>
        <v>0</v>
      </c>
      <c r="H347" s="43">
        <f t="shared" si="238"/>
        <v>0</v>
      </c>
      <c r="I347" s="43">
        <f t="shared" si="238"/>
        <v>0</v>
      </c>
      <c r="J347" s="43">
        <f t="shared" si="228"/>
        <v>0</v>
      </c>
      <c r="L347" s="41"/>
    </row>
    <row r="348" spans="1:12" ht="16.05" customHeight="1" x14ac:dyDescent="0.2">
      <c r="A348" s="9"/>
      <c r="B348" s="9" t="s">
        <v>76</v>
      </c>
      <c r="C348" s="8" t="s">
        <v>14</v>
      </c>
      <c r="D348" s="43"/>
      <c r="E348" s="43"/>
      <c r="F348" s="43"/>
      <c r="G348" s="43"/>
      <c r="H348" s="43"/>
      <c r="I348" s="43"/>
      <c r="J348" s="43">
        <f t="shared" si="228"/>
        <v>0</v>
      </c>
      <c r="L348" s="41"/>
    </row>
    <row r="349" spans="1:12" ht="16.05" customHeight="1" x14ac:dyDescent="0.2">
      <c r="A349" s="9"/>
      <c r="B349" s="9"/>
      <c r="C349" s="10" t="s">
        <v>15</v>
      </c>
      <c r="D349" s="43">
        <f t="shared" ref="D349:I349" si="239">IF($J348=0,0,D348/$J348%)</f>
        <v>0</v>
      </c>
      <c r="E349" s="43">
        <f t="shared" si="239"/>
        <v>0</v>
      </c>
      <c r="F349" s="43">
        <f t="shared" si="239"/>
        <v>0</v>
      </c>
      <c r="G349" s="43">
        <f t="shared" si="239"/>
        <v>0</v>
      </c>
      <c r="H349" s="43">
        <f t="shared" si="239"/>
        <v>0</v>
      </c>
      <c r="I349" s="43">
        <f t="shared" si="239"/>
        <v>0</v>
      </c>
      <c r="J349" s="43">
        <f t="shared" si="228"/>
        <v>0</v>
      </c>
      <c r="L349" s="41"/>
    </row>
    <row r="350" spans="1:12" ht="16.05" customHeight="1" x14ac:dyDescent="0.2">
      <c r="A350" s="9"/>
      <c r="B350" s="9"/>
      <c r="C350" s="8" t="s">
        <v>16</v>
      </c>
      <c r="D350" s="43"/>
      <c r="E350" s="43"/>
      <c r="F350" s="43"/>
      <c r="G350" s="43"/>
      <c r="H350" s="43"/>
      <c r="I350" s="43"/>
      <c r="J350" s="43">
        <f t="shared" si="228"/>
        <v>0</v>
      </c>
      <c r="L350" s="41"/>
    </row>
    <row r="351" spans="1:12" ht="16.05" customHeight="1" x14ac:dyDescent="0.2">
      <c r="A351" s="9"/>
      <c r="B351" s="9"/>
      <c r="C351" s="10" t="s">
        <v>15</v>
      </c>
      <c r="D351" s="43">
        <f t="shared" ref="D351:I351" si="240">IF($J350=0,0,D350/$J350%)</f>
        <v>0</v>
      </c>
      <c r="E351" s="43">
        <f t="shared" si="240"/>
        <v>0</v>
      </c>
      <c r="F351" s="43">
        <f t="shared" si="240"/>
        <v>0</v>
      </c>
      <c r="G351" s="43">
        <f t="shared" si="240"/>
        <v>0</v>
      </c>
      <c r="H351" s="43">
        <f t="shared" si="240"/>
        <v>0</v>
      </c>
      <c r="I351" s="43">
        <f t="shared" si="240"/>
        <v>0</v>
      </c>
      <c r="J351" s="43">
        <f t="shared" si="228"/>
        <v>0</v>
      </c>
      <c r="L351" s="41"/>
    </row>
    <row r="352" spans="1:12" ht="16.05" customHeight="1" x14ac:dyDescent="0.2">
      <c r="A352" s="9"/>
      <c r="B352" s="9"/>
      <c r="C352" s="8" t="s">
        <v>17</v>
      </c>
      <c r="D352" s="43">
        <f t="shared" ref="D352:I352" si="241">SUM(D350,D348)</f>
        <v>0</v>
      </c>
      <c r="E352" s="43">
        <f t="shared" si="241"/>
        <v>0</v>
      </c>
      <c r="F352" s="43">
        <f t="shared" si="241"/>
        <v>0</v>
      </c>
      <c r="G352" s="43">
        <f t="shared" si="241"/>
        <v>0</v>
      </c>
      <c r="H352" s="43">
        <f t="shared" si="241"/>
        <v>0</v>
      </c>
      <c r="I352" s="43">
        <f t="shared" si="241"/>
        <v>0</v>
      </c>
      <c r="J352" s="43">
        <f t="shared" si="228"/>
        <v>0</v>
      </c>
      <c r="L352" s="41"/>
    </row>
    <row r="353" spans="1:12" ht="16.05" customHeight="1" x14ac:dyDescent="0.2">
      <c r="A353" s="9"/>
      <c r="B353" s="12"/>
      <c r="C353" s="10" t="s">
        <v>15</v>
      </c>
      <c r="D353" s="43">
        <f t="shared" ref="D353:I353" si="242">IF($J352=0,0,D352/$J352%)</f>
        <v>0</v>
      </c>
      <c r="E353" s="43">
        <f t="shared" si="242"/>
        <v>0</v>
      </c>
      <c r="F353" s="43">
        <f t="shared" si="242"/>
        <v>0</v>
      </c>
      <c r="G353" s="43">
        <f t="shared" si="242"/>
        <v>0</v>
      </c>
      <c r="H353" s="43">
        <f t="shared" si="242"/>
        <v>0</v>
      </c>
      <c r="I353" s="43">
        <f t="shared" si="242"/>
        <v>0</v>
      </c>
      <c r="J353" s="43">
        <f t="shared" si="228"/>
        <v>0</v>
      </c>
      <c r="L353" s="41"/>
    </row>
    <row r="354" spans="1:12" ht="16.05" customHeight="1" x14ac:dyDescent="0.2">
      <c r="A354" s="9"/>
      <c r="B354" s="9" t="s">
        <v>77</v>
      </c>
      <c r="C354" s="8" t="s">
        <v>14</v>
      </c>
      <c r="D354" s="43"/>
      <c r="E354" s="43"/>
      <c r="F354" s="43"/>
      <c r="G354" s="43"/>
      <c r="H354" s="43"/>
      <c r="I354" s="43"/>
      <c r="J354" s="43">
        <f t="shared" si="228"/>
        <v>0</v>
      </c>
      <c r="L354" s="41"/>
    </row>
    <row r="355" spans="1:12" ht="16.05" customHeight="1" x14ac:dyDescent="0.2">
      <c r="A355" s="9"/>
      <c r="B355" s="9"/>
      <c r="C355" s="10" t="s">
        <v>15</v>
      </c>
      <c r="D355" s="43">
        <f t="shared" ref="D355:I355" si="243">IF($J354=0,0,D354/$J354%)</f>
        <v>0</v>
      </c>
      <c r="E355" s="43">
        <f t="shared" si="243"/>
        <v>0</v>
      </c>
      <c r="F355" s="43">
        <f t="shared" si="243"/>
        <v>0</v>
      </c>
      <c r="G355" s="43">
        <f t="shared" si="243"/>
        <v>0</v>
      </c>
      <c r="H355" s="43">
        <f t="shared" si="243"/>
        <v>0</v>
      </c>
      <c r="I355" s="43">
        <f t="shared" si="243"/>
        <v>0</v>
      </c>
      <c r="J355" s="43">
        <f t="shared" si="228"/>
        <v>0</v>
      </c>
      <c r="L355" s="41"/>
    </row>
    <row r="356" spans="1:12" ht="16.05" customHeight="1" x14ac:dyDescent="0.2">
      <c r="A356" s="9"/>
      <c r="B356" s="9"/>
      <c r="C356" s="8" t="s">
        <v>16</v>
      </c>
      <c r="D356" s="43"/>
      <c r="E356" s="43"/>
      <c r="F356" s="43"/>
      <c r="G356" s="43"/>
      <c r="H356" s="43"/>
      <c r="I356" s="43"/>
      <c r="J356" s="43">
        <f t="shared" si="228"/>
        <v>0</v>
      </c>
      <c r="L356" s="41"/>
    </row>
    <row r="357" spans="1:12" ht="16.05" customHeight="1" x14ac:dyDescent="0.2">
      <c r="A357" s="9"/>
      <c r="B357" s="9"/>
      <c r="C357" s="10" t="s">
        <v>15</v>
      </c>
      <c r="D357" s="43">
        <f t="shared" ref="D357:I357" si="244">IF($J356=0,0,D356/$J356%)</f>
        <v>0</v>
      </c>
      <c r="E357" s="43">
        <f t="shared" si="244"/>
        <v>0</v>
      </c>
      <c r="F357" s="43">
        <f t="shared" si="244"/>
        <v>0</v>
      </c>
      <c r="G357" s="43">
        <f t="shared" si="244"/>
        <v>0</v>
      </c>
      <c r="H357" s="43">
        <f t="shared" si="244"/>
        <v>0</v>
      </c>
      <c r="I357" s="43">
        <f t="shared" si="244"/>
        <v>0</v>
      </c>
      <c r="J357" s="43">
        <f t="shared" si="228"/>
        <v>0</v>
      </c>
      <c r="L357" s="41"/>
    </row>
    <row r="358" spans="1:12" ht="16.05" customHeight="1" x14ac:dyDescent="0.2">
      <c r="A358" s="9"/>
      <c r="B358" s="9"/>
      <c r="C358" s="8" t="s">
        <v>17</v>
      </c>
      <c r="D358" s="43">
        <f t="shared" ref="D358:I358" si="245">SUM(D356,D354)</f>
        <v>0</v>
      </c>
      <c r="E358" s="43">
        <f t="shared" si="245"/>
        <v>0</v>
      </c>
      <c r="F358" s="43">
        <f t="shared" si="245"/>
        <v>0</v>
      </c>
      <c r="G358" s="43">
        <f t="shared" si="245"/>
        <v>0</v>
      </c>
      <c r="H358" s="43">
        <f t="shared" si="245"/>
        <v>0</v>
      </c>
      <c r="I358" s="43">
        <f t="shared" si="245"/>
        <v>0</v>
      </c>
      <c r="J358" s="43">
        <f t="shared" si="228"/>
        <v>0</v>
      </c>
      <c r="L358" s="41"/>
    </row>
    <row r="359" spans="1:12" ht="16.05" customHeight="1" x14ac:dyDescent="0.2">
      <c r="A359" s="13"/>
      <c r="B359" s="12"/>
      <c r="C359" s="10" t="s">
        <v>15</v>
      </c>
      <c r="D359" s="43">
        <f t="shared" ref="D359:I359" si="246">IF($J358=0,0,D358/$J358%)</f>
        <v>0</v>
      </c>
      <c r="E359" s="43">
        <f t="shared" si="246"/>
        <v>0</v>
      </c>
      <c r="F359" s="43">
        <f t="shared" si="246"/>
        <v>0</v>
      </c>
      <c r="G359" s="43">
        <f t="shared" si="246"/>
        <v>0</v>
      </c>
      <c r="H359" s="43">
        <f t="shared" si="246"/>
        <v>0</v>
      </c>
      <c r="I359" s="43">
        <f t="shared" si="246"/>
        <v>0</v>
      </c>
      <c r="J359" s="43">
        <f t="shared" si="228"/>
        <v>0</v>
      </c>
      <c r="L359" s="41"/>
    </row>
    <row r="360" spans="1:12" ht="16.05" customHeight="1" x14ac:dyDescent="0.2">
      <c r="A360" s="6" t="s">
        <v>78</v>
      </c>
      <c r="B360" s="15"/>
      <c r="C360" s="8" t="s">
        <v>14</v>
      </c>
      <c r="D360" s="43"/>
      <c r="E360" s="43"/>
      <c r="F360" s="43"/>
      <c r="G360" s="43"/>
      <c r="H360" s="43"/>
      <c r="I360" s="43"/>
      <c r="J360" s="43">
        <f t="shared" si="228"/>
        <v>0</v>
      </c>
      <c r="L360" s="41"/>
    </row>
    <row r="361" spans="1:12" ht="16.05" customHeight="1" x14ac:dyDescent="0.2">
      <c r="A361" s="9"/>
      <c r="B361" s="16"/>
      <c r="C361" s="10" t="s">
        <v>15</v>
      </c>
      <c r="D361" s="43">
        <f t="shared" ref="D361:I361" si="247">IF($J360=0,0,D360/$J360%)</f>
        <v>0</v>
      </c>
      <c r="E361" s="43">
        <f t="shared" si="247"/>
        <v>0</v>
      </c>
      <c r="F361" s="43">
        <f t="shared" si="247"/>
        <v>0</v>
      </c>
      <c r="G361" s="43">
        <f t="shared" si="247"/>
        <v>0</v>
      </c>
      <c r="H361" s="43">
        <f t="shared" si="247"/>
        <v>0</v>
      </c>
      <c r="I361" s="43">
        <f t="shared" si="247"/>
        <v>0</v>
      </c>
      <c r="J361" s="43">
        <f t="shared" si="228"/>
        <v>0</v>
      </c>
      <c r="L361" s="41"/>
    </row>
    <row r="362" spans="1:12" ht="16.05" customHeight="1" x14ac:dyDescent="0.2">
      <c r="A362" s="9"/>
      <c r="B362" s="16"/>
      <c r="C362" s="8" t="s">
        <v>16</v>
      </c>
      <c r="D362" s="43"/>
      <c r="E362" s="43"/>
      <c r="F362" s="43"/>
      <c r="G362" s="43"/>
      <c r="H362" s="43"/>
      <c r="I362" s="43"/>
      <c r="J362" s="43">
        <f t="shared" si="228"/>
        <v>0</v>
      </c>
      <c r="L362" s="41"/>
    </row>
    <row r="363" spans="1:12" ht="16.05" customHeight="1" x14ac:dyDescent="0.2">
      <c r="A363" s="9"/>
      <c r="B363" s="16"/>
      <c r="C363" s="10" t="s">
        <v>15</v>
      </c>
      <c r="D363" s="43">
        <f t="shared" ref="D363:I363" si="248">IF($J362=0,0,D362/$J362%)</f>
        <v>0</v>
      </c>
      <c r="E363" s="43">
        <f t="shared" si="248"/>
        <v>0</v>
      </c>
      <c r="F363" s="43">
        <f t="shared" si="248"/>
        <v>0</v>
      </c>
      <c r="G363" s="43">
        <f t="shared" si="248"/>
        <v>0</v>
      </c>
      <c r="H363" s="43">
        <f t="shared" si="248"/>
        <v>0</v>
      </c>
      <c r="I363" s="43">
        <f t="shared" si="248"/>
        <v>0</v>
      </c>
      <c r="J363" s="43">
        <f t="shared" si="228"/>
        <v>0</v>
      </c>
      <c r="L363" s="41"/>
    </row>
    <row r="364" spans="1:12" ht="16.05" customHeight="1" x14ac:dyDescent="0.2">
      <c r="A364" s="9"/>
      <c r="B364" s="16"/>
      <c r="C364" s="8" t="s">
        <v>17</v>
      </c>
      <c r="D364" s="43">
        <f t="shared" ref="D364:I364" si="249">SUM(D362,D360)</f>
        <v>0</v>
      </c>
      <c r="E364" s="43">
        <f t="shared" si="249"/>
        <v>0</v>
      </c>
      <c r="F364" s="43">
        <f t="shared" si="249"/>
        <v>0</v>
      </c>
      <c r="G364" s="43">
        <f t="shared" si="249"/>
        <v>0</v>
      </c>
      <c r="H364" s="43">
        <f t="shared" si="249"/>
        <v>0</v>
      </c>
      <c r="I364" s="43">
        <f t="shared" si="249"/>
        <v>0</v>
      </c>
      <c r="J364" s="43">
        <f t="shared" si="228"/>
        <v>0</v>
      </c>
      <c r="L364" s="41"/>
    </row>
    <row r="365" spans="1:12" ht="16.05" customHeight="1" x14ac:dyDescent="0.2">
      <c r="A365" s="12"/>
      <c r="B365" s="14"/>
      <c r="C365" s="10" t="s">
        <v>15</v>
      </c>
      <c r="D365" s="43">
        <f t="shared" ref="D365:I371" si="250">IF($J364=0,0,D364/$J364%)</f>
        <v>0</v>
      </c>
      <c r="E365" s="43">
        <f t="shared" si="250"/>
        <v>0</v>
      </c>
      <c r="F365" s="43">
        <f t="shared" si="250"/>
        <v>0</v>
      </c>
      <c r="G365" s="43">
        <f t="shared" si="250"/>
        <v>0</v>
      </c>
      <c r="H365" s="43">
        <f t="shared" si="250"/>
        <v>0</v>
      </c>
      <c r="I365" s="43">
        <f t="shared" si="250"/>
        <v>0</v>
      </c>
      <c r="J365" s="43">
        <f t="shared" si="228"/>
        <v>0</v>
      </c>
      <c r="L365" s="41"/>
    </row>
    <row r="366" spans="1:12" ht="16.05" customHeight="1" x14ac:dyDescent="0.2">
      <c r="A366" s="6" t="s">
        <v>79</v>
      </c>
      <c r="B366" s="16"/>
      <c r="C366" s="8" t="s">
        <v>14</v>
      </c>
      <c r="D366" s="43">
        <f t="shared" si="250"/>
        <v>0</v>
      </c>
      <c r="E366" s="43">
        <f t="shared" si="250"/>
        <v>0</v>
      </c>
      <c r="F366" s="43">
        <f t="shared" si="250"/>
        <v>0</v>
      </c>
      <c r="G366" s="43">
        <f t="shared" si="250"/>
        <v>0</v>
      </c>
      <c r="H366" s="43">
        <f t="shared" si="250"/>
        <v>0</v>
      </c>
      <c r="I366" s="43">
        <f t="shared" si="250"/>
        <v>0</v>
      </c>
      <c r="J366" s="43">
        <f t="shared" si="228"/>
        <v>0</v>
      </c>
      <c r="L366" s="41"/>
    </row>
    <row r="367" spans="1:12" ht="16.05" customHeight="1" x14ac:dyDescent="0.2">
      <c r="A367" s="9"/>
      <c r="B367" s="16"/>
      <c r="C367" s="10" t="s">
        <v>15</v>
      </c>
      <c r="D367" s="43">
        <f t="shared" si="250"/>
        <v>0</v>
      </c>
      <c r="E367" s="43">
        <f t="shared" si="250"/>
        <v>0</v>
      </c>
      <c r="F367" s="43">
        <f t="shared" si="250"/>
        <v>0</v>
      </c>
      <c r="G367" s="43">
        <f t="shared" si="250"/>
        <v>0</v>
      </c>
      <c r="H367" s="43">
        <f t="shared" si="250"/>
        <v>0</v>
      </c>
      <c r="I367" s="43">
        <f t="shared" si="250"/>
        <v>0</v>
      </c>
      <c r="J367" s="43">
        <f t="shared" si="228"/>
        <v>0</v>
      </c>
      <c r="L367" s="41"/>
    </row>
    <row r="368" spans="1:12" ht="16.05" customHeight="1" x14ac:dyDescent="0.2">
      <c r="A368" s="9"/>
      <c r="B368" s="16"/>
      <c r="C368" s="8" t="s">
        <v>16</v>
      </c>
      <c r="D368" s="43"/>
      <c r="E368" s="43"/>
      <c r="F368" s="43"/>
      <c r="G368" s="43"/>
      <c r="H368" s="43"/>
      <c r="I368" s="43"/>
      <c r="J368" s="43">
        <f t="shared" si="228"/>
        <v>0</v>
      </c>
      <c r="L368" s="41"/>
    </row>
    <row r="369" spans="1:12" ht="16.05" customHeight="1" x14ac:dyDescent="0.2">
      <c r="A369" s="9"/>
      <c r="B369" s="16"/>
      <c r="C369" s="10" t="s">
        <v>15</v>
      </c>
      <c r="D369" s="43">
        <f t="shared" si="250"/>
        <v>0</v>
      </c>
      <c r="E369" s="43">
        <f t="shared" si="250"/>
        <v>0</v>
      </c>
      <c r="F369" s="43">
        <f t="shared" si="250"/>
        <v>0</v>
      </c>
      <c r="G369" s="43">
        <f t="shared" si="250"/>
        <v>0</v>
      </c>
      <c r="H369" s="43">
        <f t="shared" si="250"/>
        <v>0</v>
      </c>
      <c r="I369" s="43">
        <f t="shared" si="250"/>
        <v>0</v>
      </c>
      <c r="J369" s="43">
        <f t="shared" si="228"/>
        <v>0</v>
      </c>
      <c r="L369" s="41"/>
    </row>
    <row r="370" spans="1:12" ht="16.05" customHeight="1" x14ac:dyDescent="0.2">
      <c r="A370" s="9"/>
      <c r="B370" s="16"/>
      <c r="C370" s="8" t="s">
        <v>17</v>
      </c>
      <c r="D370" s="43">
        <f t="shared" si="250"/>
        <v>0</v>
      </c>
      <c r="E370" s="43">
        <f t="shared" si="250"/>
        <v>0</v>
      </c>
      <c r="F370" s="43">
        <f t="shared" si="250"/>
        <v>0</v>
      </c>
      <c r="G370" s="43">
        <f t="shared" si="250"/>
        <v>0</v>
      </c>
      <c r="H370" s="43">
        <f t="shared" si="250"/>
        <v>0</v>
      </c>
      <c r="I370" s="43">
        <f t="shared" si="250"/>
        <v>0</v>
      </c>
      <c r="J370" s="43">
        <f t="shared" si="228"/>
        <v>0</v>
      </c>
      <c r="L370" s="41"/>
    </row>
    <row r="371" spans="1:12" ht="16.05" customHeight="1" x14ac:dyDescent="0.2">
      <c r="A371" s="12"/>
      <c r="B371" s="14"/>
      <c r="C371" s="10" t="s">
        <v>15</v>
      </c>
      <c r="D371" s="43">
        <f t="shared" si="250"/>
        <v>0</v>
      </c>
      <c r="E371" s="43">
        <f t="shared" si="250"/>
        <v>0</v>
      </c>
      <c r="F371" s="43">
        <f t="shared" si="250"/>
        <v>0</v>
      </c>
      <c r="G371" s="43">
        <f t="shared" si="250"/>
        <v>0</v>
      </c>
      <c r="H371" s="43">
        <f t="shared" si="250"/>
        <v>0</v>
      </c>
      <c r="I371" s="43">
        <f t="shared" si="250"/>
        <v>0</v>
      </c>
      <c r="J371" s="43">
        <f t="shared" si="228"/>
        <v>0</v>
      </c>
      <c r="L371" s="41"/>
    </row>
    <row r="372" spans="1:12" ht="16.05" customHeight="1" x14ac:dyDescent="0.2">
      <c r="A372" s="17" t="s">
        <v>80</v>
      </c>
      <c r="B372" s="16"/>
      <c r="C372" s="8" t="s">
        <v>14</v>
      </c>
      <c r="D372" s="43">
        <f t="shared" ref="D372:I374" si="251">SUM(D360,D300,D294,D228,D36,D6)</f>
        <v>32681.399999999994</v>
      </c>
      <c r="E372" s="43">
        <f t="shared" si="251"/>
        <v>2801.6000000000004</v>
      </c>
      <c r="F372" s="43">
        <f t="shared" si="251"/>
        <v>4584</v>
      </c>
      <c r="G372" s="43">
        <f t="shared" si="251"/>
        <v>71461.399999999994</v>
      </c>
      <c r="H372" s="43">
        <f t="shared" si="251"/>
        <v>500</v>
      </c>
      <c r="I372" s="43">
        <f t="shared" si="251"/>
        <v>1241.5999999999999</v>
      </c>
      <c r="J372" s="43">
        <f t="shared" si="228"/>
        <v>113270</v>
      </c>
      <c r="L372" s="41"/>
    </row>
    <row r="373" spans="1:12" ht="16.05" customHeight="1" x14ac:dyDescent="0.2">
      <c r="A373" s="9"/>
      <c r="B373" s="16"/>
      <c r="C373" s="10" t="s">
        <v>15</v>
      </c>
      <c r="D373" s="43">
        <f t="shared" ref="D373:I377" si="252">IF($J372=0,0,D372/$J372%)</f>
        <v>28.852652953120856</v>
      </c>
      <c r="E373" s="43">
        <f t="shared" si="252"/>
        <v>2.4733821841617378</v>
      </c>
      <c r="F373" s="43">
        <f t="shared" si="252"/>
        <v>4.0469674229716608</v>
      </c>
      <c r="G373" s="43">
        <f t="shared" si="252"/>
        <v>63.089432329831368</v>
      </c>
      <c r="H373" s="43">
        <f t="shared" si="252"/>
        <v>0.44142314822989315</v>
      </c>
      <c r="I373" s="43">
        <f t="shared" si="252"/>
        <v>1.0961419616844705</v>
      </c>
      <c r="J373" s="43">
        <f t="shared" si="228"/>
        <v>99.999999999999986</v>
      </c>
      <c r="L373" s="41"/>
    </row>
    <row r="374" spans="1:12" ht="16.05" customHeight="1" x14ac:dyDescent="0.2">
      <c r="A374" s="9"/>
      <c r="B374" s="16"/>
      <c r="C374" s="8" t="s">
        <v>16</v>
      </c>
      <c r="D374" s="43">
        <f>SUM(D362,D302,D296,D230,D38,D8)</f>
        <v>105655.59999999999</v>
      </c>
      <c r="E374" s="43">
        <f t="shared" si="251"/>
        <v>43897.8</v>
      </c>
      <c r="F374" s="43">
        <f t="shared" si="251"/>
        <v>16896.8</v>
      </c>
      <c r="G374" s="43">
        <f t="shared" si="251"/>
        <v>20045.5</v>
      </c>
      <c r="H374" s="43">
        <f t="shared" si="251"/>
        <v>285.60000000000002</v>
      </c>
      <c r="I374" s="43">
        <f t="shared" si="251"/>
        <v>1220.2</v>
      </c>
      <c r="J374" s="43">
        <f t="shared" si="228"/>
        <v>188001.5</v>
      </c>
      <c r="L374" s="41"/>
    </row>
    <row r="375" spans="1:12" ht="16.05" customHeight="1" x14ac:dyDescent="0.2">
      <c r="A375" s="9"/>
      <c r="B375" s="16"/>
      <c r="C375" s="10" t="s">
        <v>15</v>
      </c>
      <c r="D375" s="43">
        <f t="shared" si="252"/>
        <v>56.199338835062477</v>
      </c>
      <c r="E375" s="43">
        <f t="shared" si="252"/>
        <v>23.349707316165031</v>
      </c>
      <c r="F375" s="43">
        <f t="shared" si="252"/>
        <v>8.9875878649904379</v>
      </c>
      <c r="G375" s="43">
        <f t="shared" si="252"/>
        <v>10.662414927540471</v>
      </c>
      <c r="H375" s="43">
        <f t="shared" si="252"/>
        <v>0.15191368153977494</v>
      </c>
      <c r="I375" s="43">
        <f t="shared" si="252"/>
        <v>0.64903737470179756</v>
      </c>
      <c r="J375" s="43">
        <f t="shared" si="228"/>
        <v>100</v>
      </c>
      <c r="L375" s="41"/>
    </row>
    <row r="376" spans="1:12" ht="16.05" customHeight="1" x14ac:dyDescent="0.2">
      <c r="A376" s="9"/>
      <c r="B376" s="16"/>
      <c r="C376" s="8" t="s">
        <v>17</v>
      </c>
      <c r="D376" s="43">
        <f t="shared" ref="D376:I376" si="253">SUM(D364,D304,D298,D232,D40,D10)</f>
        <v>138337</v>
      </c>
      <c r="E376" s="43">
        <f t="shared" si="253"/>
        <v>46699.4</v>
      </c>
      <c r="F376" s="43">
        <f t="shared" si="253"/>
        <v>21480.799999999999</v>
      </c>
      <c r="G376" s="43">
        <f t="shared" si="253"/>
        <v>91506.9</v>
      </c>
      <c r="H376" s="43">
        <f t="shared" si="253"/>
        <v>785.6</v>
      </c>
      <c r="I376" s="43">
        <f t="shared" si="253"/>
        <v>2461.8000000000002</v>
      </c>
      <c r="J376" s="43">
        <f t="shared" si="228"/>
        <v>301271.49999999994</v>
      </c>
      <c r="L376" s="41"/>
    </row>
    <row r="377" spans="1:12" ht="16.05" customHeight="1" x14ac:dyDescent="0.2">
      <c r="A377" s="12"/>
      <c r="B377" s="14"/>
      <c r="C377" s="10" t="s">
        <v>15</v>
      </c>
      <c r="D377" s="43">
        <f t="shared" si="252"/>
        <v>45.917718735426362</v>
      </c>
      <c r="E377" s="43">
        <f t="shared" si="252"/>
        <v>15.500769239705718</v>
      </c>
      <c r="F377" s="43">
        <f t="shared" si="252"/>
        <v>7.1300471501618992</v>
      </c>
      <c r="G377" s="43">
        <f t="shared" si="252"/>
        <v>30.373566699804002</v>
      </c>
      <c r="H377" s="43">
        <f t="shared" si="252"/>
        <v>0.26076147262519028</v>
      </c>
      <c r="I377" s="43">
        <f t="shared" si="252"/>
        <v>0.8171367022768502</v>
      </c>
      <c r="J377" s="43">
        <f t="shared" si="228"/>
        <v>100.00000000000003</v>
      </c>
      <c r="L377" s="41"/>
    </row>
    <row r="378" spans="1:12" ht="16.05" customHeight="1" x14ac:dyDescent="0.2">
      <c r="A378" s="18" t="s">
        <v>81</v>
      </c>
      <c r="B378" s="19"/>
      <c r="C378" s="8" t="s">
        <v>14</v>
      </c>
      <c r="D378" s="43">
        <v>1935.5</v>
      </c>
      <c r="E378" s="43">
        <v>0</v>
      </c>
      <c r="F378" s="43">
        <v>0</v>
      </c>
      <c r="G378" s="43">
        <v>0</v>
      </c>
      <c r="H378" s="43">
        <v>0</v>
      </c>
      <c r="I378" s="43">
        <v>174.4</v>
      </c>
      <c r="J378" s="43">
        <f t="shared" si="228"/>
        <v>2109.9</v>
      </c>
      <c r="L378" s="41"/>
    </row>
    <row r="379" spans="1:12" ht="16.05" customHeight="1" x14ac:dyDescent="0.2">
      <c r="A379" s="20" t="s">
        <v>82</v>
      </c>
      <c r="B379" s="21"/>
      <c r="C379" s="10" t="s">
        <v>15</v>
      </c>
      <c r="D379" s="43">
        <f t="shared" ref="D379:I379" si="254">IF($J378=0,0,D378/$J378%)</f>
        <v>91.734205412578788</v>
      </c>
      <c r="E379" s="43">
        <f t="shared" si="254"/>
        <v>0</v>
      </c>
      <c r="F379" s="43">
        <f t="shared" si="254"/>
        <v>0</v>
      </c>
      <c r="G379" s="43">
        <f t="shared" si="254"/>
        <v>0</v>
      </c>
      <c r="H379" s="43">
        <f t="shared" si="254"/>
        <v>0</v>
      </c>
      <c r="I379" s="43">
        <f t="shared" si="254"/>
        <v>8.2657945874212047</v>
      </c>
      <c r="J379" s="43">
        <f t="shared" si="228"/>
        <v>100</v>
      </c>
      <c r="L379" s="41"/>
    </row>
    <row r="380" spans="1:12" ht="16.05" customHeight="1" x14ac:dyDescent="0.2">
      <c r="A380" s="9"/>
      <c r="B380" s="22"/>
      <c r="C380" s="8" t="s">
        <v>16</v>
      </c>
      <c r="D380" s="43">
        <v>1534.8</v>
      </c>
      <c r="E380" s="43">
        <v>0</v>
      </c>
      <c r="F380" s="43">
        <v>0</v>
      </c>
      <c r="G380" s="43">
        <v>0</v>
      </c>
      <c r="H380" s="43">
        <v>0</v>
      </c>
      <c r="I380" s="43">
        <v>34.299999999999997</v>
      </c>
      <c r="J380" s="43">
        <f t="shared" si="228"/>
        <v>1569.1</v>
      </c>
      <c r="L380" s="41"/>
    </row>
    <row r="381" spans="1:12" ht="16.05" customHeight="1" x14ac:dyDescent="0.2">
      <c r="A381" s="9"/>
      <c r="B381" s="22"/>
      <c r="C381" s="10" t="s">
        <v>15</v>
      </c>
      <c r="D381" s="43">
        <f t="shared" ref="D381:I381" si="255">IF($J380=0,0,D380/$J380%)</f>
        <v>97.814033522401374</v>
      </c>
      <c r="E381" s="43">
        <f t="shared" si="255"/>
        <v>0</v>
      </c>
      <c r="F381" s="43">
        <f t="shared" si="255"/>
        <v>0</v>
      </c>
      <c r="G381" s="43">
        <f t="shared" si="255"/>
        <v>0</v>
      </c>
      <c r="H381" s="43">
        <f t="shared" si="255"/>
        <v>0</v>
      </c>
      <c r="I381" s="43">
        <f t="shared" si="255"/>
        <v>2.1859664775986234</v>
      </c>
      <c r="J381" s="43">
        <f t="shared" si="228"/>
        <v>100</v>
      </c>
      <c r="L381" s="41"/>
    </row>
    <row r="382" spans="1:12" ht="16.05" customHeight="1" x14ac:dyDescent="0.2">
      <c r="A382" s="9"/>
      <c r="B382" s="22"/>
      <c r="C382" s="8" t="s">
        <v>17</v>
      </c>
      <c r="D382" s="43">
        <f t="shared" ref="D382:I382" si="256">SUM(D380,D378)</f>
        <v>3470.3</v>
      </c>
      <c r="E382" s="43">
        <f t="shared" si="256"/>
        <v>0</v>
      </c>
      <c r="F382" s="43">
        <f t="shared" si="256"/>
        <v>0</v>
      </c>
      <c r="G382" s="43">
        <f t="shared" si="256"/>
        <v>0</v>
      </c>
      <c r="H382" s="43">
        <f t="shared" si="256"/>
        <v>0</v>
      </c>
      <c r="I382" s="43">
        <f t="shared" si="256"/>
        <v>208.7</v>
      </c>
      <c r="J382" s="43">
        <f t="shared" si="228"/>
        <v>3679</v>
      </c>
      <c r="L382" s="41"/>
    </row>
    <row r="383" spans="1:12" ht="16.05" customHeight="1" x14ac:dyDescent="0.2">
      <c r="A383" s="12"/>
      <c r="B383" s="23"/>
      <c r="C383" s="10" t="s">
        <v>15</v>
      </c>
      <c r="D383" s="43">
        <f t="shared" ref="D383:I383" si="257">IF($J382=0,0,D382/$J382%)</f>
        <v>94.327262843163908</v>
      </c>
      <c r="E383" s="43">
        <f t="shared" si="257"/>
        <v>0</v>
      </c>
      <c r="F383" s="43">
        <f t="shared" si="257"/>
        <v>0</v>
      </c>
      <c r="G383" s="43">
        <f t="shared" si="257"/>
        <v>0</v>
      </c>
      <c r="H383" s="43">
        <f t="shared" si="257"/>
        <v>0</v>
      </c>
      <c r="I383" s="43">
        <f t="shared" si="257"/>
        <v>5.6727371568360967</v>
      </c>
      <c r="J383" s="43">
        <f t="shared" si="228"/>
        <v>100</v>
      </c>
      <c r="L383" s="41"/>
    </row>
    <row r="384" spans="1:12" ht="13.5" customHeight="1" x14ac:dyDescent="0.2">
      <c r="D384" s="38"/>
      <c r="E384" s="38"/>
      <c r="F384" s="38"/>
      <c r="G384" s="38"/>
      <c r="H384" s="38"/>
      <c r="I384" s="38"/>
      <c r="J384" s="38"/>
    </row>
    <row r="385" spans="4:10" ht="13.5" customHeight="1" x14ac:dyDescent="0.2">
      <c r="D385" s="38"/>
      <c r="E385" s="38"/>
      <c r="F385" s="38"/>
      <c r="G385" s="38"/>
      <c r="H385" s="38"/>
      <c r="I385" s="38"/>
      <c r="J385" s="38"/>
    </row>
    <row r="386" spans="4:10" ht="13.5" customHeight="1" x14ac:dyDescent="0.2">
      <c r="D386" s="38"/>
      <c r="E386" s="38"/>
      <c r="F386" s="38"/>
      <c r="G386" s="38"/>
      <c r="H386" s="38"/>
      <c r="I386" s="38"/>
      <c r="J386" s="38"/>
    </row>
    <row r="387" spans="4:10" ht="13.5" customHeight="1" x14ac:dyDescent="0.2">
      <c r="D387" s="38"/>
      <c r="E387" s="38"/>
      <c r="F387" s="38"/>
      <c r="G387" s="38"/>
      <c r="H387" s="38"/>
      <c r="I387" s="38"/>
      <c r="J387" s="38"/>
    </row>
    <row r="388" spans="4:10" ht="13.5" customHeight="1" x14ac:dyDescent="0.2">
      <c r="D388" s="38"/>
      <c r="E388" s="38"/>
      <c r="F388" s="38"/>
      <c r="G388" s="38"/>
      <c r="H388" s="38"/>
      <c r="I388" s="38"/>
      <c r="J388" s="38"/>
    </row>
    <row r="389" spans="4:10" ht="13.5" customHeight="1" x14ac:dyDescent="0.2">
      <c r="D389" s="38"/>
      <c r="E389" s="38"/>
      <c r="F389" s="38"/>
      <c r="G389" s="38"/>
      <c r="H389" s="38"/>
      <c r="I389" s="38"/>
      <c r="J389" s="38"/>
    </row>
    <row r="390" spans="4:10" ht="13.5" customHeight="1" x14ac:dyDescent="0.2">
      <c r="D390" s="38"/>
      <c r="E390" s="38"/>
      <c r="F390" s="38"/>
      <c r="G390" s="38"/>
      <c r="H390" s="38"/>
      <c r="I390" s="38"/>
      <c r="J390" s="38"/>
    </row>
    <row r="391" spans="4:10" ht="13.5" customHeight="1" x14ac:dyDescent="0.2">
      <c r="D391" s="38"/>
      <c r="E391" s="38"/>
      <c r="F391" s="38"/>
      <c r="G391" s="38"/>
      <c r="H391" s="38"/>
      <c r="I391" s="38"/>
      <c r="J391" s="38"/>
    </row>
    <row r="392" spans="4:10" ht="13.5" customHeight="1" x14ac:dyDescent="0.2">
      <c r="D392" s="38"/>
      <c r="E392" s="38"/>
      <c r="F392" s="38"/>
      <c r="G392" s="38"/>
      <c r="H392" s="38"/>
      <c r="I392" s="38"/>
      <c r="J392" s="38"/>
    </row>
    <row r="393" spans="4:10" ht="13.5" customHeight="1" x14ac:dyDescent="0.2">
      <c r="D393" s="38"/>
      <c r="E393" s="38"/>
      <c r="F393" s="38"/>
      <c r="G393" s="38"/>
      <c r="H393" s="38"/>
      <c r="I393" s="38"/>
      <c r="J393" s="38"/>
    </row>
    <row r="394" spans="4:10" ht="13.5" customHeight="1" x14ac:dyDescent="0.2">
      <c r="D394" s="38"/>
      <c r="E394" s="38"/>
      <c r="F394" s="38"/>
      <c r="G394" s="38"/>
      <c r="H394" s="38"/>
      <c r="I394" s="38"/>
      <c r="J394" s="38"/>
    </row>
    <row r="395" spans="4:10" ht="13.5" customHeight="1" x14ac:dyDescent="0.2">
      <c r="D395" s="38"/>
      <c r="E395" s="38"/>
      <c r="F395" s="38"/>
      <c r="G395" s="38"/>
      <c r="H395" s="38"/>
      <c r="I395" s="38"/>
      <c r="J395" s="38"/>
    </row>
    <row r="396" spans="4:10" ht="13.5" customHeight="1" x14ac:dyDescent="0.2">
      <c r="D396" s="38"/>
      <c r="E396" s="38"/>
      <c r="F396" s="38"/>
      <c r="G396" s="38"/>
      <c r="H396" s="38"/>
      <c r="I396" s="38"/>
      <c r="J396" s="38"/>
    </row>
    <row r="397" spans="4:10" ht="13.5" customHeight="1" x14ac:dyDescent="0.2">
      <c r="D397" s="38"/>
      <c r="E397" s="38"/>
      <c r="F397" s="38"/>
      <c r="G397" s="38"/>
      <c r="H397" s="38"/>
      <c r="I397" s="38"/>
      <c r="J397" s="38"/>
    </row>
    <row r="398" spans="4:10" ht="13.5" customHeight="1" x14ac:dyDescent="0.2">
      <c r="D398" s="38"/>
      <c r="E398" s="38"/>
      <c r="F398" s="38"/>
      <c r="G398" s="38"/>
      <c r="H398" s="38"/>
      <c r="I398" s="38"/>
      <c r="J398" s="38"/>
    </row>
    <row r="399" spans="4:10" ht="13.5" customHeight="1" x14ac:dyDescent="0.2">
      <c r="D399" s="38"/>
      <c r="E399" s="38"/>
      <c r="F399" s="38"/>
      <c r="G399" s="38"/>
      <c r="H399" s="38"/>
      <c r="I399" s="38"/>
      <c r="J399" s="38"/>
    </row>
    <row r="400" spans="4:10" ht="13.5" customHeight="1" x14ac:dyDescent="0.2">
      <c r="D400" s="38"/>
      <c r="E400" s="38"/>
      <c r="F400" s="38"/>
      <c r="G400" s="38"/>
      <c r="H400" s="38"/>
      <c r="I400" s="38"/>
      <c r="J400" s="38"/>
    </row>
    <row r="401" spans="4:10" ht="13.5" customHeight="1" x14ac:dyDescent="0.2">
      <c r="D401" s="38"/>
      <c r="E401" s="38"/>
      <c r="F401" s="38"/>
      <c r="G401" s="38"/>
      <c r="H401" s="38"/>
      <c r="I401" s="38"/>
      <c r="J401" s="38"/>
    </row>
    <row r="402" spans="4:10" ht="13.5" customHeight="1" x14ac:dyDescent="0.2">
      <c r="D402" s="38"/>
      <c r="E402" s="38"/>
      <c r="F402" s="38"/>
      <c r="G402" s="38"/>
      <c r="H402" s="38"/>
      <c r="I402" s="38"/>
      <c r="J402" s="38"/>
    </row>
    <row r="403" spans="4:10" ht="13.5" customHeight="1" x14ac:dyDescent="0.2">
      <c r="D403" s="38"/>
      <c r="E403" s="38"/>
      <c r="F403" s="38"/>
      <c r="G403" s="38"/>
      <c r="H403" s="38"/>
      <c r="I403" s="38"/>
      <c r="J403" s="38"/>
    </row>
    <row r="404" spans="4:10" ht="13.5" customHeight="1" x14ac:dyDescent="0.2">
      <c r="D404" s="38"/>
      <c r="E404" s="38"/>
      <c r="F404" s="38"/>
      <c r="G404" s="38"/>
      <c r="H404" s="38"/>
      <c r="I404" s="38"/>
      <c r="J404" s="38"/>
    </row>
    <row r="405" spans="4:10" ht="13.5" customHeight="1" x14ac:dyDescent="0.2">
      <c r="D405" s="38"/>
      <c r="E405" s="38"/>
      <c r="F405" s="38"/>
      <c r="G405" s="38"/>
      <c r="H405" s="38"/>
      <c r="I405" s="38"/>
      <c r="J405" s="38"/>
    </row>
    <row r="406" spans="4:10" ht="13.5" customHeight="1" x14ac:dyDescent="0.2">
      <c r="D406" s="38"/>
      <c r="E406" s="38"/>
      <c r="F406" s="38"/>
      <c r="G406" s="38"/>
      <c r="H406" s="38"/>
      <c r="I406" s="38"/>
      <c r="J406" s="38"/>
    </row>
    <row r="407" spans="4:10" ht="13.5" customHeight="1" x14ac:dyDescent="0.2">
      <c r="D407" s="38"/>
      <c r="E407" s="38"/>
      <c r="F407" s="38"/>
      <c r="G407" s="38"/>
      <c r="H407" s="38"/>
      <c r="I407" s="38"/>
      <c r="J407" s="38"/>
    </row>
    <row r="408" spans="4:10" ht="13.5" customHeight="1" x14ac:dyDescent="0.2">
      <c r="D408" s="38"/>
      <c r="E408" s="38"/>
      <c r="F408" s="38"/>
      <c r="G408" s="38"/>
      <c r="H408" s="38"/>
      <c r="I408" s="38"/>
      <c r="J408" s="38"/>
    </row>
    <row r="409" spans="4:10" ht="13.5" customHeight="1" x14ac:dyDescent="0.2">
      <c r="D409" s="38"/>
      <c r="E409" s="38"/>
      <c r="F409" s="38"/>
      <c r="G409" s="38"/>
      <c r="H409" s="38"/>
      <c r="I409" s="38"/>
      <c r="J409" s="38"/>
    </row>
    <row r="410" spans="4:10" ht="13.5" customHeight="1" x14ac:dyDescent="0.2">
      <c r="D410" s="38"/>
      <c r="E410" s="38"/>
      <c r="F410" s="38"/>
      <c r="G410" s="38"/>
      <c r="H410" s="38"/>
      <c r="I410" s="38"/>
      <c r="J410" s="38"/>
    </row>
    <row r="411" spans="4:10" ht="13.5" customHeight="1" x14ac:dyDescent="0.2">
      <c r="D411" s="38"/>
      <c r="E411" s="38"/>
      <c r="F411" s="38"/>
      <c r="G411" s="38"/>
      <c r="H411" s="38"/>
      <c r="I411" s="38"/>
      <c r="J411" s="38"/>
    </row>
    <row r="412" spans="4:10" ht="13.5" customHeight="1" x14ac:dyDescent="0.2">
      <c r="D412" s="38"/>
      <c r="E412" s="38"/>
      <c r="F412" s="38"/>
      <c r="G412" s="38"/>
      <c r="H412" s="38"/>
      <c r="I412" s="38"/>
      <c r="J412" s="38"/>
    </row>
    <row r="413" spans="4:10" ht="13.5" customHeight="1" x14ac:dyDescent="0.2">
      <c r="D413" s="38"/>
      <c r="E413" s="38"/>
      <c r="F413" s="38"/>
      <c r="G413" s="38"/>
      <c r="H413" s="38"/>
      <c r="I413" s="38"/>
      <c r="J413" s="38"/>
    </row>
    <row r="414" spans="4:10" ht="13.5" customHeight="1" x14ac:dyDescent="0.2">
      <c r="D414" s="38"/>
      <c r="E414" s="38"/>
      <c r="F414" s="38"/>
      <c r="G414" s="38"/>
      <c r="H414" s="38"/>
      <c r="I414" s="38"/>
      <c r="J414" s="38"/>
    </row>
    <row r="415" spans="4:10" ht="13.5" customHeight="1" x14ac:dyDescent="0.2">
      <c r="D415" s="38"/>
      <c r="E415" s="38"/>
      <c r="F415" s="38"/>
      <c r="G415" s="38"/>
      <c r="H415" s="38"/>
      <c r="I415" s="38"/>
      <c r="J415" s="38"/>
    </row>
    <row r="416" spans="4:10" ht="13.5" customHeight="1" x14ac:dyDescent="0.2">
      <c r="D416" s="38"/>
      <c r="E416" s="38"/>
      <c r="F416" s="38"/>
      <c r="G416" s="38"/>
      <c r="H416" s="38"/>
      <c r="I416" s="38"/>
      <c r="J416" s="38"/>
    </row>
    <row r="417" spans="4:10" ht="13.5" customHeight="1" x14ac:dyDescent="0.2">
      <c r="D417" s="38"/>
      <c r="E417" s="38"/>
      <c r="F417" s="38"/>
      <c r="G417" s="38"/>
      <c r="H417" s="38"/>
      <c r="I417" s="38"/>
      <c r="J417" s="38"/>
    </row>
    <row r="418" spans="4:10" ht="13.5" customHeight="1" x14ac:dyDescent="0.2">
      <c r="D418" s="38"/>
      <c r="E418" s="38"/>
      <c r="F418" s="38"/>
      <c r="G418" s="38"/>
      <c r="H418" s="38"/>
      <c r="I418" s="38"/>
      <c r="J418" s="38"/>
    </row>
    <row r="419" spans="4:10" ht="13.5" customHeight="1" x14ac:dyDescent="0.2">
      <c r="D419" s="38"/>
      <c r="E419" s="38"/>
      <c r="F419" s="38"/>
      <c r="G419" s="38"/>
      <c r="H419" s="38"/>
      <c r="I419" s="38"/>
      <c r="J419" s="38"/>
    </row>
    <row r="420" spans="4:10" ht="13.5" customHeight="1" x14ac:dyDescent="0.2">
      <c r="D420" s="38"/>
      <c r="E420" s="38"/>
      <c r="F420" s="38"/>
      <c r="G420" s="38"/>
      <c r="H420" s="38"/>
      <c r="I420" s="38"/>
      <c r="J420" s="38"/>
    </row>
    <row r="421" spans="4:10" ht="13.5" customHeight="1" x14ac:dyDescent="0.2">
      <c r="D421" s="38"/>
      <c r="E421" s="38"/>
      <c r="F421" s="38"/>
      <c r="G421" s="38"/>
      <c r="H421" s="38"/>
      <c r="I421" s="38"/>
      <c r="J421" s="38"/>
    </row>
    <row r="422" spans="4:10" ht="13.5" customHeight="1" x14ac:dyDescent="0.2">
      <c r="D422" s="38"/>
      <c r="E422" s="38"/>
      <c r="F422" s="38"/>
      <c r="G422" s="38"/>
      <c r="H422" s="38"/>
      <c r="I422" s="38"/>
      <c r="J422" s="38"/>
    </row>
    <row r="423" spans="4:10" ht="13.5" customHeight="1" x14ac:dyDescent="0.2">
      <c r="D423" s="38"/>
      <c r="E423" s="38"/>
      <c r="F423" s="38"/>
      <c r="G423" s="38"/>
      <c r="H423" s="38"/>
      <c r="I423" s="38"/>
      <c r="J423" s="38"/>
    </row>
    <row r="424" spans="4:10" ht="13.5" customHeight="1" x14ac:dyDescent="0.2">
      <c r="D424" s="38"/>
      <c r="E424" s="38"/>
      <c r="F424" s="38"/>
      <c r="G424" s="38"/>
      <c r="H424" s="38"/>
      <c r="I424" s="38"/>
      <c r="J424" s="38"/>
    </row>
    <row r="425" spans="4:10" ht="13.5" customHeight="1" x14ac:dyDescent="0.2">
      <c r="D425" s="38"/>
      <c r="E425" s="38"/>
      <c r="F425" s="38"/>
      <c r="G425" s="38"/>
      <c r="H425" s="38"/>
      <c r="I425" s="38"/>
      <c r="J425" s="38"/>
    </row>
    <row r="426" spans="4:10" ht="13.5" customHeight="1" x14ac:dyDescent="0.2">
      <c r="D426" s="38"/>
      <c r="E426" s="38"/>
      <c r="F426" s="38"/>
      <c r="G426" s="38"/>
      <c r="H426" s="38"/>
      <c r="I426" s="38"/>
      <c r="J426" s="38"/>
    </row>
    <row r="427" spans="4:10" x14ac:dyDescent="0.2">
      <c r="D427" s="38"/>
      <c r="E427" s="38"/>
      <c r="F427" s="38"/>
      <c r="G427" s="38"/>
      <c r="H427" s="38"/>
      <c r="I427" s="38"/>
      <c r="J427" s="38"/>
    </row>
    <row r="428" spans="4:10" x14ac:dyDescent="0.2">
      <c r="D428" s="38"/>
      <c r="E428" s="38"/>
      <c r="F428" s="38"/>
      <c r="G428" s="38"/>
      <c r="H428" s="38"/>
      <c r="I428" s="38"/>
      <c r="J428" s="38"/>
    </row>
    <row r="429" spans="4:10" x14ac:dyDescent="0.2">
      <c r="D429" s="38"/>
      <c r="E429" s="38"/>
      <c r="F429" s="38"/>
      <c r="G429" s="38"/>
      <c r="H429" s="38"/>
      <c r="I429" s="38"/>
      <c r="J429" s="38"/>
    </row>
    <row r="430" spans="4:10" x14ac:dyDescent="0.2">
      <c r="D430" s="38"/>
      <c r="E430" s="38"/>
      <c r="F430" s="38"/>
      <c r="G430" s="38"/>
      <c r="H430" s="38"/>
      <c r="I430" s="38"/>
      <c r="J430" s="38"/>
    </row>
    <row r="431" spans="4:10" x14ac:dyDescent="0.2">
      <c r="D431" s="38"/>
      <c r="E431" s="38"/>
      <c r="F431" s="38"/>
      <c r="G431" s="38"/>
      <c r="H431" s="38"/>
      <c r="I431" s="38"/>
      <c r="J431" s="38"/>
    </row>
    <row r="432" spans="4:10" x14ac:dyDescent="0.2">
      <c r="D432" s="38"/>
      <c r="E432" s="38"/>
      <c r="F432" s="38"/>
      <c r="G432" s="38"/>
      <c r="H432" s="38"/>
      <c r="I432" s="38"/>
      <c r="J432" s="38"/>
    </row>
    <row r="433" spans="4:10" x14ac:dyDescent="0.2">
      <c r="D433" s="38"/>
      <c r="E433" s="38"/>
      <c r="F433" s="38"/>
      <c r="G433" s="38"/>
      <c r="H433" s="38"/>
      <c r="I433" s="38"/>
      <c r="J433" s="38"/>
    </row>
    <row r="434" spans="4:10" x14ac:dyDescent="0.2">
      <c r="D434" s="38"/>
      <c r="E434" s="38"/>
      <c r="F434" s="38"/>
      <c r="G434" s="38"/>
      <c r="H434" s="38"/>
      <c r="I434" s="38"/>
      <c r="J434" s="38"/>
    </row>
    <row r="435" spans="4:10" x14ac:dyDescent="0.2">
      <c r="D435" s="38"/>
      <c r="E435" s="38"/>
      <c r="F435" s="38"/>
      <c r="G435" s="38"/>
      <c r="H435" s="38"/>
      <c r="I435" s="38"/>
      <c r="J435" s="38"/>
    </row>
    <row r="436" spans="4:10" x14ac:dyDescent="0.2">
      <c r="D436" s="38"/>
      <c r="E436" s="38"/>
      <c r="F436" s="38"/>
      <c r="G436" s="38"/>
      <c r="H436" s="38"/>
      <c r="I436" s="38"/>
      <c r="J436" s="38"/>
    </row>
    <row r="437" spans="4:10" x14ac:dyDescent="0.2">
      <c r="D437" s="38"/>
      <c r="E437" s="38"/>
      <c r="F437" s="38"/>
      <c r="G437" s="38"/>
      <c r="H437" s="38"/>
      <c r="I437" s="38"/>
      <c r="J437" s="38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51181102362204722"/>
  <pageSetup paperSize="9" scale="47" fitToHeight="2" orientation="portrait" r:id="rId1"/>
  <headerFooter alignWithMargins="0"/>
  <rowBreaks count="3" manualBreakCount="3">
    <brk id="95" max="9" man="1"/>
    <brk id="191" max="9" man="1"/>
    <brk id="28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tabColor rgb="FFFF0000"/>
  </sheetPr>
  <dimension ref="A1:L437"/>
  <sheetViews>
    <sheetView showGridLines="0" showZeros="0" view="pageBreakPreview" zoomScale="80" zoomScaleNormal="75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L6" sqref="L6"/>
    </sheetView>
  </sheetViews>
  <sheetFormatPr defaultRowHeight="13.2" x14ac:dyDescent="0.2"/>
  <cols>
    <col min="1" max="1" width="7.44140625" style="2" customWidth="1"/>
    <col min="2" max="2" width="13.88671875" style="2" customWidth="1"/>
    <col min="3" max="3" width="19.21875" style="2" customWidth="1"/>
    <col min="4" max="10" width="20.21875" style="2" customWidth="1"/>
    <col min="11" max="256" width="9" style="2"/>
    <col min="257" max="257" width="7.44140625" style="2" customWidth="1"/>
    <col min="258" max="258" width="13.88671875" style="2" customWidth="1"/>
    <col min="259" max="259" width="19.21875" style="2" customWidth="1"/>
    <col min="260" max="266" width="20.21875" style="2" customWidth="1"/>
    <col min="267" max="512" width="9" style="2"/>
    <col min="513" max="513" width="7.44140625" style="2" customWidth="1"/>
    <col min="514" max="514" width="13.88671875" style="2" customWidth="1"/>
    <col min="515" max="515" width="19.21875" style="2" customWidth="1"/>
    <col min="516" max="522" width="20.21875" style="2" customWidth="1"/>
    <col min="523" max="768" width="9" style="2"/>
    <col min="769" max="769" width="7.44140625" style="2" customWidth="1"/>
    <col min="770" max="770" width="13.88671875" style="2" customWidth="1"/>
    <col min="771" max="771" width="19.21875" style="2" customWidth="1"/>
    <col min="772" max="778" width="20.21875" style="2" customWidth="1"/>
    <col min="779" max="1024" width="9" style="2"/>
    <col min="1025" max="1025" width="7.44140625" style="2" customWidth="1"/>
    <col min="1026" max="1026" width="13.88671875" style="2" customWidth="1"/>
    <col min="1027" max="1027" width="19.21875" style="2" customWidth="1"/>
    <col min="1028" max="1034" width="20.21875" style="2" customWidth="1"/>
    <col min="1035" max="1280" width="9" style="2"/>
    <col min="1281" max="1281" width="7.44140625" style="2" customWidth="1"/>
    <col min="1282" max="1282" width="13.88671875" style="2" customWidth="1"/>
    <col min="1283" max="1283" width="19.21875" style="2" customWidth="1"/>
    <col min="1284" max="1290" width="20.21875" style="2" customWidth="1"/>
    <col min="1291" max="1536" width="9" style="2"/>
    <col min="1537" max="1537" width="7.44140625" style="2" customWidth="1"/>
    <col min="1538" max="1538" width="13.88671875" style="2" customWidth="1"/>
    <col min="1539" max="1539" width="19.21875" style="2" customWidth="1"/>
    <col min="1540" max="1546" width="20.21875" style="2" customWidth="1"/>
    <col min="1547" max="1792" width="9" style="2"/>
    <col min="1793" max="1793" width="7.44140625" style="2" customWidth="1"/>
    <col min="1794" max="1794" width="13.88671875" style="2" customWidth="1"/>
    <col min="1795" max="1795" width="19.21875" style="2" customWidth="1"/>
    <col min="1796" max="1802" width="20.21875" style="2" customWidth="1"/>
    <col min="1803" max="2048" width="9" style="2"/>
    <col min="2049" max="2049" width="7.44140625" style="2" customWidth="1"/>
    <col min="2050" max="2050" width="13.88671875" style="2" customWidth="1"/>
    <col min="2051" max="2051" width="19.21875" style="2" customWidth="1"/>
    <col min="2052" max="2058" width="20.21875" style="2" customWidth="1"/>
    <col min="2059" max="2304" width="9" style="2"/>
    <col min="2305" max="2305" width="7.44140625" style="2" customWidth="1"/>
    <col min="2306" max="2306" width="13.88671875" style="2" customWidth="1"/>
    <col min="2307" max="2307" width="19.21875" style="2" customWidth="1"/>
    <col min="2308" max="2314" width="20.21875" style="2" customWidth="1"/>
    <col min="2315" max="2560" width="9" style="2"/>
    <col min="2561" max="2561" width="7.44140625" style="2" customWidth="1"/>
    <col min="2562" max="2562" width="13.88671875" style="2" customWidth="1"/>
    <col min="2563" max="2563" width="19.21875" style="2" customWidth="1"/>
    <col min="2564" max="2570" width="20.21875" style="2" customWidth="1"/>
    <col min="2571" max="2816" width="9" style="2"/>
    <col min="2817" max="2817" width="7.44140625" style="2" customWidth="1"/>
    <col min="2818" max="2818" width="13.88671875" style="2" customWidth="1"/>
    <col min="2819" max="2819" width="19.21875" style="2" customWidth="1"/>
    <col min="2820" max="2826" width="20.21875" style="2" customWidth="1"/>
    <col min="2827" max="3072" width="9" style="2"/>
    <col min="3073" max="3073" width="7.44140625" style="2" customWidth="1"/>
    <col min="3074" max="3074" width="13.88671875" style="2" customWidth="1"/>
    <col min="3075" max="3075" width="19.21875" style="2" customWidth="1"/>
    <col min="3076" max="3082" width="20.21875" style="2" customWidth="1"/>
    <col min="3083" max="3328" width="9" style="2"/>
    <col min="3329" max="3329" width="7.44140625" style="2" customWidth="1"/>
    <col min="3330" max="3330" width="13.88671875" style="2" customWidth="1"/>
    <col min="3331" max="3331" width="19.21875" style="2" customWidth="1"/>
    <col min="3332" max="3338" width="20.21875" style="2" customWidth="1"/>
    <col min="3339" max="3584" width="9" style="2"/>
    <col min="3585" max="3585" width="7.44140625" style="2" customWidth="1"/>
    <col min="3586" max="3586" width="13.88671875" style="2" customWidth="1"/>
    <col min="3587" max="3587" width="19.21875" style="2" customWidth="1"/>
    <col min="3588" max="3594" width="20.21875" style="2" customWidth="1"/>
    <col min="3595" max="3840" width="9" style="2"/>
    <col min="3841" max="3841" width="7.44140625" style="2" customWidth="1"/>
    <col min="3842" max="3842" width="13.88671875" style="2" customWidth="1"/>
    <col min="3843" max="3843" width="19.21875" style="2" customWidth="1"/>
    <col min="3844" max="3850" width="20.21875" style="2" customWidth="1"/>
    <col min="3851" max="4096" width="9" style="2"/>
    <col min="4097" max="4097" width="7.44140625" style="2" customWidth="1"/>
    <col min="4098" max="4098" width="13.88671875" style="2" customWidth="1"/>
    <col min="4099" max="4099" width="19.21875" style="2" customWidth="1"/>
    <col min="4100" max="4106" width="20.21875" style="2" customWidth="1"/>
    <col min="4107" max="4352" width="9" style="2"/>
    <col min="4353" max="4353" width="7.44140625" style="2" customWidth="1"/>
    <col min="4354" max="4354" width="13.88671875" style="2" customWidth="1"/>
    <col min="4355" max="4355" width="19.21875" style="2" customWidth="1"/>
    <col min="4356" max="4362" width="20.21875" style="2" customWidth="1"/>
    <col min="4363" max="4608" width="9" style="2"/>
    <col min="4609" max="4609" width="7.44140625" style="2" customWidth="1"/>
    <col min="4610" max="4610" width="13.88671875" style="2" customWidth="1"/>
    <col min="4611" max="4611" width="19.21875" style="2" customWidth="1"/>
    <col min="4612" max="4618" width="20.21875" style="2" customWidth="1"/>
    <col min="4619" max="4864" width="9" style="2"/>
    <col min="4865" max="4865" width="7.44140625" style="2" customWidth="1"/>
    <col min="4866" max="4866" width="13.88671875" style="2" customWidth="1"/>
    <col min="4867" max="4867" width="19.21875" style="2" customWidth="1"/>
    <col min="4868" max="4874" width="20.21875" style="2" customWidth="1"/>
    <col min="4875" max="5120" width="9" style="2"/>
    <col min="5121" max="5121" width="7.44140625" style="2" customWidth="1"/>
    <col min="5122" max="5122" width="13.88671875" style="2" customWidth="1"/>
    <col min="5123" max="5123" width="19.21875" style="2" customWidth="1"/>
    <col min="5124" max="5130" width="20.21875" style="2" customWidth="1"/>
    <col min="5131" max="5376" width="9" style="2"/>
    <col min="5377" max="5377" width="7.44140625" style="2" customWidth="1"/>
    <col min="5378" max="5378" width="13.88671875" style="2" customWidth="1"/>
    <col min="5379" max="5379" width="19.21875" style="2" customWidth="1"/>
    <col min="5380" max="5386" width="20.21875" style="2" customWidth="1"/>
    <col min="5387" max="5632" width="9" style="2"/>
    <col min="5633" max="5633" width="7.44140625" style="2" customWidth="1"/>
    <col min="5634" max="5634" width="13.88671875" style="2" customWidth="1"/>
    <col min="5635" max="5635" width="19.21875" style="2" customWidth="1"/>
    <col min="5636" max="5642" width="20.21875" style="2" customWidth="1"/>
    <col min="5643" max="5888" width="9" style="2"/>
    <col min="5889" max="5889" width="7.44140625" style="2" customWidth="1"/>
    <col min="5890" max="5890" width="13.88671875" style="2" customWidth="1"/>
    <col min="5891" max="5891" width="19.21875" style="2" customWidth="1"/>
    <col min="5892" max="5898" width="20.21875" style="2" customWidth="1"/>
    <col min="5899" max="6144" width="9" style="2"/>
    <col min="6145" max="6145" width="7.44140625" style="2" customWidth="1"/>
    <col min="6146" max="6146" width="13.88671875" style="2" customWidth="1"/>
    <col min="6147" max="6147" width="19.21875" style="2" customWidth="1"/>
    <col min="6148" max="6154" width="20.21875" style="2" customWidth="1"/>
    <col min="6155" max="6400" width="9" style="2"/>
    <col min="6401" max="6401" width="7.44140625" style="2" customWidth="1"/>
    <col min="6402" max="6402" width="13.88671875" style="2" customWidth="1"/>
    <col min="6403" max="6403" width="19.21875" style="2" customWidth="1"/>
    <col min="6404" max="6410" width="20.21875" style="2" customWidth="1"/>
    <col min="6411" max="6656" width="9" style="2"/>
    <col min="6657" max="6657" width="7.44140625" style="2" customWidth="1"/>
    <col min="6658" max="6658" width="13.88671875" style="2" customWidth="1"/>
    <col min="6659" max="6659" width="19.21875" style="2" customWidth="1"/>
    <col min="6660" max="6666" width="20.21875" style="2" customWidth="1"/>
    <col min="6667" max="6912" width="9" style="2"/>
    <col min="6913" max="6913" width="7.44140625" style="2" customWidth="1"/>
    <col min="6914" max="6914" width="13.88671875" style="2" customWidth="1"/>
    <col min="6915" max="6915" width="19.21875" style="2" customWidth="1"/>
    <col min="6916" max="6922" width="20.21875" style="2" customWidth="1"/>
    <col min="6923" max="7168" width="9" style="2"/>
    <col min="7169" max="7169" width="7.44140625" style="2" customWidth="1"/>
    <col min="7170" max="7170" width="13.88671875" style="2" customWidth="1"/>
    <col min="7171" max="7171" width="19.21875" style="2" customWidth="1"/>
    <col min="7172" max="7178" width="20.21875" style="2" customWidth="1"/>
    <col min="7179" max="7424" width="9" style="2"/>
    <col min="7425" max="7425" width="7.44140625" style="2" customWidth="1"/>
    <col min="7426" max="7426" width="13.88671875" style="2" customWidth="1"/>
    <col min="7427" max="7427" width="19.21875" style="2" customWidth="1"/>
    <col min="7428" max="7434" width="20.21875" style="2" customWidth="1"/>
    <col min="7435" max="7680" width="9" style="2"/>
    <col min="7681" max="7681" width="7.44140625" style="2" customWidth="1"/>
    <col min="7682" max="7682" width="13.88671875" style="2" customWidth="1"/>
    <col min="7683" max="7683" width="19.21875" style="2" customWidth="1"/>
    <col min="7684" max="7690" width="20.21875" style="2" customWidth="1"/>
    <col min="7691" max="7936" width="9" style="2"/>
    <col min="7937" max="7937" width="7.44140625" style="2" customWidth="1"/>
    <col min="7938" max="7938" width="13.88671875" style="2" customWidth="1"/>
    <col min="7939" max="7939" width="19.21875" style="2" customWidth="1"/>
    <col min="7940" max="7946" width="20.21875" style="2" customWidth="1"/>
    <col min="7947" max="8192" width="9" style="2"/>
    <col min="8193" max="8193" width="7.44140625" style="2" customWidth="1"/>
    <col min="8194" max="8194" width="13.88671875" style="2" customWidth="1"/>
    <col min="8195" max="8195" width="19.21875" style="2" customWidth="1"/>
    <col min="8196" max="8202" width="20.21875" style="2" customWidth="1"/>
    <col min="8203" max="8448" width="9" style="2"/>
    <col min="8449" max="8449" width="7.44140625" style="2" customWidth="1"/>
    <col min="8450" max="8450" width="13.88671875" style="2" customWidth="1"/>
    <col min="8451" max="8451" width="19.21875" style="2" customWidth="1"/>
    <col min="8452" max="8458" width="20.21875" style="2" customWidth="1"/>
    <col min="8459" max="8704" width="9" style="2"/>
    <col min="8705" max="8705" width="7.44140625" style="2" customWidth="1"/>
    <col min="8706" max="8706" width="13.88671875" style="2" customWidth="1"/>
    <col min="8707" max="8707" width="19.21875" style="2" customWidth="1"/>
    <col min="8708" max="8714" width="20.21875" style="2" customWidth="1"/>
    <col min="8715" max="8960" width="9" style="2"/>
    <col min="8961" max="8961" width="7.44140625" style="2" customWidth="1"/>
    <col min="8962" max="8962" width="13.88671875" style="2" customWidth="1"/>
    <col min="8963" max="8963" width="19.21875" style="2" customWidth="1"/>
    <col min="8964" max="8970" width="20.21875" style="2" customWidth="1"/>
    <col min="8971" max="9216" width="9" style="2"/>
    <col min="9217" max="9217" width="7.44140625" style="2" customWidth="1"/>
    <col min="9218" max="9218" width="13.88671875" style="2" customWidth="1"/>
    <col min="9219" max="9219" width="19.21875" style="2" customWidth="1"/>
    <col min="9220" max="9226" width="20.21875" style="2" customWidth="1"/>
    <col min="9227" max="9472" width="9" style="2"/>
    <col min="9473" max="9473" width="7.44140625" style="2" customWidth="1"/>
    <col min="9474" max="9474" width="13.88671875" style="2" customWidth="1"/>
    <col min="9475" max="9475" width="19.21875" style="2" customWidth="1"/>
    <col min="9476" max="9482" width="20.21875" style="2" customWidth="1"/>
    <col min="9483" max="9728" width="9" style="2"/>
    <col min="9729" max="9729" width="7.44140625" style="2" customWidth="1"/>
    <col min="9730" max="9730" width="13.88671875" style="2" customWidth="1"/>
    <col min="9731" max="9731" width="19.21875" style="2" customWidth="1"/>
    <col min="9732" max="9738" width="20.21875" style="2" customWidth="1"/>
    <col min="9739" max="9984" width="9" style="2"/>
    <col min="9985" max="9985" width="7.44140625" style="2" customWidth="1"/>
    <col min="9986" max="9986" width="13.88671875" style="2" customWidth="1"/>
    <col min="9987" max="9987" width="19.21875" style="2" customWidth="1"/>
    <col min="9988" max="9994" width="20.21875" style="2" customWidth="1"/>
    <col min="9995" max="10240" width="9" style="2"/>
    <col min="10241" max="10241" width="7.44140625" style="2" customWidth="1"/>
    <col min="10242" max="10242" width="13.88671875" style="2" customWidth="1"/>
    <col min="10243" max="10243" width="19.21875" style="2" customWidth="1"/>
    <col min="10244" max="10250" width="20.21875" style="2" customWidth="1"/>
    <col min="10251" max="10496" width="9" style="2"/>
    <col min="10497" max="10497" width="7.44140625" style="2" customWidth="1"/>
    <col min="10498" max="10498" width="13.88671875" style="2" customWidth="1"/>
    <col min="10499" max="10499" width="19.21875" style="2" customWidth="1"/>
    <col min="10500" max="10506" width="20.21875" style="2" customWidth="1"/>
    <col min="10507" max="10752" width="9" style="2"/>
    <col min="10753" max="10753" width="7.44140625" style="2" customWidth="1"/>
    <col min="10754" max="10754" width="13.88671875" style="2" customWidth="1"/>
    <col min="10755" max="10755" width="19.21875" style="2" customWidth="1"/>
    <col min="10756" max="10762" width="20.21875" style="2" customWidth="1"/>
    <col min="10763" max="11008" width="9" style="2"/>
    <col min="11009" max="11009" width="7.44140625" style="2" customWidth="1"/>
    <col min="11010" max="11010" width="13.88671875" style="2" customWidth="1"/>
    <col min="11011" max="11011" width="19.21875" style="2" customWidth="1"/>
    <col min="11012" max="11018" width="20.21875" style="2" customWidth="1"/>
    <col min="11019" max="11264" width="9" style="2"/>
    <col min="11265" max="11265" width="7.44140625" style="2" customWidth="1"/>
    <col min="11266" max="11266" width="13.88671875" style="2" customWidth="1"/>
    <col min="11267" max="11267" width="19.21875" style="2" customWidth="1"/>
    <col min="11268" max="11274" width="20.21875" style="2" customWidth="1"/>
    <col min="11275" max="11520" width="9" style="2"/>
    <col min="11521" max="11521" width="7.44140625" style="2" customWidth="1"/>
    <col min="11522" max="11522" width="13.88671875" style="2" customWidth="1"/>
    <col min="11523" max="11523" width="19.21875" style="2" customWidth="1"/>
    <col min="11524" max="11530" width="20.21875" style="2" customWidth="1"/>
    <col min="11531" max="11776" width="9" style="2"/>
    <col min="11777" max="11777" width="7.44140625" style="2" customWidth="1"/>
    <col min="11778" max="11778" width="13.88671875" style="2" customWidth="1"/>
    <col min="11779" max="11779" width="19.21875" style="2" customWidth="1"/>
    <col min="11780" max="11786" width="20.21875" style="2" customWidth="1"/>
    <col min="11787" max="12032" width="9" style="2"/>
    <col min="12033" max="12033" width="7.44140625" style="2" customWidth="1"/>
    <col min="12034" max="12034" width="13.88671875" style="2" customWidth="1"/>
    <col min="12035" max="12035" width="19.21875" style="2" customWidth="1"/>
    <col min="12036" max="12042" width="20.21875" style="2" customWidth="1"/>
    <col min="12043" max="12288" width="9" style="2"/>
    <col min="12289" max="12289" width="7.44140625" style="2" customWidth="1"/>
    <col min="12290" max="12290" width="13.88671875" style="2" customWidth="1"/>
    <col min="12291" max="12291" width="19.21875" style="2" customWidth="1"/>
    <col min="12292" max="12298" width="20.21875" style="2" customWidth="1"/>
    <col min="12299" max="12544" width="9" style="2"/>
    <col min="12545" max="12545" width="7.44140625" style="2" customWidth="1"/>
    <col min="12546" max="12546" width="13.88671875" style="2" customWidth="1"/>
    <col min="12547" max="12547" width="19.21875" style="2" customWidth="1"/>
    <col min="12548" max="12554" width="20.21875" style="2" customWidth="1"/>
    <col min="12555" max="12800" width="9" style="2"/>
    <col min="12801" max="12801" width="7.44140625" style="2" customWidth="1"/>
    <col min="12802" max="12802" width="13.88671875" style="2" customWidth="1"/>
    <col min="12803" max="12803" width="19.21875" style="2" customWidth="1"/>
    <col min="12804" max="12810" width="20.21875" style="2" customWidth="1"/>
    <col min="12811" max="13056" width="9" style="2"/>
    <col min="13057" max="13057" width="7.44140625" style="2" customWidth="1"/>
    <col min="13058" max="13058" width="13.88671875" style="2" customWidth="1"/>
    <col min="13059" max="13059" width="19.21875" style="2" customWidth="1"/>
    <col min="13060" max="13066" width="20.21875" style="2" customWidth="1"/>
    <col min="13067" max="13312" width="9" style="2"/>
    <col min="13313" max="13313" width="7.44140625" style="2" customWidth="1"/>
    <col min="13314" max="13314" width="13.88671875" style="2" customWidth="1"/>
    <col min="13315" max="13315" width="19.21875" style="2" customWidth="1"/>
    <col min="13316" max="13322" width="20.21875" style="2" customWidth="1"/>
    <col min="13323" max="13568" width="9" style="2"/>
    <col min="13569" max="13569" width="7.44140625" style="2" customWidth="1"/>
    <col min="13570" max="13570" width="13.88671875" style="2" customWidth="1"/>
    <col min="13571" max="13571" width="19.21875" style="2" customWidth="1"/>
    <col min="13572" max="13578" width="20.21875" style="2" customWidth="1"/>
    <col min="13579" max="13824" width="9" style="2"/>
    <col min="13825" max="13825" width="7.44140625" style="2" customWidth="1"/>
    <col min="13826" max="13826" width="13.88671875" style="2" customWidth="1"/>
    <col min="13827" max="13827" width="19.21875" style="2" customWidth="1"/>
    <col min="13828" max="13834" width="20.21875" style="2" customWidth="1"/>
    <col min="13835" max="14080" width="9" style="2"/>
    <col min="14081" max="14081" width="7.44140625" style="2" customWidth="1"/>
    <col min="14082" max="14082" width="13.88671875" style="2" customWidth="1"/>
    <col min="14083" max="14083" width="19.21875" style="2" customWidth="1"/>
    <col min="14084" max="14090" width="20.21875" style="2" customWidth="1"/>
    <col min="14091" max="14336" width="9" style="2"/>
    <col min="14337" max="14337" width="7.44140625" style="2" customWidth="1"/>
    <col min="14338" max="14338" width="13.88671875" style="2" customWidth="1"/>
    <col min="14339" max="14339" width="19.21875" style="2" customWidth="1"/>
    <col min="14340" max="14346" width="20.21875" style="2" customWidth="1"/>
    <col min="14347" max="14592" width="9" style="2"/>
    <col min="14593" max="14593" width="7.44140625" style="2" customWidth="1"/>
    <col min="14594" max="14594" width="13.88671875" style="2" customWidth="1"/>
    <col min="14595" max="14595" width="19.21875" style="2" customWidth="1"/>
    <col min="14596" max="14602" width="20.21875" style="2" customWidth="1"/>
    <col min="14603" max="14848" width="9" style="2"/>
    <col min="14849" max="14849" width="7.44140625" style="2" customWidth="1"/>
    <col min="14850" max="14850" width="13.88671875" style="2" customWidth="1"/>
    <col min="14851" max="14851" width="19.21875" style="2" customWidth="1"/>
    <col min="14852" max="14858" width="20.21875" style="2" customWidth="1"/>
    <col min="14859" max="15104" width="9" style="2"/>
    <col min="15105" max="15105" width="7.44140625" style="2" customWidth="1"/>
    <col min="15106" max="15106" width="13.88671875" style="2" customWidth="1"/>
    <col min="15107" max="15107" width="19.21875" style="2" customWidth="1"/>
    <col min="15108" max="15114" width="20.21875" style="2" customWidth="1"/>
    <col min="15115" max="15360" width="9" style="2"/>
    <col min="15361" max="15361" width="7.44140625" style="2" customWidth="1"/>
    <col min="15362" max="15362" width="13.88671875" style="2" customWidth="1"/>
    <col min="15363" max="15363" width="19.21875" style="2" customWidth="1"/>
    <col min="15364" max="15370" width="20.21875" style="2" customWidth="1"/>
    <col min="15371" max="15616" width="9" style="2"/>
    <col min="15617" max="15617" width="7.44140625" style="2" customWidth="1"/>
    <col min="15618" max="15618" width="13.88671875" style="2" customWidth="1"/>
    <col min="15619" max="15619" width="19.21875" style="2" customWidth="1"/>
    <col min="15620" max="15626" width="20.21875" style="2" customWidth="1"/>
    <col min="15627" max="15872" width="9" style="2"/>
    <col min="15873" max="15873" width="7.44140625" style="2" customWidth="1"/>
    <col min="15874" max="15874" width="13.88671875" style="2" customWidth="1"/>
    <col min="15875" max="15875" width="19.21875" style="2" customWidth="1"/>
    <col min="15876" max="15882" width="20.21875" style="2" customWidth="1"/>
    <col min="15883" max="16128" width="9" style="2"/>
    <col min="16129" max="16129" width="7.44140625" style="2" customWidth="1"/>
    <col min="16130" max="16130" width="13.88671875" style="2" customWidth="1"/>
    <col min="16131" max="16131" width="19.21875" style="2" customWidth="1"/>
    <col min="16132" max="16138" width="20.21875" style="2" customWidth="1"/>
    <col min="16139" max="16384" width="9" style="2"/>
  </cols>
  <sheetData>
    <row r="1" spans="1:10" ht="16.05" customHeight="1" x14ac:dyDescent="0.2">
      <c r="A1" s="1" t="s">
        <v>0</v>
      </c>
      <c r="F1" s="1"/>
    </row>
    <row r="2" spans="1:10" ht="16.05" customHeight="1" x14ac:dyDescent="0.2">
      <c r="F2" s="1"/>
    </row>
    <row r="3" spans="1:10" ht="16.05" customHeight="1" x14ac:dyDescent="0.2">
      <c r="A3" s="3" t="s">
        <v>1</v>
      </c>
      <c r="B3" s="24" t="s">
        <v>87</v>
      </c>
    </row>
    <row r="4" spans="1:10" ht="16.05" customHeight="1" x14ac:dyDescent="0.2">
      <c r="J4" s="4" t="s">
        <v>3</v>
      </c>
    </row>
    <row r="5" spans="1:10" ht="16.05" customHeight="1" x14ac:dyDescent="0.2">
      <c r="A5" s="54" t="s">
        <v>4</v>
      </c>
      <c r="B5" s="55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0" ht="16.05" customHeight="1" x14ac:dyDescent="0.2">
      <c r="A6" s="6" t="s">
        <v>13</v>
      </c>
      <c r="B6" s="7"/>
      <c r="C6" s="8" t="s">
        <v>14</v>
      </c>
      <c r="D6" s="45">
        <f>SUM(D12,D18,D24,D30)</f>
        <v>0</v>
      </c>
      <c r="E6" s="45">
        <f t="shared" ref="E6:I10" si="0">SUM(E12,E18,E24,E30)</f>
        <v>0</v>
      </c>
      <c r="F6" s="45">
        <f t="shared" si="0"/>
        <v>0</v>
      </c>
      <c r="G6" s="45">
        <f t="shared" si="0"/>
        <v>0</v>
      </c>
      <c r="H6" s="45">
        <f t="shared" si="0"/>
        <v>0</v>
      </c>
      <c r="I6" s="45">
        <f t="shared" si="0"/>
        <v>0</v>
      </c>
      <c r="J6" s="43">
        <f>SUM(D6:I6)</f>
        <v>0</v>
      </c>
    </row>
    <row r="7" spans="1:10" ht="16.05" customHeight="1" x14ac:dyDescent="0.2">
      <c r="A7" s="9"/>
      <c r="B7" s="7"/>
      <c r="C7" s="10" t="s">
        <v>15</v>
      </c>
      <c r="D7" s="43">
        <f t="shared" ref="D7:I7" si="1">IF($J6=0,0,D6/$J6%)</f>
        <v>0</v>
      </c>
      <c r="E7" s="43">
        <f t="shared" si="1"/>
        <v>0</v>
      </c>
      <c r="F7" s="43">
        <f t="shared" si="1"/>
        <v>0</v>
      </c>
      <c r="G7" s="43">
        <f t="shared" si="1"/>
        <v>0</v>
      </c>
      <c r="H7" s="43">
        <f t="shared" si="1"/>
        <v>0</v>
      </c>
      <c r="I7" s="43">
        <f t="shared" si="1"/>
        <v>0</v>
      </c>
      <c r="J7" s="43">
        <f t="shared" ref="J7:J11" si="2">SUM(D7:I7)</f>
        <v>0</v>
      </c>
    </row>
    <row r="8" spans="1:10" ht="16.05" customHeight="1" x14ac:dyDescent="0.2">
      <c r="A8" s="9"/>
      <c r="B8" s="7"/>
      <c r="C8" s="8" t="s">
        <v>16</v>
      </c>
      <c r="D8" s="45">
        <f>SUM(D14,D20,D26,D32)</f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3">
        <f t="shared" si="2"/>
        <v>0</v>
      </c>
    </row>
    <row r="9" spans="1:10" ht="16.05" customHeight="1" x14ac:dyDescent="0.2">
      <c r="A9" s="9"/>
      <c r="B9" s="7"/>
      <c r="C9" s="10" t="s">
        <v>15</v>
      </c>
      <c r="D9" s="43">
        <f t="shared" ref="D9:I9" si="3">IF($J8=0,0,D8/$J8%)</f>
        <v>0</v>
      </c>
      <c r="E9" s="43">
        <f t="shared" si="3"/>
        <v>0</v>
      </c>
      <c r="F9" s="43">
        <f t="shared" si="3"/>
        <v>0</v>
      </c>
      <c r="G9" s="43">
        <f t="shared" si="3"/>
        <v>0</v>
      </c>
      <c r="H9" s="43">
        <f t="shared" si="3"/>
        <v>0</v>
      </c>
      <c r="I9" s="43">
        <f t="shared" si="3"/>
        <v>0</v>
      </c>
      <c r="J9" s="43">
        <f t="shared" si="2"/>
        <v>0</v>
      </c>
    </row>
    <row r="10" spans="1:10" ht="16.05" customHeight="1" x14ac:dyDescent="0.2">
      <c r="A10" s="9"/>
      <c r="B10" s="7"/>
      <c r="C10" s="8" t="s">
        <v>17</v>
      </c>
      <c r="D10" s="45">
        <f>SUM(D16,D22,D28,D34)</f>
        <v>0</v>
      </c>
      <c r="E10" s="45">
        <f t="shared" si="0"/>
        <v>0</v>
      </c>
      <c r="F10" s="45">
        <f t="shared" si="0"/>
        <v>0</v>
      </c>
      <c r="G10" s="45">
        <f t="shared" si="0"/>
        <v>0</v>
      </c>
      <c r="H10" s="45">
        <f t="shared" si="0"/>
        <v>0</v>
      </c>
      <c r="I10" s="45">
        <f t="shared" si="0"/>
        <v>0</v>
      </c>
      <c r="J10" s="43">
        <f t="shared" si="2"/>
        <v>0</v>
      </c>
    </row>
    <row r="11" spans="1:10" ht="16.05" customHeight="1" x14ac:dyDescent="0.2">
      <c r="A11" s="9"/>
      <c r="B11" s="11"/>
      <c r="C11" s="10" t="s">
        <v>15</v>
      </c>
      <c r="D11" s="43">
        <f t="shared" ref="D11:I11" si="4">IF($J10=0,0,D10/$J10%)</f>
        <v>0</v>
      </c>
      <c r="E11" s="43">
        <f t="shared" si="4"/>
        <v>0</v>
      </c>
      <c r="F11" s="43">
        <f t="shared" si="4"/>
        <v>0</v>
      </c>
      <c r="G11" s="43">
        <f t="shared" si="4"/>
        <v>0</v>
      </c>
      <c r="H11" s="43">
        <f t="shared" si="4"/>
        <v>0</v>
      </c>
      <c r="I11" s="43">
        <f t="shared" si="4"/>
        <v>0</v>
      </c>
      <c r="J11" s="43">
        <f t="shared" si="2"/>
        <v>0</v>
      </c>
    </row>
    <row r="12" spans="1:10" ht="16.05" customHeight="1" x14ac:dyDescent="0.2">
      <c r="A12" s="9"/>
      <c r="B12" s="9" t="s">
        <v>18</v>
      </c>
      <c r="C12" s="8" t="s">
        <v>14</v>
      </c>
      <c r="D12" s="43"/>
      <c r="E12" s="43"/>
      <c r="F12" s="43"/>
      <c r="G12" s="43"/>
      <c r="H12" s="43"/>
      <c r="I12" s="43"/>
      <c r="J12" s="43">
        <f t="shared" ref="J12:J88" si="5">SUM(D12:I12)</f>
        <v>0</v>
      </c>
    </row>
    <row r="13" spans="1:10" ht="16.05" customHeight="1" x14ac:dyDescent="0.2">
      <c r="A13" s="9"/>
      <c r="B13" s="9"/>
      <c r="C13" s="10" t="s">
        <v>15</v>
      </c>
      <c r="D13" s="43">
        <f t="shared" ref="D13:I13" si="6">IF($J12=0,0,D12/$J12%)</f>
        <v>0</v>
      </c>
      <c r="E13" s="43">
        <f t="shared" si="6"/>
        <v>0</v>
      </c>
      <c r="F13" s="43">
        <f t="shared" si="6"/>
        <v>0</v>
      </c>
      <c r="G13" s="43">
        <f t="shared" si="6"/>
        <v>0</v>
      </c>
      <c r="H13" s="43">
        <f t="shared" si="6"/>
        <v>0</v>
      </c>
      <c r="I13" s="43">
        <f t="shared" si="6"/>
        <v>0</v>
      </c>
      <c r="J13" s="43">
        <f t="shared" si="5"/>
        <v>0</v>
      </c>
    </row>
    <row r="14" spans="1:10" ht="16.05" customHeight="1" x14ac:dyDescent="0.2">
      <c r="A14" s="9"/>
      <c r="B14" s="9"/>
      <c r="C14" s="8" t="s">
        <v>16</v>
      </c>
      <c r="D14" s="43"/>
      <c r="E14" s="43"/>
      <c r="F14" s="43"/>
      <c r="G14" s="43"/>
      <c r="H14" s="43"/>
      <c r="I14" s="43"/>
      <c r="J14" s="43">
        <f t="shared" si="5"/>
        <v>0</v>
      </c>
    </row>
    <row r="15" spans="1:10" ht="16.05" customHeight="1" x14ac:dyDescent="0.2">
      <c r="A15" s="9"/>
      <c r="B15" s="9"/>
      <c r="C15" s="10" t="s">
        <v>15</v>
      </c>
      <c r="D15" s="43">
        <f t="shared" ref="D15:I17" si="7">IF($J14=0,0,D14/$J14%)</f>
        <v>0</v>
      </c>
      <c r="E15" s="43">
        <f t="shared" si="7"/>
        <v>0</v>
      </c>
      <c r="F15" s="43">
        <f t="shared" si="7"/>
        <v>0</v>
      </c>
      <c r="G15" s="43">
        <f t="shared" si="7"/>
        <v>0</v>
      </c>
      <c r="H15" s="43">
        <f t="shared" si="7"/>
        <v>0</v>
      </c>
      <c r="I15" s="43">
        <f t="shared" si="7"/>
        <v>0</v>
      </c>
      <c r="J15" s="43">
        <f t="shared" si="5"/>
        <v>0</v>
      </c>
    </row>
    <row r="16" spans="1:10" ht="16.05" customHeight="1" x14ac:dyDescent="0.2">
      <c r="A16" s="9"/>
      <c r="B16" s="9"/>
      <c r="C16" s="8" t="s">
        <v>17</v>
      </c>
      <c r="D16" s="43">
        <f t="shared" ref="D16:I16" si="8">SUM(D14,D12)</f>
        <v>0</v>
      </c>
      <c r="E16" s="43">
        <f t="shared" si="8"/>
        <v>0</v>
      </c>
      <c r="F16" s="43">
        <f t="shared" si="8"/>
        <v>0</v>
      </c>
      <c r="G16" s="43">
        <f t="shared" si="8"/>
        <v>0</v>
      </c>
      <c r="H16" s="43">
        <f t="shared" si="8"/>
        <v>0</v>
      </c>
      <c r="I16" s="43">
        <f t="shared" si="8"/>
        <v>0</v>
      </c>
      <c r="J16" s="43">
        <f t="shared" si="5"/>
        <v>0</v>
      </c>
    </row>
    <row r="17" spans="1:10" ht="16.05" customHeight="1" x14ac:dyDescent="0.2">
      <c r="A17" s="9"/>
      <c r="B17" s="12"/>
      <c r="C17" s="10" t="s">
        <v>15</v>
      </c>
      <c r="D17" s="43">
        <f t="shared" si="7"/>
        <v>0</v>
      </c>
      <c r="E17" s="43">
        <f t="shared" si="7"/>
        <v>0</v>
      </c>
      <c r="F17" s="43">
        <f t="shared" si="7"/>
        <v>0</v>
      </c>
      <c r="G17" s="43">
        <f t="shared" si="7"/>
        <v>0</v>
      </c>
      <c r="H17" s="43">
        <f t="shared" si="7"/>
        <v>0</v>
      </c>
      <c r="I17" s="43">
        <f t="shared" si="7"/>
        <v>0</v>
      </c>
      <c r="J17" s="43">
        <f t="shared" si="5"/>
        <v>0</v>
      </c>
    </row>
    <row r="18" spans="1:10" ht="16.05" customHeight="1" x14ac:dyDescent="0.2">
      <c r="A18" s="9"/>
      <c r="B18" s="9" t="s">
        <v>19</v>
      </c>
      <c r="C18" s="8" t="s">
        <v>14</v>
      </c>
      <c r="D18" s="43"/>
      <c r="E18" s="43"/>
      <c r="F18" s="43"/>
      <c r="G18" s="43"/>
      <c r="H18" s="43"/>
      <c r="I18" s="43"/>
      <c r="J18" s="43">
        <f t="shared" si="5"/>
        <v>0</v>
      </c>
    </row>
    <row r="19" spans="1:10" ht="16.05" customHeight="1" x14ac:dyDescent="0.2">
      <c r="A19" s="9"/>
      <c r="B19" s="9"/>
      <c r="C19" s="10" t="s">
        <v>15</v>
      </c>
      <c r="D19" s="43">
        <f t="shared" ref="D19:I19" si="9">IF($J18=0,0,D18/$J18%)</f>
        <v>0</v>
      </c>
      <c r="E19" s="43">
        <f t="shared" si="9"/>
        <v>0</v>
      </c>
      <c r="F19" s="43">
        <f t="shared" si="9"/>
        <v>0</v>
      </c>
      <c r="G19" s="43">
        <f t="shared" si="9"/>
        <v>0</v>
      </c>
      <c r="H19" s="43">
        <f t="shared" si="9"/>
        <v>0</v>
      </c>
      <c r="I19" s="43">
        <f t="shared" si="9"/>
        <v>0</v>
      </c>
      <c r="J19" s="43">
        <f t="shared" si="5"/>
        <v>0</v>
      </c>
    </row>
    <row r="20" spans="1:10" ht="16.05" customHeight="1" x14ac:dyDescent="0.2">
      <c r="A20" s="9"/>
      <c r="B20" s="9"/>
      <c r="C20" s="8" t="s">
        <v>16</v>
      </c>
      <c r="D20" s="43"/>
      <c r="E20" s="43"/>
      <c r="F20" s="43"/>
      <c r="G20" s="43"/>
      <c r="H20" s="43"/>
      <c r="I20" s="43"/>
      <c r="J20" s="43">
        <f t="shared" si="5"/>
        <v>0</v>
      </c>
    </row>
    <row r="21" spans="1:10" ht="16.05" customHeight="1" x14ac:dyDescent="0.2">
      <c r="A21" s="9"/>
      <c r="B21" s="9"/>
      <c r="C21" s="10" t="s">
        <v>15</v>
      </c>
      <c r="D21" s="43">
        <f t="shared" ref="D21:I21" si="10">IF($J20=0,0,D20/$J20%)</f>
        <v>0</v>
      </c>
      <c r="E21" s="43">
        <f t="shared" si="10"/>
        <v>0</v>
      </c>
      <c r="F21" s="43">
        <f t="shared" si="10"/>
        <v>0</v>
      </c>
      <c r="G21" s="43">
        <f t="shared" si="10"/>
        <v>0</v>
      </c>
      <c r="H21" s="43">
        <f t="shared" si="10"/>
        <v>0</v>
      </c>
      <c r="I21" s="43">
        <f t="shared" si="10"/>
        <v>0</v>
      </c>
      <c r="J21" s="43">
        <f t="shared" si="5"/>
        <v>0</v>
      </c>
    </row>
    <row r="22" spans="1:10" ht="16.05" customHeight="1" x14ac:dyDescent="0.2">
      <c r="A22" s="9"/>
      <c r="B22" s="9"/>
      <c r="C22" s="8" t="s">
        <v>17</v>
      </c>
      <c r="D22" s="43">
        <f t="shared" ref="D22:I22" si="11">SUM(D20,D18)</f>
        <v>0</v>
      </c>
      <c r="E22" s="43">
        <f t="shared" si="11"/>
        <v>0</v>
      </c>
      <c r="F22" s="43">
        <f t="shared" si="11"/>
        <v>0</v>
      </c>
      <c r="G22" s="43">
        <f t="shared" si="11"/>
        <v>0</v>
      </c>
      <c r="H22" s="43">
        <f t="shared" si="11"/>
        <v>0</v>
      </c>
      <c r="I22" s="43">
        <f t="shared" si="11"/>
        <v>0</v>
      </c>
      <c r="J22" s="43">
        <f t="shared" si="5"/>
        <v>0</v>
      </c>
    </row>
    <row r="23" spans="1:10" ht="16.05" customHeight="1" x14ac:dyDescent="0.2">
      <c r="A23" s="9"/>
      <c r="B23" s="12"/>
      <c r="C23" s="10" t="s">
        <v>15</v>
      </c>
      <c r="D23" s="43">
        <f t="shared" ref="D23:I23" si="12">IF($J22=0,0,D22/$J22%)</f>
        <v>0</v>
      </c>
      <c r="E23" s="43">
        <f t="shared" si="12"/>
        <v>0</v>
      </c>
      <c r="F23" s="43">
        <f t="shared" si="12"/>
        <v>0</v>
      </c>
      <c r="G23" s="43">
        <f t="shared" si="12"/>
        <v>0</v>
      </c>
      <c r="H23" s="43">
        <f t="shared" si="12"/>
        <v>0</v>
      </c>
      <c r="I23" s="43">
        <f t="shared" si="12"/>
        <v>0</v>
      </c>
      <c r="J23" s="43">
        <f t="shared" si="5"/>
        <v>0</v>
      </c>
    </row>
    <row r="24" spans="1:10" ht="16.05" customHeight="1" x14ac:dyDescent="0.2">
      <c r="A24" s="9"/>
      <c r="B24" s="9" t="s">
        <v>20</v>
      </c>
      <c r="C24" s="8" t="s">
        <v>14</v>
      </c>
      <c r="D24" s="43"/>
      <c r="E24" s="43"/>
      <c r="F24" s="43"/>
      <c r="G24" s="43"/>
      <c r="H24" s="43"/>
      <c r="I24" s="43"/>
      <c r="J24" s="43">
        <f t="shared" si="5"/>
        <v>0</v>
      </c>
    </row>
    <row r="25" spans="1:10" ht="16.05" customHeight="1" x14ac:dyDescent="0.2">
      <c r="A25" s="9"/>
      <c r="B25" s="9"/>
      <c r="C25" s="10" t="s">
        <v>15</v>
      </c>
      <c r="D25" s="43">
        <f t="shared" ref="D25:I25" si="13">IF($J24=0,0,D24/$J24%)</f>
        <v>0</v>
      </c>
      <c r="E25" s="43">
        <f t="shared" si="13"/>
        <v>0</v>
      </c>
      <c r="F25" s="43">
        <f t="shared" si="13"/>
        <v>0</v>
      </c>
      <c r="G25" s="43">
        <f t="shared" si="13"/>
        <v>0</v>
      </c>
      <c r="H25" s="43">
        <f t="shared" si="13"/>
        <v>0</v>
      </c>
      <c r="I25" s="43">
        <f t="shared" si="13"/>
        <v>0</v>
      </c>
      <c r="J25" s="43">
        <f t="shared" si="5"/>
        <v>0</v>
      </c>
    </row>
    <row r="26" spans="1:10" ht="16.05" customHeight="1" x14ac:dyDescent="0.2">
      <c r="A26" s="9"/>
      <c r="B26" s="9"/>
      <c r="C26" s="8" t="s">
        <v>16</v>
      </c>
      <c r="D26" s="43"/>
      <c r="E26" s="43"/>
      <c r="F26" s="43"/>
      <c r="G26" s="43"/>
      <c r="H26" s="43"/>
      <c r="I26" s="43"/>
      <c r="J26" s="43">
        <f t="shared" si="5"/>
        <v>0</v>
      </c>
    </row>
    <row r="27" spans="1:10" ht="16.05" customHeight="1" x14ac:dyDescent="0.2">
      <c r="A27" s="9"/>
      <c r="B27" s="9"/>
      <c r="C27" s="10" t="s">
        <v>15</v>
      </c>
      <c r="D27" s="43">
        <f t="shared" ref="D27:I27" si="14">IF($J26=0,0,D26/$J26%)</f>
        <v>0</v>
      </c>
      <c r="E27" s="43">
        <f t="shared" si="14"/>
        <v>0</v>
      </c>
      <c r="F27" s="43">
        <f t="shared" si="14"/>
        <v>0</v>
      </c>
      <c r="G27" s="43">
        <f t="shared" si="14"/>
        <v>0</v>
      </c>
      <c r="H27" s="43">
        <f t="shared" si="14"/>
        <v>0</v>
      </c>
      <c r="I27" s="43">
        <f t="shared" si="14"/>
        <v>0</v>
      </c>
      <c r="J27" s="43">
        <f t="shared" si="5"/>
        <v>0</v>
      </c>
    </row>
    <row r="28" spans="1:10" ht="16.05" customHeight="1" x14ac:dyDescent="0.2">
      <c r="A28" s="9"/>
      <c r="B28" s="9"/>
      <c r="C28" s="8" t="s">
        <v>17</v>
      </c>
      <c r="D28" s="43">
        <f t="shared" ref="D28:I28" si="15">SUM(D26,D24)</f>
        <v>0</v>
      </c>
      <c r="E28" s="43">
        <f t="shared" si="15"/>
        <v>0</v>
      </c>
      <c r="F28" s="43">
        <f t="shared" si="15"/>
        <v>0</v>
      </c>
      <c r="G28" s="43">
        <f t="shared" si="15"/>
        <v>0</v>
      </c>
      <c r="H28" s="43">
        <f t="shared" si="15"/>
        <v>0</v>
      </c>
      <c r="I28" s="43">
        <f t="shared" si="15"/>
        <v>0</v>
      </c>
      <c r="J28" s="43">
        <f t="shared" si="5"/>
        <v>0</v>
      </c>
    </row>
    <row r="29" spans="1:10" ht="16.05" customHeight="1" x14ac:dyDescent="0.2">
      <c r="A29" s="9"/>
      <c r="B29" s="12"/>
      <c r="C29" s="10" t="s">
        <v>15</v>
      </c>
      <c r="D29" s="43">
        <f t="shared" ref="D29:I29" si="16">IF($J28=0,0,D28/$J28%)</f>
        <v>0</v>
      </c>
      <c r="E29" s="43">
        <f t="shared" si="16"/>
        <v>0</v>
      </c>
      <c r="F29" s="43">
        <f t="shared" si="16"/>
        <v>0</v>
      </c>
      <c r="G29" s="43">
        <f t="shared" si="16"/>
        <v>0</v>
      </c>
      <c r="H29" s="43">
        <f t="shared" si="16"/>
        <v>0</v>
      </c>
      <c r="I29" s="43">
        <f t="shared" si="16"/>
        <v>0</v>
      </c>
      <c r="J29" s="43">
        <f t="shared" si="5"/>
        <v>0</v>
      </c>
    </row>
    <row r="30" spans="1:10" ht="16.05" customHeight="1" x14ac:dyDescent="0.2">
      <c r="A30" s="9"/>
      <c r="B30" s="9" t="s">
        <v>21</v>
      </c>
      <c r="C30" s="8" t="s">
        <v>14</v>
      </c>
      <c r="D30" s="43"/>
      <c r="E30" s="43"/>
      <c r="F30" s="43"/>
      <c r="G30" s="43"/>
      <c r="H30" s="43"/>
      <c r="I30" s="43"/>
      <c r="J30" s="43">
        <f t="shared" si="5"/>
        <v>0</v>
      </c>
    </row>
    <row r="31" spans="1:10" ht="16.05" customHeight="1" x14ac:dyDescent="0.2">
      <c r="A31" s="9"/>
      <c r="B31" s="9"/>
      <c r="C31" s="10" t="s">
        <v>15</v>
      </c>
      <c r="D31" s="43">
        <f t="shared" ref="D31:I31" si="17">IF($J30=0,0,D30/$J30%)</f>
        <v>0</v>
      </c>
      <c r="E31" s="43">
        <f t="shared" si="17"/>
        <v>0</v>
      </c>
      <c r="F31" s="43">
        <f t="shared" si="17"/>
        <v>0</v>
      </c>
      <c r="G31" s="43">
        <f t="shared" si="17"/>
        <v>0</v>
      </c>
      <c r="H31" s="43">
        <f t="shared" si="17"/>
        <v>0</v>
      </c>
      <c r="I31" s="43">
        <f t="shared" si="17"/>
        <v>0</v>
      </c>
      <c r="J31" s="43">
        <f t="shared" si="5"/>
        <v>0</v>
      </c>
    </row>
    <row r="32" spans="1:10" ht="16.05" customHeight="1" x14ac:dyDescent="0.2">
      <c r="A32" s="9"/>
      <c r="B32" s="9"/>
      <c r="C32" s="8" t="s">
        <v>16</v>
      </c>
      <c r="D32" s="43"/>
      <c r="E32" s="43"/>
      <c r="F32" s="43"/>
      <c r="G32" s="43"/>
      <c r="H32" s="43"/>
      <c r="I32" s="43"/>
      <c r="J32" s="43">
        <f t="shared" si="5"/>
        <v>0</v>
      </c>
    </row>
    <row r="33" spans="1:12" ht="16.05" customHeight="1" x14ac:dyDescent="0.2">
      <c r="A33" s="9"/>
      <c r="B33" s="9"/>
      <c r="C33" s="10" t="s">
        <v>15</v>
      </c>
      <c r="D33" s="43">
        <f t="shared" ref="D33:I33" si="18">IF($J32=0,0,D32/$J32%)</f>
        <v>0</v>
      </c>
      <c r="E33" s="43">
        <f t="shared" si="18"/>
        <v>0</v>
      </c>
      <c r="F33" s="43">
        <f t="shared" si="18"/>
        <v>0</v>
      </c>
      <c r="G33" s="43">
        <f t="shared" si="18"/>
        <v>0</v>
      </c>
      <c r="H33" s="43">
        <f t="shared" si="18"/>
        <v>0</v>
      </c>
      <c r="I33" s="43">
        <f t="shared" si="18"/>
        <v>0</v>
      </c>
      <c r="J33" s="43">
        <f t="shared" si="5"/>
        <v>0</v>
      </c>
    </row>
    <row r="34" spans="1:12" ht="16.05" customHeight="1" x14ac:dyDescent="0.2">
      <c r="A34" s="9"/>
      <c r="B34" s="9"/>
      <c r="C34" s="8" t="s">
        <v>17</v>
      </c>
      <c r="D34" s="43">
        <f t="shared" ref="D34:I34" si="19">SUM(D32,D30)</f>
        <v>0</v>
      </c>
      <c r="E34" s="43">
        <f t="shared" si="19"/>
        <v>0</v>
      </c>
      <c r="F34" s="43">
        <f t="shared" si="19"/>
        <v>0</v>
      </c>
      <c r="G34" s="43">
        <f t="shared" si="19"/>
        <v>0</v>
      </c>
      <c r="H34" s="43">
        <f t="shared" si="19"/>
        <v>0</v>
      </c>
      <c r="I34" s="43">
        <f t="shared" si="19"/>
        <v>0</v>
      </c>
      <c r="J34" s="43">
        <f t="shared" si="5"/>
        <v>0</v>
      </c>
    </row>
    <row r="35" spans="1:12" ht="16.05" customHeight="1" x14ac:dyDescent="0.2">
      <c r="A35" s="12"/>
      <c r="B35" s="13"/>
      <c r="C35" s="10" t="s">
        <v>15</v>
      </c>
      <c r="D35" s="43">
        <f t="shared" ref="D35:I35" si="20">IF($J34=0,0,D34/$J34%)</f>
        <v>0</v>
      </c>
      <c r="E35" s="43">
        <f t="shared" si="20"/>
        <v>0</v>
      </c>
      <c r="F35" s="43">
        <f t="shared" si="20"/>
        <v>0</v>
      </c>
      <c r="G35" s="43">
        <f t="shared" si="20"/>
        <v>0</v>
      </c>
      <c r="H35" s="43">
        <f t="shared" si="20"/>
        <v>0</v>
      </c>
      <c r="I35" s="43">
        <f t="shared" si="20"/>
        <v>0</v>
      </c>
      <c r="J35" s="43">
        <f t="shared" si="5"/>
        <v>0</v>
      </c>
    </row>
    <row r="36" spans="1:12" ht="16.05" customHeight="1" x14ac:dyDescent="0.2">
      <c r="A36" s="9" t="s">
        <v>22</v>
      </c>
      <c r="B36" s="7"/>
      <c r="C36" s="8" t="s">
        <v>14</v>
      </c>
      <c r="D36" s="43">
        <f>SUMIF($C$42:$C$227,"道内",D$42:D$227)</f>
        <v>44.400000000000006</v>
      </c>
      <c r="E36" s="43">
        <f t="shared" ref="E36:I36" si="21">SUMIF($C$42:$C$227,"道内",E$42:E$227)</f>
        <v>45</v>
      </c>
      <c r="F36" s="43">
        <f t="shared" si="21"/>
        <v>0</v>
      </c>
      <c r="G36" s="43">
        <f t="shared" si="21"/>
        <v>70.7</v>
      </c>
      <c r="H36" s="43">
        <f t="shared" si="21"/>
        <v>0</v>
      </c>
      <c r="I36" s="43">
        <f t="shared" si="21"/>
        <v>0</v>
      </c>
      <c r="J36" s="43">
        <f t="shared" si="5"/>
        <v>160.10000000000002</v>
      </c>
      <c r="L36" s="38"/>
    </row>
    <row r="37" spans="1:12" ht="16.05" customHeight="1" x14ac:dyDescent="0.2">
      <c r="A37" s="9"/>
      <c r="B37" s="7"/>
      <c r="C37" s="10" t="s">
        <v>15</v>
      </c>
      <c r="D37" s="43">
        <f t="shared" ref="D37:I37" si="22">IF($J36=0,0,D36/$J36%)</f>
        <v>27.732667083073078</v>
      </c>
      <c r="E37" s="43">
        <f t="shared" si="22"/>
        <v>28.107432854465955</v>
      </c>
      <c r="F37" s="43">
        <f t="shared" si="22"/>
        <v>0</v>
      </c>
      <c r="G37" s="43">
        <f t="shared" si="22"/>
        <v>44.159900062460956</v>
      </c>
      <c r="H37" s="43">
        <f t="shared" si="22"/>
        <v>0</v>
      </c>
      <c r="I37" s="43">
        <f t="shared" si="22"/>
        <v>0</v>
      </c>
      <c r="J37" s="43">
        <f t="shared" si="5"/>
        <v>100</v>
      </c>
      <c r="L37" s="38"/>
    </row>
    <row r="38" spans="1:12" ht="16.05" customHeight="1" x14ac:dyDescent="0.2">
      <c r="A38" s="9"/>
      <c r="B38" s="7"/>
      <c r="C38" s="8" t="s">
        <v>16</v>
      </c>
      <c r="D38" s="43">
        <f>SUMIF($C$42:$C$227,"道外",D$42:D$227)</f>
        <v>0</v>
      </c>
      <c r="E38" s="43">
        <f t="shared" ref="E38:I38" si="23">SUMIF($C$42:$C$227,"道外",E$42:E$227)</f>
        <v>0</v>
      </c>
      <c r="F38" s="43">
        <f t="shared" si="23"/>
        <v>0</v>
      </c>
      <c r="G38" s="43">
        <f t="shared" si="23"/>
        <v>0</v>
      </c>
      <c r="H38" s="43">
        <f t="shared" si="23"/>
        <v>0</v>
      </c>
      <c r="I38" s="43">
        <f t="shared" si="23"/>
        <v>0</v>
      </c>
      <c r="J38" s="43">
        <f t="shared" si="5"/>
        <v>0</v>
      </c>
      <c r="L38" s="38"/>
    </row>
    <row r="39" spans="1:12" ht="16.05" customHeight="1" x14ac:dyDescent="0.2">
      <c r="A39" s="9"/>
      <c r="B39" s="7"/>
      <c r="C39" s="10" t="s">
        <v>15</v>
      </c>
      <c r="D39" s="43">
        <f t="shared" ref="D39:I39" si="24">IF($J38=0,0,D38/$J38%)</f>
        <v>0</v>
      </c>
      <c r="E39" s="43">
        <f t="shared" si="24"/>
        <v>0</v>
      </c>
      <c r="F39" s="43">
        <f t="shared" si="24"/>
        <v>0</v>
      </c>
      <c r="G39" s="43">
        <f t="shared" si="24"/>
        <v>0</v>
      </c>
      <c r="H39" s="43">
        <f t="shared" si="24"/>
        <v>0</v>
      </c>
      <c r="I39" s="43">
        <f t="shared" si="24"/>
        <v>0</v>
      </c>
      <c r="J39" s="43">
        <f t="shared" si="5"/>
        <v>0</v>
      </c>
      <c r="L39" s="38"/>
    </row>
    <row r="40" spans="1:12" ht="16.05" customHeight="1" x14ac:dyDescent="0.2">
      <c r="A40" s="9"/>
      <c r="B40" s="7"/>
      <c r="C40" s="8" t="s">
        <v>17</v>
      </c>
      <c r="D40" s="43">
        <f t="shared" ref="D40:I40" si="25">SUM(D38,D36)</f>
        <v>44.400000000000006</v>
      </c>
      <c r="E40" s="43">
        <f t="shared" si="25"/>
        <v>45</v>
      </c>
      <c r="F40" s="43">
        <f t="shared" si="25"/>
        <v>0</v>
      </c>
      <c r="G40" s="43">
        <f t="shared" si="25"/>
        <v>70.7</v>
      </c>
      <c r="H40" s="43">
        <f t="shared" si="25"/>
        <v>0</v>
      </c>
      <c r="I40" s="43">
        <f t="shared" si="25"/>
        <v>0</v>
      </c>
      <c r="J40" s="43">
        <f t="shared" si="5"/>
        <v>160.10000000000002</v>
      </c>
      <c r="L40" s="38"/>
    </row>
    <row r="41" spans="1:12" ht="16.05" customHeight="1" x14ac:dyDescent="0.2">
      <c r="A41" s="9"/>
      <c r="B41" s="14"/>
      <c r="C41" s="10" t="s">
        <v>15</v>
      </c>
      <c r="D41" s="43">
        <f t="shared" ref="D41:I41" si="26">IF($J40=0,0,D40/$J40%)</f>
        <v>27.732667083073078</v>
      </c>
      <c r="E41" s="43">
        <f t="shared" si="26"/>
        <v>28.107432854465955</v>
      </c>
      <c r="F41" s="43">
        <f t="shared" si="26"/>
        <v>0</v>
      </c>
      <c r="G41" s="43">
        <f t="shared" si="26"/>
        <v>44.159900062460956</v>
      </c>
      <c r="H41" s="43">
        <f t="shared" si="26"/>
        <v>0</v>
      </c>
      <c r="I41" s="43">
        <f t="shared" si="26"/>
        <v>0</v>
      </c>
      <c r="J41" s="43">
        <f t="shared" si="5"/>
        <v>100</v>
      </c>
      <c r="L41" s="38"/>
    </row>
    <row r="42" spans="1:12" ht="16.05" customHeight="1" x14ac:dyDescent="0.2">
      <c r="A42" s="9"/>
      <c r="B42" s="9" t="s">
        <v>23</v>
      </c>
      <c r="C42" s="8" t="s">
        <v>14</v>
      </c>
      <c r="D42" s="43">
        <v>1.4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f t="shared" si="5"/>
        <v>1.4</v>
      </c>
      <c r="L42" s="38"/>
    </row>
    <row r="43" spans="1:12" ht="16.05" customHeight="1" x14ac:dyDescent="0.2">
      <c r="A43" s="9"/>
      <c r="B43" s="9"/>
      <c r="C43" s="10" t="s">
        <v>15</v>
      </c>
      <c r="D43" s="43">
        <f t="shared" ref="D43:I43" si="27">IF($J42=0,0,D42/$J42%)</f>
        <v>100</v>
      </c>
      <c r="E43" s="43">
        <f t="shared" si="27"/>
        <v>0</v>
      </c>
      <c r="F43" s="43">
        <f t="shared" si="27"/>
        <v>0</v>
      </c>
      <c r="G43" s="43">
        <f t="shared" si="27"/>
        <v>0</v>
      </c>
      <c r="H43" s="43">
        <f t="shared" si="27"/>
        <v>0</v>
      </c>
      <c r="I43" s="43">
        <f t="shared" si="27"/>
        <v>0</v>
      </c>
      <c r="J43" s="43">
        <f t="shared" si="5"/>
        <v>100</v>
      </c>
      <c r="L43" s="38"/>
    </row>
    <row r="44" spans="1:12" ht="16.05" customHeight="1" x14ac:dyDescent="0.2">
      <c r="A44" s="9"/>
      <c r="B44" s="9"/>
      <c r="C44" s="8" t="s">
        <v>16</v>
      </c>
      <c r="D44" s="46"/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3">
        <f t="shared" si="5"/>
        <v>0</v>
      </c>
      <c r="L44" s="38"/>
    </row>
    <row r="45" spans="1:12" ht="16.05" customHeight="1" x14ac:dyDescent="0.2">
      <c r="A45" s="9"/>
      <c r="B45" s="9"/>
      <c r="C45" s="10" t="s">
        <v>15</v>
      </c>
      <c r="D45" s="43">
        <f t="shared" ref="D45:I45" si="28">IF($J44=0,0,D44/$J44%)</f>
        <v>0</v>
      </c>
      <c r="E45" s="43">
        <f t="shared" si="28"/>
        <v>0</v>
      </c>
      <c r="F45" s="43">
        <f t="shared" si="28"/>
        <v>0</v>
      </c>
      <c r="G45" s="43">
        <f t="shared" si="28"/>
        <v>0</v>
      </c>
      <c r="H45" s="43">
        <f t="shared" si="28"/>
        <v>0</v>
      </c>
      <c r="I45" s="43">
        <f t="shared" si="28"/>
        <v>0</v>
      </c>
      <c r="J45" s="43">
        <f t="shared" si="5"/>
        <v>0</v>
      </c>
      <c r="L45" s="38"/>
    </row>
    <row r="46" spans="1:12" ht="16.05" customHeight="1" x14ac:dyDescent="0.2">
      <c r="A46" s="9"/>
      <c r="B46" s="9"/>
      <c r="C46" s="8" t="s">
        <v>17</v>
      </c>
      <c r="D46" s="43">
        <f t="shared" ref="D46:I46" si="29">SUM(D44,D42)</f>
        <v>1.4</v>
      </c>
      <c r="E46" s="43">
        <f t="shared" si="29"/>
        <v>0</v>
      </c>
      <c r="F46" s="43">
        <f t="shared" si="29"/>
        <v>0</v>
      </c>
      <c r="G46" s="43">
        <f t="shared" si="29"/>
        <v>0</v>
      </c>
      <c r="H46" s="43">
        <f t="shared" si="29"/>
        <v>0</v>
      </c>
      <c r="I46" s="43">
        <f t="shared" si="29"/>
        <v>0</v>
      </c>
      <c r="J46" s="43">
        <f t="shared" si="5"/>
        <v>1.4</v>
      </c>
      <c r="L46" s="38"/>
    </row>
    <row r="47" spans="1:12" ht="16.05" customHeight="1" x14ac:dyDescent="0.2">
      <c r="A47" s="9"/>
      <c r="B47" s="12"/>
      <c r="C47" s="10" t="s">
        <v>15</v>
      </c>
      <c r="D47" s="43">
        <f t="shared" ref="D47:I47" si="30">IF($J46=0,0,D46/$J46%)</f>
        <v>100</v>
      </c>
      <c r="E47" s="43">
        <f t="shared" si="30"/>
        <v>0</v>
      </c>
      <c r="F47" s="43">
        <f t="shared" si="30"/>
        <v>0</v>
      </c>
      <c r="G47" s="43">
        <f t="shared" si="30"/>
        <v>0</v>
      </c>
      <c r="H47" s="43">
        <f t="shared" si="30"/>
        <v>0</v>
      </c>
      <c r="I47" s="43">
        <f t="shared" si="30"/>
        <v>0</v>
      </c>
      <c r="J47" s="43">
        <f t="shared" si="5"/>
        <v>100</v>
      </c>
      <c r="L47" s="38"/>
    </row>
    <row r="48" spans="1:12" ht="16.05" customHeight="1" x14ac:dyDescent="0.2">
      <c r="A48" s="9"/>
      <c r="B48" s="9" t="s">
        <v>24</v>
      </c>
      <c r="C48" s="8" t="s">
        <v>14</v>
      </c>
      <c r="D48" s="43"/>
      <c r="E48" s="43"/>
      <c r="F48" s="43"/>
      <c r="G48" s="43"/>
      <c r="H48" s="43"/>
      <c r="I48" s="43"/>
      <c r="J48" s="43">
        <f t="shared" si="5"/>
        <v>0</v>
      </c>
      <c r="L48" s="38"/>
    </row>
    <row r="49" spans="1:12" ht="16.05" customHeight="1" x14ac:dyDescent="0.2">
      <c r="A49" s="9"/>
      <c r="B49" s="9"/>
      <c r="C49" s="10" t="s">
        <v>15</v>
      </c>
      <c r="D49" s="43">
        <f t="shared" ref="D49:I49" si="31">IF($J48=0,0,D48/$J48%)</f>
        <v>0</v>
      </c>
      <c r="E49" s="43">
        <f t="shared" si="31"/>
        <v>0</v>
      </c>
      <c r="F49" s="43">
        <f t="shared" si="31"/>
        <v>0</v>
      </c>
      <c r="G49" s="43">
        <f t="shared" si="31"/>
        <v>0</v>
      </c>
      <c r="H49" s="43">
        <f t="shared" si="31"/>
        <v>0</v>
      </c>
      <c r="I49" s="43">
        <f t="shared" si="31"/>
        <v>0</v>
      </c>
      <c r="J49" s="43">
        <f t="shared" si="5"/>
        <v>0</v>
      </c>
      <c r="L49" s="38"/>
    </row>
    <row r="50" spans="1:12" ht="16.05" customHeight="1" x14ac:dyDescent="0.2">
      <c r="A50" s="9"/>
      <c r="B50" s="9"/>
      <c r="C50" s="8" t="s">
        <v>16</v>
      </c>
      <c r="D50" s="43"/>
      <c r="E50" s="43"/>
      <c r="F50" s="43"/>
      <c r="G50" s="43"/>
      <c r="H50" s="43"/>
      <c r="I50" s="43"/>
      <c r="J50" s="43">
        <f t="shared" si="5"/>
        <v>0</v>
      </c>
      <c r="L50" s="38"/>
    </row>
    <row r="51" spans="1:12" ht="16.05" customHeight="1" x14ac:dyDescent="0.2">
      <c r="A51" s="9"/>
      <c r="B51" s="9"/>
      <c r="C51" s="10" t="s">
        <v>15</v>
      </c>
      <c r="D51" s="43">
        <f t="shared" ref="D51:I51" si="32">IF($J50=0,0,D50/$J50%)</f>
        <v>0</v>
      </c>
      <c r="E51" s="43">
        <f t="shared" si="32"/>
        <v>0</v>
      </c>
      <c r="F51" s="43">
        <f t="shared" si="32"/>
        <v>0</v>
      </c>
      <c r="G51" s="43">
        <f t="shared" si="32"/>
        <v>0</v>
      </c>
      <c r="H51" s="43">
        <f t="shared" si="32"/>
        <v>0</v>
      </c>
      <c r="I51" s="43">
        <f t="shared" si="32"/>
        <v>0</v>
      </c>
      <c r="J51" s="43">
        <f t="shared" si="5"/>
        <v>0</v>
      </c>
      <c r="L51" s="38"/>
    </row>
    <row r="52" spans="1:12" ht="16.05" customHeight="1" x14ac:dyDescent="0.2">
      <c r="A52" s="9"/>
      <c r="B52" s="9"/>
      <c r="C52" s="8" t="s">
        <v>17</v>
      </c>
      <c r="D52" s="43">
        <f t="shared" ref="D52:I52" si="33">SUM(D50,D48)</f>
        <v>0</v>
      </c>
      <c r="E52" s="43">
        <f t="shared" si="33"/>
        <v>0</v>
      </c>
      <c r="F52" s="43">
        <f t="shared" si="33"/>
        <v>0</v>
      </c>
      <c r="G52" s="43">
        <f t="shared" si="33"/>
        <v>0</v>
      </c>
      <c r="H52" s="43">
        <f t="shared" si="33"/>
        <v>0</v>
      </c>
      <c r="I52" s="43">
        <f t="shared" si="33"/>
        <v>0</v>
      </c>
      <c r="J52" s="43">
        <f t="shared" si="5"/>
        <v>0</v>
      </c>
      <c r="L52" s="38"/>
    </row>
    <row r="53" spans="1:12" ht="16.05" customHeight="1" x14ac:dyDescent="0.2">
      <c r="A53" s="9"/>
      <c r="B53" s="12"/>
      <c r="C53" s="10" t="s">
        <v>15</v>
      </c>
      <c r="D53" s="43">
        <f t="shared" ref="D53:I53" si="34">IF($J52=0,0,D52/$J52%)</f>
        <v>0</v>
      </c>
      <c r="E53" s="43">
        <f t="shared" si="34"/>
        <v>0</v>
      </c>
      <c r="F53" s="43">
        <f t="shared" si="34"/>
        <v>0</v>
      </c>
      <c r="G53" s="43">
        <f t="shared" si="34"/>
        <v>0</v>
      </c>
      <c r="H53" s="43">
        <f t="shared" si="34"/>
        <v>0</v>
      </c>
      <c r="I53" s="43">
        <f t="shared" si="34"/>
        <v>0</v>
      </c>
      <c r="J53" s="43">
        <f t="shared" si="5"/>
        <v>0</v>
      </c>
      <c r="L53" s="38"/>
    </row>
    <row r="54" spans="1:12" ht="16.05" customHeight="1" x14ac:dyDescent="0.2">
      <c r="A54" s="9"/>
      <c r="B54" s="9" t="s">
        <v>25</v>
      </c>
      <c r="C54" s="8" t="s">
        <v>14</v>
      </c>
      <c r="D54" s="43"/>
      <c r="E54" s="43"/>
      <c r="F54" s="43"/>
      <c r="G54" s="43"/>
      <c r="H54" s="43"/>
      <c r="I54" s="43"/>
      <c r="J54" s="43">
        <f t="shared" si="5"/>
        <v>0</v>
      </c>
      <c r="L54" s="38"/>
    </row>
    <row r="55" spans="1:12" ht="16.05" customHeight="1" x14ac:dyDescent="0.2">
      <c r="A55" s="9"/>
      <c r="B55" s="9"/>
      <c r="C55" s="10" t="s">
        <v>15</v>
      </c>
      <c r="D55" s="43">
        <f t="shared" ref="D55:I55" si="35">IF($J54=0,0,D54/$J54%)</f>
        <v>0</v>
      </c>
      <c r="E55" s="43">
        <f t="shared" si="35"/>
        <v>0</v>
      </c>
      <c r="F55" s="43">
        <f t="shared" si="35"/>
        <v>0</v>
      </c>
      <c r="G55" s="43">
        <f t="shared" si="35"/>
        <v>0</v>
      </c>
      <c r="H55" s="43">
        <f t="shared" si="35"/>
        <v>0</v>
      </c>
      <c r="I55" s="43">
        <f t="shared" si="35"/>
        <v>0</v>
      </c>
      <c r="J55" s="43">
        <f t="shared" si="5"/>
        <v>0</v>
      </c>
      <c r="L55" s="38"/>
    </row>
    <row r="56" spans="1:12" ht="16.05" customHeight="1" x14ac:dyDescent="0.2">
      <c r="A56" s="9"/>
      <c r="B56" s="9"/>
      <c r="C56" s="8" t="s">
        <v>16</v>
      </c>
      <c r="D56" s="43"/>
      <c r="E56" s="43"/>
      <c r="F56" s="43"/>
      <c r="G56" s="43"/>
      <c r="H56" s="43"/>
      <c r="I56" s="43"/>
      <c r="J56" s="43">
        <f t="shared" si="5"/>
        <v>0</v>
      </c>
      <c r="L56" s="38"/>
    </row>
    <row r="57" spans="1:12" ht="16.05" customHeight="1" x14ac:dyDescent="0.2">
      <c r="A57" s="9"/>
      <c r="B57" s="9"/>
      <c r="C57" s="10" t="s">
        <v>15</v>
      </c>
      <c r="D57" s="43">
        <f t="shared" ref="D57:I57" si="36">IF($J56=0,0,D56/$J56%)</f>
        <v>0</v>
      </c>
      <c r="E57" s="43">
        <f t="shared" si="36"/>
        <v>0</v>
      </c>
      <c r="F57" s="43">
        <f t="shared" si="36"/>
        <v>0</v>
      </c>
      <c r="G57" s="43">
        <f t="shared" si="36"/>
        <v>0</v>
      </c>
      <c r="H57" s="43">
        <f t="shared" si="36"/>
        <v>0</v>
      </c>
      <c r="I57" s="43">
        <f t="shared" si="36"/>
        <v>0</v>
      </c>
      <c r="J57" s="43">
        <f t="shared" si="5"/>
        <v>0</v>
      </c>
      <c r="L57" s="38"/>
    </row>
    <row r="58" spans="1:12" ht="16.05" customHeight="1" x14ac:dyDescent="0.2">
      <c r="A58" s="9"/>
      <c r="B58" s="9"/>
      <c r="C58" s="8" t="s">
        <v>17</v>
      </c>
      <c r="D58" s="43">
        <f t="shared" ref="D58:I58" si="37">SUM(D56,D54)</f>
        <v>0</v>
      </c>
      <c r="E58" s="43">
        <f t="shared" si="37"/>
        <v>0</v>
      </c>
      <c r="F58" s="43">
        <f t="shared" si="37"/>
        <v>0</v>
      </c>
      <c r="G58" s="43">
        <f t="shared" si="37"/>
        <v>0</v>
      </c>
      <c r="H58" s="43">
        <f t="shared" si="37"/>
        <v>0</v>
      </c>
      <c r="I58" s="43">
        <f t="shared" si="37"/>
        <v>0</v>
      </c>
      <c r="J58" s="43">
        <f t="shared" si="5"/>
        <v>0</v>
      </c>
      <c r="L58" s="38"/>
    </row>
    <row r="59" spans="1:12" ht="16.05" customHeight="1" x14ac:dyDescent="0.2">
      <c r="A59" s="9"/>
      <c r="B59" s="12"/>
      <c r="C59" s="10" t="s">
        <v>15</v>
      </c>
      <c r="D59" s="43">
        <f t="shared" ref="D59:I59" si="38">IF($J58=0,0,D58/$J58%)</f>
        <v>0</v>
      </c>
      <c r="E59" s="43">
        <f t="shared" si="38"/>
        <v>0</v>
      </c>
      <c r="F59" s="43">
        <f t="shared" si="38"/>
        <v>0</v>
      </c>
      <c r="G59" s="43">
        <f t="shared" si="38"/>
        <v>0</v>
      </c>
      <c r="H59" s="43">
        <f t="shared" si="38"/>
        <v>0</v>
      </c>
      <c r="I59" s="43">
        <f t="shared" si="38"/>
        <v>0</v>
      </c>
      <c r="J59" s="43">
        <f t="shared" si="5"/>
        <v>0</v>
      </c>
      <c r="L59" s="38"/>
    </row>
    <row r="60" spans="1:12" ht="16.05" customHeight="1" x14ac:dyDescent="0.2">
      <c r="A60" s="9"/>
      <c r="B60" s="9" t="s">
        <v>26</v>
      </c>
      <c r="C60" s="8" t="s">
        <v>14</v>
      </c>
      <c r="D60" s="43">
        <v>6.1</v>
      </c>
      <c r="E60" s="43">
        <v>0</v>
      </c>
      <c r="F60" s="43">
        <v>0</v>
      </c>
      <c r="G60" s="43">
        <v>70.7</v>
      </c>
      <c r="H60" s="43">
        <v>0</v>
      </c>
      <c r="I60" s="43">
        <v>0</v>
      </c>
      <c r="J60" s="43">
        <f t="shared" si="5"/>
        <v>76.8</v>
      </c>
      <c r="L60" s="38"/>
    </row>
    <row r="61" spans="1:12" ht="16.05" customHeight="1" x14ac:dyDescent="0.2">
      <c r="A61" s="9"/>
      <c r="B61" s="9"/>
      <c r="C61" s="10" t="s">
        <v>15</v>
      </c>
      <c r="D61" s="43">
        <f t="shared" ref="D61:I61" si="39">IF($J60=0,0,D60/$J60%)</f>
        <v>7.942708333333333</v>
      </c>
      <c r="E61" s="43">
        <f t="shared" si="39"/>
        <v>0</v>
      </c>
      <c r="F61" s="43">
        <f t="shared" si="39"/>
        <v>0</v>
      </c>
      <c r="G61" s="43">
        <f t="shared" si="39"/>
        <v>92.057291666666671</v>
      </c>
      <c r="H61" s="43">
        <f t="shared" si="39"/>
        <v>0</v>
      </c>
      <c r="I61" s="43">
        <f t="shared" si="39"/>
        <v>0</v>
      </c>
      <c r="J61" s="43">
        <f t="shared" si="5"/>
        <v>100</v>
      </c>
      <c r="L61" s="38"/>
    </row>
    <row r="62" spans="1:12" ht="16.05" customHeight="1" x14ac:dyDescent="0.2">
      <c r="A62" s="9"/>
      <c r="B62" s="9"/>
      <c r="C62" s="8" t="s">
        <v>16</v>
      </c>
      <c r="D62" s="43"/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f t="shared" si="5"/>
        <v>0</v>
      </c>
      <c r="L62" s="38"/>
    </row>
    <row r="63" spans="1:12" ht="16.05" customHeight="1" x14ac:dyDescent="0.2">
      <c r="A63" s="9"/>
      <c r="B63" s="9"/>
      <c r="C63" s="10" t="s">
        <v>15</v>
      </c>
      <c r="D63" s="43">
        <f t="shared" ref="D63:I63" si="40">IF($J62=0,0,D62/$J62%)</f>
        <v>0</v>
      </c>
      <c r="E63" s="43">
        <f t="shared" si="40"/>
        <v>0</v>
      </c>
      <c r="F63" s="43">
        <f t="shared" si="40"/>
        <v>0</v>
      </c>
      <c r="G63" s="43">
        <f t="shared" si="40"/>
        <v>0</v>
      </c>
      <c r="H63" s="43">
        <f t="shared" si="40"/>
        <v>0</v>
      </c>
      <c r="I63" s="43">
        <f t="shared" si="40"/>
        <v>0</v>
      </c>
      <c r="J63" s="43">
        <f t="shared" si="5"/>
        <v>0</v>
      </c>
      <c r="L63" s="38"/>
    </row>
    <row r="64" spans="1:12" ht="16.05" customHeight="1" x14ac:dyDescent="0.2">
      <c r="A64" s="9"/>
      <c r="B64" s="9"/>
      <c r="C64" s="8" t="s">
        <v>17</v>
      </c>
      <c r="D64" s="43">
        <f t="shared" ref="D64:I64" si="41">SUM(D62,D60)</f>
        <v>6.1</v>
      </c>
      <c r="E64" s="43">
        <f t="shared" si="41"/>
        <v>0</v>
      </c>
      <c r="F64" s="43">
        <f t="shared" si="41"/>
        <v>0</v>
      </c>
      <c r="G64" s="43">
        <f t="shared" si="41"/>
        <v>70.7</v>
      </c>
      <c r="H64" s="43">
        <f t="shared" si="41"/>
        <v>0</v>
      </c>
      <c r="I64" s="43">
        <f t="shared" si="41"/>
        <v>0</v>
      </c>
      <c r="J64" s="43">
        <f t="shared" si="5"/>
        <v>76.8</v>
      </c>
      <c r="L64" s="38"/>
    </row>
    <row r="65" spans="1:12" ht="16.05" customHeight="1" x14ac:dyDescent="0.2">
      <c r="A65" s="9"/>
      <c r="B65" s="12"/>
      <c r="C65" s="10" t="s">
        <v>15</v>
      </c>
      <c r="D65" s="43">
        <f t="shared" ref="D65:I65" si="42">IF($J64=0,0,D64/$J64%)</f>
        <v>7.942708333333333</v>
      </c>
      <c r="E65" s="43">
        <f t="shared" si="42"/>
        <v>0</v>
      </c>
      <c r="F65" s="43">
        <f t="shared" si="42"/>
        <v>0</v>
      </c>
      <c r="G65" s="43">
        <f t="shared" si="42"/>
        <v>92.057291666666671</v>
      </c>
      <c r="H65" s="43">
        <f t="shared" si="42"/>
        <v>0</v>
      </c>
      <c r="I65" s="43">
        <f t="shared" si="42"/>
        <v>0</v>
      </c>
      <c r="J65" s="43">
        <f t="shared" si="5"/>
        <v>100</v>
      </c>
      <c r="L65" s="38"/>
    </row>
    <row r="66" spans="1:12" ht="16.05" customHeight="1" x14ac:dyDescent="0.2">
      <c r="A66" s="9"/>
      <c r="B66" s="9" t="s">
        <v>27</v>
      </c>
      <c r="C66" s="8" t="s">
        <v>14</v>
      </c>
      <c r="D66" s="43"/>
      <c r="E66" s="43"/>
      <c r="F66" s="43"/>
      <c r="G66" s="43"/>
      <c r="H66" s="43"/>
      <c r="I66" s="43"/>
      <c r="J66" s="43">
        <f t="shared" si="5"/>
        <v>0</v>
      </c>
      <c r="L66" s="38"/>
    </row>
    <row r="67" spans="1:12" ht="16.05" customHeight="1" x14ac:dyDescent="0.2">
      <c r="A67" s="9"/>
      <c r="B67" s="9"/>
      <c r="C67" s="10" t="s">
        <v>15</v>
      </c>
      <c r="D67" s="43">
        <f t="shared" ref="D67:I67" si="43">IF($J66=0,0,D66/$J66%)</f>
        <v>0</v>
      </c>
      <c r="E67" s="43">
        <f t="shared" si="43"/>
        <v>0</v>
      </c>
      <c r="F67" s="43">
        <f t="shared" si="43"/>
        <v>0</v>
      </c>
      <c r="G67" s="43">
        <f t="shared" si="43"/>
        <v>0</v>
      </c>
      <c r="H67" s="43">
        <f t="shared" si="43"/>
        <v>0</v>
      </c>
      <c r="I67" s="43">
        <f t="shared" si="43"/>
        <v>0</v>
      </c>
      <c r="J67" s="43">
        <f t="shared" si="5"/>
        <v>0</v>
      </c>
      <c r="L67" s="38"/>
    </row>
    <row r="68" spans="1:12" ht="16.05" customHeight="1" x14ac:dyDescent="0.2">
      <c r="A68" s="9"/>
      <c r="B68" s="9"/>
      <c r="C68" s="8" t="s">
        <v>16</v>
      </c>
      <c r="D68" s="43"/>
      <c r="E68" s="43"/>
      <c r="F68" s="43"/>
      <c r="G68" s="43"/>
      <c r="H68" s="43"/>
      <c r="I68" s="43"/>
      <c r="J68" s="43">
        <f t="shared" si="5"/>
        <v>0</v>
      </c>
      <c r="L68" s="38"/>
    </row>
    <row r="69" spans="1:12" ht="16.05" customHeight="1" x14ac:dyDescent="0.2">
      <c r="A69" s="9"/>
      <c r="B69" s="9"/>
      <c r="C69" s="10" t="s">
        <v>15</v>
      </c>
      <c r="D69" s="43">
        <f t="shared" ref="D69:I69" si="44">IF($J68=0,0,D68/$J68%)</f>
        <v>0</v>
      </c>
      <c r="E69" s="43">
        <f t="shared" si="44"/>
        <v>0</v>
      </c>
      <c r="F69" s="43">
        <f t="shared" si="44"/>
        <v>0</v>
      </c>
      <c r="G69" s="43">
        <f t="shared" si="44"/>
        <v>0</v>
      </c>
      <c r="H69" s="43">
        <f t="shared" si="44"/>
        <v>0</v>
      </c>
      <c r="I69" s="43">
        <f t="shared" si="44"/>
        <v>0</v>
      </c>
      <c r="J69" s="43">
        <f t="shared" si="5"/>
        <v>0</v>
      </c>
      <c r="L69" s="38"/>
    </row>
    <row r="70" spans="1:12" ht="16.05" customHeight="1" x14ac:dyDescent="0.2">
      <c r="A70" s="9"/>
      <c r="B70" s="9"/>
      <c r="C70" s="8" t="s">
        <v>17</v>
      </c>
      <c r="D70" s="43">
        <f t="shared" ref="D70:I70" si="45">SUM(D68,D66)</f>
        <v>0</v>
      </c>
      <c r="E70" s="43">
        <f t="shared" si="45"/>
        <v>0</v>
      </c>
      <c r="F70" s="43">
        <f t="shared" si="45"/>
        <v>0</v>
      </c>
      <c r="G70" s="43">
        <f t="shared" si="45"/>
        <v>0</v>
      </c>
      <c r="H70" s="43">
        <f t="shared" si="45"/>
        <v>0</v>
      </c>
      <c r="I70" s="43">
        <f t="shared" si="45"/>
        <v>0</v>
      </c>
      <c r="J70" s="43">
        <f t="shared" si="5"/>
        <v>0</v>
      </c>
      <c r="L70" s="38"/>
    </row>
    <row r="71" spans="1:12" ht="16.05" customHeight="1" x14ac:dyDescent="0.2">
      <c r="A71" s="9"/>
      <c r="B71" s="12"/>
      <c r="C71" s="10" t="s">
        <v>15</v>
      </c>
      <c r="D71" s="43">
        <f t="shared" ref="D71:I71" si="46">IF($J70=0,0,D70/$J70%)</f>
        <v>0</v>
      </c>
      <c r="E71" s="43">
        <f t="shared" si="46"/>
        <v>0</v>
      </c>
      <c r="F71" s="43">
        <f t="shared" si="46"/>
        <v>0</v>
      </c>
      <c r="G71" s="43">
        <f t="shared" si="46"/>
        <v>0</v>
      </c>
      <c r="H71" s="43">
        <f t="shared" si="46"/>
        <v>0</v>
      </c>
      <c r="I71" s="43">
        <f t="shared" si="46"/>
        <v>0</v>
      </c>
      <c r="J71" s="43">
        <f t="shared" si="5"/>
        <v>0</v>
      </c>
      <c r="L71" s="38"/>
    </row>
    <row r="72" spans="1:12" ht="16.05" customHeight="1" x14ac:dyDescent="0.2">
      <c r="A72" s="9"/>
      <c r="B72" s="9" t="s">
        <v>28</v>
      </c>
      <c r="C72" s="8" t="s">
        <v>14</v>
      </c>
      <c r="D72" s="43"/>
      <c r="E72" s="43"/>
      <c r="F72" s="43"/>
      <c r="G72" s="43"/>
      <c r="H72" s="43"/>
      <c r="I72" s="43"/>
      <c r="J72" s="43">
        <f t="shared" si="5"/>
        <v>0</v>
      </c>
      <c r="L72" s="38"/>
    </row>
    <row r="73" spans="1:12" ht="16.05" customHeight="1" x14ac:dyDescent="0.2">
      <c r="A73" s="9"/>
      <c r="B73" s="9"/>
      <c r="C73" s="10" t="s">
        <v>15</v>
      </c>
      <c r="D73" s="43">
        <f t="shared" ref="D73:I73" si="47">IF($J72=0,0,D72/$J72%)</f>
        <v>0</v>
      </c>
      <c r="E73" s="43">
        <f t="shared" si="47"/>
        <v>0</v>
      </c>
      <c r="F73" s="43">
        <f t="shared" si="47"/>
        <v>0</v>
      </c>
      <c r="G73" s="43">
        <f t="shared" si="47"/>
        <v>0</v>
      </c>
      <c r="H73" s="43">
        <f t="shared" si="47"/>
        <v>0</v>
      </c>
      <c r="I73" s="43">
        <f t="shared" si="47"/>
        <v>0</v>
      </c>
      <c r="J73" s="43">
        <f t="shared" si="5"/>
        <v>0</v>
      </c>
      <c r="L73" s="38"/>
    </row>
    <row r="74" spans="1:12" ht="16.05" customHeight="1" x14ac:dyDescent="0.2">
      <c r="A74" s="9"/>
      <c r="B74" s="9"/>
      <c r="C74" s="8" t="s">
        <v>16</v>
      </c>
      <c r="D74" s="43"/>
      <c r="E74" s="43"/>
      <c r="F74" s="43"/>
      <c r="G74" s="43"/>
      <c r="H74" s="43"/>
      <c r="I74" s="43"/>
      <c r="J74" s="43">
        <f t="shared" si="5"/>
        <v>0</v>
      </c>
      <c r="L74" s="38"/>
    </row>
    <row r="75" spans="1:12" ht="16.05" customHeight="1" x14ac:dyDescent="0.2">
      <c r="A75" s="9"/>
      <c r="B75" s="9"/>
      <c r="C75" s="10" t="s">
        <v>15</v>
      </c>
      <c r="D75" s="43">
        <f t="shared" ref="D75:I75" si="48">IF($J74=0,0,D74/$J74%)</f>
        <v>0</v>
      </c>
      <c r="E75" s="43">
        <f t="shared" si="48"/>
        <v>0</v>
      </c>
      <c r="F75" s="43">
        <f t="shared" si="48"/>
        <v>0</v>
      </c>
      <c r="G75" s="43">
        <f t="shared" si="48"/>
        <v>0</v>
      </c>
      <c r="H75" s="43">
        <f t="shared" si="48"/>
        <v>0</v>
      </c>
      <c r="I75" s="43">
        <f t="shared" si="48"/>
        <v>0</v>
      </c>
      <c r="J75" s="43">
        <f t="shared" si="5"/>
        <v>0</v>
      </c>
      <c r="L75" s="38"/>
    </row>
    <row r="76" spans="1:12" ht="16.05" customHeight="1" x14ac:dyDescent="0.2">
      <c r="A76" s="9"/>
      <c r="B76" s="9"/>
      <c r="C76" s="8" t="s">
        <v>17</v>
      </c>
      <c r="D76" s="43">
        <f t="shared" ref="D76:I76" si="49">SUM(D74,D72)</f>
        <v>0</v>
      </c>
      <c r="E76" s="43">
        <f t="shared" si="49"/>
        <v>0</v>
      </c>
      <c r="F76" s="43">
        <f t="shared" si="49"/>
        <v>0</v>
      </c>
      <c r="G76" s="43">
        <f t="shared" si="49"/>
        <v>0</v>
      </c>
      <c r="H76" s="43">
        <f t="shared" si="49"/>
        <v>0</v>
      </c>
      <c r="I76" s="43">
        <f t="shared" si="49"/>
        <v>0</v>
      </c>
      <c r="J76" s="43">
        <f t="shared" si="5"/>
        <v>0</v>
      </c>
      <c r="L76" s="38"/>
    </row>
    <row r="77" spans="1:12" ht="16.05" customHeight="1" x14ac:dyDescent="0.2">
      <c r="A77" s="9"/>
      <c r="B77" s="12"/>
      <c r="C77" s="10" t="s">
        <v>15</v>
      </c>
      <c r="D77" s="43">
        <f t="shared" ref="D77:I77" si="50">IF($J76=0,0,D76/$J76%)</f>
        <v>0</v>
      </c>
      <c r="E77" s="43">
        <f t="shared" si="50"/>
        <v>0</v>
      </c>
      <c r="F77" s="43">
        <f t="shared" si="50"/>
        <v>0</v>
      </c>
      <c r="G77" s="43">
        <f t="shared" si="50"/>
        <v>0</v>
      </c>
      <c r="H77" s="43">
        <f t="shared" si="50"/>
        <v>0</v>
      </c>
      <c r="I77" s="43">
        <f t="shared" si="50"/>
        <v>0</v>
      </c>
      <c r="J77" s="43">
        <f t="shared" si="5"/>
        <v>0</v>
      </c>
      <c r="L77" s="38"/>
    </row>
    <row r="78" spans="1:12" ht="16.05" customHeight="1" x14ac:dyDescent="0.2">
      <c r="A78" s="9"/>
      <c r="B78" s="9" t="s">
        <v>29</v>
      </c>
      <c r="C78" s="8" t="s">
        <v>14</v>
      </c>
      <c r="D78" s="43"/>
      <c r="E78" s="43"/>
      <c r="F78" s="43"/>
      <c r="G78" s="43"/>
      <c r="H78" s="43"/>
      <c r="I78" s="43"/>
      <c r="J78" s="43">
        <f t="shared" si="5"/>
        <v>0</v>
      </c>
      <c r="L78" s="38"/>
    </row>
    <row r="79" spans="1:12" ht="16.05" customHeight="1" x14ac:dyDescent="0.2">
      <c r="A79" s="9"/>
      <c r="B79" s="9"/>
      <c r="C79" s="10" t="s">
        <v>15</v>
      </c>
      <c r="D79" s="43">
        <f t="shared" ref="D79:I79" si="51">IF($J78=0,0,D78/$J78%)</f>
        <v>0</v>
      </c>
      <c r="E79" s="43">
        <f t="shared" si="51"/>
        <v>0</v>
      </c>
      <c r="F79" s="43">
        <f t="shared" si="51"/>
        <v>0</v>
      </c>
      <c r="G79" s="43">
        <f t="shared" si="51"/>
        <v>0</v>
      </c>
      <c r="H79" s="43">
        <f t="shared" si="51"/>
        <v>0</v>
      </c>
      <c r="I79" s="43">
        <f t="shared" si="51"/>
        <v>0</v>
      </c>
      <c r="J79" s="43">
        <f t="shared" si="5"/>
        <v>0</v>
      </c>
      <c r="L79" s="38"/>
    </row>
    <row r="80" spans="1:12" ht="16.05" customHeight="1" x14ac:dyDescent="0.2">
      <c r="A80" s="9"/>
      <c r="B80" s="9"/>
      <c r="C80" s="8" t="s">
        <v>16</v>
      </c>
      <c r="D80" s="43"/>
      <c r="E80" s="43"/>
      <c r="F80" s="43"/>
      <c r="G80" s="43"/>
      <c r="H80" s="43"/>
      <c r="I80" s="43"/>
      <c r="J80" s="43">
        <f t="shared" si="5"/>
        <v>0</v>
      </c>
      <c r="L80" s="38"/>
    </row>
    <row r="81" spans="1:12" ht="16.05" customHeight="1" x14ac:dyDescent="0.2">
      <c r="A81" s="9"/>
      <c r="B81" s="9"/>
      <c r="C81" s="10" t="s">
        <v>15</v>
      </c>
      <c r="D81" s="43">
        <f t="shared" ref="D81:I81" si="52">IF($J80=0,0,D80/$J80%)</f>
        <v>0</v>
      </c>
      <c r="E81" s="43">
        <f t="shared" si="52"/>
        <v>0</v>
      </c>
      <c r="F81" s="43">
        <f t="shared" si="52"/>
        <v>0</v>
      </c>
      <c r="G81" s="43">
        <f t="shared" si="52"/>
        <v>0</v>
      </c>
      <c r="H81" s="43">
        <f t="shared" si="52"/>
        <v>0</v>
      </c>
      <c r="I81" s="43">
        <f t="shared" si="52"/>
        <v>0</v>
      </c>
      <c r="J81" s="43">
        <f t="shared" si="5"/>
        <v>0</v>
      </c>
      <c r="L81" s="38"/>
    </row>
    <row r="82" spans="1:12" ht="16.05" customHeight="1" x14ac:dyDescent="0.2">
      <c r="A82" s="9"/>
      <c r="B82" s="9"/>
      <c r="C82" s="8" t="s">
        <v>17</v>
      </c>
      <c r="D82" s="43">
        <f t="shared" ref="D82:I82" si="53">SUM(D80,D78)</f>
        <v>0</v>
      </c>
      <c r="E82" s="43">
        <f t="shared" si="53"/>
        <v>0</v>
      </c>
      <c r="F82" s="43">
        <f t="shared" si="53"/>
        <v>0</v>
      </c>
      <c r="G82" s="43">
        <f t="shared" si="53"/>
        <v>0</v>
      </c>
      <c r="H82" s="43">
        <f t="shared" si="53"/>
        <v>0</v>
      </c>
      <c r="I82" s="43">
        <f t="shared" si="53"/>
        <v>0</v>
      </c>
      <c r="J82" s="43">
        <f t="shared" si="5"/>
        <v>0</v>
      </c>
      <c r="L82" s="38"/>
    </row>
    <row r="83" spans="1:12" ht="16.05" customHeight="1" x14ac:dyDescent="0.2">
      <c r="A83" s="9"/>
      <c r="B83" s="12"/>
      <c r="C83" s="10" t="s">
        <v>15</v>
      </c>
      <c r="D83" s="43">
        <f t="shared" ref="D83:I83" si="54">IF($J82=0,0,D82/$J82%)</f>
        <v>0</v>
      </c>
      <c r="E83" s="43">
        <f t="shared" si="54"/>
        <v>0</v>
      </c>
      <c r="F83" s="43">
        <f t="shared" si="54"/>
        <v>0</v>
      </c>
      <c r="G83" s="43">
        <f t="shared" si="54"/>
        <v>0</v>
      </c>
      <c r="H83" s="43">
        <f t="shared" si="54"/>
        <v>0</v>
      </c>
      <c r="I83" s="43">
        <f t="shared" si="54"/>
        <v>0</v>
      </c>
      <c r="J83" s="43">
        <f t="shared" si="5"/>
        <v>0</v>
      </c>
      <c r="L83" s="38"/>
    </row>
    <row r="84" spans="1:12" ht="16.05" customHeight="1" x14ac:dyDescent="0.2">
      <c r="A84" s="9"/>
      <c r="B84" s="9" t="s">
        <v>30</v>
      </c>
      <c r="C84" s="8" t="s">
        <v>14</v>
      </c>
      <c r="D84" s="43"/>
      <c r="E84" s="43"/>
      <c r="F84" s="43"/>
      <c r="G84" s="43"/>
      <c r="H84" s="43"/>
      <c r="I84" s="43"/>
      <c r="J84" s="43">
        <f t="shared" si="5"/>
        <v>0</v>
      </c>
      <c r="L84" s="38"/>
    </row>
    <row r="85" spans="1:12" ht="16.05" customHeight="1" x14ac:dyDescent="0.2">
      <c r="A85" s="9"/>
      <c r="B85" s="9"/>
      <c r="C85" s="10" t="s">
        <v>15</v>
      </c>
      <c r="D85" s="43">
        <f t="shared" ref="D85:I85" si="55">IF($J84=0,0,D84/$J84%)</f>
        <v>0</v>
      </c>
      <c r="E85" s="43">
        <f t="shared" si="55"/>
        <v>0</v>
      </c>
      <c r="F85" s="43">
        <f t="shared" si="55"/>
        <v>0</v>
      </c>
      <c r="G85" s="43">
        <f t="shared" si="55"/>
        <v>0</v>
      </c>
      <c r="H85" s="43">
        <f t="shared" si="55"/>
        <v>0</v>
      </c>
      <c r="I85" s="43">
        <f t="shared" si="55"/>
        <v>0</v>
      </c>
      <c r="J85" s="43">
        <f t="shared" si="5"/>
        <v>0</v>
      </c>
      <c r="L85" s="38"/>
    </row>
    <row r="86" spans="1:12" ht="16.05" customHeight="1" x14ac:dyDescent="0.2">
      <c r="A86" s="9"/>
      <c r="B86" s="9"/>
      <c r="C86" s="8" t="s">
        <v>16</v>
      </c>
      <c r="D86" s="43"/>
      <c r="E86" s="43"/>
      <c r="F86" s="43"/>
      <c r="G86" s="43"/>
      <c r="H86" s="43"/>
      <c r="I86" s="43"/>
      <c r="J86" s="43">
        <f t="shared" si="5"/>
        <v>0</v>
      </c>
      <c r="L86" s="38"/>
    </row>
    <row r="87" spans="1:12" ht="16.05" customHeight="1" x14ac:dyDescent="0.2">
      <c r="A87" s="9"/>
      <c r="B87" s="9"/>
      <c r="C87" s="10" t="s">
        <v>15</v>
      </c>
      <c r="D87" s="43">
        <f t="shared" ref="D87:I87" si="56">IF($J86=0,0,D86/$J86%)</f>
        <v>0</v>
      </c>
      <c r="E87" s="43">
        <f t="shared" si="56"/>
        <v>0</v>
      </c>
      <c r="F87" s="43">
        <f t="shared" si="56"/>
        <v>0</v>
      </c>
      <c r="G87" s="43">
        <f t="shared" si="56"/>
        <v>0</v>
      </c>
      <c r="H87" s="43">
        <f t="shared" si="56"/>
        <v>0</v>
      </c>
      <c r="I87" s="43">
        <f t="shared" si="56"/>
        <v>0</v>
      </c>
      <c r="J87" s="43">
        <f t="shared" si="5"/>
        <v>0</v>
      </c>
      <c r="L87" s="38"/>
    </row>
    <row r="88" spans="1:12" ht="16.05" customHeight="1" x14ac:dyDescent="0.2">
      <c r="A88" s="9"/>
      <c r="B88" s="9"/>
      <c r="C88" s="8" t="s">
        <v>17</v>
      </c>
      <c r="D88" s="43">
        <f t="shared" ref="D88:I88" si="57">SUM(D86,D84)</f>
        <v>0</v>
      </c>
      <c r="E88" s="43">
        <f t="shared" si="57"/>
        <v>0</v>
      </c>
      <c r="F88" s="43">
        <f t="shared" si="57"/>
        <v>0</v>
      </c>
      <c r="G88" s="43">
        <f t="shared" si="57"/>
        <v>0</v>
      </c>
      <c r="H88" s="43">
        <f t="shared" si="57"/>
        <v>0</v>
      </c>
      <c r="I88" s="43">
        <f t="shared" si="57"/>
        <v>0</v>
      </c>
      <c r="J88" s="43">
        <f t="shared" si="5"/>
        <v>0</v>
      </c>
      <c r="L88" s="38"/>
    </row>
    <row r="89" spans="1:12" ht="16.05" customHeight="1" x14ac:dyDescent="0.2">
      <c r="A89" s="9"/>
      <c r="B89" s="12"/>
      <c r="C89" s="10" t="s">
        <v>15</v>
      </c>
      <c r="D89" s="43">
        <f t="shared" ref="D89:I89" si="58">IF($J88=0,0,D88/$J88%)</f>
        <v>0</v>
      </c>
      <c r="E89" s="43">
        <f t="shared" si="58"/>
        <v>0</v>
      </c>
      <c r="F89" s="43">
        <f t="shared" si="58"/>
        <v>0</v>
      </c>
      <c r="G89" s="43">
        <f t="shared" si="58"/>
        <v>0</v>
      </c>
      <c r="H89" s="43">
        <f t="shared" si="58"/>
        <v>0</v>
      </c>
      <c r="I89" s="43">
        <f t="shared" si="58"/>
        <v>0</v>
      </c>
      <c r="J89" s="43">
        <f t="shared" ref="J89:J152" si="59">SUM(D89:I89)</f>
        <v>0</v>
      </c>
      <c r="L89" s="38"/>
    </row>
    <row r="90" spans="1:12" ht="16.05" customHeight="1" x14ac:dyDescent="0.2">
      <c r="A90" s="9"/>
      <c r="B90" s="9" t="s">
        <v>31</v>
      </c>
      <c r="C90" s="8" t="s">
        <v>14</v>
      </c>
      <c r="D90" s="43">
        <v>6.2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f t="shared" si="59"/>
        <v>6.2</v>
      </c>
      <c r="L90" s="38"/>
    </row>
    <row r="91" spans="1:12" ht="16.05" customHeight="1" x14ac:dyDescent="0.2">
      <c r="A91" s="9"/>
      <c r="B91" s="9"/>
      <c r="C91" s="10" t="s">
        <v>15</v>
      </c>
      <c r="D91" s="43">
        <f t="shared" ref="D91:I91" si="60">IF($J90=0,0,D90/$J90%)</f>
        <v>100</v>
      </c>
      <c r="E91" s="43">
        <f t="shared" si="60"/>
        <v>0</v>
      </c>
      <c r="F91" s="43">
        <f t="shared" si="60"/>
        <v>0</v>
      </c>
      <c r="G91" s="43">
        <f t="shared" si="60"/>
        <v>0</v>
      </c>
      <c r="H91" s="43">
        <f t="shared" si="60"/>
        <v>0</v>
      </c>
      <c r="I91" s="43">
        <f t="shared" si="60"/>
        <v>0</v>
      </c>
      <c r="J91" s="43">
        <f t="shared" si="59"/>
        <v>100</v>
      </c>
      <c r="L91" s="38"/>
    </row>
    <row r="92" spans="1:12" ht="16.05" customHeight="1" x14ac:dyDescent="0.2">
      <c r="A92" s="9"/>
      <c r="B92" s="9"/>
      <c r="C92" s="8" t="s">
        <v>16</v>
      </c>
      <c r="D92" s="43"/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f t="shared" si="59"/>
        <v>0</v>
      </c>
      <c r="L92" s="38"/>
    </row>
    <row r="93" spans="1:12" ht="16.05" customHeight="1" x14ac:dyDescent="0.2">
      <c r="A93" s="9"/>
      <c r="B93" s="9"/>
      <c r="C93" s="10" t="s">
        <v>15</v>
      </c>
      <c r="D93" s="43">
        <f t="shared" ref="D93:I93" si="61">IF($J92=0,0,D92/$J92%)</f>
        <v>0</v>
      </c>
      <c r="E93" s="43">
        <f t="shared" si="61"/>
        <v>0</v>
      </c>
      <c r="F93" s="43">
        <f t="shared" si="61"/>
        <v>0</v>
      </c>
      <c r="G93" s="43">
        <f t="shared" si="61"/>
        <v>0</v>
      </c>
      <c r="H93" s="43">
        <f t="shared" si="61"/>
        <v>0</v>
      </c>
      <c r="I93" s="43">
        <f t="shared" si="61"/>
        <v>0</v>
      </c>
      <c r="J93" s="43">
        <f t="shared" si="59"/>
        <v>0</v>
      </c>
      <c r="L93" s="38"/>
    </row>
    <row r="94" spans="1:12" ht="16.05" customHeight="1" x14ac:dyDescent="0.2">
      <c r="A94" s="9"/>
      <c r="B94" s="9"/>
      <c r="C94" s="8" t="s">
        <v>17</v>
      </c>
      <c r="D94" s="43">
        <f t="shared" ref="D94:I94" si="62">SUM(D92,D90)</f>
        <v>6.2</v>
      </c>
      <c r="E94" s="43">
        <f t="shared" si="62"/>
        <v>0</v>
      </c>
      <c r="F94" s="43">
        <f t="shared" si="62"/>
        <v>0</v>
      </c>
      <c r="G94" s="43">
        <f t="shared" si="62"/>
        <v>0</v>
      </c>
      <c r="H94" s="43">
        <f t="shared" si="62"/>
        <v>0</v>
      </c>
      <c r="I94" s="43">
        <f t="shared" si="62"/>
        <v>0</v>
      </c>
      <c r="J94" s="43">
        <f t="shared" si="59"/>
        <v>6.2</v>
      </c>
      <c r="L94" s="38"/>
    </row>
    <row r="95" spans="1:12" ht="16.05" customHeight="1" x14ac:dyDescent="0.2">
      <c r="A95" s="9"/>
      <c r="B95" s="12"/>
      <c r="C95" s="10" t="s">
        <v>15</v>
      </c>
      <c r="D95" s="43">
        <f t="shared" ref="D95:I95" si="63">IF($J94=0,0,D94/$J94%)</f>
        <v>100</v>
      </c>
      <c r="E95" s="43">
        <f t="shared" si="63"/>
        <v>0</v>
      </c>
      <c r="F95" s="43">
        <f t="shared" si="63"/>
        <v>0</v>
      </c>
      <c r="G95" s="43">
        <f t="shared" si="63"/>
        <v>0</v>
      </c>
      <c r="H95" s="43">
        <f t="shared" si="63"/>
        <v>0</v>
      </c>
      <c r="I95" s="43">
        <f t="shared" si="63"/>
        <v>0</v>
      </c>
      <c r="J95" s="43">
        <f t="shared" si="59"/>
        <v>100</v>
      </c>
      <c r="L95" s="38"/>
    </row>
    <row r="96" spans="1:12" ht="16.05" customHeight="1" x14ac:dyDescent="0.2">
      <c r="A96" s="9"/>
      <c r="B96" s="9" t="s">
        <v>32</v>
      </c>
      <c r="C96" s="8" t="s">
        <v>14</v>
      </c>
      <c r="D96" s="43"/>
      <c r="E96" s="43"/>
      <c r="F96" s="43"/>
      <c r="G96" s="43"/>
      <c r="H96" s="43"/>
      <c r="I96" s="43"/>
      <c r="J96" s="43">
        <f t="shared" si="59"/>
        <v>0</v>
      </c>
      <c r="L96" s="38"/>
    </row>
    <row r="97" spans="1:12" ht="16.05" customHeight="1" x14ac:dyDescent="0.2">
      <c r="A97" s="9"/>
      <c r="B97" s="9"/>
      <c r="C97" s="10" t="s">
        <v>15</v>
      </c>
      <c r="D97" s="43">
        <f t="shared" ref="D97:I97" si="64">IF($J96=0,0,D96/$J96%)</f>
        <v>0</v>
      </c>
      <c r="E97" s="43">
        <f t="shared" si="64"/>
        <v>0</v>
      </c>
      <c r="F97" s="43">
        <f t="shared" si="64"/>
        <v>0</v>
      </c>
      <c r="G97" s="43">
        <f t="shared" si="64"/>
        <v>0</v>
      </c>
      <c r="H97" s="43">
        <f t="shared" si="64"/>
        <v>0</v>
      </c>
      <c r="I97" s="43">
        <f t="shared" si="64"/>
        <v>0</v>
      </c>
      <c r="J97" s="43">
        <f t="shared" si="59"/>
        <v>0</v>
      </c>
      <c r="L97" s="38"/>
    </row>
    <row r="98" spans="1:12" ht="16.05" customHeight="1" x14ac:dyDescent="0.2">
      <c r="A98" s="9"/>
      <c r="B98" s="9"/>
      <c r="C98" s="8" t="s">
        <v>16</v>
      </c>
      <c r="D98" s="43"/>
      <c r="E98" s="43"/>
      <c r="F98" s="43"/>
      <c r="G98" s="43"/>
      <c r="H98" s="43"/>
      <c r="I98" s="43"/>
      <c r="J98" s="43">
        <f t="shared" si="59"/>
        <v>0</v>
      </c>
      <c r="L98" s="38"/>
    </row>
    <row r="99" spans="1:12" ht="16.05" customHeight="1" x14ac:dyDescent="0.2">
      <c r="A99" s="9"/>
      <c r="B99" s="9"/>
      <c r="C99" s="10" t="s">
        <v>15</v>
      </c>
      <c r="D99" s="43">
        <f t="shared" ref="D99:I99" si="65">IF($J98=0,0,D98/$J98%)</f>
        <v>0</v>
      </c>
      <c r="E99" s="43">
        <f t="shared" si="65"/>
        <v>0</v>
      </c>
      <c r="F99" s="43">
        <f t="shared" si="65"/>
        <v>0</v>
      </c>
      <c r="G99" s="43">
        <f t="shared" si="65"/>
        <v>0</v>
      </c>
      <c r="H99" s="43">
        <f t="shared" si="65"/>
        <v>0</v>
      </c>
      <c r="I99" s="43">
        <f t="shared" si="65"/>
        <v>0</v>
      </c>
      <c r="J99" s="43">
        <f t="shared" si="59"/>
        <v>0</v>
      </c>
      <c r="L99" s="38"/>
    </row>
    <row r="100" spans="1:12" ht="16.05" customHeight="1" x14ac:dyDescent="0.2">
      <c r="A100" s="9"/>
      <c r="B100" s="9"/>
      <c r="C100" s="8" t="s">
        <v>17</v>
      </c>
      <c r="D100" s="43">
        <f t="shared" ref="D100:I100" si="66">SUM(D98,D96)</f>
        <v>0</v>
      </c>
      <c r="E100" s="43">
        <f t="shared" si="66"/>
        <v>0</v>
      </c>
      <c r="F100" s="43">
        <f t="shared" si="66"/>
        <v>0</v>
      </c>
      <c r="G100" s="43">
        <f t="shared" si="66"/>
        <v>0</v>
      </c>
      <c r="H100" s="43">
        <f t="shared" si="66"/>
        <v>0</v>
      </c>
      <c r="I100" s="43">
        <f t="shared" si="66"/>
        <v>0</v>
      </c>
      <c r="J100" s="43">
        <f t="shared" si="59"/>
        <v>0</v>
      </c>
      <c r="L100" s="38"/>
    </row>
    <row r="101" spans="1:12" ht="16.05" customHeight="1" x14ac:dyDescent="0.2">
      <c r="A101" s="9"/>
      <c r="B101" s="12"/>
      <c r="C101" s="10" t="s">
        <v>15</v>
      </c>
      <c r="D101" s="43">
        <f t="shared" ref="D101:I101" si="67">IF($J100=0,0,D100/$J100%)</f>
        <v>0</v>
      </c>
      <c r="E101" s="43">
        <f t="shared" si="67"/>
        <v>0</v>
      </c>
      <c r="F101" s="43">
        <f t="shared" si="67"/>
        <v>0</v>
      </c>
      <c r="G101" s="43">
        <f t="shared" si="67"/>
        <v>0</v>
      </c>
      <c r="H101" s="43">
        <f t="shared" si="67"/>
        <v>0</v>
      </c>
      <c r="I101" s="43">
        <f t="shared" si="67"/>
        <v>0</v>
      </c>
      <c r="J101" s="43">
        <f t="shared" si="59"/>
        <v>0</v>
      </c>
      <c r="L101" s="38"/>
    </row>
    <row r="102" spans="1:12" ht="16.05" customHeight="1" x14ac:dyDescent="0.2">
      <c r="A102" s="9"/>
      <c r="B102" s="9" t="s">
        <v>33</v>
      </c>
      <c r="C102" s="8" t="s">
        <v>14</v>
      </c>
      <c r="D102" s="43"/>
      <c r="E102" s="43"/>
      <c r="F102" s="43"/>
      <c r="G102" s="43"/>
      <c r="H102" s="43"/>
      <c r="I102" s="43"/>
      <c r="J102" s="43">
        <f t="shared" si="59"/>
        <v>0</v>
      </c>
      <c r="L102" s="38"/>
    </row>
    <row r="103" spans="1:12" ht="16.05" customHeight="1" x14ac:dyDescent="0.2">
      <c r="A103" s="9"/>
      <c r="B103" s="9"/>
      <c r="C103" s="10" t="s">
        <v>15</v>
      </c>
      <c r="D103" s="43">
        <f t="shared" ref="D103:I103" si="68">IF($J102=0,0,D102/$J102%)</f>
        <v>0</v>
      </c>
      <c r="E103" s="43">
        <f t="shared" si="68"/>
        <v>0</v>
      </c>
      <c r="F103" s="43">
        <f t="shared" si="68"/>
        <v>0</v>
      </c>
      <c r="G103" s="43">
        <f t="shared" si="68"/>
        <v>0</v>
      </c>
      <c r="H103" s="43">
        <f t="shared" si="68"/>
        <v>0</v>
      </c>
      <c r="I103" s="43">
        <f t="shared" si="68"/>
        <v>0</v>
      </c>
      <c r="J103" s="43">
        <f t="shared" si="59"/>
        <v>0</v>
      </c>
      <c r="L103" s="38"/>
    </row>
    <row r="104" spans="1:12" ht="16.05" customHeight="1" x14ac:dyDescent="0.2">
      <c r="A104" s="9"/>
      <c r="B104" s="9"/>
      <c r="C104" s="8" t="s">
        <v>16</v>
      </c>
      <c r="D104" s="43"/>
      <c r="E104" s="43"/>
      <c r="F104" s="43"/>
      <c r="G104" s="43"/>
      <c r="H104" s="43"/>
      <c r="I104" s="43"/>
      <c r="J104" s="43">
        <f t="shared" si="59"/>
        <v>0</v>
      </c>
      <c r="L104" s="38"/>
    </row>
    <row r="105" spans="1:12" ht="16.05" customHeight="1" x14ac:dyDescent="0.2">
      <c r="A105" s="9"/>
      <c r="B105" s="9"/>
      <c r="C105" s="10" t="s">
        <v>15</v>
      </c>
      <c r="D105" s="43">
        <f t="shared" ref="D105:I105" si="69">IF($J104=0,0,D104/$J104%)</f>
        <v>0</v>
      </c>
      <c r="E105" s="43">
        <f t="shared" si="69"/>
        <v>0</v>
      </c>
      <c r="F105" s="43">
        <f t="shared" si="69"/>
        <v>0</v>
      </c>
      <c r="G105" s="43">
        <f t="shared" si="69"/>
        <v>0</v>
      </c>
      <c r="H105" s="43">
        <f t="shared" si="69"/>
        <v>0</v>
      </c>
      <c r="I105" s="43">
        <f t="shared" si="69"/>
        <v>0</v>
      </c>
      <c r="J105" s="43">
        <f t="shared" si="59"/>
        <v>0</v>
      </c>
      <c r="L105" s="38"/>
    </row>
    <row r="106" spans="1:12" ht="16.05" customHeight="1" x14ac:dyDescent="0.2">
      <c r="A106" s="9"/>
      <c r="B106" s="9"/>
      <c r="C106" s="8" t="s">
        <v>17</v>
      </c>
      <c r="D106" s="43">
        <f t="shared" ref="D106:I106" si="70">SUM(D104,D102)</f>
        <v>0</v>
      </c>
      <c r="E106" s="43">
        <f t="shared" si="70"/>
        <v>0</v>
      </c>
      <c r="F106" s="43">
        <f t="shared" si="70"/>
        <v>0</v>
      </c>
      <c r="G106" s="43">
        <f t="shared" si="70"/>
        <v>0</v>
      </c>
      <c r="H106" s="43">
        <f t="shared" si="70"/>
        <v>0</v>
      </c>
      <c r="I106" s="43">
        <f t="shared" si="70"/>
        <v>0</v>
      </c>
      <c r="J106" s="43">
        <f t="shared" si="59"/>
        <v>0</v>
      </c>
      <c r="L106" s="38"/>
    </row>
    <row r="107" spans="1:12" ht="16.05" customHeight="1" x14ac:dyDescent="0.2">
      <c r="A107" s="9"/>
      <c r="B107" s="12"/>
      <c r="C107" s="10" t="s">
        <v>15</v>
      </c>
      <c r="D107" s="43">
        <f t="shared" ref="D107:I107" si="71">IF($J106=0,0,D106/$J106%)</f>
        <v>0</v>
      </c>
      <c r="E107" s="43">
        <f t="shared" si="71"/>
        <v>0</v>
      </c>
      <c r="F107" s="43">
        <f t="shared" si="71"/>
        <v>0</v>
      </c>
      <c r="G107" s="43">
        <f t="shared" si="71"/>
        <v>0</v>
      </c>
      <c r="H107" s="43">
        <f t="shared" si="71"/>
        <v>0</v>
      </c>
      <c r="I107" s="43">
        <f t="shared" si="71"/>
        <v>0</v>
      </c>
      <c r="J107" s="43">
        <f t="shared" si="59"/>
        <v>0</v>
      </c>
      <c r="L107" s="38"/>
    </row>
    <row r="108" spans="1:12" ht="16.05" customHeight="1" x14ac:dyDescent="0.2">
      <c r="A108" s="9"/>
      <c r="B108" s="9" t="s">
        <v>34</v>
      </c>
      <c r="C108" s="8" t="s">
        <v>14</v>
      </c>
      <c r="D108" s="43"/>
      <c r="E108" s="43"/>
      <c r="F108" s="43"/>
      <c r="G108" s="43"/>
      <c r="H108" s="43"/>
      <c r="I108" s="43"/>
      <c r="J108" s="43">
        <f t="shared" si="59"/>
        <v>0</v>
      </c>
      <c r="L108" s="38"/>
    </row>
    <row r="109" spans="1:12" ht="16.05" customHeight="1" x14ac:dyDescent="0.2">
      <c r="A109" s="9"/>
      <c r="B109" s="9"/>
      <c r="C109" s="10" t="s">
        <v>15</v>
      </c>
      <c r="D109" s="43">
        <f t="shared" ref="D109:I109" si="72">IF($J108=0,0,D108/$J108%)</f>
        <v>0</v>
      </c>
      <c r="E109" s="43">
        <f t="shared" si="72"/>
        <v>0</v>
      </c>
      <c r="F109" s="43">
        <f t="shared" si="72"/>
        <v>0</v>
      </c>
      <c r="G109" s="43">
        <f t="shared" si="72"/>
        <v>0</v>
      </c>
      <c r="H109" s="43">
        <f t="shared" si="72"/>
        <v>0</v>
      </c>
      <c r="I109" s="43">
        <f t="shared" si="72"/>
        <v>0</v>
      </c>
      <c r="J109" s="43">
        <f t="shared" si="59"/>
        <v>0</v>
      </c>
      <c r="L109" s="38"/>
    </row>
    <row r="110" spans="1:12" ht="16.05" customHeight="1" x14ac:dyDescent="0.2">
      <c r="A110" s="9"/>
      <c r="B110" s="9"/>
      <c r="C110" s="8" t="s">
        <v>16</v>
      </c>
      <c r="D110" s="43"/>
      <c r="E110" s="43"/>
      <c r="F110" s="43"/>
      <c r="G110" s="43"/>
      <c r="H110" s="43"/>
      <c r="I110" s="43"/>
      <c r="J110" s="43">
        <f t="shared" si="59"/>
        <v>0</v>
      </c>
      <c r="L110" s="38"/>
    </row>
    <row r="111" spans="1:12" ht="16.05" customHeight="1" x14ac:dyDescent="0.2">
      <c r="A111" s="9"/>
      <c r="B111" s="9"/>
      <c r="C111" s="10" t="s">
        <v>15</v>
      </c>
      <c r="D111" s="43">
        <f t="shared" ref="D111:I111" si="73">IF($J110=0,0,D110/$J110%)</f>
        <v>0</v>
      </c>
      <c r="E111" s="43">
        <f t="shared" si="73"/>
        <v>0</v>
      </c>
      <c r="F111" s="43">
        <f t="shared" si="73"/>
        <v>0</v>
      </c>
      <c r="G111" s="43">
        <f t="shared" si="73"/>
        <v>0</v>
      </c>
      <c r="H111" s="43">
        <f t="shared" si="73"/>
        <v>0</v>
      </c>
      <c r="I111" s="43">
        <f t="shared" si="73"/>
        <v>0</v>
      </c>
      <c r="J111" s="43">
        <f t="shared" si="59"/>
        <v>0</v>
      </c>
      <c r="L111" s="38"/>
    </row>
    <row r="112" spans="1:12" ht="16.05" customHeight="1" x14ac:dyDescent="0.2">
      <c r="A112" s="9"/>
      <c r="B112" s="9"/>
      <c r="C112" s="8" t="s">
        <v>17</v>
      </c>
      <c r="D112" s="43">
        <f t="shared" ref="D112:I112" si="74">SUM(D110,D108)</f>
        <v>0</v>
      </c>
      <c r="E112" s="43">
        <f t="shared" si="74"/>
        <v>0</v>
      </c>
      <c r="F112" s="43">
        <f t="shared" si="74"/>
        <v>0</v>
      </c>
      <c r="G112" s="43">
        <f t="shared" si="74"/>
        <v>0</v>
      </c>
      <c r="H112" s="43">
        <f t="shared" si="74"/>
        <v>0</v>
      </c>
      <c r="I112" s="43">
        <f t="shared" si="74"/>
        <v>0</v>
      </c>
      <c r="J112" s="43">
        <f t="shared" si="59"/>
        <v>0</v>
      </c>
      <c r="L112" s="38"/>
    </row>
    <row r="113" spans="1:12" ht="16.05" customHeight="1" x14ac:dyDescent="0.2">
      <c r="A113" s="9"/>
      <c r="B113" s="12"/>
      <c r="C113" s="10" t="s">
        <v>15</v>
      </c>
      <c r="D113" s="43">
        <f t="shared" ref="D113:I113" si="75">IF($J112=0,0,D112/$J112%)</f>
        <v>0</v>
      </c>
      <c r="E113" s="43">
        <f t="shared" si="75"/>
        <v>0</v>
      </c>
      <c r="F113" s="43">
        <f t="shared" si="75"/>
        <v>0</v>
      </c>
      <c r="G113" s="43">
        <f t="shared" si="75"/>
        <v>0</v>
      </c>
      <c r="H113" s="43">
        <f t="shared" si="75"/>
        <v>0</v>
      </c>
      <c r="I113" s="43">
        <f t="shared" si="75"/>
        <v>0</v>
      </c>
      <c r="J113" s="43">
        <f t="shared" si="59"/>
        <v>0</v>
      </c>
      <c r="L113" s="38"/>
    </row>
    <row r="114" spans="1:12" ht="16.05" customHeight="1" x14ac:dyDescent="0.2">
      <c r="A114" s="9"/>
      <c r="B114" s="9" t="s">
        <v>35</v>
      </c>
      <c r="C114" s="8" t="s">
        <v>14</v>
      </c>
      <c r="D114" s="43"/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f t="shared" si="59"/>
        <v>0</v>
      </c>
      <c r="L114" s="38"/>
    </row>
    <row r="115" spans="1:12" ht="16.05" customHeight="1" x14ac:dyDescent="0.2">
      <c r="A115" s="9"/>
      <c r="B115" s="9"/>
      <c r="C115" s="10" t="s">
        <v>15</v>
      </c>
      <c r="D115" s="43">
        <f t="shared" ref="D115:I115" si="76">IF($J114=0,0,D114/$J114%)</f>
        <v>0</v>
      </c>
      <c r="E115" s="43">
        <f t="shared" si="76"/>
        <v>0</v>
      </c>
      <c r="F115" s="43">
        <f t="shared" si="76"/>
        <v>0</v>
      </c>
      <c r="G115" s="43">
        <f t="shared" si="76"/>
        <v>0</v>
      </c>
      <c r="H115" s="43">
        <f t="shared" si="76"/>
        <v>0</v>
      </c>
      <c r="I115" s="43">
        <f t="shared" si="76"/>
        <v>0</v>
      </c>
      <c r="J115" s="43">
        <f t="shared" si="59"/>
        <v>0</v>
      </c>
      <c r="L115" s="38"/>
    </row>
    <row r="116" spans="1:12" ht="16.05" customHeight="1" x14ac:dyDescent="0.2">
      <c r="A116" s="9"/>
      <c r="B116" s="9"/>
      <c r="C116" s="8" t="s">
        <v>16</v>
      </c>
      <c r="D116" s="43"/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f t="shared" si="59"/>
        <v>0</v>
      </c>
      <c r="L116" s="38"/>
    </row>
    <row r="117" spans="1:12" ht="16.05" customHeight="1" x14ac:dyDescent="0.2">
      <c r="A117" s="9"/>
      <c r="B117" s="9"/>
      <c r="C117" s="10" t="s">
        <v>15</v>
      </c>
      <c r="D117" s="43">
        <f t="shared" ref="D117:I117" si="77">IF($J116=0,0,D116/$J116%)</f>
        <v>0</v>
      </c>
      <c r="E117" s="43">
        <f t="shared" si="77"/>
        <v>0</v>
      </c>
      <c r="F117" s="43">
        <f t="shared" si="77"/>
        <v>0</v>
      </c>
      <c r="G117" s="43">
        <f t="shared" si="77"/>
        <v>0</v>
      </c>
      <c r="H117" s="43">
        <f t="shared" si="77"/>
        <v>0</v>
      </c>
      <c r="I117" s="43">
        <f t="shared" si="77"/>
        <v>0</v>
      </c>
      <c r="J117" s="43">
        <f t="shared" si="59"/>
        <v>0</v>
      </c>
      <c r="L117" s="38"/>
    </row>
    <row r="118" spans="1:12" ht="16.05" customHeight="1" x14ac:dyDescent="0.2">
      <c r="A118" s="9"/>
      <c r="B118" s="9"/>
      <c r="C118" s="8" t="s">
        <v>17</v>
      </c>
      <c r="D118" s="43">
        <f t="shared" ref="D118:I118" si="78">SUM(D116,D114)</f>
        <v>0</v>
      </c>
      <c r="E118" s="43">
        <f t="shared" si="78"/>
        <v>0</v>
      </c>
      <c r="F118" s="43">
        <f t="shared" si="78"/>
        <v>0</v>
      </c>
      <c r="G118" s="43">
        <f t="shared" si="78"/>
        <v>0</v>
      </c>
      <c r="H118" s="43">
        <f t="shared" si="78"/>
        <v>0</v>
      </c>
      <c r="I118" s="43">
        <f t="shared" si="78"/>
        <v>0</v>
      </c>
      <c r="J118" s="43">
        <f t="shared" si="59"/>
        <v>0</v>
      </c>
      <c r="L118" s="38"/>
    </row>
    <row r="119" spans="1:12" ht="16.05" customHeight="1" x14ac:dyDescent="0.2">
      <c r="A119" s="9"/>
      <c r="B119" s="12"/>
      <c r="C119" s="10" t="s">
        <v>15</v>
      </c>
      <c r="D119" s="43">
        <f t="shared" ref="D119:I119" si="79">IF($J118=0,0,D118/$J118%)</f>
        <v>0</v>
      </c>
      <c r="E119" s="43">
        <f t="shared" si="79"/>
        <v>0</v>
      </c>
      <c r="F119" s="43">
        <f t="shared" si="79"/>
        <v>0</v>
      </c>
      <c r="G119" s="43">
        <f t="shared" si="79"/>
        <v>0</v>
      </c>
      <c r="H119" s="43">
        <f t="shared" si="79"/>
        <v>0</v>
      </c>
      <c r="I119" s="43">
        <f t="shared" si="79"/>
        <v>0</v>
      </c>
      <c r="J119" s="43">
        <f t="shared" si="59"/>
        <v>0</v>
      </c>
      <c r="L119" s="38"/>
    </row>
    <row r="120" spans="1:12" ht="16.05" customHeight="1" x14ac:dyDescent="0.2">
      <c r="A120" s="9"/>
      <c r="B120" s="9" t="s">
        <v>36</v>
      </c>
      <c r="C120" s="8" t="s">
        <v>14</v>
      </c>
      <c r="D120" s="43">
        <v>0.5</v>
      </c>
      <c r="E120" s="43">
        <v>0</v>
      </c>
      <c r="F120" s="43">
        <v>0</v>
      </c>
      <c r="G120" s="43">
        <v>0</v>
      </c>
      <c r="H120" s="43">
        <v>0</v>
      </c>
      <c r="I120" s="43"/>
      <c r="J120" s="43">
        <f t="shared" si="59"/>
        <v>0.5</v>
      </c>
      <c r="L120" s="38"/>
    </row>
    <row r="121" spans="1:12" ht="16.05" customHeight="1" x14ac:dyDescent="0.2">
      <c r="A121" s="9"/>
      <c r="B121" s="9"/>
      <c r="C121" s="10" t="s">
        <v>15</v>
      </c>
      <c r="D121" s="43">
        <f t="shared" ref="D121:I121" si="80">IF($J120=0,0,D120/$J120%)</f>
        <v>100</v>
      </c>
      <c r="E121" s="43">
        <f t="shared" si="80"/>
        <v>0</v>
      </c>
      <c r="F121" s="43">
        <f t="shared" si="80"/>
        <v>0</v>
      </c>
      <c r="G121" s="43">
        <f t="shared" si="80"/>
        <v>0</v>
      </c>
      <c r="H121" s="43">
        <f t="shared" si="80"/>
        <v>0</v>
      </c>
      <c r="I121" s="43">
        <f t="shared" si="80"/>
        <v>0</v>
      </c>
      <c r="J121" s="43">
        <f t="shared" si="59"/>
        <v>100</v>
      </c>
      <c r="L121" s="38"/>
    </row>
    <row r="122" spans="1:12" ht="16.05" customHeight="1" x14ac:dyDescent="0.2">
      <c r="A122" s="9"/>
      <c r="B122" s="9"/>
      <c r="C122" s="8" t="s">
        <v>16</v>
      </c>
      <c r="D122" s="43"/>
      <c r="E122" s="43"/>
      <c r="F122" s="43"/>
      <c r="G122" s="43"/>
      <c r="H122" s="43"/>
      <c r="I122" s="43"/>
      <c r="J122" s="43">
        <f t="shared" si="59"/>
        <v>0</v>
      </c>
      <c r="L122" s="38"/>
    </row>
    <row r="123" spans="1:12" ht="16.05" customHeight="1" x14ac:dyDescent="0.2">
      <c r="A123" s="9"/>
      <c r="B123" s="9"/>
      <c r="C123" s="10" t="s">
        <v>15</v>
      </c>
      <c r="D123" s="43">
        <f t="shared" ref="D123:I123" si="81">IF($J122=0,0,D122/$J122%)</f>
        <v>0</v>
      </c>
      <c r="E123" s="43">
        <f t="shared" si="81"/>
        <v>0</v>
      </c>
      <c r="F123" s="43">
        <f t="shared" si="81"/>
        <v>0</v>
      </c>
      <c r="G123" s="43">
        <f t="shared" si="81"/>
        <v>0</v>
      </c>
      <c r="H123" s="43">
        <f t="shared" si="81"/>
        <v>0</v>
      </c>
      <c r="I123" s="43">
        <f t="shared" si="81"/>
        <v>0</v>
      </c>
      <c r="J123" s="43">
        <f t="shared" si="59"/>
        <v>0</v>
      </c>
      <c r="L123" s="38"/>
    </row>
    <row r="124" spans="1:12" ht="16.05" customHeight="1" x14ac:dyDescent="0.2">
      <c r="A124" s="9"/>
      <c r="B124" s="9"/>
      <c r="C124" s="8" t="s">
        <v>17</v>
      </c>
      <c r="D124" s="43">
        <f t="shared" ref="D124:I124" si="82">SUM(D122,D120)</f>
        <v>0.5</v>
      </c>
      <c r="E124" s="43">
        <f t="shared" si="82"/>
        <v>0</v>
      </c>
      <c r="F124" s="43">
        <f t="shared" si="82"/>
        <v>0</v>
      </c>
      <c r="G124" s="43">
        <f t="shared" si="82"/>
        <v>0</v>
      </c>
      <c r="H124" s="43">
        <f t="shared" si="82"/>
        <v>0</v>
      </c>
      <c r="I124" s="43">
        <f t="shared" si="82"/>
        <v>0</v>
      </c>
      <c r="J124" s="43">
        <f t="shared" si="59"/>
        <v>0.5</v>
      </c>
      <c r="L124" s="38"/>
    </row>
    <row r="125" spans="1:12" ht="16.05" customHeight="1" x14ac:dyDescent="0.2">
      <c r="A125" s="9"/>
      <c r="B125" s="12"/>
      <c r="C125" s="10" t="s">
        <v>15</v>
      </c>
      <c r="D125" s="43">
        <f t="shared" ref="D125:I125" si="83">IF($J124=0,0,D124/$J124%)</f>
        <v>100</v>
      </c>
      <c r="E125" s="43">
        <f t="shared" si="83"/>
        <v>0</v>
      </c>
      <c r="F125" s="43">
        <f t="shared" si="83"/>
        <v>0</v>
      </c>
      <c r="G125" s="43">
        <f t="shared" si="83"/>
        <v>0</v>
      </c>
      <c r="H125" s="43">
        <f t="shared" si="83"/>
        <v>0</v>
      </c>
      <c r="I125" s="43">
        <f t="shared" si="83"/>
        <v>0</v>
      </c>
      <c r="J125" s="43">
        <f t="shared" si="59"/>
        <v>100</v>
      </c>
      <c r="L125" s="38"/>
    </row>
    <row r="126" spans="1:12" ht="16.05" customHeight="1" x14ac:dyDescent="0.2">
      <c r="A126" s="9"/>
      <c r="B126" s="9" t="s">
        <v>37</v>
      </c>
      <c r="C126" s="8" t="s">
        <v>14</v>
      </c>
      <c r="D126" s="43">
        <v>0.2</v>
      </c>
      <c r="E126" s="43"/>
      <c r="F126" s="43"/>
      <c r="G126" s="43"/>
      <c r="H126" s="43"/>
      <c r="I126" s="43"/>
      <c r="J126" s="43">
        <f t="shared" si="59"/>
        <v>0.2</v>
      </c>
      <c r="L126" s="38"/>
    </row>
    <row r="127" spans="1:12" ht="16.05" customHeight="1" x14ac:dyDescent="0.2">
      <c r="A127" s="9"/>
      <c r="B127" s="9"/>
      <c r="C127" s="10" t="s">
        <v>15</v>
      </c>
      <c r="D127" s="43">
        <f t="shared" ref="D127:I127" si="84">IF($J126=0,0,D126/$J126%)</f>
        <v>100</v>
      </c>
      <c r="E127" s="43">
        <f t="shared" si="84"/>
        <v>0</v>
      </c>
      <c r="F127" s="43">
        <f t="shared" si="84"/>
        <v>0</v>
      </c>
      <c r="G127" s="43">
        <f t="shared" si="84"/>
        <v>0</v>
      </c>
      <c r="H127" s="43">
        <f t="shared" si="84"/>
        <v>0</v>
      </c>
      <c r="I127" s="43">
        <f t="shared" si="84"/>
        <v>0</v>
      </c>
      <c r="J127" s="43">
        <f t="shared" si="59"/>
        <v>100</v>
      </c>
      <c r="L127" s="38"/>
    </row>
    <row r="128" spans="1:12" ht="16.05" customHeight="1" x14ac:dyDescent="0.2">
      <c r="A128" s="9"/>
      <c r="B128" s="9"/>
      <c r="C128" s="8" t="s">
        <v>16</v>
      </c>
      <c r="D128" s="43"/>
      <c r="E128" s="43"/>
      <c r="F128" s="43"/>
      <c r="G128" s="43"/>
      <c r="H128" s="43"/>
      <c r="I128" s="43"/>
      <c r="J128" s="43">
        <f t="shared" si="59"/>
        <v>0</v>
      </c>
      <c r="L128" s="38"/>
    </row>
    <row r="129" spans="1:12" ht="16.05" customHeight="1" x14ac:dyDescent="0.2">
      <c r="A129" s="9"/>
      <c r="B129" s="9"/>
      <c r="C129" s="10" t="s">
        <v>15</v>
      </c>
      <c r="D129" s="43">
        <f t="shared" ref="D129:I129" si="85">IF($J128=0,0,D128/$J128%)</f>
        <v>0</v>
      </c>
      <c r="E129" s="43">
        <f t="shared" si="85"/>
        <v>0</v>
      </c>
      <c r="F129" s="43">
        <f t="shared" si="85"/>
        <v>0</v>
      </c>
      <c r="G129" s="43">
        <f t="shared" si="85"/>
        <v>0</v>
      </c>
      <c r="H129" s="43">
        <f t="shared" si="85"/>
        <v>0</v>
      </c>
      <c r="I129" s="43">
        <f t="shared" si="85"/>
        <v>0</v>
      </c>
      <c r="J129" s="43">
        <f t="shared" si="59"/>
        <v>0</v>
      </c>
      <c r="L129" s="38"/>
    </row>
    <row r="130" spans="1:12" ht="16.05" customHeight="1" x14ac:dyDescent="0.2">
      <c r="A130" s="9"/>
      <c r="B130" s="9"/>
      <c r="C130" s="8" t="s">
        <v>17</v>
      </c>
      <c r="D130" s="43">
        <f t="shared" ref="D130:I130" si="86">SUM(D128,D126)</f>
        <v>0.2</v>
      </c>
      <c r="E130" s="43">
        <f t="shared" si="86"/>
        <v>0</v>
      </c>
      <c r="F130" s="43">
        <f t="shared" si="86"/>
        <v>0</v>
      </c>
      <c r="G130" s="43">
        <f t="shared" si="86"/>
        <v>0</v>
      </c>
      <c r="H130" s="43">
        <f t="shared" si="86"/>
        <v>0</v>
      </c>
      <c r="I130" s="43">
        <f t="shared" si="86"/>
        <v>0</v>
      </c>
      <c r="J130" s="43">
        <f t="shared" si="59"/>
        <v>0.2</v>
      </c>
      <c r="L130" s="38"/>
    </row>
    <row r="131" spans="1:12" ht="16.05" customHeight="1" x14ac:dyDescent="0.2">
      <c r="A131" s="9"/>
      <c r="B131" s="12"/>
      <c r="C131" s="10" t="s">
        <v>15</v>
      </c>
      <c r="D131" s="43">
        <f t="shared" ref="D131:I131" si="87">IF($J130=0,0,D130/$J130%)</f>
        <v>100</v>
      </c>
      <c r="E131" s="43">
        <f t="shared" si="87"/>
        <v>0</v>
      </c>
      <c r="F131" s="43">
        <f t="shared" si="87"/>
        <v>0</v>
      </c>
      <c r="G131" s="43">
        <f t="shared" si="87"/>
        <v>0</v>
      </c>
      <c r="H131" s="43">
        <f t="shared" si="87"/>
        <v>0</v>
      </c>
      <c r="I131" s="43">
        <f t="shared" si="87"/>
        <v>0</v>
      </c>
      <c r="J131" s="43">
        <f t="shared" si="59"/>
        <v>100</v>
      </c>
      <c r="L131" s="38"/>
    </row>
    <row r="132" spans="1:12" ht="16.05" customHeight="1" x14ac:dyDescent="0.2">
      <c r="A132" s="9"/>
      <c r="B132" s="9" t="s">
        <v>38</v>
      </c>
      <c r="C132" s="8" t="s">
        <v>14</v>
      </c>
      <c r="D132" s="43"/>
      <c r="E132" s="43"/>
      <c r="F132" s="43"/>
      <c r="G132" s="43"/>
      <c r="H132" s="43"/>
      <c r="I132" s="43"/>
      <c r="J132" s="43">
        <f t="shared" si="59"/>
        <v>0</v>
      </c>
      <c r="L132" s="38"/>
    </row>
    <row r="133" spans="1:12" ht="16.05" customHeight="1" x14ac:dyDescent="0.2">
      <c r="A133" s="9"/>
      <c r="B133" s="9"/>
      <c r="C133" s="10" t="s">
        <v>15</v>
      </c>
      <c r="D133" s="43">
        <f t="shared" ref="D133:I133" si="88">IF($J132=0,0,D132/$J132%)</f>
        <v>0</v>
      </c>
      <c r="E133" s="43">
        <f t="shared" si="88"/>
        <v>0</v>
      </c>
      <c r="F133" s="43">
        <f t="shared" si="88"/>
        <v>0</v>
      </c>
      <c r="G133" s="43">
        <f t="shared" si="88"/>
        <v>0</v>
      </c>
      <c r="H133" s="43">
        <f t="shared" si="88"/>
        <v>0</v>
      </c>
      <c r="I133" s="43">
        <f t="shared" si="88"/>
        <v>0</v>
      </c>
      <c r="J133" s="43">
        <f t="shared" si="59"/>
        <v>0</v>
      </c>
      <c r="L133" s="38"/>
    </row>
    <row r="134" spans="1:12" ht="16.05" customHeight="1" x14ac:dyDescent="0.2">
      <c r="A134" s="9"/>
      <c r="B134" s="9"/>
      <c r="C134" s="8" t="s">
        <v>16</v>
      </c>
      <c r="D134" s="43"/>
      <c r="E134" s="43"/>
      <c r="F134" s="43"/>
      <c r="G134" s="43"/>
      <c r="H134" s="43"/>
      <c r="I134" s="43"/>
      <c r="J134" s="43">
        <f t="shared" si="59"/>
        <v>0</v>
      </c>
      <c r="L134" s="38"/>
    </row>
    <row r="135" spans="1:12" ht="16.05" customHeight="1" x14ac:dyDescent="0.2">
      <c r="A135" s="9"/>
      <c r="B135" s="9"/>
      <c r="C135" s="10" t="s">
        <v>15</v>
      </c>
      <c r="D135" s="43">
        <f t="shared" ref="D135:I135" si="89">IF($J134=0,0,D134/$J134%)</f>
        <v>0</v>
      </c>
      <c r="E135" s="43">
        <f t="shared" si="89"/>
        <v>0</v>
      </c>
      <c r="F135" s="43">
        <f t="shared" si="89"/>
        <v>0</v>
      </c>
      <c r="G135" s="43">
        <f t="shared" si="89"/>
        <v>0</v>
      </c>
      <c r="H135" s="43">
        <f t="shared" si="89"/>
        <v>0</v>
      </c>
      <c r="I135" s="43">
        <f t="shared" si="89"/>
        <v>0</v>
      </c>
      <c r="J135" s="43">
        <f t="shared" si="59"/>
        <v>0</v>
      </c>
      <c r="L135" s="38"/>
    </row>
    <row r="136" spans="1:12" ht="16.05" customHeight="1" x14ac:dyDescent="0.2">
      <c r="A136" s="9"/>
      <c r="B136" s="9"/>
      <c r="C136" s="8" t="s">
        <v>17</v>
      </c>
      <c r="D136" s="43">
        <f t="shared" ref="D136:I136" si="90">SUM(D134,D132)</f>
        <v>0</v>
      </c>
      <c r="E136" s="43">
        <f t="shared" si="90"/>
        <v>0</v>
      </c>
      <c r="F136" s="43">
        <f t="shared" si="90"/>
        <v>0</v>
      </c>
      <c r="G136" s="43">
        <f t="shared" si="90"/>
        <v>0</v>
      </c>
      <c r="H136" s="43">
        <f t="shared" si="90"/>
        <v>0</v>
      </c>
      <c r="I136" s="43">
        <f t="shared" si="90"/>
        <v>0</v>
      </c>
      <c r="J136" s="43">
        <f t="shared" si="59"/>
        <v>0</v>
      </c>
      <c r="L136" s="38"/>
    </row>
    <row r="137" spans="1:12" ht="16.05" customHeight="1" x14ac:dyDescent="0.2">
      <c r="A137" s="9"/>
      <c r="B137" s="12"/>
      <c r="C137" s="10" t="s">
        <v>15</v>
      </c>
      <c r="D137" s="43">
        <f t="shared" ref="D137:I137" si="91">IF($J136=0,0,D136/$J136%)</f>
        <v>0</v>
      </c>
      <c r="E137" s="43">
        <f t="shared" si="91"/>
        <v>0</v>
      </c>
      <c r="F137" s="43">
        <f t="shared" si="91"/>
        <v>0</v>
      </c>
      <c r="G137" s="43">
        <f t="shared" si="91"/>
        <v>0</v>
      </c>
      <c r="H137" s="43">
        <f t="shared" si="91"/>
        <v>0</v>
      </c>
      <c r="I137" s="43">
        <f t="shared" si="91"/>
        <v>0</v>
      </c>
      <c r="J137" s="43">
        <f t="shared" si="59"/>
        <v>0</v>
      </c>
      <c r="L137" s="38"/>
    </row>
    <row r="138" spans="1:12" ht="16.05" customHeight="1" x14ac:dyDescent="0.2">
      <c r="A138" s="9"/>
      <c r="B138" s="9" t="s">
        <v>39</v>
      </c>
      <c r="C138" s="8" t="s">
        <v>14</v>
      </c>
      <c r="D138" s="43"/>
      <c r="E138" s="43"/>
      <c r="F138" s="43"/>
      <c r="G138" s="43"/>
      <c r="H138" s="43"/>
      <c r="I138" s="43"/>
      <c r="J138" s="43">
        <f t="shared" si="59"/>
        <v>0</v>
      </c>
      <c r="L138" s="38"/>
    </row>
    <row r="139" spans="1:12" ht="16.05" customHeight="1" x14ac:dyDescent="0.2">
      <c r="A139" s="9"/>
      <c r="B139" s="9"/>
      <c r="C139" s="10" t="s">
        <v>15</v>
      </c>
      <c r="D139" s="43">
        <f t="shared" ref="D139:I139" si="92">IF($J138=0,0,D138/$J138%)</f>
        <v>0</v>
      </c>
      <c r="E139" s="43">
        <f t="shared" si="92"/>
        <v>0</v>
      </c>
      <c r="F139" s="43">
        <f t="shared" si="92"/>
        <v>0</v>
      </c>
      <c r="G139" s="43">
        <f t="shared" si="92"/>
        <v>0</v>
      </c>
      <c r="H139" s="43">
        <f t="shared" si="92"/>
        <v>0</v>
      </c>
      <c r="I139" s="43">
        <f t="shared" si="92"/>
        <v>0</v>
      </c>
      <c r="J139" s="43">
        <f t="shared" si="59"/>
        <v>0</v>
      </c>
      <c r="L139" s="38"/>
    </row>
    <row r="140" spans="1:12" ht="16.05" customHeight="1" x14ac:dyDescent="0.2">
      <c r="A140" s="9"/>
      <c r="B140" s="9"/>
      <c r="C140" s="8" t="s">
        <v>16</v>
      </c>
      <c r="D140" s="43"/>
      <c r="E140" s="43"/>
      <c r="F140" s="43"/>
      <c r="G140" s="43"/>
      <c r="H140" s="43"/>
      <c r="I140" s="43"/>
      <c r="J140" s="43">
        <f t="shared" si="59"/>
        <v>0</v>
      </c>
      <c r="L140" s="38"/>
    </row>
    <row r="141" spans="1:12" ht="16.05" customHeight="1" x14ac:dyDescent="0.2">
      <c r="A141" s="9"/>
      <c r="B141" s="9"/>
      <c r="C141" s="10" t="s">
        <v>15</v>
      </c>
      <c r="D141" s="43">
        <f t="shared" ref="D141:I141" si="93">IF($J140=0,0,D140/$J140%)</f>
        <v>0</v>
      </c>
      <c r="E141" s="43">
        <f t="shared" si="93"/>
        <v>0</v>
      </c>
      <c r="F141" s="43">
        <f t="shared" si="93"/>
        <v>0</v>
      </c>
      <c r="G141" s="43">
        <f t="shared" si="93"/>
        <v>0</v>
      </c>
      <c r="H141" s="43">
        <f t="shared" si="93"/>
        <v>0</v>
      </c>
      <c r="I141" s="43">
        <f t="shared" si="93"/>
        <v>0</v>
      </c>
      <c r="J141" s="43">
        <f t="shared" si="59"/>
        <v>0</v>
      </c>
      <c r="L141" s="38"/>
    </row>
    <row r="142" spans="1:12" ht="16.05" customHeight="1" x14ac:dyDescent="0.2">
      <c r="A142" s="9"/>
      <c r="B142" s="9"/>
      <c r="C142" s="8" t="s">
        <v>17</v>
      </c>
      <c r="D142" s="43">
        <f t="shared" ref="D142:I142" si="94">SUM(D140,D138)</f>
        <v>0</v>
      </c>
      <c r="E142" s="43">
        <f t="shared" si="94"/>
        <v>0</v>
      </c>
      <c r="F142" s="43">
        <f t="shared" si="94"/>
        <v>0</v>
      </c>
      <c r="G142" s="43">
        <f t="shared" si="94"/>
        <v>0</v>
      </c>
      <c r="H142" s="43">
        <f t="shared" si="94"/>
        <v>0</v>
      </c>
      <c r="I142" s="43">
        <f t="shared" si="94"/>
        <v>0</v>
      </c>
      <c r="J142" s="43">
        <f t="shared" si="59"/>
        <v>0</v>
      </c>
      <c r="L142" s="38"/>
    </row>
    <row r="143" spans="1:12" ht="16.05" customHeight="1" x14ac:dyDescent="0.2">
      <c r="A143" s="9"/>
      <c r="B143" s="12"/>
      <c r="C143" s="10" t="s">
        <v>15</v>
      </c>
      <c r="D143" s="43">
        <f t="shared" ref="D143:I143" si="95">IF($J142=0,0,D142/$J142%)</f>
        <v>0</v>
      </c>
      <c r="E143" s="43">
        <f t="shared" si="95"/>
        <v>0</v>
      </c>
      <c r="F143" s="43">
        <f t="shared" si="95"/>
        <v>0</v>
      </c>
      <c r="G143" s="43">
        <f t="shared" si="95"/>
        <v>0</v>
      </c>
      <c r="H143" s="43">
        <f t="shared" si="95"/>
        <v>0</v>
      </c>
      <c r="I143" s="43">
        <f t="shared" si="95"/>
        <v>0</v>
      </c>
      <c r="J143" s="43">
        <f t="shared" si="59"/>
        <v>0</v>
      </c>
      <c r="L143" s="38"/>
    </row>
    <row r="144" spans="1:12" ht="16.05" customHeight="1" x14ac:dyDescent="0.2">
      <c r="A144" s="9"/>
      <c r="B144" s="9" t="s">
        <v>40</v>
      </c>
      <c r="C144" s="8" t="s">
        <v>14</v>
      </c>
      <c r="D144" s="43"/>
      <c r="E144" s="43"/>
      <c r="F144" s="43"/>
      <c r="G144" s="43"/>
      <c r="H144" s="43"/>
      <c r="I144" s="43"/>
      <c r="J144" s="43">
        <f t="shared" si="59"/>
        <v>0</v>
      </c>
      <c r="L144" s="38"/>
    </row>
    <row r="145" spans="1:12" ht="16.05" customHeight="1" x14ac:dyDescent="0.2">
      <c r="A145" s="9"/>
      <c r="B145" s="9"/>
      <c r="C145" s="10" t="s">
        <v>15</v>
      </c>
      <c r="D145" s="43">
        <f t="shared" ref="D145:I145" si="96">IF($J144=0,0,D144/$J144%)</f>
        <v>0</v>
      </c>
      <c r="E145" s="43">
        <f t="shared" si="96"/>
        <v>0</v>
      </c>
      <c r="F145" s="43">
        <f t="shared" si="96"/>
        <v>0</v>
      </c>
      <c r="G145" s="43">
        <f t="shared" si="96"/>
        <v>0</v>
      </c>
      <c r="H145" s="43">
        <f t="shared" si="96"/>
        <v>0</v>
      </c>
      <c r="I145" s="43">
        <f t="shared" si="96"/>
        <v>0</v>
      </c>
      <c r="J145" s="43">
        <f t="shared" si="59"/>
        <v>0</v>
      </c>
      <c r="L145" s="38"/>
    </row>
    <row r="146" spans="1:12" ht="16.05" customHeight="1" x14ac:dyDescent="0.2">
      <c r="A146" s="9"/>
      <c r="B146" s="9"/>
      <c r="C146" s="8" t="s">
        <v>16</v>
      </c>
      <c r="D146" s="43"/>
      <c r="E146" s="43"/>
      <c r="F146" s="43"/>
      <c r="G146" s="43"/>
      <c r="H146" s="43"/>
      <c r="I146" s="43"/>
      <c r="J146" s="43">
        <f t="shared" si="59"/>
        <v>0</v>
      </c>
      <c r="L146" s="38"/>
    </row>
    <row r="147" spans="1:12" ht="16.05" customHeight="1" x14ac:dyDescent="0.2">
      <c r="A147" s="9"/>
      <c r="B147" s="9"/>
      <c r="C147" s="10" t="s">
        <v>15</v>
      </c>
      <c r="D147" s="43">
        <f t="shared" ref="D147:I147" si="97">IF($J146=0,0,D146/$J146%)</f>
        <v>0</v>
      </c>
      <c r="E147" s="43">
        <f t="shared" si="97"/>
        <v>0</v>
      </c>
      <c r="F147" s="43">
        <f t="shared" si="97"/>
        <v>0</v>
      </c>
      <c r="G147" s="43">
        <f t="shared" si="97"/>
        <v>0</v>
      </c>
      <c r="H147" s="43">
        <f t="shared" si="97"/>
        <v>0</v>
      </c>
      <c r="I147" s="43">
        <f t="shared" si="97"/>
        <v>0</v>
      </c>
      <c r="J147" s="43">
        <f t="shared" si="59"/>
        <v>0</v>
      </c>
      <c r="L147" s="38"/>
    </row>
    <row r="148" spans="1:12" ht="16.05" customHeight="1" x14ac:dyDescent="0.2">
      <c r="A148" s="9"/>
      <c r="B148" s="9"/>
      <c r="C148" s="8" t="s">
        <v>17</v>
      </c>
      <c r="D148" s="43">
        <f t="shared" ref="D148:I148" si="98">SUM(D146,D144)</f>
        <v>0</v>
      </c>
      <c r="E148" s="43">
        <f t="shared" si="98"/>
        <v>0</v>
      </c>
      <c r="F148" s="43">
        <f t="shared" si="98"/>
        <v>0</v>
      </c>
      <c r="G148" s="43">
        <f t="shared" si="98"/>
        <v>0</v>
      </c>
      <c r="H148" s="43">
        <f t="shared" si="98"/>
        <v>0</v>
      </c>
      <c r="I148" s="43">
        <f t="shared" si="98"/>
        <v>0</v>
      </c>
      <c r="J148" s="43">
        <f t="shared" si="59"/>
        <v>0</v>
      </c>
      <c r="L148" s="38"/>
    </row>
    <row r="149" spans="1:12" ht="16.05" customHeight="1" x14ac:dyDescent="0.2">
      <c r="A149" s="9"/>
      <c r="B149" s="12"/>
      <c r="C149" s="10" t="s">
        <v>15</v>
      </c>
      <c r="D149" s="43">
        <f t="shared" ref="D149:I149" si="99">IF($J148=0,0,D148/$J148%)</f>
        <v>0</v>
      </c>
      <c r="E149" s="43">
        <f t="shared" si="99"/>
        <v>0</v>
      </c>
      <c r="F149" s="43">
        <f t="shared" si="99"/>
        <v>0</v>
      </c>
      <c r="G149" s="43">
        <f t="shared" si="99"/>
        <v>0</v>
      </c>
      <c r="H149" s="43">
        <f t="shared" si="99"/>
        <v>0</v>
      </c>
      <c r="I149" s="43">
        <f t="shared" si="99"/>
        <v>0</v>
      </c>
      <c r="J149" s="43">
        <f t="shared" si="59"/>
        <v>0</v>
      </c>
      <c r="L149" s="38"/>
    </row>
    <row r="150" spans="1:12" ht="16.05" customHeight="1" x14ac:dyDescent="0.2">
      <c r="A150" s="9"/>
      <c r="B150" s="9" t="s">
        <v>41</v>
      </c>
      <c r="C150" s="8" t="s">
        <v>14</v>
      </c>
      <c r="D150" s="43"/>
      <c r="E150" s="43"/>
      <c r="F150" s="43"/>
      <c r="G150" s="43"/>
      <c r="H150" s="43"/>
      <c r="I150" s="43"/>
      <c r="J150" s="43">
        <f t="shared" si="59"/>
        <v>0</v>
      </c>
      <c r="L150" s="38"/>
    </row>
    <row r="151" spans="1:12" ht="16.05" customHeight="1" x14ac:dyDescent="0.2">
      <c r="A151" s="9"/>
      <c r="B151" s="9"/>
      <c r="C151" s="10" t="s">
        <v>15</v>
      </c>
      <c r="D151" s="43">
        <f t="shared" ref="D151:I151" si="100">IF($J150=0,0,D150/$J150%)</f>
        <v>0</v>
      </c>
      <c r="E151" s="43">
        <f t="shared" si="100"/>
        <v>0</v>
      </c>
      <c r="F151" s="43">
        <f t="shared" si="100"/>
        <v>0</v>
      </c>
      <c r="G151" s="43">
        <f t="shared" si="100"/>
        <v>0</v>
      </c>
      <c r="H151" s="43">
        <f t="shared" si="100"/>
        <v>0</v>
      </c>
      <c r="I151" s="43">
        <f t="shared" si="100"/>
        <v>0</v>
      </c>
      <c r="J151" s="43">
        <f t="shared" si="59"/>
        <v>0</v>
      </c>
      <c r="L151" s="38"/>
    </row>
    <row r="152" spans="1:12" ht="16.05" customHeight="1" x14ac:dyDescent="0.2">
      <c r="A152" s="9"/>
      <c r="B152" s="9"/>
      <c r="C152" s="8" t="s">
        <v>16</v>
      </c>
      <c r="D152" s="43"/>
      <c r="E152" s="43"/>
      <c r="F152" s="43"/>
      <c r="G152" s="43"/>
      <c r="H152" s="43"/>
      <c r="I152" s="43"/>
      <c r="J152" s="43">
        <f t="shared" si="59"/>
        <v>0</v>
      </c>
      <c r="L152" s="38"/>
    </row>
    <row r="153" spans="1:12" ht="16.05" customHeight="1" x14ac:dyDescent="0.2">
      <c r="A153" s="9"/>
      <c r="B153" s="9"/>
      <c r="C153" s="10" t="s">
        <v>15</v>
      </c>
      <c r="D153" s="43">
        <f t="shared" ref="D153:I153" si="101">IF($J152=0,0,D152/$J152%)</f>
        <v>0</v>
      </c>
      <c r="E153" s="43">
        <f t="shared" si="101"/>
        <v>0</v>
      </c>
      <c r="F153" s="43">
        <f t="shared" si="101"/>
        <v>0</v>
      </c>
      <c r="G153" s="43">
        <f t="shared" si="101"/>
        <v>0</v>
      </c>
      <c r="H153" s="43">
        <f t="shared" si="101"/>
        <v>0</v>
      </c>
      <c r="I153" s="43">
        <f t="shared" si="101"/>
        <v>0</v>
      </c>
      <c r="J153" s="43">
        <f t="shared" ref="J153:J216" si="102">SUM(D153:I153)</f>
        <v>0</v>
      </c>
      <c r="L153" s="38"/>
    </row>
    <row r="154" spans="1:12" ht="16.05" customHeight="1" x14ac:dyDescent="0.2">
      <c r="A154" s="9"/>
      <c r="B154" s="9"/>
      <c r="C154" s="8" t="s">
        <v>17</v>
      </c>
      <c r="D154" s="43">
        <f t="shared" ref="D154:I154" si="103">SUM(D152,D150)</f>
        <v>0</v>
      </c>
      <c r="E154" s="43">
        <f t="shared" si="103"/>
        <v>0</v>
      </c>
      <c r="F154" s="43">
        <f t="shared" si="103"/>
        <v>0</v>
      </c>
      <c r="G154" s="43">
        <f t="shared" si="103"/>
        <v>0</v>
      </c>
      <c r="H154" s="43">
        <f t="shared" si="103"/>
        <v>0</v>
      </c>
      <c r="I154" s="43">
        <f t="shared" si="103"/>
        <v>0</v>
      </c>
      <c r="J154" s="43">
        <f t="shared" si="102"/>
        <v>0</v>
      </c>
      <c r="L154" s="38"/>
    </row>
    <row r="155" spans="1:12" ht="16.05" customHeight="1" x14ac:dyDescent="0.2">
      <c r="A155" s="9"/>
      <c r="B155" s="12"/>
      <c r="C155" s="10" t="s">
        <v>15</v>
      </c>
      <c r="D155" s="43">
        <f t="shared" ref="D155:I155" si="104">IF($J154=0,0,D154/$J154%)</f>
        <v>0</v>
      </c>
      <c r="E155" s="43">
        <f t="shared" si="104"/>
        <v>0</v>
      </c>
      <c r="F155" s="43">
        <f t="shared" si="104"/>
        <v>0</v>
      </c>
      <c r="G155" s="43">
        <f t="shared" si="104"/>
        <v>0</v>
      </c>
      <c r="H155" s="43">
        <f t="shared" si="104"/>
        <v>0</v>
      </c>
      <c r="I155" s="43">
        <f t="shared" si="104"/>
        <v>0</v>
      </c>
      <c r="J155" s="43">
        <f t="shared" si="102"/>
        <v>0</v>
      </c>
      <c r="L155" s="38"/>
    </row>
    <row r="156" spans="1:12" ht="16.05" customHeight="1" x14ac:dyDescent="0.2">
      <c r="A156" s="9"/>
      <c r="B156" s="9" t="s">
        <v>42</v>
      </c>
      <c r="C156" s="8" t="s">
        <v>14</v>
      </c>
      <c r="D156" s="43">
        <v>20.200000000000003</v>
      </c>
      <c r="E156" s="43">
        <v>45</v>
      </c>
      <c r="F156" s="43">
        <v>0</v>
      </c>
      <c r="G156" s="43">
        <v>0</v>
      </c>
      <c r="H156" s="43">
        <v>0</v>
      </c>
      <c r="I156" s="43">
        <v>0</v>
      </c>
      <c r="J156" s="43">
        <f t="shared" si="102"/>
        <v>65.2</v>
      </c>
      <c r="L156" s="38"/>
    </row>
    <row r="157" spans="1:12" ht="16.05" customHeight="1" x14ac:dyDescent="0.2">
      <c r="A157" s="9"/>
      <c r="B157" s="9"/>
      <c r="C157" s="10" t="s">
        <v>15</v>
      </c>
      <c r="D157" s="43">
        <f t="shared" ref="D157:I157" si="105">IF($J156=0,0,D156/$J156%)</f>
        <v>30.981595092024545</v>
      </c>
      <c r="E157" s="43">
        <f t="shared" si="105"/>
        <v>69.018404907975452</v>
      </c>
      <c r="F157" s="43">
        <f t="shared" si="105"/>
        <v>0</v>
      </c>
      <c r="G157" s="43">
        <f t="shared" si="105"/>
        <v>0</v>
      </c>
      <c r="H157" s="43">
        <f t="shared" si="105"/>
        <v>0</v>
      </c>
      <c r="I157" s="43">
        <f t="shared" si="105"/>
        <v>0</v>
      </c>
      <c r="J157" s="43">
        <f t="shared" si="102"/>
        <v>100</v>
      </c>
      <c r="L157" s="38"/>
    </row>
    <row r="158" spans="1:12" ht="16.05" customHeight="1" x14ac:dyDescent="0.2">
      <c r="A158" s="9"/>
      <c r="B158" s="9"/>
      <c r="C158" s="8" t="s">
        <v>16</v>
      </c>
      <c r="D158" s="43"/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f t="shared" si="102"/>
        <v>0</v>
      </c>
      <c r="L158" s="38"/>
    </row>
    <row r="159" spans="1:12" ht="16.05" customHeight="1" x14ac:dyDescent="0.2">
      <c r="A159" s="9"/>
      <c r="B159" s="9"/>
      <c r="C159" s="10" t="s">
        <v>15</v>
      </c>
      <c r="D159" s="43">
        <f t="shared" ref="D159:I159" si="106">IF($J158=0,0,D158/$J158%)</f>
        <v>0</v>
      </c>
      <c r="E159" s="43">
        <f t="shared" si="106"/>
        <v>0</v>
      </c>
      <c r="F159" s="43">
        <f t="shared" si="106"/>
        <v>0</v>
      </c>
      <c r="G159" s="43">
        <f t="shared" si="106"/>
        <v>0</v>
      </c>
      <c r="H159" s="43">
        <f t="shared" si="106"/>
        <v>0</v>
      </c>
      <c r="I159" s="43">
        <f t="shared" si="106"/>
        <v>0</v>
      </c>
      <c r="J159" s="43">
        <f t="shared" si="102"/>
        <v>0</v>
      </c>
      <c r="L159" s="38"/>
    </row>
    <row r="160" spans="1:12" ht="16.05" customHeight="1" x14ac:dyDescent="0.2">
      <c r="A160" s="9"/>
      <c r="B160" s="9"/>
      <c r="C160" s="8" t="s">
        <v>17</v>
      </c>
      <c r="D160" s="43">
        <f t="shared" ref="D160:I160" si="107">SUM(D158,D156)</f>
        <v>20.200000000000003</v>
      </c>
      <c r="E160" s="43">
        <f t="shared" si="107"/>
        <v>45</v>
      </c>
      <c r="F160" s="43">
        <f t="shared" si="107"/>
        <v>0</v>
      </c>
      <c r="G160" s="43">
        <f t="shared" si="107"/>
        <v>0</v>
      </c>
      <c r="H160" s="43">
        <f t="shared" si="107"/>
        <v>0</v>
      </c>
      <c r="I160" s="43">
        <f t="shared" si="107"/>
        <v>0</v>
      </c>
      <c r="J160" s="43">
        <f t="shared" si="102"/>
        <v>65.2</v>
      </c>
      <c r="L160" s="38"/>
    </row>
    <row r="161" spans="1:12" ht="16.05" customHeight="1" x14ac:dyDescent="0.2">
      <c r="A161" s="9"/>
      <c r="B161" s="12"/>
      <c r="C161" s="10" t="s">
        <v>15</v>
      </c>
      <c r="D161" s="43">
        <f t="shared" ref="D161:I161" si="108">IF($J160=0,0,D160/$J160%)</f>
        <v>30.981595092024545</v>
      </c>
      <c r="E161" s="43">
        <f t="shared" si="108"/>
        <v>69.018404907975452</v>
      </c>
      <c r="F161" s="43">
        <f t="shared" si="108"/>
        <v>0</v>
      </c>
      <c r="G161" s="43">
        <f t="shared" si="108"/>
        <v>0</v>
      </c>
      <c r="H161" s="43">
        <f t="shared" si="108"/>
        <v>0</v>
      </c>
      <c r="I161" s="43">
        <f t="shared" si="108"/>
        <v>0</v>
      </c>
      <c r="J161" s="43">
        <f t="shared" si="102"/>
        <v>100</v>
      </c>
      <c r="L161" s="38"/>
    </row>
    <row r="162" spans="1:12" ht="16.05" customHeight="1" x14ac:dyDescent="0.2">
      <c r="A162" s="9"/>
      <c r="B162" s="9" t="s">
        <v>43</v>
      </c>
      <c r="C162" s="8" t="s">
        <v>14</v>
      </c>
      <c r="D162" s="43">
        <v>9.8000000000000007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f t="shared" si="102"/>
        <v>9.8000000000000007</v>
      </c>
      <c r="L162" s="38"/>
    </row>
    <row r="163" spans="1:12" ht="16.05" customHeight="1" x14ac:dyDescent="0.2">
      <c r="A163" s="9"/>
      <c r="B163" s="9"/>
      <c r="C163" s="10" t="s">
        <v>15</v>
      </c>
      <c r="D163" s="43">
        <f t="shared" ref="D163:I163" si="109">IF($J162=0,0,D162/$J162%)</f>
        <v>100</v>
      </c>
      <c r="E163" s="43">
        <f t="shared" si="109"/>
        <v>0</v>
      </c>
      <c r="F163" s="43">
        <f t="shared" si="109"/>
        <v>0</v>
      </c>
      <c r="G163" s="43">
        <f t="shared" si="109"/>
        <v>0</v>
      </c>
      <c r="H163" s="43">
        <f t="shared" si="109"/>
        <v>0</v>
      </c>
      <c r="I163" s="43">
        <f t="shared" si="109"/>
        <v>0</v>
      </c>
      <c r="J163" s="43">
        <f t="shared" si="102"/>
        <v>100</v>
      </c>
      <c r="L163" s="38"/>
    </row>
    <row r="164" spans="1:12" ht="16.05" customHeight="1" x14ac:dyDescent="0.2">
      <c r="A164" s="9"/>
      <c r="B164" s="9"/>
      <c r="C164" s="8" t="s">
        <v>16</v>
      </c>
      <c r="D164" s="46"/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3">
        <f t="shared" si="102"/>
        <v>0</v>
      </c>
      <c r="L164" s="38"/>
    </row>
    <row r="165" spans="1:12" ht="16.05" customHeight="1" x14ac:dyDescent="0.2">
      <c r="A165" s="9"/>
      <c r="B165" s="9"/>
      <c r="C165" s="10" t="s">
        <v>15</v>
      </c>
      <c r="D165" s="43">
        <f t="shared" ref="D165:I165" si="110">IF($J164=0,0,D164/$J164%)</f>
        <v>0</v>
      </c>
      <c r="E165" s="43">
        <f t="shared" si="110"/>
        <v>0</v>
      </c>
      <c r="F165" s="43">
        <f t="shared" si="110"/>
        <v>0</v>
      </c>
      <c r="G165" s="43">
        <f t="shared" si="110"/>
        <v>0</v>
      </c>
      <c r="H165" s="43">
        <f t="shared" si="110"/>
        <v>0</v>
      </c>
      <c r="I165" s="43">
        <f t="shared" si="110"/>
        <v>0</v>
      </c>
      <c r="J165" s="43">
        <f t="shared" si="102"/>
        <v>0</v>
      </c>
      <c r="L165" s="38"/>
    </row>
    <row r="166" spans="1:12" ht="16.05" customHeight="1" x14ac:dyDescent="0.2">
      <c r="A166" s="9"/>
      <c r="B166" s="9"/>
      <c r="C166" s="8" t="s">
        <v>17</v>
      </c>
      <c r="D166" s="43">
        <f t="shared" ref="D166:I166" si="111">SUM(D164,D162)</f>
        <v>9.8000000000000007</v>
      </c>
      <c r="E166" s="43">
        <f t="shared" si="111"/>
        <v>0</v>
      </c>
      <c r="F166" s="43">
        <f t="shared" si="111"/>
        <v>0</v>
      </c>
      <c r="G166" s="43">
        <f t="shared" si="111"/>
        <v>0</v>
      </c>
      <c r="H166" s="43">
        <f t="shared" si="111"/>
        <v>0</v>
      </c>
      <c r="I166" s="43">
        <f t="shared" si="111"/>
        <v>0</v>
      </c>
      <c r="J166" s="43">
        <f t="shared" si="102"/>
        <v>9.8000000000000007</v>
      </c>
      <c r="L166" s="38"/>
    </row>
    <row r="167" spans="1:12" ht="16.05" customHeight="1" x14ac:dyDescent="0.2">
      <c r="A167" s="9"/>
      <c r="B167" s="12"/>
      <c r="C167" s="10" t="s">
        <v>15</v>
      </c>
      <c r="D167" s="43">
        <f t="shared" ref="D167:I167" si="112">IF($J166=0,0,D166/$J166%)</f>
        <v>100</v>
      </c>
      <c r="E167" s="43">
        <f t="shared" si="112"/>
        <v>0</v>
      </c>
      <c r="F167" s="43">
        <f t="shared" si="112"/>
        <v>0</v>
      </c>
      <c r="G167" s="43">
        <f t="shared" si="112"/>
        <v>0</v>
      </c>
      <c r="H167" s="43">
        <f t="shared" si="112"/>
        <v>0</v>
      </c>
      <c r="I167" s="43">
        <f t="shared" si="112"/>
        <v>0</v>
      </c>
      <c r="J167" s="43">
        <f t="shared" si="102"/>
        <v>100</v>
      </c>
      <c r="L167" s="38"/>
    </row>
    <row r="168" spans="1:12" ht="16.05" customHeight="1" x14ac:dyDescent="0.2">
      <c r="A168" s="9"/>
      <c r="B168" s="9" t="s">
        <v>44</v>
      </c>
      <c r="C168" s="8" t="s">
        <v>14</v>
      </c>
      <c r="D168" s="43"/>
      <c r="E168" s="43"/>
      <c r="F168" s="43"/>
      <c r="G168" s="43"/>
      <c r="H168" s="43"/>
      <c r="I168" s="43"/>
      <c r="J168" s="43">
        <f t="shared" si="102"/>
        <v>0</v>
      </c>
      <c r="L168" s="38"/>
    </row>
    <row r="169" spans="1:12" ht="16.05" customHeight="1" x14ac:dyDescent="0.2">
      <c r="A169" s="9"/>
      <c r="B169" s="9"/>
      <c r="C169" s="10" t="s">
        <v>15</v>
      </c>
      <c r="D169" s="43">
        <f t="shared" ref="D169:I169" si="113">IF($J168=0,0,D168/$J168%)</f>
        <v>0</v>
      </c>
      <c r="E169" s="43">
        <f t="shared" si="113"/>
        <v>0</v>
      </c>
      <c r="F169" s="43">
        <f t="shared" si="113"/>
        <v>0</v>
      </c>
      <c r="G169" s="43">
        <f t="shared" si="113"/>
        <v>0</v>
      </c>
      <c r="H169" s="43">
        <f t="shared" si="113"/>
        <v>0</v>
      </c>
      <c r="I169" s="43">
        <f t="shared" si="113"/>
        <v>0</v>
      </c>
      <c r="J169" s="43">
        <f t="shared" si="102"/>
        <v>0</v>
      </c>
      <c r="L169" s="38"/>
    </row>
    <row r="170" spans="1:12" ht="16.05" customHeight="1" x14ac:dyDescent="0.2">
      <c r="A170" s="9"/>
      <c r="B170" s="9"/>
      <c r="C170" s="8" t="s">
        <v>16</v>
      </c>
      <c r="D170" s="43"/>
      <c r="E170" s="43"/>
      <c r="F170" s="43"/>
      <c r="G170" s="43"/>
      <c r="H170" s="43"/>
      <c r="I170" s="43"/>
      <c r="J170" s="43">
        <f t="shared" si="102"/>
        <v>0</v>
      </c>
      <c r="L170" s="38"/>
    </row>
    <row r="171" spans="1:12" ht="16.05" customHeight="1" x14ac:dyDescent="0.2">
      <c r="A171" s="9"/>
      <c r="B171" s="9"/>
      <c r="C171" s="10" t="s">
        <v>15</v>
      </c>
      <c r="D171" s="43">
        <f t="shared" ref="D171:I171" si="114">IF($J170=0,0,D170/$J170%)</f>
        <v>0</v>
      </c>
      <c r="E171" s="43">
        <f t="shared" si="114"/>
        <v>0</v>
      </c>
      <c r="F171" s="43">
        <f t="shared" si="114"/>
        <v>0</v>
      </c>
      <c r="G171" s="43">
        <f t="shared" si="114"/>
        <v>0</v>
      </c>
      <c r="H171" s="43">
        <f t="shared" si="114"/>
        <v>0</v>
      </c>
      <c r="I171" s="43">
        <f t="shared" si="114"/>
        <v>0</v>
      </c>
      <c r="J171" s="43">
        <f t="shared" si="102"/>
        <v>0</v>
      </c>
      <c r="L171" s="38"/>
    </row>
    <row r="172" spans="1:12" ht="16.05" customHeight="1" x14ac:dyDescent="0.2">
      <c r="A172" s="9"/>
      <c r="B172" s="9"/>
      <c r="C172" s="8" t="s">
        <v>17</v>
      </c>
      <c r="D172" s="43">
        <f t="shared" ref="D172:I172" si="115">SUM(D170,D168)</f>
        <v>0</v>
      </c>
      <c r="E172" s="43">
        <f t="shared" si="115"/>
        <v>0</v>
      </c>
      <c r="F172" s="43">
        <f t="shared" si="115"/>
        <v>0</v>
      </c>
      <c r="G172" s="43">
        <f t="shared" si="115"/>
        <v>0</v>
      </c>
      <c r="H172" s="43">
        <f t="shared" si="115"/>
        <v>0</v>
      </c>
      <c r="I172" s="43">
        <f t="shared" si="115"/>
        <v>0</v>
      </c>
      <c r="J172" s="43">
        <f t="shared" si="102"/>
        <v>0</v>
      </c>
      <c r="L172" s="38"/>
    </row>
    <row r="173" spans="1:12" ht="16.05" customHeight="1" x14ac:dyDescent="0.2">
      <c r="A173" s="9"/>
      <c r="B173" s="12"/>
      <c r="C173" s="10" t="s">
        <v>15</v>
      </c>
      <c r="D173" s="43">
        <f t="shared" ref="D173:I173" si="116">IF($J172=0,0,D172/$J172%)</f>
        <v>0</v>
      </c>
      <c r="E173" s="43">
        <f t="shared" si="116"/>
        <v>0</v>
      </c>
      <c r="F173" s="43">
        <f t="shared" si="116"/>
        <v>0</v>
      </c>
      <c r="G173" s="43">
        <f t="shared" si="116"/>
        <v>0</v>
      </c>
      <c r="H173" s="43">
        <f t="shared" si="116"/>
        <v>0</v>
      </c>
      <c r="I173" s="43">
        <f t="shared" si="116"/>
        <v>0</v>
      </c>
      <c r="J173" s="43">
        <f t="shared" si="102"/>
        <v>0</v>
      </c>
      <c r="L173" s="38"/>
    </row>
    <row r="174" spans="1:12" ht="16.05" customHeight="1" x14ac:dyDescent="0.2">
      <c r="A174" s="9"/>
      <c r="B174" s="9" t="s">
        <v>45</v>
      </c>
      <c r="C174" s="8" t="s">
        <v>14</v>
      </c>
      <c r="D174" s="43"/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f t="shared" si="102"/>
        <v>0</v>
      </c>
      <c r="L174" s="38"/>
    </row>
    <row r="175" spans="1:12" ht="16.05" customHeight="1" x14ac:dyDescent="0.2">
      <c r="A175" s="9"/>
      <c r="B175" s="9"/>
      <c r="C175" s="10" t="s">
        <v>15</v>
      </c>
      <c r="D175" s="43">
        <f t="shared" ref="D175:I175" si="117">IF($J174=0,0,D174/$J174%)</f>
        <v>0</v>
      </c>
      <c r="E175" s="43">
        <f t="shared" si="117"/>
        <v>0</v>
      </c>
      <c r="F175" s="43">
        <f t="shared" si="117"/>
        <v>0</v>
      </c>
      <c r="G175" s="43">
        <f t="shared" si="117"/>
        <v>0</v>
      </c>
      <c r="H175" s="43">
        <f t="shared" si="117"/>
        <v>0</v>
      </c>
      <c r="I175" s="43">
        <f t="shared" si="117"/>
        <v>0</v>
      </c>
      <c r="J175" s="43">
        <f t="shared" si="102"/>
        <v>0</v>
      </c>
      <c r="L175" s="38"/>
    </row>
    <row r="176" spans="1:12" ht="16.05" customHeight="1" x14ac:dyDescent="0.2">
      <c r="A176" s="9"/>
      <c r="B176" s="9"/>
      <c r="C176" s="8" t="s">
        <v>16</v>
      </c>
      <c r="D176" s="43"/>
      <c r="E176" s="43"/>
      <c r="F176" s="43"/>
      <c r="G176" s="43"/>
      <c r="H176" s="43"/>
      <c r="I176" s="43"/>
      <c r="J176" s="43">
        <f t="shared" si="102"/>
        <v>0</v>
      </c>
      <c r="L176" s="38"/>
    </row>
    <row r="177" spans="1:12" ht="16.05" customHeight="1" x14ac:dyDescent="0.2">
      <c r="A177" s="9"/>
      <c r="B177" s="9"/>
      <c r="C177" s="10" t="s">
        <v>15</v>
      </c>
      <c r="D177" s="43">
        <f t="shared" ref="D177:I177" si="118">IF($J176=0,0,D176/$J176%)</f>
        <v>0</v>
      </c>
      <c r="E177" s="43">
        <f t="shared" si="118"/>
        <v>0</v>
      </c>
      <c r="F177" s="43">
        <f t="shared" si="118"/>
        <v>0</v>
      </c>
      <c r="G177" s="43">
        <f t="shared" si="118"/>
        <v>0</v>
      </c>
      <c r="H177" s="43">
        <f t="shared" si="118"/>
        <v>0</v>
      </c>
      <c r="I177" s="43">
        <f t="shared" si="118"/>
        <v>0</v>
      </c>
      <c r="J177" s="43">
        <f t="shared" si="102"/>
        <v>0</v>
      </c>
      <c r="L177" s="38"/>
    </row>
    <row r="178" spans="1:12" ht="16.05" customHeight="1" x14ac:dyDescent="0.2">
      <c r="A178" s="9"/>
      <c r="B178" s="9"/>
      <c r="C178" s="8" t="s">
        <v>17</v>
      </c>
      <c r="D178" s="43">
        <f t="shared" ref="D178:I178" si="119">SUM(D176,D174)</f>
        <v>0</v>
      </c>
      <c r="E178" s="43">
        <f t="shared" si="119"/>
        <v>0</v>
      </c>
      <c r="F178" s="43">
        <f t="shared" si="119"/>
        <v>0</v>
      </c>
      <c r="G178" s="43">
        <f t="shared" si="119"/>
        <v>0</v>
      </c>
      <c r="H178" s="43">
        <f t="shared" si="119"/>
        <v>0</v>
      </c>
      <c r="I178" s="43">
        <f t="shared" si="119"/>
        <v>0</v>
      </c>
      <c r="J178" s="43">
        <f t="shared" si="102"/>
        <v>0</v>
      </c>
      <c r="L178" s="38"/>
    </row>
    <row r="179" spans="1:12" ht="16.05" customHeight="1" x14ac:dyDescent="0.2">
      <c r="A179" s="9"/>
      <c r="B179" s="12"/>
      <c r="C179" s="10" t="s">
        <v>15</v>
      </c>
      <c r="D179" s="43">
        <f t="shared" ref="D179:I179" si="120">IF($J178=0,0,D178/$J178%)</f>
        <v>0</v>
      </c>
      <c r="E179" s="43">
        <f t="shared" si="120"/>
        <v>0</v>
      </c>
      <c r="F179" s="43">
        <f t="shared" si="120"/>
        <v>0</v>
      </c>
      <c r="G179" s="43">
        <f t="shared" si="120"/>
        <v>0</v>
      </c>
      <c r="H179" s="43">
        <f t="shared" si="120"/>
        <v>0</v>
      </c>
      <c r="I179" s="43">
        <f t="shared" si="120"/>
        <v>0</v>
      </c>
      <c r="J179" s="43">
        <f t="shared" si="102"/>
        <v>0</v>
      </c>
      <c r="L179" s="38"/>
    </row>
    <row r="180" spans="1:12" ht="16.05" customHeight="1" x14ac:dyDescent="0.2">
      <c r="A180" s="9"/>
      <c r="B180" s="9" t="s">
        <v>46</v>
      </c>
      <c r="C180" s="8" t="s">
        <v>14</v>
      </c>
      <c r="D180" s="43"/>
      <c r="E180" s="43"/>
      <c r="F180" s="43"/>
      <c r="G180" s="43"/>
      <c r="H180" s="43"/>
      <c r="I180" s="43"/>
      <c r="J180" s="43">
        <f t="shared" si="102"/>
        <v>0</v>
      </c>
      <c r="L180" s="38"/>
    </row>
    <row r="181" spans="1:12" ht="16.05" customHeight="1" x14ac:dyDescent="0.2">
      <c r="A181" s="9"/>
      <c r="B181" s="9"/>
      <c r="C181" s="10" t="s">
        <v>15</v>
      </c>
      <c r="D181" s="43">
        <f t="shared" ref="D181:I181" si="121">IF($J180=0,0,D180/$J180%)</f>
        <v>0</v>
      </c>
      <c r="E181" s="43">
        <f t="shared" si="121"/>
        <v>0</v>
      </c>
      <c r="F181" s="43">
        <f t="shared" si="121"/>
        <v>0</v>
      </c>
      <c r="G181" s="43">
        <f t="shared" si="121"/>
        <v>0</v>
      </c>
      <c r="H181" s="43">
        <f t="shared" si="121"/>
        <v>0</v>
      </c>
      <c r="I181" s="43">
        <f t="shared" si="121"/>
        <v>0</v>
      </c>
      <c r="J181" s="43">
        <f t="shared" si="102"/>
        <v>0</v>
      </c>
      <c r="L181" s="38"/>
    </row>
    <row r="182" spans="1:12" ht="16.05" customHeight="1" x14ac:dyDescent="0.2">
      <c r="A182" s="9"/>
      <c r="B182" s="9"/>
      <c r="C182" s="8" t="s">
        <v>16</v>
      </c>
      <c r="D182" s="43"/>
      <c r="E182" s="43"/>
      <c r="F182" s="43"/>
      <c r="G182" s="43"/>
      <c r="H182" s="43"/>
      <c r="I182" s="43"/>
      <c r="J182" s="43">
        <f t="shared" si="102"/>
        <v>0</v>
      </c>
      <c r="L182" s="38"/>
    </row>
    <row r="183" spans="1:12" ht="16.05" customHeight="1" x14ac:dyDescent="0.2">
      <c r="A183" s="9"/>
      <c r="B183" s="9"/>
      <c r="C183" s="10" t="s">
        <v>15</v>
      </c>
      <c r="D183" s="43">
        <f t="shared" ref="D183:I183" si="122">IF($J182=0,0,D182/$J182%)</f>
        <v>0</v>
      </c>
      <c r="E183" s="43">
        <f t="shared" si="122"/>
        <v>0</v>
      </c>
      <c r="F183" s="43">
        <f t="shared" si="122"/>
        <v>0</v>
      </c>
      <c r="G183" s="43">
        <f t="shared" si="122"/>
        <v>0</v>
      </c>
      <c r="H183" s="43">
        <f t="shared" si="122"/>
        <v>0</v>
      </c>
      <c r="I183" s="43">
        <f t="shared" si="122"/>
        <v>0</v>
      </c>
      <c r="J183" s="43">
        <f t="shared" si="102"/>
        <v>0</v>
      </c>
      <c r="L183" s="38"/>
    </row>
    <row r="184" spans="1:12" ht="16.05" customHeight="1" x14ac:dyDescent="0.2">
      <c r="A184" s="9"/>
      <c r="B184" s="9"/>
      <c r="C184" s="8" t="s">
        <v>17</v>
      </c>
      <c r="D184" s="43">
        <f t="shared" ref="D184:I184" si="123">SUM(D182,D180)</f>
        <v>0</v>
      </c>
      <c r="E184" s="43">
        <f t="shared" si="123"/>
        <v>0</v>
      </c>
      <c r="F184" s="43">
        <f t="shared" si="123"/>
        <v>0</v>
      </c>
      <c r="G184" s="43">
        <f t="shared" si="123"/>
        <v>0</v>
      </c>
      <c r="H184" s="43">
        <f t="shared" si="123"/>
        <v>0</v>
      </c>
      <c r="I184" s="43">
        <f t="shared" si="123"/>
        <v>0</v>
      </c>
      <c r="J184" s="43">
        <f t="shared" si="102"/>
        <v>0</v>
      </c>
      <c r="L184" s="38"/>
    </row>
    <row r="185" spans="1:12" ht="16.05" customHeight="1" x14ac:dyDescent="0.2">
      <c r="A185" s="9"/>
      <c r="B185" s="12"/>
      <c r="C185" s="10" t="s">
        <v>15</v>
      </c>
      <c r="D185" s="43">
        <f t="shared" ref="D185:I185" si="124">IF($J184=0,0,D184/$J184%)</f>
        <v>0</v>
      </c>
      <c r="E185" s="43">
        <f t="shared" si="124"/>
        <v>0</v>
      </c>
      <c r="F185" s="43">
        <f t="shared" si="124"/>
        <v>0</v>
      </c>
      <c r="G185" s="43">
        <f t="shared" si="124"/>
        <v>0</v>
      </c>
      <c r="H185" s="43">
        <f t="shared" si="124"/>
        <v>0</v>
      </c>
      <c r="I185" s="43">
        <f t="shared" si="124"/>
        <v>0</v>
      </c>
      <c r="J185" s="43">
        <f t="shared" si="102"/>
        <v>0</v>
      </c>
      <c r="L185" s="38"/>
    </row>
    <row r="186" spans="1:12" ht="16.05" customHeight="1" x14ac:dyDescent="0.2">
      <c r="A186" s="9"/>
      <c r="B186" s="9" t="s">
        <v>47</v>
      </c>
      <c r="C186" s="8" t="s">
        <v>14</v>
      </c>
      <c r="D186" s="43"/>
      <c r="E186" s="43"/>
      <c r="F186" s="43"/>
      <c r="G186" s="43"/>
      <c r="H186" s="43"/>
      <c r="I186" s="43"/>
      <c r="J186" s="43">
        <f t="shared" si="102"/>
        <v>0</v>
      </c>
      <c r="L186" s="38"/>
    </row>
    <row r="187" spans="1:12" ht="16.05" customHeight="1" x14ac:dyDescent="0.2">
      <c r="A187" s="9"/>
      <c r="B187" s="9"/>
      <c r="C187" s="10" t="s">
        <v>15</v>
      </c>
      <c r="D187" s="43">
        <f t="shared" ref="D187:I187" si="125">IF($J186=0,0,D186/$J186%)</f>
        <v>0</v>
      </c>
      <c r="E187" s="43">
        <f t="shared" si="125"/>
        <v>0</v>
      </c>
      <c r="F187" s="43">
        <f t="shared" si="125"/>
        <v>0</v>
      </c>
      <c r="G187" s="43">
        <f t="shared" si="125"/>
        <v>0</v>
      </c>
      <c r="H187" s="43">
        <f t="shared" si="125"/>
        <v>0</v>
      </c>
      <c r="I187" s="43">
        <f t="shared" si="125"/>
        <v>0</v>
      </c>
      <c r="J187" s="43">
        <f t="shared" si="102"/>
        <v>0</v>
      </c>
      <c r="L187" s="38"/>
    </row>
    <row r="188" spans="1:12" ht="16.05" customHeight="1" x14ac:dyDescent="0.2">
      <c r="A188" s="9"/>
      <c r="B188" s="9"/>
      <c r="C188" s="8" t="s">
        <v>16</v>
      </c>
      <c r="D188" s="43"/>
      <c r="E188" s="43"/>
      <c r="F188" s="43"/>
      <c r="G188" s="43"/>
      <c r="H188" s="43"/>
      <c r="I188" s="43"/>
      <c r="J188" s="43">
        <f t="shared" si="102"/>
        <v>0</v>
      </c>
      <c r="L188" s="38"/>
    </row>
    <row r="189" spans="1:12" ht="16.05" customHeight="1" x14ac:dyDescent="0.2">
      <c r="A189" s="9"/>
      <c r="B189" s="9"/>
      <c r="C189" s="10" t="s">
        <v>15</v>
      </c>
      <c r="D189" s="43">
        <f t="shared" ref="D189:I189" si="126">IF($J188=0,0,D188/$J188%)</f>
        <v>0</v>
      </c>
      <c r="E189" s="43">
        <f t="shared" si="126"/>
        <v>0</v>
      </c>
      <c r="F189" s="43">
        <f t="shared" si="126"/>
        <v>0</v>
      </c>
      <c r="G189" s="43">
        <f t="shared" si="126"/>
        <v>0</v>
      </c>
      <c r="H189" s="43">
        <f t="shared" si="126"/>
        <v>0</v>
      </c>
      <c r="I189" s="43">
        <f t="shared" si="126"/>
        <v>0</v>
      </c>
      <c r="J189" s="43">
        <f t="shared" si="102"/>
        <v>0</v>
      </c>
      <c r="L189" s="38"/>
    </row>
    <row r="190" spans="1:12" ht="16.05" customHeight="1" x14ac:dyDescent="0.2">
      <c r="A190" s="9"/>
      <c r="B190" s="9"/>
      <c r="C190" s="8" t="s">
        <v>17</v>
      </c>
      <c r="D190" s="43">
        <f t="shared" ref="D190:I190" si="127">SUM(D188,D186)</f>
        <v>0</v>
      </c>
      <c r="E190" s="43">
        <f t="shared" si="127"/>
        <v>0</v>
      </c>
      <c r="F190" s="43">
        <f t="shared" si="127"/>
        <v>0</v>
      </c>
      <c r="G190" s="43">
        <f t="shared" si="127"/>
        <v>0</v>
      </c>
      <c r="H190" s="43">
        <f t="shared" si="127"/>
        <v>0</v>
      </c>
      <c r="I190" s="43">
        <f t="shared" si="127"/>
        <v>0</v>
      </c>
      <c r="J190" s="43">
        <f t="shared" si="102"/>
        <v>0</v>
      </c>
      <c r="L190" s="38"/>
    </row>
    <row r="191" spans="1:12" ht="16.05" customHeight="1" x14ac:dyDescent="0.2">
      <c r="A191" s="9"/>
      <c r="B191" s="12"/>
      <c r="C191" s="10" t="s">
        <v>15</v>
      </c>
      <c r="D191" s="43">
        <f t="shared" ref="D191:I191" si="128">IF($J190=0,0,D190/$J190%)</f>
        <v>0</v>
      </c>
      <c r="E191" s="43">
        <f t="shared" si="128"/>
        <v>0</v>
      </c>
      <c r="F191" s="43">
        <f t="shared" si="128"/>
        <v>0</v>
      </c>
      <c r="G191" s="43">
        <f t="shared" si="128"/>
        <v>0</v>
      </c>
      <c r="H191" s="43">
        <f t="shared" si="128"/>
        <v>0</v>
      </c>
      <c r="I191" s="43">
        <f t="shared" si="128"/>
        <v>0</v>
      </c>
      <c r="J191" s="43">
        <f t="shared" si="102"/>
        <v>0</v>
      </c>
      <c r="L191" s="38"/>
    </row>
    <row r="192" spans="1:12" ht="16.05" customHeight="1" x14ac:dyDescent="0.2">
      <c r="A192" s="9"/>
      <c r="B192" s="9" t="s">
        <v>48</v>
      </c>
      <c r="C192" s="8" t="s">
        <v>14</v>
      </c>
      <c r="D192" s="43"/>
      <c r="E192" s="43"/>
      <c r="F192" s="43"/>
      <c r="G192" s="43"/>
      <c r="H192" s="43"/>
      <c r="I192" s="43"/>
      <c r="J192" s="43">
        <f t="shared" si="102"/>
        <v>0</v>
      </c>
      <c r="L192" s="38"/>
    </row>
    <row r="193" spans="1:12" ht="16.05" customHeight="1" x14ac:dyDescent="0.2">
      <c r="A193" s="9"/>
      <c r="B193" s="9"/>
      <c r="C193" s="10" t="s">
        <v>15</v>
      </c>
      <c r="D193" s="43">
        <f t="shared" ref="D193:I193" si="129">IF($J192=0,0,D192/$J192%)</f>
        <v>0</v>
      </c>
      <c r="E193" s="43">
        <f t="shared" si="129"/>
        <v>0</v>
      </c>
      <c r="F193" s="43">
        <f t="shared" si="129"/>
        <v>0</v>
      </c>
      <c r="G193" s="43">
        <f t="shared" si="129"/>
        <v>0</v>
      </c>
      <c r="H193" s="43">
        <f t="shared" si="129"/>
        <v>0</v>
      </c>
      <c r="I193" s="43">
        <f t="shared" si="129"/>
        <v>0</v>
      </c>
      <c r="J193" s="43">
        <f t="shared" si="102"/>
        <v>0</v>
      </c>
      <c r="L193" s="38"/>
    </row>
    <row r="194" spans="1:12" ht="16.05" customHeight="1" x14ac:dyDescent="0.2">
      <c r="A194" s="9"/>
      <c r="B194" s="9"/>
      <c r="C194" s="8" t="s">
        <v>16</v>
      </c>
      <c r="D194" s="43"/>
      <c r="E194" s="43"/>
      <c r="F194" s="43"/>
      <c r="G194" s="43"/>
      <c r="H194" s="43"/>
      <c r="I194" s="43"/>
      <c r="J194" s="43">
        <f t="shared" si="102"/>
        <v>0</v>
      </c>
      <c r="L194" s="38"/>
    </row>
    <row r="195" spans="1:12" ht="16.05" customHeight="1" x14ac:dyDescent="0.2">
      <c r="A195" s="9"/>
      <c r="B195" s="9"/>
      <c r="C195" s="10" t="s">
        <v>15</v>
      </c>
      <c r="D195" s="43">
        <f t="shared" ref="D195:I195" si="130">IF($J194=0,0,D194/$J194%)</f>
        <v>0</v>
      </c>
      <c r="E195" s="43">
        <f t="shared" si="130"/>
        <v>0</v>
      </c>
      <c r="F195" s="43">
        <f t="shared" si="130"/>
        <v>0</v>
      </c>
      <c r="G195" s="43">
        <f t="shared" si="130"/>
        <v>0</v>
      </c>
      <c r="H195" s="43">
        <f t="shared" si="130"/>
        <v>0</v>
      </c>
      <c r="I195" s="43">
        <f t="shared" si="130"/>
        <v>0</v>
      </c>
      <c r="J195" s="43">
        <f t="shared" si="102"/>
        <v>0</v>
      </c>
      <c r="L195" s="38"/>
    </row>
    <row r="196" spans="1:12" ht="16.05" customHeight="1" x14ac:dyDescent="0.2">
      <c r="A196" s="9"/>
      <c r="B196" s="9"/>
      <c r="C196" s="8" t="s">
        <v>17</v>
      </c>
      <c r="D196" s="43">
        <f t="shared" ref="D196:I196" si="131">SUM(D194,D192)</f>
        <v>0</v>
      </c>
      <c r="E196" s="43">
        <f t="shared" si="131"/>
        <v>0</v>
      </c>
      <c r="F196" s="43">
        <f t="shared" si="131"/>
        <v>0</v>
      </c>
      <c r="G196" s="43">
        <f t="shared" si="131"/>
        <v>0</v>
      </c>
      <c r="H196" s="43">
        <f t="shared" si="131"/>
        <v>0</v>
      </c>
      <c r="I196" s="43">
        <f t="shared" si="131"/>
        <v>0</v>
      </c>
      <c r="J196" s="43">
        <f t="shared" si="102"/>
        <v>0</v>
      </c>
      <c r="L196" s="38"/>
    </row>
    <row r="197" spans="1:12" ht="16.05" customHeight="1" x14ac:dyDescent="0.2">
      <c r="A197" s="9"/>
      <c r="B197" s="12"/>
      <c r="C197" s="10" t="s">
        <v>15</v>
      </c>
      <c r="D197" s="43">
        <f t="shared" ref="D197:I197" si="132">IF($J196=0,0,D196/$J196%)</f>
        <v>0</v>
      </c>
      <c r="E197" s="43">
        <f t="shared" si="132"/>
        <v>0</v>
      </c>
      <c r="F197" s="43">
        <f t="shared" si="132"/>
        <v>0</v>
      </c>
      <c r="G197" s="43">
        <f t="shared" si="132"/>
        <v>0</v>
      </c>
      <c r="H197" s="43">
        <f t="shared" si="132"/>
        <v>0</v>
      </c>
      <c r="I197" s="43">
        <f t="shared" si="132"/>
        <v>0</v>
      </c>
      <c r="J197" s="43">
        <f t="shared" si="102"/>
        <v>0</v>
      </c>
      <c r="L197" s="38"/>
    </row>
    <row r="198" spans="1:12" ht="16.05" customHeight="1" x14ac:dyDescent="0.2">
      <c r="A198" s="9"/>
      <c r="B198" s="9" t="s">
        <v>49</v>
      </c>
      <c r="C198" s="8" t="s">
        <v>14</v>
      </c>
      <c r="D198" s="43"/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f t="shared" si="102"/>
        <v>0</v>
      </c>
      <c r="L198" s="38"/>
    </row>
    <row r="199" spans="1:12" ht="16.05" customHeight="1" x14ac:dyDescent="0.2">
      <c r="A199" s="9"/>
      <c r="B199" s="9"/>
      <c r="C199" s="10" t="s">
        <v>15</v>
      </c>
      <c r="D199" s="43">
        <f t="shared" ref="D199:I199" si="133">IF($J198=0,0,D198/$J198%)</f>
        <v>0</v>
      </c>
      <c r="E199" s="43">
        <f t="shared" si="133"/>
        <v>0</v>
      </c>
      <c r="F199" s="43">
        <f t="shared" si="133"/>
        <v>0</v>
      </c>
      <c r="G199" s="43">
        <f t="shared" si="133"/>
        <v>0</v>
      </c>
      <c r="H199" s="43">
        <f t="shared" si="133"/>
        <v>0</v>
      </c>
      <c r="I199" s="43">
        <f t="shared" si="133"/>
        <v>0</v>
      </c>
      <c r="J199" s="43">
        <f t="shared" si="102"/>
        <v>0</v>
      </c>
      <c r="L199" s="38"/>
    </row>
    <row r="200" spans="1:12" ht="16.05" customHeight="1" x14ac:dyDescent="0.2">
      <c r="A200" s="9"/>
      <c r="B200" s="9"/>
      <c r="C200" s="8" t="s">
        <v>16</v>
      </c>
      <c r="D200" s="43"/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f t="shared" si="102"/>
        <v>0</v>
      </c>
      <c r="L200" s="38"/>
    </row>
    <row r="201" spans="1:12" ht="16.05" customHeight="1" x14ac:dyDescent="0.2">
      <c r="A201" s="9"/>
      <c r="B201" s="9"/>
      <c r="C201" s="10" t="s">
        <v>15</v>
      </c>
      <c r="D201" s="43">
        <f t="shared" ref="D201:I201" si="134">IF($J200=0,0,D200/$J200%)</f>
        <v>0</v>
      </c>
      <c r="E201" s="43">
        <f t="shared" si="134"/>
        <v>0</v>
      </c>
      <c r="F201" s="43">
        <f t="shared" si="134"/>
        <v>0</v>
      </c>
      <c r="G201" s="43">
        <f t="shared" si="134"/>
        <v>0</v>
      </c>
      <c r="H201" s="43">
        <f t="shared" si="134"/>
        <v>0</v>
      </c>
      <c r="I201" s="43">
        <f t="shared" si="134"/>
        <v>0</v>
      </c>
      <c r="J201" s="43">
        <f t="shared" si="102"/>
        <v>0</v>
      </c>
      <c r="L201" s="38"/>
    </row>
    <row r="202" spans="1:12" ht="16.05" customHeight="1" x14ac:dyDescent="0.2">
      <c r="A202" s="9"/>
      <c r="B202" s="9"/>
      <c r="C202" s="8" t="s">
        <v>17</v>
      </c>
      <c r="D202" s="43">
        <f t="shared" ref="D202:I202" si="135">SUM(D200,D198)</f>
        <v>0</v>
      </c>
      <c r="E202" s="43">
        <f t="shared" si="135"/>
        <v>0</v>
      </c>
      <c r="F202" s="43">
        <f t="shared" si="135"/>
        <v>0</v>
      </c>
      <c r="G202" s="43">
        <f t="shared" si="135"/>
        <v>0</v>
      </c>
      <c r="H202" s="43">
        <f t="shared" si="135"/>
        <v>0</v>
      </c>
      <c r="I202" s="43">
        <f t="shared" si="135"/>
        <v>0</v>
      </c>
      <c r="J202" s="43">
        <f t="shared" si="102"/>
        <v>0</v>
      </c>
      <c r="L202" s="38"/>
    </row>
    <row r="203" spans="1:12" ht="16.05" customHeight="1" x14ac:dyDescent="0.2">
      <c r="A203" s="9"/>
      <c r="B203" s="12"/>
      <c r="C203" s="10" t="s">
        <v>15</v>
      </c>
      <c r="D203" s="43">
        <f t="shared" ref="D203:I203" si="136">IF($J202=0,0,D202/$J202%)</f>
        <v>0</v>
      </c>
      <c r="E203" s="43">
        <f t="shared" si="136"/>
        <v>0</v>
      </c>
      <c r="F203" s="43">
        <f t="shared" si="136"/>
        <v>0</v>
      </c>
      <c r="G203" s="43">
        <f t="shared" si="136"/>
        <v>0</v>
      </c>
      <c r="H203" s="43">
        <f t="shared" si="136"/>
        <v>0</v>
      </c>
      <c r="I203" s="43">
        <f t="shared" si="136"/>
        <v>0</v>
      </c>
      <c r="J203" s="43">
        <f t="shared" si="102"/>
        <v>0</v>
      </c>
      <c r="L203" s="38"/>
    </row>
    <row r="204" spans="1:12" ht="16.05" customHeight="1" x14ac:dyDescent="0.2">
      <c r="A204" s="9"/>
      <c r="B204" s="9" t="s">
        <v>50</v>
      </c>
      <c r="C204" s="8" t="s">
        <v>14</v>
      </c>
      <c r="D204" s="43"/>
      <c r="E204" s="43"/>
      <c r="F204" s="43"/>
      <c r="G204" s="43"/>
      <c r="H204" s="43"/>
      <c r="I204" s="43"/>
      <c r="J204" s="43">
        <f t="shared" si="102"/>
        <v>0</v>
      </c>
      <c r="L204" s="38"/>
    </row>
    <row r="205" spans="1:12" ht="16.05" customHeight="1" x14ac:dyDescent="0.2">
      <c r="A205" s="9"/>
      <c r="B205" s="9"/>
      <c r="C205" s="10" t="s">
        <v>15</v>
      </c>
      <c r="D205" s="43">
        <f t="shared" ref="D205:I205" si="137">IF($J204=0,0,D204/$J204%)</f>
        <v>0</v>
      </c>
      <c r="E205" s="43">
        <f t="shared" si="137"/>
        <v>0</v>
      </c>
      <c r="F205" s="43">
        <f t="shared" si="137"/>
        <v>0</v>
      </c>
      <c r="G205" s="43">
        <f t="shared" si="137"/>
        <v>0</v>
      </c>
      <c r="H205" s="43">
        <f t="shared" si="137"/>
        <v>0</v>
      </c>
      <c r="I205" s="43">
        <f t="shared" si="137"/>
        <v>0</v>
      </c>
      <c r="J205" s="43">
        <f t="shared" si="102"/>
        <v>0</v>
      </c>
      <c r="L205" s="38"/>
    </row>
    <row r="206" spans="1:12" ht="16.05" customHeight="1" x14ac:dyDescent="0.2">
      <c r="A206" s="9"/>
      <c r="B206" s="9"/>
      <c r="C206" s="8" t="s">
        <v>16</v>
      </c>
      <c r="D206" s="43"/>
      <c r="E206" s="43"/>
      <c r="F206" s="43"/>
      <c r="G206" s="43"/>
      <c r="H206" s="43"/>
      <c r="I206" s="43"/>
      <c r="J206" s="43">
        <f t="shared" si="102"/>
        <v>0</v>
      </c>
      <c r="L206" s="38"/>
    </row>
    <row r="207" spans="1:12" ht="16.05" customHeight="1" x14ac:dyDescent="0.2">
      <c r="A207" s="9"/>
      <c r="B207" s="9"/>
      <c r="C207" s="10" t="s">
        <v>15</v>
      </c>
      <c r="D207" s="43">
        <f t="shared" ref="D207:I207" si="138">IF($J206=0,0,D206/$J206%)</f>
        <v>0</v>
      </c>
      <c r="E207" s="43">
        <f t="shared" si="138"/>
        <v>0</v>
      </c>
      <c r="F207" s="43">
        <f t="shared" si="138"/>
        <v>0</v>
      </c>
      <c r="G207" s="43">
        <f t="shared" si="138"/>
        <v>0</v>
      </c>
      <c r="H207" s="43">
        <f t="shared" si="138"/>
        <v>0</v>
      </c>
      <c r="I207" s="43">
        <f t="shared" si="138"/>
        <v>0</v>
      </c>
      <c r="J207" s="43">
        <f t="shared" si="102"/>
        <v>0</v>
      </c>
      <c r="L207" s="38"/>
    </row>
    <row r="208" spans="1:12" ht="16.05" customHeight="1" x14ac:dyDescent="0.2">
      <c r="A208" s="9"/>
      <c r="B208" s="9"/>
      <c r="C208" s="8" t="s">
        <v>17</v>
      </c>
      <c r="D208" s="43">
        <f t="shared" ref="D208:I208" si="139">SUM(D206,D204)</f>
        <v>0</v>
      </c>
      <c r="E208" s="43">
        <f t="shared" si="139"/>
        <v>0</v>
      </c>
      <c r="F208" s="43">
        <f t="shared" si="139"/>
        <v>0</v>
      </c>
      <c r="G208" s="43">
        <f t="shared" si="139"/>
        <v>0</v>
      </c>
      <c r="H208" s="43">
        <f t="shared" si="139"/>
        <v>0</v>
      </c>
      <c r="I208" s="43">
        <f t="shared" si="139"/>
        <v>0</v>
      </c>
      <c r="J208" s="43">
        <f t="shared" si="102"/>
        <v>0</v>
      </c>
      <c r="L208" s="38"/>
    </row>
    <row r="209" spans="1:12" ht="16.05" customHeight="1" x14ac:dyDescent="0.2">
      <c r="A209" s="9"/>
      <c r="B209" s="12"/>
      <c r="C209" s="10" t="s">
        <v>15</v>
      </c>
      <c r="D209" s="43">
        <f t="shared" ref="D209:I209" si="140">IF($J208=0,0,D208/$J208%)</f>
        <v>0</v>
      </c>
      <c r="E209" s="43">
        <f t="shared" si="140"/>
        <v>0</v>
      </c>
      <c r="F209" s="43">
        <f t="shared" si="140"/>
        <v>0</v>
      </c>
      <c r="G209" s="43">
        <f t="shared" si="140"/>
        <v>0</v>
      </c>
      <c r="H209" s="43">
        <f t="shared" si="140"/>
        <v>0</v>
      </c>
      <c r="I209" s="43">
        <f t="shared" si="140"/>
        <v>0</v>
      </c>
      <c r="J209" s="43">
        <f t="shared" si="102"/>
        <v>0</v>
      </c>
      <c r="L209" s="38"/>
    </row>
    <row r="210" spans="1:12" ht="16.05" customHeight="1" x14ac:dyDescent="0.2">
      <c r="A210" s="9"/>
      <c r="B210" s="9" t="s">
        <v>51</v>
      </c>
      <c r="C210" s="8" t="s">
        <v>14</v>
      </c>
      <c r="D210" s="43"/>
      <c r="E210" s="43"/>
      <c r="F210" s="43"/>
      <c r="G210" s="43"/>
      <c r="H210" s="43"/>
      <c r="I210" s="43"/>
      <c r="J210" s="43">
        <f t="shared" si="102"/>
        <v>0</v>
      </c>
      <c r="L210" s="38"/>
    </row>
    <row r="211" spans="1:12" ht="16.05" customHeight="1" x14ac:dyDescent="0.2">
      <c r="A211" s="9"/>
      <c r="B211" s="9"/>
      <c r="C211" s="10" t="s">
        <v>15</v>
      </c>
      <c r="D211" s="43">
        <f t="shared" ref="D211:I211" si="141">IF($J210=0,0,D210/$J210%)</f>
        <v>0</v>
      </c>
      <c r="E211" s="43">
        <f t="shared" si="141"/>
        <v>0</v>
      </c>
      <c r="F211" s="43">
        <f t="shared" si="141"/>
        <v>0</v>
      </c>
      <c r="G211" s="43">
        <f t="shared" si="141"/>
        <v>0</v>
      </c>
      <c r="H211" s="43">
        <f t="shared" si="141"/>
        <v>0</v>
      </c>
      <c r="I211" s="43">
        <f t="shared" si="141"/>
        <v>0</v>
      </c>
      <c r="J211" s="43">
        <f t="shared" si="102"/>
        <v>0</v>
      </c>
      <c r="L211" s="38"/>
    </row>
    <row r="212" spans="1:12" ht="16.05" customHeight="1" x14ac:dyDescent="0.2">
      <c r="A212" s="9"/>
      <c r="B212" s="9"/>
      <c r="C212" s="8" t="s">
        <v>16</v>
      </c>
      <c r="D212" s="43"/>
      <c r="E212" s="43"/>
      <c r="F212" s="43"/>
      <c r="G212" s="43"/>
      <c r="H212" s="43"/>
      <c r="I212" s="43"/>
      <c r="J212" s="43">
        <f t="shared" si="102"/>
        <v>0</v>
      </c>
      <c r="L212" s="38"/>
    </row>
    <row r="213" spans="1:12" ht="16.05" customHeight="1" x14ac:dyDescent="0.2">
      <c r="A213" s="9"/>
      <c r="B213" s="9"/>
      <c r="C213" s="10" t="s">
        <v>15</v>
      </c>
      <c r="D213" s="43">
        <f t="shared" ref="D213:I213" si="142">IF($J212=0,0,D212/$J212%)</f>
        <v>0</v>
      </c>
      <c r="E213" s="43">
        <f t="shared" si="142"/>
        <v>0</v>
      </c>
      <c r="F213" s="43">
        <f t="shared" si="142"/>
        <v>0</v>
      </c>
      <c r="G213" s="43">
        <f t="shared" si="142"/>
        <v>0</v>
      </c>
      <c r="H213" s="43">
        <f t="shared" si="142"/>
        <v>0</v>
      </c>
      <c r="I213" s="43">
        <f t="shared" si="142"/>
        <v>0</v>
      </c>
      <c r="J213" s="43">
        <f t="shared" si="102"/>
        <v>0</v>
      </c>
      <c r="L213" s="38"/>
    </row>
    <row r="214" spans="1:12" ht="16.05" customHeight="1" x14ac:dyDescent="0.2">
      <c r="A214" s="9"/>
      <c r="B214" s="9"/>
      <c r="C214" s="8" t="s">
        <v>17</v>
      </c>
      <c r="D214" s="43">
        <f t="shared" ref="D214:I214" si="143">SUM(D212,D210)</f>
        <v>0</v>
      </c>
      <c r="E214" s="43">
        <f t="shared" si="143"/>
        <v>0</v>
      </c>
      <c r="F214" s="43">
        <f t="shared" si="143"/>
        <v>0</v>
      </c>
      <c r="G214" s="43">
        <f t="shared" si="143"/>
        <v>0</v>
      </c>
      <c r="H214" s="43">
        <f t="shared" si="143"/>
        <v>0</v>
      </c>
      <c r="I214" s="43">
        <f t="shared" si="143"/>
        <v>0</v>
      </c>
      <c r="J214" s="43">
        <f t="shared" si="102"/>
        <v>0</v>
      </c>
      <c r="L214" s="38"/>
    </row>
    <row r="215" spans="1:12" ht="16.05" customHeight="1" x14ac:dyDescent="0.2">
      <c r="A215" s="9"/>
      <c r="B215" s="12"/>
      <c r="C215" s="10" t="s">
        <v>15</v>
      </c>
      <c r="D215" s="43">
        <f t="shared" ref="D215:I215" si="144">IF($J214=0,0,D214/$J214%)</f>
        <v>0</v>
      </c>
      <c r="E215" s="43">
        <f t="shared" si="144"/>
        <v>0</v>
      </c>
      <c r="F215" s="43">
        <f t="shared" si="144"/>
        <v>0</v>
      </c>
      <c r="G215" s="43">
        <f t="shared" si="144"/>
        <v>0</v>
      </c>
      <c r="H215" s="43">
        <f t="shared" si="144"/>
        <v>0</v>
      </c>
      <c r="I215" s="43">
        <f t="shared" si="144"/>
        <v>0</v>
      </c>
      <c r="J215" s="43">
        <f t="shared" si="102"/>
        <v>0</v>
      </c>
      <c r="L215" s="38"/>
    </row>
    <row r="216" spans="1:12" ht="16.05" customHeight="1" x14ac:dyDescent="0.2">
      <c r="A216" s="9"/>
      <c r="B216" s="9" t="s">
        <v>52</v>
      </c>
      <c r="C216" s="8" t="s">
        <v>14</v>
      </c>
      <c r="D216" s="43"/>
      <c r="E216" s="43"/>
      <c r="F216" s="43"/>
      <c r="G216" s="43"/>
      <c r="H216" s="43"/>
      <c r="I216" s="43"/>
      <c r="J216" s="43">
        <f t="shared" si="102"/>
        <v>0</v>
      </c>
      <c r="L216" s="38"/>
    </row>
    <row r="217" spans="1:12" ht="16.05" customHeight="1" x14ac:dyDescent="0.2">
      <c r="A217" s="9"/>
      <c r="B217" s="9"/>
      <c r="C217" s="10" t="s">
        <v>15</v>
      </c>
      <c r="D217" s="43">
        <f t="shared" ref="D217:I217" si="145">IF($J216=0,0,D216/$J216%)</f>
        <v>0</v>
      </c>
      <c r="E217" s="43">
        <f t="shared" si="145"/>
        <v>0</v>
      </c>
      <c r="F217" s="43">
        <f t="shared" si="145"/>
        <v>0</v>
      </c>
      <c r="G217" s="43">
        <f t="shared" si="145"/>
        <v>0</v>
      </c>
      <c r="H217" s="43">
        <f t="shared" si="145"/>
        <v>0</v>
      </c>
      <c r="I217" s="43">
        <f t="shared" si="145"/>
        <v>0</v>
      </c>
      <c r="J217" s="43">
        <f t="shared" ref="J217:J268" si="146">SUM(D217:I217)</f>
        <v>0</v>
      </c>
      <c r="L217" s="38"/>
    </row>
    <row r="218" spans="1:12" ht="16.05" customHeight="1" x14ac:dyDescent="0.2">
      <c r="A218" s="9"/>
      <c r="B218" s="9"/>
      <c r="C218" s="8" t="s">
        <v>16</v>
      </c>
      <c r="D218" s="43"/>
      <c r="E218" s="43"/>
      <c r="F218" s="43"/>
      <c r="G218" s="43"/>
      <c r="H218" s="43"/>
      <c r="I218" s="43"/>
      <c r="J218" s="43">
        <f t="shared" si="146"/>
        <v>0</v>
      </c>
      <c r="L218" s="38"/>
    </row>
    <row r="219" spans="1:12" ht="16.05" customHeight="1" x14ac:dyDescent="0.2">
      <c r="A219" s="9"/>
      <c r="B219" s="9"/>
      <c r="C219" s="10" t="s">
        <v>15</v>
      </c>
      <c r="D219" s="43">
        <f t="shared" ref="D219:I219" si="147">IF($J218=0,0,D218/$J218%)</f>
        <v>0</v>
      </c>
      <c r="E219" s="43">
        <f t="shared" si="147"/>
        <v>0</v>
      </c>
      <c r="F219" s="43">
        <f t="shared" si="147"/>
        <v>0</v>
      </c>
      <c r="G219" s="43">
        <f t="shared" si="147"/>
        <v>0</v>
      </c>
      <c r="H219" s="43">
        <f t="shared" si="147"/>
        <v>0</v>
      </c>
      <c r="I219" s="43">
        <f t="shared" si="147"/>
        <v>0</v>
      </c>
      <c r="J219" s="43">
        <f t="shared" si="146"/>
        <v>0</v>
      </c>
      <c r="L219" s="38"/>
    </row>
    <row r="220" spans="1:12" ht="16.05" customHeight="1" x14ac:dyDescent="0.2">
      <c r="A220" s="9"/>
      <c r="B220" s="9"/>
      <c r="C220" s="8" t="s">
        <v>17</v>
      </c>
      <c r="D220" s="43">
        <f t="shared" ref="D220:I220" si="148">SUM(D218,D216)</f>
        <v>0</v>
      </c>
      <c r="E220" s="43">
        <f t="shared" si="148"/>
        <v>0</v>
      </c>
      <c r="F220" s="43">
        <f t="shared" si="148"/>
        <v>0</v>
      </c>
      <c r="G220" s="43">
        <f t="shared" si="148"/>
        <v>0</v>
      </c>
      <c r="H220" s="43">
        <f t="shared" si="148"/>
        <v>0</v>
      </c>
      <c r="I220" s="43">
        <f t="shared" si="148"/>
        <v>0</v>
      </c>
      <c r="J220" s="43">
        <f t="shared" si="146"/>
        <v>0</v>
      </c>
      <c r="L220" s="38"/>
    </row>
    <row r="221" spans="1:12" ht="16.05" customHeight="1" x14ac:dyDescent="0.2">
      <c r="A221" s="9"/>
      <c r="B221" s="12"/>
      <c r="C221" s="10" t="s">
        <v>15</v>
      </c>
      <c r="D221" s="43">
        <f t="shared" ref="D221:I221" si="149">IF($J220=0,0,D220/$J220%)</f>
        <v>0</v>
      </c>
      <c r="E221" s="43">
        <f t="shared" si="149"/>
        <v>0</v>
      </c>
      <c r="F221" s="43">
        <f t="shared" si="149"/>
        <v>0</v>
      </c>
      <c r="G221" s="43">
        <f t="shared" si="149"/>
        <v>0</v>
      </c>
      <c r="H221" s="43">
        <f t="shared" si="149"/>
        <v>0</v>
      </c>
      <c r="I221" s="43">
        <f t="shared" si="149"/>
        <v>0</v>
      </c>
      <c r="J221" s="43">
        <f t="shared" si="146"/>
        <v>0</v>
      </c>
      <c r="L221" s="38"/>
    </row>
    <row r="222" spans="1:12" ht="16.05" customHeight="1" x14ac:dyDescent="0.2">
      <c r="A222" s="9"/>
      <c r="B222" s="9" t="s">
        <v>53</v>
      </c>
      <c r="C222" s="8" t="s">
        <v>14</v>
      </c>
      <c r="D222" s="43"/>
      <c r="E222" s="43"/>
      <c r="F222" s="43"/>
      <c r="G222" s="43"/>
      <c r="H222" s="43"/>
      <c r="I222" s="43"/>
      <c r="J222" s="43">
        <f t="shared" si="146"/>
        <v>0</v>
      </c>
      <c r="L222" s="38"/>
    </row>
    <row r="223" spans="1:12" ht="16.05" customHeight="1" x14ac:dyDescent="0.2">
      <c r="A223" s="9"/>
      <c r="B223" s="9"/>
      <c r="C223" s="10" t="s">
        <v>15</v>
      </c>
      <c r="D223" s="43">
        <f t="shared" ref="D223:I223" si="150">IF($J222=0,0,D222/$J222%)</f>
        <v>0</v>
      </c>
      <c r="E223" s="43">
        <f t="shared" si="150"/>
        <v>0</v>
      </c>
      <c r="F223" s="43">
        <f t="shared" si="150"/>
        <v>0</v>
      </c>
      <c r="G223" s="43">
        <f t="shared" si="150"/>
        <v>0</v>
      </c>
      <c r="H223" s="43">
        <f t="shared" si="150"/>
        <v>0</v>
      </c>
      <c r="I223" s="43">
        <f t="shared" si="150"/>
        <v>0</v>
      </c>
      <c r="J223" s="43">
        <f t="shared" si="146"/>
        <v>0</v>
      </c>
      <c r="L223" s="38"/>
    </row>
    <row r="224" spans="1:12" ht="16.05" customHeight="1" x14ac:dyDescent="0.2">
      <c r="A224" s="9"/>
      <c r="B224" s="9"/>
      <c r="C224" s="8" t="s">
        <v>16</v>
      </c>
      <c r="D224" s="43"/>
      <c r="E224" s="43"/>
      <c r="F224" s="43"/>
      <c r="G224" s="43"/>
      <c r="H224" s="43"/>
      <c r="I224" s="43"/>
      <c r="J224" s="43">
        <f t="shared" si="146"/>
        <v>0</v>
      </c>
      <c r="L224" s="38"/>
    </row>
    <row r="225" spans="1:12" ht="16.05" customHeight="1" x14ac:dyDescent="0.2">
      <c r="A225" s="9"/>
      <c r="B225" s="9"/>
      <c r="C225" s="10" t="s">
        <v>15</v>
      </c>
      <c r="D225" s="43">
        <f t="shared" ref="D225:I225" si="151">IF($J224=0,0,D224/$J224%)</f>
        <v>0</v>
      </c>
      <c r="E225" s="43">
        <f t="shared" si="151"/>
        <v>0</v>
      </c>
      <c r="F225" s="43">
        <f t="shared" si="151"/>
        <v>0</v>
      </c>
      <c r="G225" s="43">
        <f t="shared" si="151"/>
        <v>0</v>
      </c>
      <c r="H225" s="43">
        <f t="shared" si="151"/>
        <v>0</v>
      </c>
      <c r="I225" s="43">
        <f t="shared" si="151"/>
        <v>0</v>
      </c>
      <c r="J225" s="43">
        <f t="shared" si="146"/>
        <v>0</v>
      </c>
      <c r="L225" s="38"/>
    </row>
    <row r="226" spans="1:12" ht="16.05" customHeight="1" x14ac:dyDescent="0.2">
      <c r="A226" s="9"/>
      <c r="B226" s="9"/>
      <c r="C226" s="8" t="s">
        <v>17</v>
      </c>
      <c r="D226" s="43">
        <f t="shared" ref="D226:I226" si="152">SUM(D224,D222)</f>
        <v>0</v>
      </c>
      <c r="E226" s="43">
        <f t="shared" si="152"/>
        <v>0</v>
      </c>
      <c r="F226" s="43">
        <f t="shared" si="152"/>
        <v>0</v>
      </c>
      <c r="G226" s="43">
        <f t="shared" si="152"/>
        <v>0</v>
      </c>
      <c r="H226" s="43">
        <f t="shared" si="152"/>
        <v>0</v>
      </c>
      <c r="I226" s="43">
        <f t="shared" si="152"/>
        <v>0</v>
      </c>
      <c r="J226" s="43">
        <f t="shared" si="146"/>
        <v>0</v>
      </c>
      <c r="L226" s="38"/>
    </row>
    <row r="227" spans="1:12" ht="16.05" customHeight="1" x14ac:dyDescent="0.2">
      <c r="A227" s="13"/>
      <c r="B227" s="12"/>
      <c r="C227" s="10" t="s">
        <v>15</v>
      </c>
      <c r="D227" s="43">
        <f t="shared" ref="D227:I227" si="153">IF($J226=0,0,D226/$J226%)</f>
        <v>0</v>
      </c>
      <c r="E227" s="43">
        <f t="shared" si="153"/>
        <v>0</v>
      </c>
      <c r="F227" s="43">
        <f t="shared" si="153"/>
        <v>0</v>
      </c>
      <c r="G227" s="43">
        <f t="shared" si="153"/>
        <v>0</v>
      </c>
      <c r="H227" s="43">
        <f t="shared" si="153"/>
        <v>0</v>
      </c>
      <c r="I227" s="43">
        <f t="shared" si="153"/>
        <v>0</v>
      </c>
      <c r="J227" s="43">
        <f t="shared" si="146"/>
        <v>0</v>
      </c>
      <c r="L227" s="38"/>
    </row>
    <row r="228" spans="1:12" ht="16.05" customHeight="1" x14ac:dyDescent="0.2">
      <c r="A228" s="9" t="s">
        <v>54</v>
      </c>
      <c r="B228" s="7"/>
      <c r="C228" s="8" t="s">
        <v>14</v>
      </c>
      <c r="D228" s="43">
        <f t="shared" ref="D228:I230" si="154">SUM(D234,D240,D246,D252,D258,D264,D270,D276,D282,D288)</f>
        <v>68.8</v>
      </c>
      <c r="E228" s="43">
        <f t="shared" si="154"/>
        <v>0</v>
      </c>
      <c r="F228" s="43">
        <f t="shared" si="154"/>
        <v>0</v>
      </c>
      <c r="G228" s="43">
        <f t="shared" si="154"/>
        <v>0.1</v>
      </c>
      <c r="H228" s="43">
        <f t="shared" si="154"/>
        <v>0</v>
      </c>
      <c r="I228" s="43">
        <f t="shared" si="154"/>
        <v>3.5</v>
      </c>
      <c r="J228" s="43">
        <f t="shared" si="146"/>
        <v>72.399999999999991</v>
      </c>
      <c r="L228" s="38"/>
    </row>
    <row r="229" spans="1:12" ht="16.05" customHeight="1" x14ac:dyDescent="0.2">
      <c r="A229" s="9"/>
      <c r="B229" s="7"/>
      <c r="C229" s="10" t="s">
        <v>15</v>
      </c>
      <c r="D229" s="43">
        <f t="shared" ref="D229:I229" si="155">IF($J228=0,0,D228/$J228%)</f>
        <v>95.02762430939228</v>
      </c>
      <c r="E229" s="43">
        <f t="shared" si="155"/>
        <v>0</v>
      </c>
      <c r="F229" s="43">
        <f t="shared" si="155"/>
        <v>0</v>
      </c>
      <c r="G229" s="43">
        <f t="shared" si="155"/>
        <v>0.138121546961326</v>
      </c>
      <c r="H229" s="43">
        <f t="shared" si="155"/>
        <v>0</v>
      </c>
      <c r="I229" s="43">
        <f t="shared" si="155"/>
        <v>4.8342541436464099</v>
      </c>
      <c r="J229" s="43">
        <f t="shared" si="146"/>
        <v>100.00000000000001</v>
      </c>
      <c r="L229" s="38"/>
    </row>
    <row r="230" spans="1:12" ht="16.05" customHeight="1" x14ac:dyDescent="0.2">
      <c r="A230" s="9"/>
      <c r="B230" s="7"/>
      <c r="C230" s="8" t="s">
        <v>16</v>
      </c>
      <c r="D230" s="43">
        <f t="shared" si="154"/>
        <v>5.6999999999999993</v>
      </c>
      <c r="E230" s="43">
        <f t="shared" si="154"/>
        <v>0</v>
      </c>
      <c r="F230" s="43">
        <f t="shared" si="154"/>
        <v>0</v>
      </c>
      <c r="G230" s="43">
        <f t="shared" si="154"/>
        <v>0</v>
      </c>
      <c r="H230" s="43">
        <f t="shared" si="154"/>
        <v>0</v>
      </c>
      <c r="I230" s="43">
        <f t="shared" si="154"/>
        <v>0</v>
      </c>
      <c r="J230" s="43">
        <f t="shared" si="146"/>
        <v>5.6999999999999993</v>
      </c>
      <c r="L230" s="38"/>
    </row>
    <row r="231" spans="1:12" ht="16.05" customHeight="1" x14ac:dyDescent="0.2">
      <c r="A231" s="9"/>
      <c r="B231" s="7"/>
      <c r="C231" s="10" t="s">
        <v>15</v>
      </c>
      <c r="D231" s="43">
        <f t="shared" ref="D231:I231" si="156">IF($J230=0,0,D230/$J230%)</f>
        <v>100</v>
      </c>
      <c r="E231" s="43">
        <f t="shared" si="156"/>
        <v>0</v>
      </c>
      <c r="F231" s="43">
        <f t="shared" si="156"/>
        <v>0</v>
      </c>
      <c r="G231" s="43">
        <f t="shared" si="156"/>
        <v>0</v>
      </c>
      <c r="H231" s="43">
        <f t="shared" si="156"/>
        <v>0</v>
      </c>
      <c r="I231" s="43">
        <f t="shared" si="156"/>
        <v>0</v>
      </c>
      <c r="J231" s="43">
        <f t="shared" si="146"/>
        <v>100</v>
      </c>
      <c r="L231" s="38"/>
    </row>
    <row r="232" spans="1:12" ht="16.05" customHeight="1" x14ac:dyDescent="0.2">
      <c r="A232" s="9"/>
      <c r="B232" s="7"/>
      <c r="C232" s="8" t="s">
        <v>17</v>
      </c>
      <c r="D232" s="43">
        <f t="shared" ref="D232:I232" si="157">SUM(D238,D244,D250,D256,D262,D268,D274,D280,D286,D292)</f>
        <v>74.499999999999986</v>
      </c>
      <c r="E232" s="43">
        <f t="shared" si="157"/>
        <v>0</v>
      </c>
      <c r="F232" s="43">
        <f t="shared" si="157"/>
        <v>0</v>
      </c>
      <c r="G232" s="43">
        <f t="shared" si="157"/>
        <v>0.1</v>
      </c>
      <c r="H232" s="43">
        <f t="shared" si="157"/>
        <v>0</v>
      </c>
      <c r="I232" s="43">
        <f t="shared" si="157"/>
        <v>3.5</v>
      </c>
      <c r="J232" s="43">
        <f t="shared" si="146"/>
        <v>78.09999999999998</v>
      </c>
      <c r="L232" s="38"/>
    </row>
    <row r="233" spans="1:12" ht="16.05" customHeight="1" x14ac:dyDescent="0.2">
      <c r="A233" s="9"/>
      <c r="B233" s="14"/>
      <c r="C233" s="10" t="s">
        <v>15</v>
      </c>
      <c r="D233" s="43">
        <f t="shared" ref="D233:I233" si="158">IF($J232=0,0,D232/$J232%)</f>
        <v>95.390524967989762</v>
      </c>
      <c r="E233" s="43">
        <f t="shared" si="158"/>
        <v>0</v>
      </c>
      <c r="F233" s="43">
        <f t="shared" si="158"/>
        <v>0</v>
      </c>
      <c r="G233" s="43">
        <f t="shared" si="158"/>
        <v>0.12804097311139567</v>
      </c>
      <c r="H233" s="43">
        <f t="shared" si="158"/>
        <v>0</v>
      </c>
      <c r="I233" s="43">
        <f t="shared" si="158"/>
        <v>4.4814340588988486</v>
      </c>
      <c r="J233" s="43">
        <f t="shared" si="146"/>
        <v>100</v>
      </c>
      <c r="L233" s="38"/>
    </row>
    <row r="234" spans="1:12" ht="16.05" customHeight="1" x14ac:dyDescent="0.2">
      <c r="A234" s="9"/>
      <c r="B234" s="39" t="s">
        <v>57</v>
      </c>
      <c r="C234" s="8" t="s">
        <v>14</v>
      </c>
      <c r="D234" s="46">
        <v>20.9</v>
      </c>
      <c r="E234" s="43">
        <v>0</v>
      </c>
      <c r="F234" s="43">
        <v>0</v>
      </c>
      <c r="G234" s="43">
        <v>0</v>
      </c>
      <c r="H234" s="43">
        <v>0</v>
      </c>
      <c r="I234" s="43">
        <v>1</v>
      </c>
      <c r="J234" s="43">
        <f t="shared" si="146"/>
        <v>21.9</v>
      </c>
      <c r="L234" s="38"/>
    </row>
    <row r="235" spans="1:12" ht="16.05" customHeight="1" x14ac:dyDescent="0.2">
      <c r="A235" s="9"/>
      <c r="B235" s="9"/>
      <c r="C235" s="10" t="s">
        <v>15</v>
      </c>
      <c r="D235" s="43">
        <f t="shared" ref="D235:I237" si="159">IF($J234=0,0,D234/$J234%)</f>
        <v>95.433789954337911</v>
      </c>
      <c r="E235" s="43">
        <f t="shared" si="159"/>
        <v>0</v>
      </c>
      <c r="F235" s="43">
        <f t="shared" si="159"/>
        <v>0</v>
      </c>
      <c r="G235" s="43">
        <f t="shared" si="159"/>
        <v>0</v>
      </c>
      <c r="H235" s="43">
        <f t="shared" si="159"/>
        <v>0</v>
      </c>
      <c r="I235" s="43">
        <f t="shared" si="159"/>
        <v>4.5662100456621006</v>
      </c>
      <c r="J235" s="43">
        <f t="shared" si="146"/>
        <v>100.00000000000001</v>
      </c>
      <c r="L235" s="38"/>
    </row>
    <row r="236" spans="1:12" ht="16.05" customHeight="1" x14ac:dyDescent="0.2">
      <c r="A236" s="9"/>
      <c r="B236" s="9"/>
      <c r="C236" s="8" t="s">
        <v>16</v>
      </c>
      <c r="D236" s="43"/>
      <c r="E236" s="43"/>
      <c r="F236" s="43"/>
      <c r="G236" s="43"/>
      <c r="H236" s="43"/>
      <c r="I236" s="43"/>
      <c r="J236" s="43">
        <f t="shared" si="146"/>
        <v>0</v>
      </c>
      <c r="L236" s="38"/>
    </row>
    <row r="237" spans="1:12" ht="16.05" customHeight="1" x14ac:dyDescent="0.2">
      <c r="A237" s="9"/>
      <c r="B237" s="9"/>
      <c r="C237" s="10" t="s">
        <v>15</v>
      </c>
      <c r="D237" s="43">
        <f t="shared" si="159"/>
        <v>0</v>
      </c>
      <c r="E237" s="43">
        <f t="shared" si="159"/>
        <v>0</v>
      </c>
      <c r="F237" s="43">
        <f t="shared" si="159"/>
        <v>0</v>
      </c>
      <c r="G237" s="43">
        <f t="shared" si="159"/>
        <v>0</v>
      </c>
      <c r="H237" s="43">
        <f t="shared" si="159"/>
        <v>0</v>
      </c>
      <c r="I237" s="43">
        <f t="shared" si="159"/>
        <v>0</v>
      </c>
      <c r="J237" s="43">
        <f t="shared" si="146"/>
        <v>0</v>
      </c>
      <c r="L237" s="38"/>
    </row>
    <row r="238" spans="1:12" ht="16.05" customHeight="1" x14ac:dyDescent="0.2">
      <c r="A238" s="9"/>
      <c r="B238" s="9"/>
      <c r="C238" s="8" t="s">
        <v>17</v>
      </c>
      <c r="D238" s="43">
        <f>+D234+D236</f>
        <v>20.9</v>
      </c>
      <c r="E238" s="43">
        <f t="shared" ref="E238:I238" si="160">+E234+E236</f>
        <v>0</v>
      </c>
      <c r="F238" s="43">
        <f t="shared" si="160"/>
        <v>0</v>
      </c>
      <c r="G238" s="43">
        <f t="shared" si="160"/>
        <v>0</v>
      </c>
      <c r="H238" s="43">
        <f t="shared" si="160"/>
        <v>0</v>
      </c>
      <c r="I238" s="43">
        <f t="shared" si="160"/>
        <v>1</v>
      </c>
      <c r="J238" s="43">
        <f t="shared" si="146"/>
        <v>21.9</v>
      </c>
      <c r="L238" s="38"/>
    </row>
    <row r="239" spans="1:12" ht="16.05" customHeight="1" x14ac:dyDescent="0.2">
      <c r="A239" s="9"/>
      <c r="B239" s="12"/>
      <c r="C239" s="10" t="s">
        <v>15</v>
      </c>
      <c r="D239" s="43">
        <f t="shared" ref="D239:I239" si="161">IF($J238=0,0,D238/$J238%)</f>
        <v>95.433789954337911</v>
      </c>
      <c r="E239" s="43">
        <f t="shared" si="161"/>
        <v>0</v>
      </c>
      <c r="F239" s="43">
        <f t="shared" si="161"/>
        <v>0</v>
      </c>
      <c r="G239" s="43">
        <f t="shared" si="161"/>
        <v>0</v>
      </c>
      <c r="H239" s="43">
        <f t="shared" si="161"/>
        <v>0</v>
      </c>
      <c r="I239" s="43">
        <f t="shared" si="161"/>
        <v>4.5662100456621006</v>
      </c>
      <c r="J239" s="43">
        <f t="shared" si="146"/>
        <v>100.00000000000001</v>
      </c>
      <c r="L239" s="38"/>
    </row>
    <row r="240" spans="1:12" ht="16.05" customHeight="1" x14ac:dyDescent="0.2">
      <c r="A240" s="9"/>
      <c r="B240" s="9" t="s">
        <v>58</v>
      </c>
      <c r="C240" s="8" t="s">
        <v>14</v>
      </c>
      <c r="D240" s="43"/>
      <c r="E240" s="43"/>
      <c r="F240" s="43"/>
      <c r="G240" s="43"/>
      <c r="H240" s="43"/>
      <c r="I240" s="43"/>
      <c r="J240" s="43">
        <f t="shared" si="146"/>
        <v>0</v>
      </c>
      <c r="L240" s="38"/>
    </row>
    <row r="241" spans="1:12" ht="16.05" customHeight="1" x14ac:dyDescent="0.2">
      <c r="A241" s="9"/>
      <c r="B241" s="9"/>
      <c r="C241" s="10" t="s">
        <v>15</v>
      </c>
      <c r="D241" s="43">
        <f t="shared" ref="D241:I241" si="162">IF($J240=0,0,D240/$J240%)</f>
        <v>0</v>
      </c>
      <c r="E241" s="43">
        <f t="shared" si="162"/>
        <v>0</v>
      </c>
      <c r="F241" s="43">
        <f t="shared" si="162"/>
        <v>0</v>
      </c>
      <c r="G241" s="43">
        <f t="shared" si="162"/>
        <v>0</v>
      </c>
      <c r="H241" s="43">
        <f t="shared" si="162"/>
        <v>0</v>
      </c>
      <c r="I241" s="43">
        <f t="shared" si="162"/>
        <v>0</v>
      </c>
      <c r="J241" s="43">
        <f t="shared" si="146"/>
        <v>0</v>
      </c>
      <c r="L241" s="38"/>
    </row>
    <row r="242" spans="1:12" ht="16.05" customHeight="1" x14ac:dyDescent="0.2">
      <c r="A242" s="9"/>
      <c r="B242" s="9"/>
      <c r="C242" s="8" t="s">
        <v>16</v>
      </c>
      <c r="D242" s="43"/>
      <c r="E242" s="43"/>
      <c r="F242" s="43"/>
      <c r="G242" s="43"/>
      <c r="H242" s="43"/>
      <c r="I242" s="43"/>
      <c r="J242" s="43">
        <f t="shared" si="146"/>
        <v>0</v>
      </c>
      <c r="L242" s="38"/>
    </row>
    <row r="243" spans="1:12" ht="16.05" customHeight="1" x14ac:dyDescent="0.2">
      <c r="A243" s="9"/>
      <c r="B243" s="9"/>
      <c r="C243" s="10" t="s">
        <v>15</v>
      </c>
      <c r="D243" s="43">
        <f t="shared" ref="D243:I243" si="163">IF($J242=0,0,D242/$J242%)</f>
        <v>0</v>
      </c>
      <c r="E243" s="43">
        <f t="shared" si="163"/>
        <v>0</v>
      </c>
      <c r="F243" s="43">
        <f t="shared" si="163"/>
        <v>0</v>
      </c>
      <c r="G243" s="43">
        <f t="shared" si="163"/>
        <v>0</v>
      </c>
      <c r="H243" s="43">
        <f t="shared" si="163"/>
        <v>0</v>
      </c>
      <c r="I243" s="43">
        <f t="shared" si="163"/>
        <v>0</v>
      </c>
      <c r="J243" s="43">
        <f t="shared" si="146"/>
        <v>0</v>
      </c>
      <c r="L243" s="38"/>
    </row>
    <row r="244" spans="1:12" ht="16.05" customHeight="1" x14ac:dyDescent="0.2">
      <c r="A244" s="9"/>
      <c r="B244" s="9"/>
      <c r="C244" s="8" t="s">
        <v>17</v>
      </c>
      <c r="D244" s="43">
        <f t="shared" ref="D244:I244" si="164">SUM(D242,D240)</f>
        <v>0</v>
      </c>
      <c r="E244" s="43">
        <f t="shared" si="164"/>
        <v>0</v>
      </c>
      <c r="F244" s="43">
        <f t="shared" si="164"/>
        <v>0</v>
      </c>
      <c r="G244" s="43">
        <f t="shared" si="164"/>
        <v>0</v>
      </c>
      <c r="H244" s="43">
        <f t="shared" si="164"/>
        <v>0</v>
      </c>
      <c r="I244" s="43">
        <f t="shared" si="164"/>
        <v>0</v>
      </c>
      <c r="J244" s="43">
        <f t="shared" si="146"/>
        <v>0</v>
      </c>
      <c r="L244" s="38"/>
    </row>
    <row r="245" spans="1:12" ht="16.05" customHeight="1" x14ac:dyDescent="0.2">
      <c r="A245" s="9"/>
      <c r="B245" s="12"/>
      <c r="C245" s="10" t="s">
        <v>15</v>
      </c>
      <c r="D245" s="43">
        <f t="shared" ref="D245:I245" si="165">IF($J244=0,0,D244/$J244%)</f>
        <v>0</v>
      </c>
      <c r="E245" s="43">
        <f t="shared" si="165"/>
        <v>0</v>
      </c>
      <c r="F245" s="43">
        <f t="shared" si="165"/>
        <v>0</v>
      </c>
      <c r="G245" s="43">
        <f t="shared" si="165"/>
        <v>0</v>
      </c>
      <c r="H245" s="43">
        <f t="shared" si="165"/>
        <v>0</v>
      </c>
      <c r="I245" s="43">
        <f t="shared" si="165"/>
        <v>0</v>
      </c>
      <c r="J245" s="43">
        <f t="shared" si="146"/>
        <v>0</v>
      </c>
      <c r="L245" s="38"/>
    </row>
    <row r="246" spans="1:12" ht="16.05" customHeight="1" x14ac:dyDescent="0.2">
      <c r="A246" s="9"/>
      <c r="B246" s="9" t="s">
        <v>59</v>
      </c>
      <c r="C246" s="8" t="s">
        <v>14</v>
      </c>
      <c r="D246" s="43">
        <v>25.2</v>
      </c>
      <c r="E246" s="43">
        <v>0</v>
      </c>
      <c r="F246" s="43">
        <v>0</v>
      </c>
      <c r="G246" s="43">
        <v>0</v>
      </c>
      <c r="H246" s="43">
        <v>0</v>
      </c>
      <c r="I246" s="43">
        <v>2</v>
      </c>
      <c r="J246" s="43">
        <f t="shared" si="146"/>
        <v>27.2</v>
      </c>
      <c r="L246" s="38"/>
    </row>
    <row r="247" spans="1:12" ht="16.05" customHeight="1" x14ac:dyDescent="0.2">
      <c r="A247" s="9"/>
      <c r="B247" s="9"/>
      <c r="C247" s="10" t="s">
        <v>15</v>
      </c>
      <c r="D247" s="43">
        <f t="shared" ref="D247:I247" si="166">IF($J246=0,0,D246/$J246%)</f>
        <v>92.647058823529406</v>
      </c>
      <c r="E247" s="43">
        <f t="shared" si="166"/>
        <v>0</v>
      </c>
      <c r="F247" s="43">
        <f t="shared" si="166"/>
        <v>0</v>
      </c>
      <c r="G247" s="43">
        <f t="shared" si="166"/>
        <v>0</v>
      </c>
      <c r="H247" s="43">
        <f t="shared" si="166"/>
        <v>0</v>
      </c>
      <c r="I247" s="43">
        <f t="shared" si="166"/>
        <v>7.3529411764705879</v>
      </c>
      <c r="J247" s="43">
        <f t="shared" si="146"/>
        <v>100</v>
      </c>
      <c r="L247" s="38"/>
    </row>
    <row r="248" spans="1:12" ht="16.05" customHeight="1" x14ac:dyDescent="0.2">
      <c r="A248" s="9"/>
      <c r="B248" s="9"/>
      <c r="C248" s="8" t="s">
        <v>16</v>
      </c>
      <c r="D248" s="43">
        <v>5.6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f t="shared" si="146"/>
        <v>5.6</v>
      </c>
      <c r="L248" s="38"/>
    </row>
    <row r="249" spans="1:12" ht="16.05" customHeight="1" x14ac:dyDescent="0.2">
      <c r="A249" s="9"/>
      <c r="B249" s="9"/>
      <c r="C249" s="10" t="s">
        <v>15</v>
      </c>
      <c r="D249" s="43">
        <f t="shared" ref="D249:I249" si="167">IF($J248=0,0,D248/$J248%)</f>
        <v>100</v>
      </c>
      <c r="E249" s="43">
        <f t="shared" si="167"/>
        <v>0</v>
      </c>
      <c r="F249" s="43">
        <f t="shared" si="167"/>
        <v>0</v>
      </c>
      <c r="G249" s="43">
        <f t="shared" si="167"/>
        <v>0</v>
      </c>
      <c r="H249" s="43">
        <f t="shared" si="167"/>
        <v>0</v>
      </c>
      <c r="I249" s="43">
        <f t="shared" si="167"/>
        <v>0</v>
      </c>
      <c r="J249" s="43">
        <f t="shared" si="146"/>
        <v>100</v>
      </c>
      <c r="L249" s="38"/>
    </row>
    <row r="250" spans="1:12" ht="16.05" customHeight="1" x14ac:dyDescent="0.2">
      <c r="A250" s="9"/>
      <c r="B250" s="9"/>
      <c r="C250" s="8" t="s">
        <v>17</v>
      </c>
      <c r="D250" s="43">
        <f t="shared" ref="D250:I250" si="168">SUM(D248,D246)</f>
        <v>30.799999999999997</v>
      </c>
      <c r="E250" s="43">
        <f t="shared" si="168"/>
        <v>0</v>
      </c>
      <c r="F250" s="43">
        <f t="shared" si="168"/>
        <v>0</v>
      </c>
      <c r="G250" s="43">
        <f t="shared" si="168"/>
        <v>0</v>
      </c>
      <c r="H250" s="43">
        <f t="shared" si="168"/>
        <v>0</v>
      </c>
      <c r="I250" s="43">
        <f t="shared" si="168"/>
        <v>2</v>
      </c>
      <c r="J250" s="43">
        <f t="shared" si="146"/>
        <v>32.799999999999997</v>
      </c>
      <c r="L250" s="38"/>
    </row>
    <row r="251" spans="1:12" ht="16.05" customHeight="1" x14ac:dyDescent="0.2">
      <c r="A251" s="9"/>
      <c r="B251" s="12"/>
      <c r="C251" s="10" t="s">
        <v>15</v>
      </c>
      <c r="D251" s="43">
        <f t="shared" ref="D251:I251" si="169">IF($J250=0,0,D250/$J250%)</f>
        <v>93.902439024390247</v>
      </c>
      <c r="E251" s="43">
        <f t="shared" si="169"/>
        <v>0</v>
      </c>
      <c r="F251" s="43">
        <f t="shared" si="169"/>
        <v>0</v>
      </c>
      <c r="G251" s="43">
        <f t="shared" si="169"/>
        <v>0</v>
      </c>
      <c r="H251" s="43">
        <f t="shared" si="169"/>
        <v>0</v>
      </c>
      <c r="I251" s="43">
        <f t="shared" si="169"/>
        <v>6.0975609756097571</v>
      </c>
      <c r="J251" s="43">
        <f t="shared" si="146"/>
        <v>100</v>
      </c>
      <c r="L251" s="38"/>
    </row>
    <row r="252" spans="1:12" ht="16.05" customHeight="1" x14ac:dyDescent="0.2">
      <c r="A252" s="9"/>
      <c r="B252" s="9" t="s">
        <v>60</v>
      </c>
      <c r="C252" s="8" t="s">
        <v>14</v>
      </c>
      <c r="D252" s="43">
        <v>20.399999999999999</v>
      </c>
      <c r="E252" s="43">
        <v>0</v>
      </c>
      <c r="F252" s="43">
        <v>0</v>
      </c>
      <c r="G252" s="43">
        <v>0.1</v>
      </c>
      <c r="H252" s="43">
        <v>0</v>
      </c>
      <c r="I252" s="43">
        <v>0.4</v>
      </c>
      <c r="J252" s="43">
        <f t="shared" si="146"/>
        <v>20.9</v>
      </c>
      <c r="L252" s="38"/>
    </row>
    <row r="253" spans="1:12" ht="16.05" customHeight="1" x14ac:dyDescent="0.2">
      <c r="A253" s="9"/>
      <c r="B253" s="9"/>
      <c r="C253" s="10" t="s">
        <v>15</v>
      </c>
      <c r="D253" s="43">
        <f t="shared" ref="D253:I253" si="170">IF($J252=0,0,D252/$J252%)</f>
        <v>97.607655502392348</v>
      </c>
      <c r="E253" s="43">
        <f t="shared" si="170"/>
        <v>0</v>
      </c>
      <c r="F253" s="43">
        <f t="shared" si="170"/>
        <v>0</v>
      </c>
      <c r="G253" s="43">
        <f t="shared" si="170"/>
        <v>0.47846889952153115</v>
      </c>
      <c r="H253" s="43">
        <f t="shared" si="170"/>
        <v>0</v>
      </c>
      <c r="I253" s="43">
        <f t="shared" si="170"/>
        <v>1.9138755980861246</v>
      </c>
      <c r="J253" s="43">
        <f t="shared" si="146"/>
        <v>100</v>
      </c>
      <c r="L253" s="38"/>
    </row>
    <row r="254" spans="1:12" ht="16.05" customHeight="1" x14ac:dyDescent="0.2">
      <c r="A254" s="9"/>
      <c r="B254" s="9"/>
      <c r="C254" s="8" t="s">
        <v>16</v>
      </c>
      <c r="D254" s="43">
        <v>0.1</v>
      </c>
      <c r="E254" s="43"/>
      <c r="F254" s="43"/>
      <c r="G254" s="43"/>
      <c r="H254" s="43"/>
      <c r="I254" s="43"/>
      <c r="J254" s="43">
        <f t="shared" si="146"/>
        <v>0.1</v>
      </c>
      <c r="L254" s="38"/>
    </row>
    <row r="255" spans="1:12" ht="16.05" customHeight="1" x14ac:dyDescent="0.2">
      <c r="A255" s="9"/>
      <c r="B255" s="9"/>
      <c r="C255" s="10" t="s">
        <v>15</v>
      </c>
      <c r="D255" s="43">
        <f t="shared" ref="D255:I255" si="171">IF($J254=0,0,D254/$J254%)</f>
        <v>100</v>
      </c>
      <c r="E255" s="43">
        <f t="shared" si="171"/>
        <v>0</v>
      </c>
      <c r="F255" s="43">
        <f t="shared" si="171"/>
        <v>0</v>
      </c>
      <c r="G255" s="43">
        <f t="shared" si="171"/>
        <v>0</v>
      </c>
      <c r="H255" s="43">
        <f t="shared" si="171"/>
        <v>0</v>
      </c>
      <c r="I255" s="43">
        <f t="shared" si="171"/>
        <v>0</v>
      </c>
      <c r="J255" s="43">
        <f t="shared" si="146"/>
        <v>100</v>
      </c>
      <c r="L255" s="38"/>
    </row>
    <row r="256" spans="1:12" ht="16.05" customHeight="1" x14ac:dyDescent="0.2">
      <c r="A256" s="9"/>
      <c r="B256" s="9"/>
      <c r="C256" s="8" t="s">
        <v>17</v>
      </c>
      <c r="D256" s="43">
        <f t="shared" ref="D256:I256" si="172">SUM(D254,D252)</f>
        <v>20.5</v>
      </c>
      <c r="E256" s="43">
        <f t="shared" si="172"/>
        <v>0</v>
      </c>
      <c r="F256" s="43">
        <f t="shared" si="172"/>
        <v>0</v>
      </c>
      <c r="G256" s="43">
        <f t="shared" si="172"/>
        <v>0.1</v>
      </c>
      <c r="H256" s="43">
        <f t="shared" si="172"/>
        <v>0</v>
      </c>
      <c r="I256" s="43">
        <f t="shared" si="172"/>
        <v>0.4</v>
      </c>
      <c r="J256" s="43">
        <f t="shared" si="146"/>
        <v>21</v>
      </c>
      <c r="L256" s="38"/>
    </row>
    <row r="257" spans="1:12" ht="16.05" customHeight="1" x14ac:dyDescent="0.2">
      <c r="A257" s="9"/>
      <c r="B257" s="12"/>
      <c r="C257" s="10" t="s">
        <v>15</v>
      </c>
      <c r="D257" s="43">
        <f t="shared" ref="D257:I257" si="173">IF($J256=0,0,D256/$J256%)</f>
        <v>97.61904761904762</v>
      </c>
      <c r="E257" s="43">
        <f t="shared" si="173"/>
        <v>0</v>
      </c>
      <c r="F257" s="43">
        <f t="shared" si="173"/>
        <v>0</v>
      </c>
      <c r="G257" s="43">
        <f t="shared" si="173"/>
        <v>0.47619047619047622</v>
      </c>
      <c r="H257" s="43">
        <f t="shared" si="173"/>
        <v>0</v>
      </c>
      <c r="I257" s="43">
        <f t="shared" si="173"/>
        <v>1.9047619047619049</v>
      </c>
      <c r="J257" s="43">
        <f t="shared" si="146"/>
        <v>100</v>
      </c>
      <c r="L257" s="38"/>
    </row>
    <row r="258" spans="1:12" ht="16.05" customHeight="1" x14ac:dyDescent="0.2">
      <c r="A258" s="9"/>
      <c r="B258" s="9" t="s">
        <v>61</v>
      </c>
      <c r="C258" s="8" t="s">
        <v>14</v>
      </c>
      <c r="D258" s="43">
        <v>1.5</v>
      </c>
      <c r="E258" s="43"/>
      <c r="F258" s="43"/>
      <c r="G258" s="43"/>
      <c r="H258" s="43"/>
      <c r="I258" s="43">
        <v>0.1</v>
      </c>
      <c r="J258" s="43">
        <f t="shared" si="146"/>
        <v>1.6</v>
      </c>
      <c r="L258" s="38"/>
    </row>
    <row r="259" spans="1:12" ht="16.05" customHeight="1" x14ac:dyDescent="0.2">
      <c r="A259" s="9"/>
      <c r="B259" s="9"/>
      <c r="C259" s="10" t="s">
        <v>15</v>
      </c>
      <c r="D259" s="43">
        <f t="shared" ref="D259:I259" si="174">IF($J258=0,0,D258/$J258%)</f>
        <v>93.75</v>
      </c>
      <c r="E259" s="43">
        <f t="shared" si="174"/>
        <v>0</v>
      </c>
      <c r="F259" s="43">
        <f t="shared" si="174"/>
        <v>0</v>
      </c>
      <c r="G259" s="43">
        <f t="shared" si="174"/>
        <v>0</v>
      </c>
      <c r="H259" s="43">
        <f t="shared" si="174"/>
        <v>0</v>
      </c>
      <c r="I259" s="43">
        <f t="shared" si="174"/>
        <v>6.25</v>
      </c>
      <c r="J259" s="43">
        <f t="shared" si="146"/>
        <v>100</v>
      </c>
      <c r="L259" s="38"/>
    </row>
    <row r="260" spans="1:12" ht="16.05" customHeight="1" x14ac:dyDescent="0.2">
      <c r="A260" s="9"/>
      <c r="B260" s="9"/>
      <c r="C260" s="8" t="s">
        <v>16</v>
      </c>
      <c r="D260" s="43"/>
      <c r="E260" s="43"/>
      <c r="F260" s="43"/>
      <c r="G260" s="43"/>
      <c r="H260" s="43"/>
      <c r="I260" s="43"/>
      <c r="J260" s="43">
        <f t="shared" si="146"/>
        <v>0</v>
      </c>
      <c r="L260" s="38"/>
    </row>
    <row r="261" spans="1:12" ht="16.05" customHeight="1" x14ac:dyDescent="0.2">
      <c r="A261" s="9"/>
      <c r="B261" s="9"/>
      <c r="C261" s="10" t="s">
        <v>15</v>
      </c>
      <c r="D261" s="43">
        <f t="shared" ref="D261:I261" si="175">IF($J260=0,0,D260/$J260%)</f>
        <v>0</v>
      </c>
      <c r="E261" s="43">
        <f t="shared" si="175"/>
        <v>0</v>
      </c>
      <c r="F261" s="43">
        <f t="shared" si="175"/>
        <v>0</v>
      </c>
      <c r="G261" s="43">
        <f t="shared" si="175"/>
        <v>0</v>
      </c>
      <c r="H261" s="43">
        <f t="shared" si="175"/>
        <v>0</v>
      </c>
      <c r="I261" s="43">
        <f t="shared" si="175"/>
        <v>0</v>
      </c>
      <c r="J261" s="43">
        <f t="shared" si="146"/>
        <v>0</v>
      </c>
      <c r="L261" s="38"/>
    </row>
    <row r="262" spans="1:12" ht="16.05" customHeight="1" x14ac:dyDescent="0.2">
      <c r="A262" s="9"/>
      <c r="B262" s="9"/>
      <c r="C262" s="8" t="s">
        <v>17</v>
      </c>
      <c r="D262" s="43">
        <f t="shared" ref="D262:I262" si="176">SUM(D260,D258)</f>
        <v>1.5</v>
      </c>
      <c r="E262" s="43">
        <f t="shared" si="176"/>
        <v>0</v>
      </c>
      <c r="F262" s="43">
        <f t="shared" si="176"/>
        <v>0</v>
      </c>
      <c r="G262" s="43">
        <f t="shared" si="176"/>
        <v>0</v>
      </c>
      <c r="H262" s="43">
        <f t="shared" si="176"/>
        <v>0</v>
      </c>
      <c r="I262" s="43">
        <f t="shared" si="176"/>
        <v>0.1</v>
      </c>
      <c r="J262" s="43">
        <f t="shared" si="146"/>
        <v>1.6</v>
      </c>
      <c r="L262" s="38"/>
    </row>
    <row r="263" spans="1:12" ht="16.05" customHeight="1" x14ac:dyDescent="0.2">
      <c r="A263" s="9"/>
      <c r="B263" s="12"/>
      <c r="C263" s="10" t="s">
        <v>15</v>
      </c>
      <c r="D263" s="43">
        <f t="shared" ref="D263:I263" si="177">IF($J262=0,0,D262/$J262%)</f>
        <v>93.75</v>
      </c>
      <c r="E263" s="43">
        <f t="shared" si="177"/>
        <v>0</v>
      </c>
      <c r="F263" s="43">
        <f t="shared" si="177"/>
        <v>0</v>
      </c>
      <c r="G263" s="43">
        <f t="shared" si="177"/>
        <v>0</v>
      </c>
      <c r="H263" s="43">
        <f t="shared" si="177"/>
        <v>0</v>
      </c>
      <c r="I263" s="43">
        <f t="shared" si="177"/>
        <v>6.25</v>
      </c>
      <c r="J263" s="43">
        <f t="shared" si="146"/>
        <v>100</v>
      </c>
      <c r="L263" s="38"/>
    </row>
    <row r="264" spans="1:12" ht="16.05" customHeight="1" x14ac:dyDescent="0.2">
      <c r="A264" s="9"/>
      <c r="B264" s="9" t="s">
        <v>62</v>
      </c>
      <c r="C264" s="8" t="s">
        <v>14</v>
      </c>
      <c r="D264" s="43">
        <v>0.8</v>
      </c>
      <c r="E264" s="43"/>
      <c r="F264" s="43"/>
      <c r="G264" s="43"/>
      <c r="H264" s="43"/>
      <c r="I264" s="43"/>
      <c r="J264" s="43">
        <f t="shared" si="146"/>
        <v>0.8</v>
      </c>
      <c r="L264" s="38"/>
    </row>
    <row r="265" spans="1:12" ht="16.05" customHeight="1" x14ac:dyDescent="0.2">
      <c r="A265" s="9"/>
      <c r="B265" s="9"/>
      <c r="C265" s="10" t="s">
        <v>15</v>
      </c>
      <c r="D265" s="43">
        <f t="shared" ref="D265:I265" si="178">IF($J264=0,0,D264/$J264%)</f>
        <v>100</v>
      </c>
      <c r="E265" s="43">
        <f t="shared" si="178"/>
        <v>0</v>
      </c>
      <c r="F265" s="43">
        <f t="shared" si="178"/>
        <v>0</v>
      </c>
      <c r="G265" s="43">
        <f t="shared" si="178"/>
        <v>0</v>
      </c>
      <c r="H265" s="43">
        <f t="shared" si="178"/>
        <v>0</v>
      </c>
      <c r="I265" s="43">
        <f t="shared" si="178"/>
        <v>0</v>
      </c>
      <c r="J265" s="43">
        <f t="shared" si="146"/>
        <v>100</v>
      </c>
      <c r="L265" s="38"/>
    </row>
    <row r="266" spans="1:12" ht="16.05" customHeight="1" x14ac:dyDescent="0.2">
      <c r="A266" s="9"/>
      <c r="B266" s="9"/>
      <c r="C266" s="8" t="s">
        <v>16</v>
      </c>
      <c r="D266" s="43"/>
      <c r="E266" s="43"/>
      <c r="F266" s="43"/>
      <c r="G266" s="43"/>
      <c r="H266" s="43"/>
      <c r="I266" s="43"/>
      <c r="J266" s="43">
        <f t="shared" si="146"/>
        <v>0</v>
      </c>
      <c r="L266" s="38"/>
    </row>
    <row r="267" spans="1:12" ht="16.05" customHeight="1" x14ac:dyDescent="0.2">
      <c r="A267" s="9"/>
      <c r="B267" s="9"/>
      <c r="C267" s="10" t="s">
        <v>15</v>
      </c>
      <c r="D267" s="43">
        <f t="shared" ref="D267:I267" si="179">IF($J266=0,0,D266/$J266%)</f>
        <v>0</v>
      </c>
      <c r="E267" s="43">
        <f t="shared" si="179"/>
        <v>0</v>
      </c>
      <c r="F267" s="43">
        <f t="shared" si="179"/>
        <v>0</v>
      </c>
      <c r="G267" s="43">
        <f t="shared" si="179"/>
        <v>0</v>
      </c>
      <c r="H267" s="43">
        <f t="shared" si="179"/>
        <v>0</v>
      </c>
      <c r="I267" s="43">
        <f t="shared" si="179"/>
        <v>0</v>
      </c>
      <c r="J267" s="43">
        <f t="shared" si="146"/>
        <v>0</v>
      </c>
      <c r="L267" s="38"/>
    </row>
    <row r="268" spans="1:12" ht="16.05" customHeight="1" x14ac:dyDescent="0.2">
      <c r="A268" s="9"/>
      <c r="B268" s="9"/>
      <c r="C268" s="8" t="s">
        <v>17</v>
      </c>
      <c r="D268" s="43">
        <f t="shared" ref="D268:I268" si="180">SUM(D266,D264)</f>
        <v>0.8</v>
      </c>
      <c r="E268" s="43">
        <f t="shared" si="180"/>
        <v>0</v>
      </c>
      <c r="F268" s="43">
        <f t="shared" si="180"/>
        <v>0</v>
      </c>
      <c r="G268" s="43">
        <f t="shared" si="180"/>
        <v>0</v>
      </c>
      <c r="H268" s="43">
        <f t="shared" si="180"/>
        <v>0</v>
      </c>
      <c r="I268" s="43">
        <f t="shared" si="180"/>
        <v>0</v>
      </c>
      <c r="J268" s="43">
        <f t="shared" si="146"/>
        <v>0.8</v>
      </c>
      <c r="L268" s="38"/>
    </row>
    <row r="269" spans="1:12" ht="16.05" customHeight="1" x14ac:dyDescent="0.2">
      <c r="A269" s="9"/>
      <c r="B269" s="12"/>
      <c r="C269" s="10" t="s">
        <v>15</v>
      </c>
      <c r="D269" s="43">
        <f t="shared" ref="D269:I269" si="181">IF($J268=0,0,D268/$J268%)</f>
        <v>100</v>
      </c>
      <c r="E269" s="43">
        <f t="shared" si="181"/>
        <v>0</v>
      </c>
      <c r="F269" s="43">
        <f t="shared" si="181"/>
        <v>0</v>
      </c>
      <c r="G269" s="43">
        <f t="shared" si="181"/>
        <v>0</v>
      </c>
      <c r="H269" s="43">
        <f t="shared" si="181"/>
        <v>0</v>
      </c>
      <c r="I269" s="43">
        <f t="shared" si="181"/>
        <v>0</v>
      </c>
      <c r="J269" s="43">
        <f t="shared" ref="J269:J332" si="182">SUM(D269:I269)</f>
        <v>100</v>
      </c>
      <c r="L269" s="38"/>
    </row>
    <row r="270" spans="1:12" ht="16.05" customHeight="1" x14ac:dyDescent="0.2">
      <c r="A270" s="9"/>
      <c r="B270" s="9" t="s">
        <v>63</v>
      </c>
      <c r="C270" s="8" t="s">
        <v>14</v>
      </c>
      <c r="D270" s="43"/>
      <c r="E270" s="43"/>
      <c r="F270" s="43"/>
      <c r="G270" s="43"/>
      <c r="H270" s="43"/>
      <c r="I270" s="43"/>
      <c r="J270" s="43">
        <f t="shared" si="182"/>
        <v>0</v>
      </c>
      <c r="L270" s="38"/>
    </row>
    <row r="271" spans="1:12" ht="16.05" customHeight="1" x14ac:dyDescent="0.2">
      <c r="A271" s="9"/>
      <c r="B271" s="9"/>
      <c r="C271" s="10" t="s">
        <v>15</v>
      </c>
      <c r="D271" s="43">
        <f t="shared" ref="D271:I271" si="183">IF($J270=0,0,D270/$J270%)</f>
        <v>0</v>
      </c>
      <c r="E271" s="43">
        <f t="shared" si="183"/>
        <v>0</v>
      </c>
      <c r="F271" s="43">
        <f t="shared" si="183"/>
        <v>0</v>
      </c>
      <c r="G271" s="43">
        <f t="shared" si="183"/>
        <v>0</v>
      </c>
      <c r="H271" s="43">
        <f t="shared" si="183"/>
        <v>0</v>
      </c>
      <c r="I271" s="43">
        <f t="shared" si="183"/>
        <v>0</v>
      </c>
      <c r="J271" s="43">
        <f t="shared" si="182"/>
        <v>0</v>
      </c>
      <c r="L271" s="38"/>
    </row>
    <row r="272" spans="1:12" ht="16.05" customHeight="1" x14ac:dyDescent="0.2">
      <c r="A272" s="9"/>
      <c r="B272" s="9"/>
      <c r="C272" s="8" t="s">
        <v>16</v>
      </c>
      <c r="D272" s="43"/>
      <c r="E272" s="43"/>
      <c r="F272" s="43"/>
      <c r="G272" s="43"/>
      <c r="H272" s="43"/>
      <c r="I272" s="43"/>
      <c r="J272" s="43">
        <f t="shared" si="182"/>
        <v>0</v>
      </c>
      <c r="L272" s="38"/>
    </row>
    <row r="273" spans="1:12" ht="16.05" customHeight="1" x14ac:dyDescent="0.2">
      <c r="A273" s="9"/>
      <c r="B273" s="9"/>
      <c r="C273" s="10" t="s">
        <v>15</v>
      </c>
      <c r="D273" s="43">
        <f t="shared" ref="D273:I273" si="184">IF($J272=0,0,D272/$J272%)</f>
        <v>0</v>
      </c>
      <c r="E273" s="43">
        <f t="shared" si="184"/>
        <v>0</v>
      </c>
      <c r="F273" s="43">
        <f t="shared" si="184"/>
        <v>0</v>
      </c>
      <c r="G273" s="43">
        <f t="shared" si="184"/>
        <v>0</v>
      </c>
      <c r="H273" s="43">
        <f t="shared" si="184"/>
        <v>0</v>
      </c>
      <c r="I273" s="43">
        <f t="shared" si="184"/>
        <v>0</v>
      </c>
      <c r="J273" s="43">
        <f t="shared" si="182"/>
        <v>0</v>
      </c>
      <c r="L273" s="38"/>
    </row>
    <row r="274" spans="1:12" ht="16.05" customHeight="1" x14ac:dyDescent="0.2">
      <c r="A274" s="9"/>
      <c r="B274" s="9"/>
      <c r="C274" s="8" t="s">
        <v>17</v>
      </c>
      <c r="D274" s="43">
        <f t="shared" ref="D274:I274" si="185">SUM(D272,D270)</f>
        <v>0</v>
      </c>
      <c r="E274" s="43">
        <f t="shared" si="185"/>
        <v>0</v>
      </c>
      <c r="F274" s="43">
        <f t="shared" si="185"/>
        <v>0</v>
      </c>
      <c r="G274" s="43">
        <f t="shared" si="185"/>
        <v>0</v>
      </c>
      <c r="H274" s="43">
        <f t="shared" si="185"/>
        <v>0</v>
      </c>
      <c r="I274" s="43">
        <f t="shared" si="185"/>
        <v>0</v>
      </c>
      <c r="J274" s="43">
        <f t="shared" si="182"/>
        <v>0</v>
      </c>
      <c r="L274" s="38"/>
    </row>
    <row r="275" spans="1:12" ht="16.05" customHeight="1" x14ac:dyDescent="0.2">
      <c r="A275" s="9"/>
      <c r="B275" s="12"/>
      <c r="C275" s="10" t="s">
        <v>15</v>
      </c>
      <c r="D275" s="43">
        <f t="shared" ref="D275:I275" si="186">IF($J274=0,0,D274/$J274%)</f>
        <v>0</v>
      </c>
      <c r="E275" s="43">
        <f t="shared" si="186"/>
        <v>0</v>
      </c>
      <c r="F275" s="43">
        <f t="shared" si="186"/>
        <v>0</v>
      </c>
      <c r="G275" s="43">
        <f t="shared" si="186"/>
        <v>0</v>
      </c>
      <c r="H275" s="43">
        <f t="shared" si="186"/>
        <v>0</v>
      </c>
      <c r="I275" s="43">
        <f t="shared" si="186"/>
        <v>0</v>
      </c>
      <c r="J275" s="43">
        <f t="shared" si="182"/>
        <v>0</v>
      </c>
      <c r="L275" s="38"/>
    </row>
    <row r="276" spans="1:12" ht="16.05" customHeight="1" x14ac:dyDescent="0.2">
      <c r="A276" s="9"/>
      <c r="B276" s="9" t="s">
        <v>64</v>
      </c>
      <c r="C276" s="8" t="s">
        <v>14</v>
      </c>
      <c r="D276" s="43"/>
      <c r="E276" s="43"/>
      <c r="F276" s="43"/>
      <c r="G276" s="43"/>
      <c r="H276" s="43"/>
      <c r="I276" s="43"/>
      <c r="J276" s="43">
        <f t="shared" si="182"/>
        <v>0</v>
      </c>
      <c r="L276" s="38"/>
    </row>
    <row r="277" spans="1:12" ht="16.05" customHeight="1" x14ac:dyDescent="0.2">
      <c r="A277" s="9"/>
      <c r="B277" s="9"/>
      <c r="C277" s="10" t="s">
        <v>15</v>
      </c>
      <c r="D277" s="43">
        <f t="shared" ref="D277:I277" si="187">IF($J276=0,0,D276/$J276%)</f>
        <v>0</v>
      </c>
      <c r="E277" s="43">
        <f t="shared" si="187"/>
        <v>0</v>
      </c>
      <c r="F277" s="43">
        <f t="shared" si="187"/>
        <v>0</v>
      </c>
      <c r="G277" s="43">
        <f t="shared" si="187"/>
        <v>0</v>
      </c>
      <c r="H277" s="43">
        <f t="shared" si="187"/>
        <v>0</v>
      </c>
      <c r="I277" s="43">
        <f t="shared" si="187"/>
        <v>0</v>
      </c>
      <c r="J277" s="43">
        <f t="shared" si="182"/>
        <v>0</v>
      </c>
      <c r="L277" s="38"/>
    </row>
    <row r="278" spans="1:12" ht="16.05" customHeight="1" x14ac:dyDescent="0.2">
      <c r="A278" s="9"/>
      <c r="B278" s="9"/>
      <c r="C278" s="8" t="s">
        <v>16</v>
      </c>
      <c r="D278" s="43"/>
      <c r="E278" s="43"/>
      <c r="F278" s="43"/>
      <c r="G278" s="43"/>
      <c r="H278" s="43"/>
      <c r="I278" s="43"/>
      <c r="J278" s="43">
        <f t="shared" si="182"/>
        <v>0</v>
      </c>
      <c r="L278" s="38"/>
    </row>
    <row r="279" spans="1:12" ht="16.05" customHeight="1" x14ac:dyDescent="0.2">
      <c r="A279" s="9"/>
      <c r="B279" s="9"/>
      <c r="C279" s="10" t="s">
        <v>15</v>
      </c>
      <c r="D279" s="43">
        <f t="shared" ref="D279:I279" si="188">IF($J278=0,0,D278/$J278%)</f>
        <v>0</v>
      </c>
      <c r="E279" s="43">
        <f t="shared" si="188"/>
        <v>0</v>
      </c>
      <c r="F279" s="43">
        <f t="shared" si="188"/>
        <v>0</v>
      </c>
      <c r="G279" s="43">
        <f t="shared" si="188"/>
        <v>0</v>
      </c>
      <c r="H279" s="43">
        <f t="shared" si="188"/>
        <v>0</v>
      </c>
      <c r="I279" s="43">
        <f t="shared" si="188"/>
        <v>0</v>
      </c>
      <c r="J279" s="43">
        <f t="shared" si="182"/>
        <v>0</v>
      </c>
      <c r="L279" s="38"/>
    </row>
    <row r="280" spans="1:12" ht="16.05" customHeight="1" x14ac:dyDescent="0.2">
      <c r="A280" s="9"/>
      <c r="B280" s="9"/>
      <c r="C280" s="8" t="s">
        <v>17</v>
      </c>
      <c r="D280" s="43">
        <f t="shared" ref="D280:I280" si="189">SUM(D278,D276)</f>
        <v>0</v>
      </c>
      <c r="E280" s="43">
        <f t="shared" si="189"/>
        <v>0</v>
      </c>
      <c r="F280" s="43">
        <f t="shared" si="189"/>
        <v>0</v>
      </c>
      <c r="G280" s="43">
        <f t="shared" si="189"/>
        <v>0</v>
      </c>
      <c r="H280" s="43">
        <f t="shared" si="189"/>
        <v>0</v>
      </c>
      <c r="I280" s="43">
        <f t="shared" si="189"/>
        <v>0</v>
      </c>
      <c r="J280" s="43">
        <f t="shared" si="182"/>
        <v>0</v>
      </c>
      <c r="L280" s="38"/>
    </row>
    <row r="281" spans="1:12" ht="16.05" customHeight="1" x14ac:dyDescent="0.2">
      <c r="A281" s="9"/>
      <c r="B281" s="12"/>
      <c r="C281" s="10" t="s">
        <v>15</v>
      </c>
      <c r="D281" s="43">
        <f t="shared" ref="D281:I281" si="190">IF($J280=0,0,D280/$J280%)</f>
        <v>0</v>
      </c>
      <c r="E281" s="43">
        <f t="shared" si="190"/>
        <v>0</v>
      </c>
      <c r="F281" s="43">
        <f t="shared" si="190"/>
        <v>0</v>
      </c>
      <c r="G281" s="43">
        <f t="shared" si="190"/>
        <v>0</v>
      </c>
      <c r="H281" s="43">
        <f t="shared" si="190"/>
        <v>0</v>
      </c>
      <c r="I281" s="43">
        <f t="shared" si="190"/>
        <v>0</v>
      </c>
      <c r="J281" s="43">
        <f t="shared" si="182"/>
        <v>0</v>
      </c>
      <c r="L281" s="38"/>
    </row>
    <row r="282" spans="1:12" ht="16.05" customHeight="1" x14ac:dyDescent="0.2">
      <c r="A282" s="9"/>
      <c r="B282" s="9" t="s">
        <v>65</v>
      </c>
      <c r="C282" s="8" t="s">
        <v>14</v>
      </c>
      <c r="D282" s="43"/>
      <c r="E282" s="43"/>
      <c r="F282" s="43"/>
      <c r="G282" s="43"/>
      <c r="H282" s="43"/>
      <c r="I282" s="43"/>
      <c r="J282" s="43">
        <f t="shared" si="182"/>
        <v>0</v>
      </c>
      <c r="L282" s="38"/>
    </row>
    <row r="283" spans="1:12" ht="16.05" customHeight="1" x14ac:dyDescent="0.2">
      <c r="A283" s="9"/>
      <c r="B283" s="9"/>
      <c r="C283" s="10" t="s">
        <v>15</v>
      </c>
      <c r="D283" s="43">
        <f t="shared" ref="D283:I283" si="191">IF($J282=0,0,D282/$J282%)</f>
        <v>0</v>
      </c>
      <c r="E283" s="43">
        <f t="shared" si="191"/>
        <v>0</v>
      </c>
      <c r="F283" s="43">
        <f t="shared" si="191"/>
        <v>0</v>
      </c>
      <c r="G283" s="43">
        <f t="shared" si="191"/>
        <v>0</v>
      </c>
      <c r="H283" s="43">
        <f t="shared" si="191"/>
        <v>0</v>
      </c>
      <c r="I283" s="43">
        <f t="shared" si="191"/>
        <v>0</v>
      </c>
      <c r="J283" s="43">
        <f t="shared" si="182"/>
        <v>0</v>
      </c>
      <c r="L283" s="38"/>
    </row>
    <row r="284" spans="1:12" ht="16.05" customHeight="1" x14ac:dyDescent="0.2">
      <c r="A284" s="9"/>
      <c r="B284" s="9"/>
      <c r="C284" s="8" t="s">
        <v>16</v>
      </c>
      <c r="D284" s="43"/>
      <c r="E284" s="43"/>
      <c r="F284" s="43"/>
      <c r="G284" s="43"/>
      <c r="H284" s="43"/>
      <c r="I284" s="43"/>
      <c r="J284" s="43">
        <f t="shared" si="182"/>
        <v>0</v>
      </c>
      <c r="L284" s="38"/>
    </row>
    <row r="285" spans="1:12" ht="16.05" customHeight="1" x14ac:dyDescent="0.2">
      <c r="A285" s="9"/>
      <c r="B285" s="9"/>
      <c r="C285" s="10" t="s">
        <v>15</v>
      </c>
      <c r="D285" s="43">
        <f t="shared" ref="D285:I285" si="192">IF($J284=0,0,D284/$J284%)</f>
        <v>0</v>
      </c>
      <c r="E285" s="43">
        <f t="shared" si="192"/>
        <v>0</v>
      </c>
      <c r="F285" s="43">
        <f t="shared" si="192"/>
        <v>0</v>
      </c>
      <c r="G285" s="43">
        <f t="shared" si="192"/>
        <v>0</v>
      </c>
      <c r="H285" s="43">
        <f t="shared" si="192"/>
        <v>0</v>
      </c>
      <c r="I285" s="43">
        <f t="shared" si="192"/>
        <v>0</v>
      </c>
      <c r="J285" s="43">
        <f t="shared" si="182"/>
        <v>0</v>
      </c>
      <c r="L285" s="38"/>
    </row>
    <row r="286" spans="1:12" ht="16.05" customHeight="1" x14ac:dyDescent="0.2">
      <c r="A286" s="9"/>
      <c r="B286" s="9"/>
      <c r="C286" s="8" t="s">
        <v>17</v>
      </c>
      <c r="D286" s="43">
        <f t="shared" ref="D286:I286" si="193">SUM(D284,D282)</f>
        <v>0</v>
      </c>
      <c r="E286" s="43">
        <f t="shared" si="193"/>
        <v>0</v>
      </c>
      <c r="F286" s="43">
        <f t="shared" si="193"/>
        <v>0</v>
      </c>
      <c r="G286" s="43">
        <f t="shared" si="193"/>
        <v>0</v>
      </c>
      <c r="H286" s="43">
        <f t="shared" si="193"/>
        <v>0</v>
      </c>
      <c r="I286" s="43">
        <f t="shared" si="193"/>
        <v>0</v>
      </c>
      <c r="J286" s="43">
        <f t="shared" si="182"/>
        <v>0</v>
      </c>
      <c r="L286" s="38"/>
    </row>
    <row r="287" spans="1:12" ht="16.05" customHeight="1" x14ac:dyDescent="0.2">
      <c r="A287" s="9"/>
      <c r="B287" s="12"/>
      <c r="C287" s="10" t="s">
        <v>15</v>
      </c>
      <c r="D287" s="43">
        <f t="shared" ref="D287:I287" si="194">IF($J286=0,0,D286/$J286%)</f>
        <v>0</v>
      </c>
      <c r="E287" s="43">
        <f t="shared" si="194"/>
        <v>0</v>
      </c>
      <c r="F287" s="43">
        <f t="shared" si="194"/>
        <v>0</v>
      </c>
      <c r="G287" s="43">
        <f t="shared" si="194"/>
        <v>0</v>
      </c>
      <c r="H287" s="43">
        <f t="shared" si="194"/>
        <v>0</v>
      </c>
      <c r="I287" s="43">
        <f t="shared" si="194"/>
        <v>0</v>
      </c>
      <c r="J287" s="43">
        <f t="shared" si="182"/>
        <v>0</v>
      </c>
      <c r="L287" s="38"/>
    </row>
    <row r="288" spans="1:12" ht="16.05" customHeight="1" x14ac:dyDescent="0.2">
      <c r="A288" s="9"/>
      <c r="B288" s="9" t="s">
        <v>66</v>
      </c>
      <c r="C288" s="8" t="s">
        <v>14</v>
      </c>
      <c r="D288" s="46"/>
      <c r="E288" s="43"/>
      <c r="F288" s="43"/>
      <c r="G288" s="43"/>
      <c r="H288" s="43"/>
      <c r="I288" s="43"/>
      <c r="J288" s="43">
        <f t="shared" si="182"/>
        <v>0</v>
      </c>
      <c r="L288" s="38"/>
    </row>
    <row r="289" spans="1:12" ht="16.05" customHeight="1" x14ac:dyDescent="0.2">
      <c r="A289" s="9"/>
      <c r="B289" s="9"/>
      <c r="C289" s="10" t="s">
        <v>15</v>
      </c>
      <c r="D289" s="43">
        <f t="shared" ref="D289:I289" si="195">IF($J288=0,0,D288/$J288%)</f>
        <v>0</v>
      </c>
      <c r="E289" s="43">
        <f t="shared" si="195"/>
        <v>0</v>
      </c>
      <c r="F289" s="43">
        <f t="shared" si="195"/>
        <v>0</v>
      </c>
      <c r="G289" s="43">
        <f t="shared" si="195"/>
        <v>0</v>
      </c>
      <c r="H289" s="43">
        <f t="shared" si="195"/>
        <v>0</v>
      </c>
      <c r="I289" s="43">
        <f t="shared" si="195"/>
        <v>0</v>
      </c>
      <c r="J289" s="43">
        <f t="shared" si="182"/>
        <v>0</v>
      </c>
      <c r="L289" s="38"/>
    </row>
    <row r="290" spans="1:12" ht="16.05" customHeight="1" x14ac:dyDescent="0.2">
      <c r="A290" s="9"/>
      <c r="B290" s="9"/>
      <c r="C290" s="8" t="s">
        <v>16</v>
      </c>
      <c r="D290" s="43"/>
      <c r="E290" s="43"/>
      <c r="F290" s="43"/>
      <c r="G290" s="43"/>
      <c r="H290" s="43"/>
      <c r="I290" s="43"/>
      <c r="J290" s="43">
        <f t="shared" si="182"/>
        <v>0</v>
      </c>
      <c r="L290" s="38"/>
    </row>
    <row r="291" spans="1:12" ht="16.05" customHeight="1" x14ac:dyDescent="0.2">
      <c r="A291" s="9"/>
      <c r="B291" s="9"/>
      <c r="C291" s="10" t="s">
        <v>15</v>
      </c>
      <c r="D291" s="43">
        <f t="shared" ref="D291:I291" si="196">IF($J290=0,0,D290/$J290%)</f>
        <v>0</v>
      </c>
      <c r="E291" s="43">
        <f t="shared" si="196"/>
        <v>0</v>
      </c>
      <c r="F291" s="43">
        <f t="shared" si="196"/>
        <v>0</v>
      </c>
      <c r="G291" s="43">
        <f t="shared" si="196"/>
        <v>0</v>
      </c>
      <c r="H291" s="43">
        <f t="shared" si="196"/>
        <v>0</v>
      </c>
      <c r="I291" s="43">
        <f t="shared" si="196"/>
        <v>0</v>
      </c>
      <c r="J291" s="43">
        <f t="shared" si="182"/>
        <v>0</v>
      </c>
      <c r="L291" s="38"/>
    </row>
    <row r="292" spans="1:12" ht="16.05" customHeight="1" x14ac:dyDescent="0.2">
      <c r="A292" s="9"/>
      <c r="B292" s="9"/>
      <c r="C292" s="8" t="s">
        <v>17</v>
      </c>
      <c r="D292" s="43">
        <f t="shared" ref="D292:I292" si="197">SUM(D290,D288)</f>
        <v>0</v>
      </c>
      <c r="E292" s="43">
        <f t="shared" si="197"/>
        <v>0</v>
      </c>
      <c r="F292" s="43">
        <f t="shared" si="197"/>
        <v>0</v>
      </c>
      <c r="G292" s="43">
        <f t="shared" si="197"/>
        <v>0</v>
      </c>
      <c r="H292" s="43">
        <f t="shared" si="197"/>
        <v>0</v>
      </c>
      <c r="I292" s="43">
        <f t="shared" si="197"/>
        <v>0</v>
      </c>
      <c r="J292" s="43">
        <f t="shared" si="182"/>
        <v>0</v>
      </c>
      <c r="L292" s="38"/>
    </row>
    <row r="293" spans="1:12" ht="16.05" customHeight="1" x14ac:dyDescent="0.2">
      <c r="A293" s="9"/>
      <c r="B293" s="12"/>
      <c r="C293" s="10" t="s">
        <v>15</v>
      </c>
      <c r="D293" s="43">
        <f t="shared" ref="D293:I293" si="198">IF($J292=0,0,D292/$J292%)</f>
        <v>0</v>
      </c>
      <c r="E293" s="43">
        <f t="shared" si="198"/>
        <v>0</v>
      </c>
      <c r="F293" s="43">
        <f t="shared" si="198"/>
        <v>0</v>
      </c>
      <c r="G293" s="43">
        <f t="shared" si="198"/>
        <v>0</v>
      </c>
      <c r="H293" s="43">
        <f t="shared" si="198"/>
        <v>0</v>
      </c>
      <c r="I293" s="43">
        <f t="shared" si="198"/>
        <v>0</v>
      </c>
      <c r="J293" s="43">
        <f t="shared" si="182"/>
        <v>0</v>
      </c>
      <c r="L293" s="38"/>
    </row>
    <row r="294" spans="1:12" ht="16.05" customHeight="1" x14ac:dyDescent="0.2">
      <c r="A294" s="6" t="s">
        <v>67</v>
      </c>
      <c r="B294" s="15"/>
      <c r="C294" s="8" t="s">
        <v>14</v>
      </c>
      <c r="D294" s="43">
        <v>0</v>
      </c>
      <c r="E294" s="43">
        <v>0</v>
      </c>
      <c r="F294" s="43">
        <v>0</v>
      </c>
      <c r="G294" s="43">
        <v>65564.5</v>
      </c>
      <c r="H294" s="43">
        <v>0</v>
      </c>
      <c r="I294" s="43">
        <v>0</v>
      </c>
      <c r="J294" s="43">
        <f t="shared" si="182"/>
        <v>65564.5</v>
      </c>
      <c r="L294" s="38"/>
    </row>
    <row r="295" spans="1:12" ht="16.05" customHeight="1" x14ac:dyDescent="0.2">
      <c r="A295" s="9"/>
      <c r="B295" s="16"/>
      <c r="C295" s="10" t="s">
        <v>15</v>
      </c>
      <c r="D295" s="43">
        <f t="shared" ref="D295:I295" si="199">IF($J294=0,0,D294/$J294%)</f>
        <v>0</v>
      </c>
      <c r="E295" s="43">
        <f t="shared" si="199"/>
        <v>0</v>
      </c>
      <c r="F295" s="43">
        <f t="shared" si="199"/>
        <v>0</v>
      </c>
      <c r="G295" s="43">
        <f t="shared" si="199"/>
        <v>100</v>
      </c>
      <c r="H295" s="43">
        <f t="shared" si="199"/>
        <v>0</v>
      </c>
      <c r="I295" s="43">
        <f t="shared" si="199"/>
        <v>0</v>
      </c>
      <c r="J295" s="43">
        <f t="shared" si="182"/>
        <v>100</v>
      </c>
      <c r="L295" s="38"/>
    </row>
    <row r="296" spans="1:12" ht="16.05" customHeight="1" x14ac:dyDescent="0.2">
      <c r="A296" s="9"/>
      <c r="B296" s="16"/>
      <c r="C296" s="8" t="s">
        <v>16</v>
      </c>
      <c r="D296" s="43">
        <f t="shared" ref="D296:I296" si="200">SUM(D302,D308,D314,D320,D326,D332,D338,D344,D350)</f>
        <v>0</v>
      </c>
      <c r="E296" s="43">
        <f t="shared" si="200"/>
        <v>0</v>
      </c>
      <c r="F296" s="43">
        <f t="shared" si="200"/>
        <v>0</v>
      </c>
      <c r="G296" s="43">
        <f t="shared" si="200"/>
        <v>0</v>
      </c>
      <c r="H296" s="43">
        <f t="shared" si="200"/>
        <v>0</v>
      </c>
      <c r="I296" s="43">
        <f t="shared" si="200"/>
        <v>0</v>
      </c>
      <c r="J296" s="43">
        <f t="shared" si="182"/>
        <v>0</v>
      </c>
      <c r="L296" s="38"/>
    </row>
    <row r="297" spans="1:12" ht="16.05" customHeight="1" x14ac:dyDescent="0.2">
      <c r="A297" s="9"/>
      <c r="B297" s="16"/>
      <c r="C297" s="10" t="s">
        <v>15</v>
      </c>
      <c r="D297" s="43">
        <f t="shared" ref="D297:I297" si="201">IF($J296=0,0,D296/$J296%)</f>
        <v>0</v>
      </c>
      <c r="E297" s="43">
        <f t="shared" si="201"/>
        <v>0</v>
      </c>
      <c r="F297" s="43">
        <f t="shared" si="201"/>
        <v>0</v>
      </c>
      <c r="G297" s="43">
        <f t="shared" si="201"/>
        <v>0</v>
      </c>
      <c r="H297" s="43">
        <f t="shared" si="201"/>
        <v>0</v>
      </c>
      <c r="I297" s="43">
        <f t="shared" si="201"/>
        <v>0</v>
      </c>
      <c r="J297" s="43">
        <f t="shared" si="182"/>
        <v>0</v>
      </c>
      <c r="L297" s="38"/>
    </row>
    <row r="298" spans="1:12" ht="16.05" customHeight="1" x14ac:dyDescent="0.2">
      <c r="A298" s="9"/>
      <c r="B298" s="16"/>
      <c r="C298" s="8" t="s">
        <v>17</v>
      </c>
      <c r="D298" s="43">
        <f t="shared" ref="D298:I298" si="202">SUM(D296,D294)</f>
        <v>0</v>
      </c>
      <c r="E298" s="43">
        <f t="shared" si="202"/>
        <v>0</v>
      </c>
      <c r="F298" s="43">
        <f t="shared" si="202"/>
        <v>0</v>
      </c>
      <c r="G298" s="43">
        <f t="shared" si="202"/>
        <v>65564.5</v>
      </c>
      <c r="H298" s="43">
        <f t="shared" si="202"/>
        <v>0</v>
      </c>
      <c r="I298" s="43">
        <f t="shared" si="202"/>
        <v>0</v>
      </c>
      <c r="J298" s="43">
        <f t="shared" si="182"/>
        <v>65564.5</v>
      </c>
      <c r="L298" s="38"/>
    </row>
    <row r="299" spans="1:12" ht="16.05" customHeight="1" x14ac:dyDescent="0.2">
      <c r="A299" s="12"/>
      <c r="B299" s="14"/>
      <c r="C299" s="10" t="s">
        <v>15</v>
      </c>
      <c r="D299" s="43">
        <f t="shared" ref="D299:I299" si="203">IF($J298=0,0,D298/$J298%)</f>
        <v>0</v>
      </c>
      <c r="E299" s="43">
        <f t="shared" si="203"/>
        <v>0</v>
      </c>
      <c r="F299" s="43">
        <f t="shared" si="203"/>
        <v>0</v>
      </c>
      <c r="G299" s="43">
        <f t="shared" si="203"/>
        <v>100</v>
      </c>
      <c r="H299" s="43">
        <f t="shared" si="203"/>
        <v>0</v>
      </c>
      <c r="I299" s="43">
        <f t="shared" si="203"/>
        <v>0</v>
      </c>
      <c r="J299" s="43">
        <f t="shared" si="182"/>
        <v>100</v>
      </c>
      <c r="L299" s="38"/>
    </row>
    <row r="300" spans="1:12" ht="16.05" customHeight="1" x14ac:dyDescent="0.2">
      <c r="A300" s="9" t="s">
        <v>68</v>
      </c>
      <c r="B300" s="15"/>
      <c r="C300" s="8" t="s">
        <v>14</v>
      </c>
      <c r="D300" s="43">
        <f t="shared" ref="D300:I300" si="204">SUM(D306,D312,D318,D324,D330,D336,D342,D348,D354)</f>
        <v>0</v>
      </c>
      <c r="E300" s="43">
        <f t="shared" si="204"/>
        <v>0</v>
      </c>
      <c r="F300" s="43">
        <f t="shared" si="204"/>
        <v>0</v>
      </c>
      <c r="G300" s="43">
        <f t="shared" si="204"/>
        <v>0</v>
      </c>
      <c r="H300" s="43">
        <f t="shared" si="204"/>
        <v>0</v>
      </c>
      <c r="I300" s="43">
        <f t="shared" si="204"/>
        <v>0</v>
      </c>
      <c r="J300" s="43">
        <f t="shared" si="182"/>
        <v>0</v>
      </c>
      <c r="L300" s="38"/>
    </row>
    <row r="301" spans="1:12" ht="16.05" customHeight="1" x14ac:dyDescent="0.2">
      <c r="A301" s="9"/>
      <c r="B301" s="16"/>
      <c r="C301" s="10" t="s">
        <v>15</v>
      </c>
      <c r="D301" s="43">
        <f t="shared" ref="D301:I301" si="205">IF($J300=0,0,D300/$J300%)</f>
        <v>0</v>
      </c>
      <c r="E301" s="43">
        <f t="shared" si="205"/>
        <v>0</v>
      </c>
      <c r="F301" s="43">
        <f t="shared" si="205"/>
        <v>0</v>
      </c>
      <c r="G301" s="43">
        <f t="shared" si="205"/>
        <v>0</v>
      </c>
      <c r="H301" s="43">
        <f t="shared" si="205"/>
        <v>0</v>
      </c>
      <c r="I301" s="43">
        <f t="shared" si="205"/>
        <v>0</v>
      </c>
      <c r="J301" s="43">
        <f t="shared" si="182"/>
        <v>0</v>
      </c>
      <c r="L301" s="38"/>
    </row>
    <row r="302" spans="1:12" ht="16.05" customHeight="1" x14ac:dyDescent="0.2">
      <c r="A302" s="9"/>
      <c r="B302" s="16"/>
      <c r="C302" s="8" t="s">
        <v>16</v>
      </c>
      <c r="D302" s="43">
        <f t="shared" ref="D302:I302" si="206">SUM(D308,D314,D320,D326,D332,D338,D344,D350,D356)</f>
        <v>0</v>
      </c>
      <c r="E302" s="43">
        <f t="shared" si="206"/>
        <v>0</v>
      </c>
      <c r="F302" s="43">
        <f t="shared" si="206"/>
        <v>0</v>
      </c>
      <c r="G302" s="43">
        <f t="shared" si="206"/>
        <v>0</v>
      </c>
      <c r="H302" s="43">
        <f t="shared" si="206"/>
        <v>0</v>
      </c>
      <c r="I302" s="43">
        <f t="shared" si="206"/>
        <v>0</v>
      </c>
      <c r="J302" s="43">
        <f t="shared" si="182"/>
        <v>0</v>
      </c>
      <c r="L302" s="38"/>
    </row>
    <row r="303" spans="1:12" ht="16.05" customHeight="1" x14ac:dyDescent="0.2">
      <c r="A303" s="9"/>
      <c r="B303" s="16"/>
      <c r="C303" s="10" t="s">
        <v>15</v>
      </c>
      <c r="D303" s="43">
        <f t="shared" ref="D303:I303" si="207">IF($J302=0,0,D302/$J302%)</f>
        <v>0</v>
      </c>
      <c r="E303" s="43">
        <f t="shared" si="207"/>
        <v>0</v>
      </c>
      <c r="F303" s="43">
        <f t="shared" si="207"/>
        <v>0</v>
      </c>
      <c r="G303" s="43">
        <f t="shared" si="207"/>
        <v>0</v>
      </c>
      <c r="H303" s="43">
        <f t="shared" si="207"/>
        <v>0</v>
      </c>
      <c r="I303" s="43">
        <f t="shared" si="207"/>
        <v>0</v>
      </c>
      <c r="J303" s="43">
        <f t="shared" si="182"/>
        <v>0</v>
      </c>
      <c r="L303" s="38"/>
    </row>
    <row r="304" spans="1:12" ht="16.05" customHeight="1" x14ac:dyDescent="0.2">
      <c r="A304" s="9"/>
      <c r="B304" s="16"/>
      <c r="C304" s="8" t="s">
        <v>17</v>
      </c>
      <c r="D304" s="43">
        <f t="shared" ref="D304:I304" si="208">SUM(D310,D316,D322,D328,D334,D340,D346,D352,D358)</f>
        <v>0</v>
      </c>
      <c r="E304" s="43">
        <f t="shared" si="208"/>
        <v>0</v>
      </c>
      <c r="F304" s="43">
        <f t="shared" si="208"/>
        <v>0</v>
      </c>
      <c r="G304" s="43">
        <f t="shared" si="208"/>
        <v>0</v>
      </c>
      <c r="H304" s="43">
        <f t="shared" si="208"/>
        <v>0</v>
      </c>
      <c r="I304" s="43">
        <f t="shared" si="208"/>
        <v>0</v>
      </c>
      <c r="J304" s="43">
        <f t="shared" si="182"/>
        <v>0</v>
      </c>
      <c r="L304" s="38"/>
    </row>
    <row r="305" spans="1:12" ht="16.05" customHeight="1" x14ac:dyDescent="0.2">
      <c r="A305" s="9"/>
      <c r="B305" s="14"/>
      <c r="C305" s="10" t="s">
        <v>15</v>
      </c>
      <c r="D305" s="43">
        <f t="shared" ref="D305:I305" si="209">IF($J304=0,0,D304/$J304%)</f>
        <v>0</v>
      </c>
      <c r="E305" s="43">
        <f t="shared" si="209"/>
        <v>0</v>
      </c>
      <c r="F305" s="43">
        <f t="shared" si="209"/>
        <v>0</v>
      </c>
      <c r="G305" s="43">
        <f t="shared" si="209"/>
        <v>0</v>
      </c>
      <c r="H305" s="43">
        <f t="shared" si="209"/>
        <v>0</v>
      </c>
      <c r="I305" s="43">
        <f t="shared" si="209"/>
        <v>0</v>
      </c>
      <c r="J305" s="43">
        <f t="shared" si="182"/>
        <v>0</v>
      </c>
      <c r="L305" s="38"/>
    </row>
    <row r="306" spans="1:12" ht="16.05" customHeight="1" x14ac:dyDescent="0.2">
      <c r="A306" s="9"/>
      <c r="B306" s="9" t="s">
        <v>69</v>
      </c>
      <c r="C306" s="8" t="s">
        <v>14</v>
      </c>
      <c r="D306" s="43"/>
      <c r="E306" s="43"/>
      <c r="F306" s="43"/>
      <c r="G306" s="43"/>
      <c r="H306" s="43"/>
      <c r="I306" s="43"/>
      <c r="J306" s="43">
        <f t="shared" si="182"/>
        <v>0</v>
      </c>
      <c r="L306" s="38"/>
    </row>
    <row r="307" spans="1:12" ht="16.05" customHeight="1" x14ac:dyDescent="0.2">
      <c r="A307" s="9"/>
      <c r="B307" s="9"/>
      <c r="C307" s="10" t="s">
        <v>15</v>
      </c>
      <c r="D307" s="43">
        <f t="shared" ref="D307:I307" si="210">IF($J306=0,0,D306/$J306%)</f>
        <v>0</v>
      </c>
      <c r="E307" s="43">
        <f t="shared" si="210"/>
        <v>0</v>
      </c>
      <c r="F307" s="43">
        <f t="shared" si="210"/>
        <v>0</v>
      </c>
      <c r="G307" s="43">
        <f t="shared" si="210"/>
        <v>0</v>
      </c>
      <c r="H307" s="43">
        <f t="shared" si="210"/>
        <v>0</v>
      </c>
      <c r="I307" s="43">
        <f t="shared" si="210"/>
        <v>0</v>
      </c>
      <c r="J307" s="43">
        <f t="shared" si="182"/>
        <v>0</v>
      </c>
      <c r="L307" s="38"/>
    </row>
    <row r="308" spans="1:12" ht="16.05" customHeight="1" x14ac:dyDescent="0.2">
      <c r="A308" s="9"/>
      <c r="B308" s="9"/>
      <c r="C308" s="8" t="s">
        <v>16</v>
      </c>
      <c r="D308" s="43"/>
      <c r="E308" s="43"/>
      <c r="F308" s="43"/>
      <c r="G308" s="43"/>
      <c r="H308" s="43"/>
      <c r="I308" s="43"/>
      <c r="J308" s="43">
        <f t="shared" si="182"/>
        <v>0</v>
      </c>
      <c r="L308" s="38"/>
    </row>
    <row r="309" spans="1:12" ht="16.05" customHeight="1" x14ac:dyDescent="0.2">
      <c r="A309" s="9"/>
      <c r="B309" s="9"/>
      <c r="C309" s="10" t="s">
        <v>15</v>
      </c>
      <c r="D309" s="43">
        <f t="shared" ref="D309:I309" si="211">IF($J308=0,0,D308/$J308%)</f>
        <v>0</v>
      </c>
      <c r="E309" s="43">
        <f t="shared" si="211"/>
        <v>0</v>
      </c>
      <c r="F309" s="43">
        <f t="shared" si="211"/>
        <v>0</v>
      </c>
      <c r="G309" s="43">
        <f t="shared" si="211"/>
        <v>0</v>
      </c>
      <c r="H309" s="43">
        <f t="shared" si="211"/>
        <v>0</v>
      </c>
      <c r="I309" s="43">
        <f t="shared" si="211"/>
        <v>0</v>
      </c>
      <c r="J309" s="43">
        <f t="shared" si="182"/>
        <v>0</v>
      </c>
      <c r="L309" s="38"/>
    </row>
    <row r="310" spans="1:12" ht="16.05" customHeight="1" x14ac:dyDescent="0.2">
      <c r="A310" s="9"/>
      <c r="B310" s="9"/>
      <c r="C310" s="8" t="s">
        <v>17</v>
      </c>
      <c r="D310" s="43">
        <f t="shared" ref="D310:I310" si="212">SUM(D308,D306)</f>
        <v>0</v>
      </c>
      <c r="E310" s="43">
        <f t="shared" si="212"/>
        <v>0</v>
      </c>
      <c r="F310" s="43">
        <f t="shared" si="212"/>
        <v>0</v>
      </c>
      <c r="G310" s="43">
        <f t="shared" si="212"/>
        <v>0</v>
      </c>
      <c r="H310" s="43">
        <f t="shared" si="212"/>
        <v>0</v>
      </c>
      <c r="I310" s="43">
        <f t="shared" si="212"/>
        <v>0</v>
      </c>
      <c r="J310" s="43">
        <f t="shared" si="182"/>
        <v>0</v>
      </c>
      <c r="L310" s="38"/>
    </row>
    <row r="311" spans="1:12" ht="16.05" customHeight="1" x14ac:dyDescent="0.2">
      <c r="A311" s="9"/>
      <c r="B311" s="12"/>
      <c r="C311" s="10" t="s">
        <v>15</v>
      </c>
      <c r="D311" s="43">
        <f t="shared" ref="D311:I311" si="213">IF($J310=0,0,D310/$J310%)</f>
        <v>0</v>
      </c>
      <c r="E311" s="43">
        <f t="shared" si="213"/>
        <v>0</v>
      </c>
      <c r="F311" s="43">
        <f t="shared" si="213"/>
        <v>0</v>
      </c>
      <c r="G311" s="43">
        <f t="shared" si="213"/>
        <v>0</v>
      </c>
      <c r="H311" s="43">
        <f t="shared" si="213"/>
        <v>0</v>
      </c>
      <c r="I311" s="43">
        <f t="shared" si="213"/>
        <v>0</v>
      </c>
      <c r="J311" s="43">
        <f t="shared" si="182"/>
        <v>0</v>
      </c>
      <c r="L311" s="38"/>
    </row>
    <row r="312" spans="1:12" ht="16.05" customHeight="1" x14ac:dyDescent="0.2">
      <c r="A312" s="9"/>
      <c r="B312" s="9" t="s">
        <v>70</v>
      </c>
      <c r="C312" s="8" t="s">
        <v>14</v>
      </c>
      <c r="D312" s="43"/>
      <c r="E312" s="43"/>
      <c r="F312" s="43"/>
      <c r="G312" s="43"/>
      <c r="H312" s="43"/>
      <c r="I312" s="43"/>
      <c r="J312" s="43">
        <f t="shared" si="182"/>
        <v>0</v>
      </c>
      <c r="L312" s="38"/>
    </row>
    <row r="313" spans="1:12" ht="16.05" customHeight="1" x14ac:dyDescent="0.2">
      <c r="A313" s="9"/>
      <c r="B313" s="9"/>
      <c r="C313" s="10" t="s">
        <v>15</v>
      </c>
      <c r="D313" s="43">
        <f t="shared" ref="D313:I313" si="214">IF($J312=0,0,D312/$J312%)</f>
        <v>0</v>
      </c>
      <c r="E313" s="43">
        <f t="shared" si="214"/>
        <v>0</v>
      </c>
      <c r="F313" s="43">
        <f t="shared" si="214"/>
        <v>0</v>
      </c>
      <c r="G313" s="43">
        <f t="shared" si="214"/>
        <v>0</v>
      </c>
      <c r="H313" s="43">
        <f t="shared" si="214"/>
        <v>0</v>
      </c>
      <c r="I313" s="43">
        <f t="shared" si="214"/>
        <v>0</v>
      </c>
      <c r="J313" s="43">
        <f t="shared" si="182"/>
        <v>0</v>
      </c>
      <c r="L313" s="38"/>
    </row>
    <row r="314" spans="1:12" ht="16.05" customHeight="1" x14ac:dyDescent="0.2">
      <c r="A314" s="9"/>
      <c r="B314" s="9"/>
      <c r="C314" s="8" t="s">
        <v>16</v>
      </c>
      <c r="D314" s="43"/>
      <c r="E314" s="43"/>
      <c r="F314" s="43"/>
      <c r="G314" s="43"/>
      <c r="H314" s="43"/>
      <c r="I314" s="43"/>
      <c r="J314" s="43">
        <f t="shared" si="182"/>
        <v>0</v>
      </c>
      <c r="L314" s="38"/>
    </row>
    <row r="315" spans="1:12" ht="16.05" customHeight="1" x14ac:dyDescent="0.2">
      <c r="A315" s="9"/>
      <c r="B315" s="9"/>
      <c r="C315" s="10" t="s">
        <v>15</v>
      </c>
      <c r="D315" s="43">
        <f t="shared" ref="D315:I315" si="215">IF($J314=0,0,D314/$J314%)</f>
        <v>0</v>
      </c>
      <c r="E315" s="43">
        <f t="shared" si="215"/>
        <v>0</v>
      </c>
      <c r="F315" s="43">
        <f t="shared" si="215"/>
        <v>0</v>
      </c>
      <c r="G315" s="43">
        <f t="shared" si="215"/>
        <v>0</v>
      </c>
      <c r="H315" s="43">
        <f t="shared" si="215"/>
        <v>0</v>
      </c>
      <c r="I315" s="43">
        <f t="shared" si="215"/>
        <v>0</v>
      </c>
      <c r="J315" s="43">
        <f t="shared" si="182"/>
        <v>0</v>
      </c>
      <c r="L315" s="38"/>
    </row>
    <row r="316" spans="1:12" ht="16.05" customHeight="1" x14ac:dyDescent="0.2">
      <c r="A316" s="9"/>
      <c r="B316" s="9"/>
      <c r="C316" s="8" t="s">
        <v>17</v>
      </c>
      <c r="D316" s="43">
        <f t="shared" ref="D316:I316" si="216">SUM(D314,D312)</f>
        <v>0</v>
      </c>
      <c r="E316" s="43">
        <f t="shared" si="216"/>
        <v>0</v>
      </c>
      <c r="F316" s="43">
        <f t="shared" si="216"/>
        <v>0</v>
      </c>
      <c r="G316" s="43">
        <f t="shared" si="216"/>
        <v>0</v>
      </c>
      <c r="H316" s="43">
        <f t="shared" si="216"/>
        <v>0</v>
      </c>
      <c r="I316" s="43">
        <f t="shared" si="216"/>
        <v>0</v>
      </c>
      <c r="J316" s="43">
        <f t="shared" si="182"/>
        <v>0</v>
      </c>
      <c r="L316" s="38"/>
    </row>
    <row r="317" spans="1:12" ht="16.05" customHeight="1" x14ac:dyDescent="0.2">
      <c r="A317" s="9"/>
      <c r="B317" s="12"/>
      <c r="C317" s="10" t="s">
        <v>15</v>
      </c>
      <c r="D317" s="43">
        <f t="shared" ref="D317:I317" si="217">IF($J316=0,0,D316/$J316%)</f>
        <v>0</v>
      </c>
      <c r="E317" s="43">
        <f t="shared" si="217"/>
        <v>0</v>
      </c>
      <c r="F317" s="43">
        <f t="shared" si="217"/>
        <v>0</v>
      </c>
      <c r="G317" s="43">
        <f t="shared" si="217"/>
        <v>0</v>
      </c>
      <c r="H317" s="43">
        <f t="shared" si="217"/>
        <v>0</v>
      </c>
      <c r="I317" s="43">
        <f t="shared" si="217"/>
        <v>0</v>
      </c>
      <c r="J317" s="43">
        <f t="shared" si="182"/>
        <v>0</v>
      </c>
      <c r="L317" s="38"/>
    </row>
    <row r="318" spans="1:12" ht="16.05" customHeight="1" x14ac:dyDescent="0.2">
      <c r="A318" s="9"/>
      <c r="B318" s="9" t="s">
        <v>71</v>
      </c>
      <c r="C318" s="8" t="s">
        <v>14</v>
      </c>
      <c r="D318" s="43"/>
      <c r="E318" s="43"/>
      <c r="F318" s="43"/>
      <c r="G318" s="43"/>
      <c r="H318" s="43"/>
      <c r="I318" s="43"/>
      <c r="J318" s="43">
        <f t="shared" si="182"/>
        <v>0</v>
      </c>
      <c r="L318" s="38"/>
    </row>
    <row r="319" spans="1:12" ht="16.05" customHeight="1" x14ac:dyDescent="0.2">
      <c r="A319" s="9"/>
      <c r="B319" s="9"/>
      <c r="C319" s="10" t="s">
        <v>15</v>
      </c>
      <c r="D319" s="43">
        <f t="shared" ref="D319:I319" si="218">IF($J318=0,0,D318/$J318%)</f>
        <v>0</v>
      </c>
      <c r="E319" s="43">
        <f t="shared" si="218"/>
        <v>0</v>
      </c>
      <c r="F319" s="43">
        <f t="shared" si="218"/>
        <v>0</v>
      </c>
      <c r="G319" s="43">
        <f t="shared" si="218"/>
        <v>0</v>
      </c>
      <c r="H319" s="43">
        <f t="shared" si="218"/>
        <v>0</v>
      </c>
      <c r="I319" s="43">
        <f t="shared" si="218"/>
        <v>0</v>
      </c>
      <c r="J319" s="43">
        <f t="shared" si="182"/>
        <v>0</v>
      </c>
      <c r="L319" s="38"/>
    </row>
    <row r="320" spans="1:12" ht="16.05" customHeight="1" x14ac:dyDescent="0.2">
      <c r="A320" s="9"/>
      <c r="B320" s="9"/>
      <c r="C320" s="8" t="s">
        <v>16</v>
      </c>
      <c r="D320" s="43"/>
      <c r="E320" s="43"/>
      <c r="F320" s="43"/>
      <c r="G320" s="43"/>
      <c r="H320" s="43"/>
      <c r="I320" s="43"/>
      <c r="J320" s="43">
        <f t="shared" si="182"/>
        <v>0</v>
      </c>
      <c r="L320" s="38"/>
    </row>
    <row r="321" spans="1:12" ht="16.05" customHeight="1" x14ac:dyDescent="0.2">
      <c r="A321" s="9"/>
      <c r="B321" s="9"/>
      <c r="C321" s="10" t="s">
        <v>15</v>
      </c>
      <c r="D321" s="43">
        <f t="shared" ref="D321:I321" si="219">IF($J320=0,0,D320/$J320%)</f>
        <v>0</v>
      </c>
      <c r="E321" s="43">
        <f t="shared" si="219"/>
        <v>0</v>
      </c>
      <c r="F321" s="43">
        <f t="shared" si="219"/>
        <v>0</v>
      </c>
      <c r="G321" s="43">
        <f t="shared" si="219"/>
        <v>0</v>
      </c>
      <c r="H321" s="43">
        <f t="shared" si="219"/>
        <v>0</v>
      </c>
      <c r="I321" s="43">
        <f t="shared" si="219"/>
        <v>0</v>
      </c>
      <c r="J321" s="43">
        <f t="shared" si="182"/>
        <v>0</v>
      </c>
      <c r="L321" s="38"/>
    </row>
    <row r="322" spans="1:12" ht="16.05" customHeight="1" x14ac:dyDescent="0.2">
      <c r="A322" s="9"/>
      <c r="B322" s="9"/>
      <c r="C322" s="8" t="s">
        <v>17</v>
      </c>
      <c r="D322" s="43">
        <f t="shared" ref="D322:I322" si="220">SUM(D320,D318)</f>
        <v>0</v>
      </c>
      <c r="E322" s="43">
        <f t="shared" si="220"/>
        <v>0</v>
      </c>
      <c r="F322" s="43">
        <f t="shared" si="220"/>
        <v>0</v>
      </c>
      <c r="G322" s="43">
        <f t="shared" si="220"/>
        <v>0</v>
      </c>
      <c r="H322" s="43">
        <f t="shared" si="220"/>
        <v>0</v>
      </c>
      <c r="I322" s="43">
        <f t="shared" si="220"/>
        <v>0</v>
      </c>
      <c r="J322" s="43">
        <f t="shared" si="182"/>
        <v>0</v>
      </c>
      <c r="L322" s="38"/>
    </row>
    <row r="323" spans="1:12" ht="16.05" customHeight="1" x14ac:dyDescent="0.2">
      <c r="A323" s="9"/>
      <c r="B323" s="12"/>
      <c r="C323" s="10" t="s">
        <v>15</v>
      </c>
      <c r="D323" s="43">
        <f t="shared" ref="D323:I323" si="221">IF($J322=0,0,D322/$J322%)</f>
        <v>0</v>
      </c>
      <c r="E323" s="43">
        <f t="shared" si="221"/>
        <v>0</v>
      </c>
      <c r="F323" s="43">
        <f t="shared" si="221"/>
        <v>0</v>
      </c>
      <c r="G323" s="43">
        <f t="shared" si="221"/>
        <v>0</v>
      </c>
      <c r="H323" s="43">
        <f t="shared" si="221"/>
        <v>0</v>
      </c>
      <c r="I323" s="43">
        <f t="shared" si="221"/>
        <v>0</v>
      </c>
      <c r="J323" s="43">
        <f t="shared" si="182"/>
        <v>0</v>
      </c>
      <c r="L323" s="38"/>
    </row>
    <row r="324" spans="1:12" ht="16.05" customHeight="1" x14ac:dyDescent="0.2">
      <c r="A324" s="9"/>
      <c r="B324" s="9" t="s">
        <v>72</v>
      </c>
      <c r="C324" s="8" t="s">
        <v>14</v>
      </c>
      <c r="D324" s="43"/>
      <c r="E324" s="43"/>
      <c r="F324" s="43"/>
      <c r="G324" s="43"/>
      <c r="H324" s="43"/>
      <c r="I324" s="43"/>
      <c r="J324" s="43">
        <f t="shared" si="182"/>
        <v>0</v>
      </c>
      <c r="L324" s="38"/>
    </row>
    <row r="325" spans="1:12" ht="16.05" customHeight="1" x14ac:dyDescent="0.2">
      <c r="A325" s="9"/>
      <c r="B325" s="9"/>
      <c r="C325" s="10" t="s">
        <v>15</v>
      </c>
      <c r="D325" s="43">
        <f t="shared" ref="D325:I325" si="222">IF($J324=0,0,D324/$J324%)</f>
        <v>0</v>
      </c>
      <c r="E325" s="43">
        <f t="shared" si="222"/>
        <v>0</v>
      </c>
      <c r="F325" s="43">
        <f t="shared" si="222"/>
        <v>0</v>
      </c>
      <c r="G325" s="43">
        <f t="shared" si="222"/>
        <v>0</v>
      </c>
      <c r="H325" s="43">
        <f t="shared" si="222"/>
        <v>0</v>
      </c>
      <c r="I325" s="43">
        <f t="shared" si="222"/>
        <v>0</v>
      </c>
      <c r="J325" s="43">
        <f t="shared" si="182"/>
        <v>0</v>
      </c>
      <c r="L325" s="38"/>
    </row>
    <row r="326" spans="1:12" ht="16.05" customHeight="1" x14ac:dyDescent="0.2">
      <c r="A326" s="9"/>
      <c r="B326" s="9"/>
      <c r="C326" s="8" t="s">
        <v>16</v>
      </c>
      <c r="D326" s="43"/>
      <c r="E326" s="43"/>
      <c r="F326" s="43"/>
      <c r="G326" s="43"/>
      <c r="H326" s="43"/>
      <c r="I326" s="43"/>
      <c r="J326" s="43">
        <f t="shared" si="182"/>
        <v>0</v>
      </c>
      <c r="L326" s="38"/>
    </row>
    <row r="327" spans="1:12" ht="16.05" customHeight="1" x14ac:dyDescent="0.2">
      <c r="A327" s="9"/>
      <c r="B327" s="9"/>
      <c r="C327" s="10" t="s">
        <v>15</v>
      </c>
      <c r="D327" s="43">
        <f t="shared" ref="D327:I327" si="223">IF($J326=0,0,D326/$J326%)</f>
        <v>0</v>
      </c>
      <c r="E327" s="43">
        <f t="shared" si="223"/>
        <v>0</v>
      </c>
      <c r="F327" s="43">
        <f t="shared" si="223"/>
        <v>0</v>
      </c>
      <c r="G327" s="43">
        <f t="shared" si="223"/>
        <v>0</v>
      </c>
      <c r="H327" s="43">
        <f t="shared" si="223"/>
        <v>0</v>
      </c>
      <c r="I327" s="43">
        <f t="shared" si="223"/>
        <v>0</v>
      </c>
      <c r="J327" s="43">
        <f t="shared" si="182"/>
        <v>0</v>
      </c>
      <c r="L327" s="38"/>
    </row>
    <row r="328" spans="1:12" ht="16.05" customHeight="1" x14ac:dyDescent="0.2">
      <c r="A328" s="9"/>
      <c r="B328" s="9"/>
      <c r="C328" s="8" t="s">
        <v>17</v>
      </c>
      <c r="D328" s="43">
        <f t="shared" ref="D328:I328" si="224">SUM(D326,D324)</f>
        <v>0</v>
      </c>
      <c r="E328" s="43">
        <f t="shared" si="224"/>
        <v>0</v>
      </c>
      <c r="F328" s="43">
        <f t="shared" si="224"/>
        <v>0</v>
      </c>
      <c r="G328" s="43">
        <f t="shared" si="224"/>
        <v>0</v>
      </c>
      <c r="H328" s="43">
        <f t="shared" si="224"/>
        <v>0</v>
      </c>
      <c r="I328" s="43">
        <f t="shared" si="224"/>
        <v>0</v>
      </c>
      <c r="J328" s="43">
        <f t="shared" si="182"/>
        <v>0</v>
      </c>
      <c r="L328" s="38"/>
    </row>
    <row r="329" spans="1:12" ht="16.05" customHeight="1" x14ac:dyDescent="0.2">
      <c r="A329" s="9"/>
      <c r="B329" s="12"/>
      <c r="C329" s="10" t="s">
        <v>15</v>
      </c>
      <c r="D329" s="43">
        <f t="shared" ref="D329:I329" si="225">IF($J328=0,0,D328/$J328%)</f>
        <v>0</v>
      </c>
      <c r="E329" s="43">
        <f t="shared" si="225"/>
        <v>0</v>
      </c>
      <c r="F329" s="43">
        <f t="shared" si="225"/>
        <v>0</v>
      </c>
      <c r="G329" s="43">
        <f t="shared" si="225"/>
        <v>0</v>
      </c>
      <c r="H329" s="43">
        <f t="shared" si="225"/>
        <v>0</v>
      </c>
      <c r="I329" s="43">
        <f t="shared" si="225"/>
        <v>0</v>
      </c>
      <c r="J329" s="43">
        <f t="shared" si="182"/>
        <v>0</v>
      </c>
      <c r="L329" s="38"/>
    </row>
    <row r="330" spans="1:12" ht="16.05" customHeight="1" x14ac:dyDescent="0.2">
      <c r="A330" s="9"/>
      <c r="B330" s="9" t="s">
        <v>73</v>
      </c>
      <c r="C330" s="8" t="s">
        <v>14</v>
      </c>
      <c r="D330" s="43"/>
      <c r="E330" s="43"/>
      <c r="F330" s="43"/>
      <c r="G330" s="43"/>
      <c r="H330" s="43"/>
      <c r="I330" s="43"/>
      <c r="J330" s="43">
        <f t="shared" si="182"/>
        <v>0</v>
      </c>
      <c r="L330" s="38"/>
    </row>
    <row r="331" spans="1:12" ht="16.05" customHeight="1" x14ac:dyDescent="0.2">
      <c r="A331" s="9"/>
      <c r="B331" s="9"/>
      <c r="C331" s="10" t="s">
        <v>15</v>
      </c>
      <c r="D331" s="43">
        <f t="shared" ref="D331:I331" si="226">IF($J330=0,0,D330/$J330%)</f>
        <v>0</v>
      </c>
      <c r="E331" s="43">
        <f t="shared" si="226"/>
        <v>0</v>
      </c>
      <c r="F331" s="43">
        <f t="shared" si="226"/>
        <v>0</v>
      </c>
      <c r="G331" s="43">
        <f t="shared" si="226"/>
        <v>0</v>
      </c>
      <c r="H331" s="43">
        <f t="shared" si="226"/>
        <v>0</v>
      </c>
      <c r="I331" s="43">
        <f t="shared" si="226"/>
        <v>0</v>
      </c>
      <c r="J331" s="43">
        <f t="shared" si="182"/>
        <v>0</v>
      </c>
      <c r="L331" s="38"/>
    </row>
    <row r="332" spans="1:12" ht="16.05" customHeight="1" x14ac:dyDescent="0.2">
      <c r="A332" s="9"/>
      <c r="B332" s="9"/>
      <c r="C332" s="8" t="s">
        <v>16</v>
      </c>
      <c r="D332" s="43"/>
      <c r="E332" s="43"/>
      <c r="F332" s="43"/>
      <c r="G332" s="43"/>
      <c r="H332" s="43"/>
      <c r="I332" s="43"/>
      <c r="J332" s="43">
        <f t="shared" si="182"/>
        <v>0</v>
      </c>
      <c r="L332" s="38"/>
    </row>
    <row r="333" spans="1:12" ht="16.05" customHeight="1" x14ac:dyDescent="0.2">
      <c r="A333" s="9"/>
      <c r="B333" s="9"/>
      <c r="C333" s="10" t="s">
        <v>15</v>
      </c>
      <c r="D333" s="43">
        <f t="shared" ref="D333:I333" si="227">IF($J332=0,0,D332/$J332%)</f>
        <v>0</v>
      </c>
      <c r="E333" s="43">
        <f t="shared" si="227"/>
        <v>0</v>
      </c>
      <c r="F333" s="43">
        <f t="shared" si="227"/>
        <v>0</v>
      </c>
      <c r="G333" s="43">
        <f t="shared" si="227"/>
        <v>0</v>
      </c>
      <c r="H333" s="43">
        <f t="shared" si="227"/>
        <v>0</v>
      </c>
      <c r="I333" s="43">
        <f t="shared" si="227"/>
        <v>0</v>
      </c>
      <c r="J333" s="43">
        <f t="shared" ref="J333:J383" si="228">SUM(D333:I333)</f>
        <v>0</v>
      </c>
      <c r="L333" s="38"/>
    </row>
    <row r="334" spans="1:12" ht="16.05" customHeight="1" x14ac:dyDescent="0.2">
      <c r="A334" s="9"/>
      <c r="B334" s="9"/>
      <c r="C334" s="8" t="s">
        <v>17</v>
      </c>
      <c r="D334" s="43">
        <f t="shared" ref="D334:I334" si="229">SUM(D332,D330)</f>
        <v>0</v>
      </c>
      <c r="E334" s="43">
        <f t="shared" si="229"/>
        <v>0</v>
      </c>
      <c r="F334" s="43">
        <f t="shared" si="229"/>
        <v>0</v>
      </c>
      <c r="G334" s="43">
        <f t="shared" si="229"/>
        <v>0</v>
      </c>
      <c r="H334" s="43">
        <f t="shared" si="229"/>
        <v>0</v>
      </c>
      <c r="I334" s="43">
        <f t="shared" si="229"/>
        <v>0</v>
      </c>
      <c r="J334" s="43">
        <f t="shared" si="228"/>
        <v>0</v>
      </c>
      <c r="L334" s="38"/>
    </row>
    <row r="335" spans="1:12" ht="16.05" customHeight="1" x14ac:dyDescent="0.2">
      <c r="A335" s="9"/>
      <c r="B335" s="12"/>
      <c r="C335" s="10" t="s">
        <v>15</v>
      </c>
      <c r="D335" s="43">
        <f t="shared" ref="D335:I335" si="230">IF($J334=0,0,D334/$J334%)</f>
        <v>0</v>
      </c>
      <c r="E335" s="43">
        <f t="shared" si="230"/>
        <v>0</v>
      </c>
      <c r="F335" s="43">
        <f t="shared" si="230"/>
        <v>0</v>
      </c>
      <c r="G335" s="43">
        <f t="shared" si="230"/>
        <v>0</v>
      </c>
      <c r="H335" s="43">
        <f t="shared" si="230"/>
        <v>0</v>
      </c>
      <c r="I335" s="43">
        <f t="shared" si="230"/>
        <v>0</v>
      </c>
      <c r="J335" s="43">
        <f t="shared" si="228"/>
        <v>0</v>
      </c>
      <c r="L335" s="38"/>
    </row>
    <row r="336" spans="1:12" ht="16.05" customHeight="1" x14ac:dyDescent="0.2">
      <c r="A336" s="9"/>
      <c r="B336" s="9" t="s">
        <v>74</v>
      </c>
      <c r="C336" s="8" t="s">
        <v>14</v>
      </c>
      <c r="D336" s="43"/>
      <c r="E336" s="43"/>
      <c r="F336" s="43"/>
      <c r="G336" s="43"/>
      <c r="H336" s="43"/>
      <c r="I336" s="43"/>
      <c r="J336" s="43">
        <f t="shared" si="228"/>
        <v>0</v>
      </c>
      <c r="L336" s="38"/>
    </row>
    <row r="337" spans="1:12" ht="16.05" customHeight="1" x14ac:dyDescent="0.2">
      <c r="A337" s="9"/>
      <c r="B337" s="9"/>
      <c r="C337" s="10" t="s">
        <v>15</v>
      </c>
      <c r="D337" s="43">
        <f t="shared" ref="D337:I337" si="231">IF($J336=0,0,D336/$J336%)</f>
        <v>0</v>
      </c>
      <c r="E337" s="43">
        <f t="shared" si="231"/>
        <v>0</v>
      </c>
      <c r="F337" s="43">
        <f t="shared" si="231"/>
        <v>0</v>
      </c>
      <c r="G337" s="43">
        <f t="shared" si="231"/>
        <v>0</v>
      </c>
      <c r="H337" s="43">
        <f t="shared" si="231"/>
        <v>0</v>
      </c>
      <c r="I337" s="43">
        <f t="shared" si="231"/>
        <v>0</v>
      </c>
      <c r="J337" s="43">
        <f t="shared" si="228"/>
        <v>0</v>
      </c>
      <c r="L337" s="38"/>
    </row>
    <row r="338" spans="1:12" ht="16.05" customHeight="1" x14ac:dyDescent="0.2">
      <c r="A338" s="9"/>
      <c r="B338" s="9"/>
      <c r="C338" s="8" t="s">
        <v>16</v>
      </c>
      <c r="D338" s="43"/>
      <c r="E338" s="43"/>
      <c r="F338" s="43"/>
      <c r="G338" s="43"/>
      <c r="H338" s="43"/>
      <c r="I338" s="43"/>
      <c r="J338" s="43">
        <f t="shared" si="228"/>
        <v>0</v>
      </c>
      <c r="L338" s="38"/>
    </row>
    <row r="339" spans="1:12" ht="16.05" customHeight="1" x14ac:dyDescent="0.2">
      <c r="A339" s="9"/>
      <c r="B339" s="9"/>
      <c r="C339" s="10" t="s">
        <v>15</v>
      </c>
      <c r="D339" s="43">
        <f t="shared" ref="D339:I339" si="232">IF($J338=0,0,D338/$J338%)</f>
        <v>0</v>
      </c>
      <c r="E339" s="43">
        <f t="shared" si="232"/>
        <v>0</v>
      </c>
      <c r="F339" s="43">
        <f t="shared" si="232"/>
        <v>0</v>
      </c>
      <c r="G339" s="43">
        <f t="shared" si="232"/>
        <v>0</v>
      </c>
      <c r="H339" s="43">
        <f t="shared" si="232"/>
        <v>0</v>
      </c>
      <c r="I339" s="43">
        <f t="shared" si="232"/>
        <v>0</v>
      </c>
      <c r="J339" s="43">
        <f t="shared" si="228"/>
        <v>0</v>
      </c>
      <c r="L339" s="38"/>
    </row>
    <row r="340" spans="1:12" ht="16.05" customHeight="1" x14ac:dyDescent="0.2">
      <c r="A340" s="9"/>
      <c r="B340" s="9"/>
      <c r="C340" s="8" t="s">
        <v>17</v>
      </c>
      <c r="D340" s="43">
        <f t="shared" ref="D340:I340" si="233">SUM(D338,D336)</f>
        <v>0</v>
      </c>
      <c r="E340" s="43">
        <f t="shared" si="233"/>
        <v>0</v>
      </c>
      <c r="F340" s="43">
        <f t="shared" si="233"/>
        <v>0</v>
      </c>
      <c r="G340" s="43">
        <f t="shared" si="233"/>
        <v>0</v>
      </c>
      <c r="H340" s="43">
        <f t="shared" si="233"/>
        <v>0</v>
      </c>
      <c r="I340" s="43">
        <f t="shared" si="233"/>
        <v>0</v>
      </c>
      <c r="J340" s="43">
        <f t="shared" si="228"/>
        <v>0</v>
      </c>
      <c r="L340" s="38"/>
    </row>
    <row r="341" spans="1:12" ht="16.05" customHeight="1" x14ac:dyDescent="0.2">
      <c r="A341" s="9"/>
      <c r="B341" s="12"/>
      <c r="C341" s="10" t="s">
        <v>15</v>
      </c>
      <c r="D341" s="43">
        <f t="shared" ref="D341:I341" si="234">IF($J340=0,0,D340/$J340%)</f>
        <v>0</v>
      </c>
      <c r="E341" s="43">
        <f t="shared" si="234"/>
        <v>0</v>
      </c>
      <c r="F341" s="43">
        <f t="shared" si="234"/>
        <v>0</v>
      </c>
      <c r="G341" s="43">
        <f t="shared" si="234"/>
        <v>0</v>
      </c>
      <c r="H341" s="43">
        <f t="shared" si="234"/>
        <v>0</v>
      </c>
      <c r="I341" s="43">
        <f t="shared" si="234"/>
        <v>0</v>
      </c>
      <c r="J341" s="43">
        <f t="shared" si="228"/>
        <v>0</v>
      </c>
      <c r="L341" s="38"/>
    </row>
    <row r="342" spans="1:12" ht="16.05" customHeight="1" x14ac:dyDescent="0.2">
      <c r="A342" s="9"/>
      <c r="B342" s="9" t="s">
        <v>75</v>
      </c>
      <c r="C342" s="8" t="s">
        <v>14</v>
      </c>
      <c r="D342" s="43"/>
      <c r="E342" s="43"/>
      <c r="F342" s="43"/>
      <c r="G342" s="43"/>
      <c r="H342" s="43"/>
      <c r="I342" s="43"/>
      <c r="J342" s="43">
        <f t="shared" si="228"/>
        <v>0</v>
      </c>
      <c r="L342" s="38"/>
    </row>
    <row r="343" spans="1:12" ht="16.05" customHeight="1" x14ac:dyDescent="0.2">
      <c r="A343" s="9"/>
      <c r="B343" s="9"/>
      <c r="C343" s="10" t="s">
        <v>15</v>
      </c>
      <c r="D343" s="43">
        <f t="shared" ref="D343:I343" si="235">IF($J342=0,0,D342/$J342%)</f>
        <v>0</v>
      </c>
      <c r="E343" s="43">
        <f t="shared" si="235"/>
        <v>0</v>
      </c>
      <c r="F343" s="43">
        <f t="shared" si="235"/>
        <v>0</v>
      </c>
      <c r="G343" s="43">
        <f t="shared" si="235"/>
        <v>0</v>
      </c>
      <c r="H343" s="43">
        <f t="shared" si="235"/>
        <v>0</v>
      </c>
      <c r="I343" s="43">
        <f t="shared" si="235"/>
        <v>0</v>
      </c>
      <c r="J343" s="43">
        <f t="shared" si="228"/>
        <v>0</v>
      </c>
      <c r="L343" s="38"/>
    </row>
    <row r="344" spans="1:12" ht="16.05" customHeight="1" x14ac:dyDescent="0.2">
      <c r="A344" s="9"/>
      <c r="B344" s="9"/>
      <c r="C344" s="8" t="s">
        <v>16</v>
      </c>
      <c r="D344" s="43"/>
      <c r="E344" s="43"/>
      <c r="F344" s="43"/>
      <c r="G344" s="43"/>
      <c r="H344" s="43"/>
      <c r="I344" s="43"/>
      <c r="J344" s="43">
        <f t="shared" si="228"/>
        <v>0</v>
      </c>
      <c r="L344" s="38"/>
    </row>
    <row r="345" spans="1:12" ht="16.05" customHeight="1" x14ac:dyDescent="0.2">
      <c r="A345" s="9"/>
      <c r="B345" s="9"/>
      <c r="C345" s="10" t="s">
        <v>15</v>
      </c>
      <c r="D345" s="43">
        <f t="shared" ref="D345:I345" si="236">IF($J344=0,0,D344/$J344%)</f>
        <v>0</v>
      </c>
      <c r="E345" s="43">
        <f t="shared" si="236"/>
        <v>0</v>
      </c>
      <c r="F345" s="43">
        <f t="shared" si="236"/>
        <v>0</v>
      </c>
      <c r="G345" s="43">
        <f t="shared" si="236"/>
        <v>0</v>
      </c>
      <c r="H345" s="43">
        <f t="shared" si="236"/>
        <v>0</v>
      </c>
      <c r="I345" s="43">
        <f t="shared" si="236"/>
        <v>0</v>
      </c>
      <c r="J345" s="43">
        <f t="shared" si="228"/>
        <v>0</v>
      </c>
      <c r="L345" s="38"/>
    </row>
    <row r="346" spans="1:12" ht="16.05" customHeight="1" x14ac:dyDescent="0.2">
      <c r="A346" s="9"/>
      <c r="B346" s="9"/>
      <c r="C346" s="8" t="s">
        <v>17</v>
      </c>
      <c r="D346" s="43">
        <f t="shared" ref="D346:I346" si="237">SUM(D344,D342)</f>
        <v>0</v>
      </c>
      <c r="E346" s="43">
        <f t="shared" si="237"/>
        <v>0</v>
      </c>
      <c r="F346" s="43">
        <f t="shared" si="237"/>
        <v>0</v>
      </c>
      <c r="G346" s="43">
        <f t="shared" si="237"/>
        <v>0</v>
      </c>
      <c r="H346" s="43">
        <f t="shared" si="237"/>
        <v>0</v>
      </c>
      <c r="I346" s="43">
        <f t="shared" si="237"/>
        <v>0</v>
      </c>
      <c r="J346" s="43">
        <f t="shared" si="228"/>
        <v>0</v>
      </c>
      <c r="L346" s="38"/>
    </row>
    <row r="347" spans="1:12" ht="16.05" customHeight="1" x14ac:dyDescent="0.2">
      <c r="A347" s="9"/>
      <c r="B347" s="12"/>
      <c r="C347" s="10" t="s">
        <v>15</v>
      </c>
      <c r="D347" s="43">
        <f t="shared" ref="D347:I347" si="238">IF($J346=0,0,D346/$J346%)</f>
        <v>0</v>
      </c>
      <c r="E347" s="43">
        <f t="shared" si="238"/>
        <v>0</v>
      </c>
      <c r="F347" s="43">
        <f t="shared" si="238"/>
        <v>0</v>
      </c>
      <c r="G347" s="43">
        <f t="shared" si="238"/>
        <v>0</v>
      </c>
      <c r="H347" s="43">
        <f t="shared" si="238"/>
        <v>0</v>
      </c>
      <c r="I347" s="43">
        <f t="shared" si="238"/>
        <v>0</v>
      </c>
      <c r="J347" s="43">
        <f t="shared" si="228"/>
        <v>0</v>
      </c>
      <c r="L347" s="38"/>
    </row>
    <row r="348" spans="1:12" ht="16.05" customHeight="1" x14ac:dyDescent="0.2">
      <c r="A348" s="9"/>
      <c r="B348" s="9" t="s">
        <v>76</v>
      </c>
      <c r="C348" s="8" t="s">
        <v>14</v>
      </c>
      <c r="D348" s="43"/>
      <c r="E348" s="43"/>
      <c r="F348" s="43"/>
      <c r="G348" s="43"/>
      <c r="H348" s="43"/>
      <c r="I348" s="43"/>
      <c r="J348" s="43">
        <f t="shared" si="228"/>
        <v>0</v>
      </c>
      <c r="L348" s="38"/>
    </row>
    <row r="349" spans="1:12" ht="16.05" customHeight="1" x14ac:dyDescent="0.2">
      <c r="A349" s="9"/>
      <c r="B349" s="9"/>
      <c r="C349" s="10" t="s">
        <v>15</v>
      </c>
      <c r="D349" s="43">
        <f t="shared" ref="D349:I349" si="239">IF($J348=0,0,D348/$J348%)</f>
        <v>0</v>
      </c>
      <c r="E349" s="43">
        <f t="shared" si="239"/>
        <v>0</v>
      </c>
      <c r="F349" s="43">
        <f t="shared" si="239"/>
        <v>0</v>
      </c>
      <c r="G349" s="43">
        <f t="shared" si="239"/>
        <v>0</v>
      </c>
      <c r="H349" s="43">
        <f t="shared" si="239"/>
        <v>0</v>
      </c>
      <c r="I349" s="43">
        <f t="shared" si="239"/>
        <v>0</v>
      </c>
      <c r="J349" s="43">
        <f t="shared" si="228"/>
        <v>0</v>
      </c>
      <c r="L349" s="38"/>
    </row>
    <row r="350" spans="1:12" ht="16.05" customHeight="1" x14ac:dyDescent="0.2">
      <c r="A350" s="9"/>
      <c r="B350" s="9"/>
      <c r="C350" s="8" t="s">
        <v>16</v>
      </c>
      <c r="D350" s="43"/>
      <c r="E350" s="43"/>
      <c r="F350" s="43"/>
      <c r="G350" s="43"/>
      <c r="H350" s="43"/>
      <c r="I350" s="43"/>
      <c r="J350" s="43">
        <f t="shared" si="228"/>
        <v>0</v>
      </c>
      <c r="L350" s="38"/>
    </row>
    <row r="351" spans="1:12" ht="16.05" customHeight="1" x14ac:dyDescent="0.2">
      <c r="A351" s="9"/>
      <c r="B351" s="9"/>
      <c r="C351" s="10" t="s">
        <v>15</v>
      </c>
      <c r="D351" s="43">
        <f t="shared" ref="D351:I351" si="240">IF($J350=0,0,D350/$J350%)</f>
        <v>0</v>
      </c>
      <c r="E351" s="43">
        <f t="shared" si="240"/>
        <v>0</v>
      </c>
      <c r="F351" s="43">
        <f t="shared" si="240"/>
        <v>0</v>
      </c>
      <c r="G351" s="43">
        <f t="shared" si="240"/>
        <v>0</v>
      </c>
      <c r="H351" s="43">
        <f t="shared" si="240"/>
        <v>0</v>
      </c>
      <c r="I351" s="43">
        <f t="shared" si="240"/>
        <v>0</v>
      </c>
      <c r="J351" s="43">
        <f t="shared" si="228"/>
        <v>0</v>
      </c>
      <c r="L351" s="38"/>
    </row>
    <row r="352" spans="1:12" ht="16.05" customHeight="1" x14ac:dyDescent="0.2">
      <c r="A352" s="9"/>
      <c r="B352" s="9"/>
      <c r="C352" s="8" t="s">
        <v>17</v>
      </c>
      <c r="D352" s="43">
        <f t="shared" ref="D352:I352" si="241">SUM(D350,D348)</f>
        <v>0</v>
      </c>
      <c r="E352" s="43">
        <f t="shared" si="241"/>
        <v>0</v>
      </c>
      <c r="F352" s="43">
        <f t="shared" si="241"/>
        <v>0</v>
      </c>
      <c r="G352" s="43">
        <f t="shared" si="241"/>
        <v>0</v>
      </c>
      <c r="H352" s="43">
        <f t="shared" si="241"/>
        <v>0</v>
      </c>
      <c r="I352" s="43">
        <f t="shared" si="241"/>
        <v>0</v>
      </c>
      <c r="J352" s="43">
        <f t="shared" si="228"/>
        <v>0</v>
      </c>
      <c r="L352" s="38"/>
    </row>
    <row r="353" spans="1:12" ht="16.05" customHeight="1" x14ac:dyDescent="0.2">
      <c r="A353" s="9"/>
      <c r="B353" s="12"/>
      <c r="C353" s="10" t="s">
        <v>15</v>
      </c>
      <c r="D353" s="43">
        <f t="shared" ref="D353:I353" si="242">IF($J352=0,0,D352/$J352%)</f>
        <v>0</v>
      </c>
      <c r="E353" s="43">
        <f t="shared" si="242"/>
        <v>0</v>
      </c>
      <c r="F353" s="43">
        <f t="shared" si="242"/>
        <v>0</v>
      </c>
      <c r="G353" s="43">
        <f t="shared" si="242"/>
        <v>0</v>
      </c>
      <c r="H353" s="43">
        <f t="shared" si="242"/>
        <v>0</v>
      </c>
      <c r="I353" s="43">
        <f t="shared" si="242"/>
        <v>0</v>
      </c>
      <c r="J353" s="43">
        <f t="shared" si="228"/>
        <v>0</v>
      </c>
      <c r="L353" s="38"/>
    </row>
    <row r="354" spans="1:12" ht="16.05" customHeight="1" x14ac:dyDescent="0.2">
      <c r="A354" s="9"/>
      <c r="B354" s="9" t="s">
        <v>77</v>
      </c>
      <c r="C354" s="8" t="s">
        <v>14</v>
      </c>
      <c r="D354" s="43"/>
      <c r="E354" s="43"/>
      <c r="F354" s="43"/>
      <c r="G354" s="43"/>
      <c r="H354" s="43"/>
      <c r="I354" s="43"/>
      <c r="J354" s="43">
        <f t="shared" si="228"/>
        <v>0</v>
      </c>
      <c r="L354" s="38"/>
    </row>
    <row r="355" spans="1:12" ht="16.05" customHeight="1" x14ac:dyDescent="0.2">
      <c r="A355" s="9"/>
      <c r="B355" s="9"/>
      <c r="C355" s="10" t="s">
        <v>15</v>
      </c>
      <c r="D355" s="43">
        <f t="shared" ref="D355:I355" si="243">IF($J354=0,0,D354/$J354%)</f>
        <v>0</v>
      </c>
      <c r="E355" s="43">
        <f t="shared" si="243"/>
        <v>0</v>
      </c>
      <c r="F355" s="43">
        <f t="shared" si="243"/>
        <v>0</v>
      </c>
      <c r="G355" s="43">
        <f t="shared" si="243"/>
        <v>0</v>
      </c>
      <c r="H355" s="43">
        <f t="shared" si="243"/>
        <v>0</v>
      </c>
      <c r="I355" s="43">
        <f t="shared" si="243"/>
        <v>0</v>
      </c>
      <c r="J355" s="43">
        <f t="shared" si="228"/>
        <v>0</v>
      </c>
      <c r="L355" s="38"/>
    </row>
    <row r="356" spans="1:12" ht="16.05" customHeight="1" x14ac:dyDescent="0.2">
      <c r="A356" s="9"/>
      <c r="B356" s="9"/>
      <c r="C356" s="8" t="s">
        <v>16</v>
      </c>
      <c r="D356" s="43"/>
      <c r="E356" s="43"/>
      <c r="F356" s="43"/>
      <c r="G356" s="43"/>
      <c r="H356" s="43"/>
      <c r="I356" s="43"/>
      <c r="J356" s="43">
        <f t="shared" si="228"/>
        <v>0</v>
      </c>
      <c r="L356" s="38"/>
    </row>
    <row r="357" spans="1:12" ht="16.05" customHeight="1" x14ac:dyDescent="0.2">
      <c r="A357" s="9"/>
      <c r="B357" s="9"/>
      <c r="C357" s="10" t="s">
        <v>15</v>
      </c>
      <c r="D357" s="43">
        <f t="shared" ref="D357:I357" si="244">IF($J356=0,0,D356/$J356%)</f>
        <v>0</v>
      </c>
      <c r="E357" s="43">
        <f t="shared" si="244"/>
        <v>0</v>
      </c>
      <c r="F357" s="43">
        <f t="shared" si="244"/>
        <v>0</v>
      </c>
      <c r="G357" s="43">
        <f t="shared" si="244"/>
        <v>0</v>
      </c>
      <c r="H357" s="43">
        <f t="shared" si="244"/>
        <v>0</v>
      </c>
      <c r="I357" s="43">
        <f t="shared" si="244"/>
        <v>0</v>
      </c>
      <c r="J357" s="43">
        <f t="shared" si="228"/>
        <v>0</v>
      </c>
      <c r="L357" s="38"/>
    </row>
    <row r="358" spans="1:12" ht="16.05" customHeight="1" x14ac:dyDescent="0.2">
      <c r="A358" s="9"/>
      <c r="B358" s="9"/>
      <c r="C358" s="8" t="s">
        <v>17</v>
      </c>
      <c r="D358" s="43">
        <f t="shared" ref="D358:I358" si="245">SUM(D356,D354)</f>
        <v>0</v>
      </c>
      <c r="E358" s="43">
        <f t="shared" si="245"/>
        <v>0</v>
      </c>
      <c r="F358" s="43">
        <f t="shared" si="245"/>
        <v>0</v>
      </c>
      <c r="G358" s="43">
        <f t="shared" si="245"/>
        <v>0</v>
      </c>
      <c r="H358" s="43">
        <f t="shared" si="245"/>
        <v>0</v>
      </c>
      <c r="I358" s="43">
        <f t="shared" si="245"/>
        <v>0</v>
      </c>
      <c r="J358" s="43">
        <f t="shared" si="228"/>
        <v>0</v>
      </c>
      <c r="L358" s="38"/>
    </row>
    <row r="359" spans="1:12" ht="16.05" customHeight="1" x14ac:dyDescent="0.2">
      <c r="A359" s="13"/>
      <c r="B359" s="12"/>
      <c r="C359" s="10" t="s">
        <v>15</v>
      </c>
      <c r="D359" s="43">
        <f t="shared" ref="D359:I359" si="246">IF($J358=0,0,D358/$J358%)</f>
        <v>0</v>
      </c>
      <c r="E359" s="43">
        <f t="shared" si="246"/>
        <v>0</v>
      </c>
      <c r="F359" s="43">
        <f t="shared" si="246"/>
        <v>0</v>
      </c>
      <c r="G359" s="43">
        <f t="shared" si="246"/>
        <v>0</v>
      </c>
      <c r="H359" s="43">
        <f t="shared" si="246"/>
        <v>0</v>
      </c>
      <c r="I359" s="43">
        <f t="shared" si="246"/>
        <v>0</v>
      </c>
      <c r="J359" s="43">
        <f t="shared" si="228"/>
        <v>0</v>
      </c>
      <c r="L359" s="38"/>
    </row>
    <row r="360" spans="1:12" ht="16.05" customHeight="1" x14ac:dyDescent="0.2">
      <c r="A360" s="6" t="s">
        <v>78</v>
      </c>
      <c r="B360" s="15"/>
      <c r="C360" s="8" t="s">
        <v>14</v>
      </c>
      <c r="D360" s="43"/>
      <c r="E360" s="43"/>
      <c r="F360" s="43"/>
      <c r="G360" s="43"/>
      <c r="H360" s="43"/>
      <c r="I360" s="43"/>
      <c r="J360" s="43">
        <f t="shared" si="228"/>
        <v>0</v>
      </c>
      <c r="L360" s="38"/>
    </row>
    <row r="361" spans="1:12" ht="16.05" customHeight="1" x14ac:dyDescent="0.2">
      <c r="A361" s="9"/>
      <c r="B361" s="16"/>
      <c r="C361" s="10" t="s">
        <v>15</v>
      </c>
      <c r="D361" s="43">
        <f t="shared" ref="D361:I361" si="247">IF($J360=0,0,D360/$J360%)</f>
        <v>0</v>
      </c>
      <c r="E361" s="43">
        <f t="shared" si="247"/>
        <v>0</v>
      </c>
      <c r="F361" s="43">
        <f t="shared" si="247"/>
        <v>0</v>
      </c>
      <c r="G361" s="43">
        <f t="shared" si="247"/>
        <v>0</v>
      </c>
      <c r="H361" s="43">
        <f t="shared" si="247"/>
        <v>0</v>
      </c>
      <c r="I361" s="43">
        <f t="shared" si="247"/>
        <v>0</v>
      </c>
      <c r="J361" s="43">
        <f t="shared" si="228"/>
        <v>0</v>
      </c>
      <c r="L361" s="38"/>
    </row>
    <row r="362" spans="1:12" ht="16.05" customHeight="1" x14ac:dyDescent="0.2">
      <c r="A362" s="9"/>
      <c r="B362" s="16"/>
      <c r="C362" s="8" t="s">
        <v>16</v>
      </c>
      <c r="D362" s="43"/>
      <c r="E362" s="43"/>
      <c r="F362" s="43"/>
      <c r="G362" s="43"/>
      <c r="H362" s="43"/>
      <c r="I362" s="43"/>
      <c r="J362" s="43">
        <f t="shared" si="228"/>
        <v>0</v>
      </c>
      <c r="L362" s="38"/>
    </row>
    <row r="363" spans="1:12" ht="16.05" customHeight="1" x14ac:dyDescent="0.2">
      <c r="A363" s="9"/>
      <c r="B363" s="16"/>
      <c r="C363" s="10" t="s">
        <v>15</v>
      </c>
      <c r="D363" s="43">
        <f t="shared" ref="D363:I363" si="248">IF($J362=0,0,D362/$J362%)</f>
        <v>0</v>
      </c>
      <c r="E363" s="43">
        <f t="shared" si="248"/>
        <v>0</v>
      </c>
      <c r="F363" s="43">
        <f t="shared" si="248"/>
        <v>0</v>
      </c>
      <c r="G363" s="43">
        <f t="shared" si="248"/>
        <v>0</v>
      </c>
      <c r="H363" s="43">
        <f t="shared" si="248"/>
        <v>0</v>
      </c>
      <c r="I363" s="43">
        <f t="shared" si="248"/>
        <v>0</v>
      </c>
      <c r="J363" s="43">
        <f t="shared" si="228"/>
        <v>0</v>
      </c>
      <c r="L363" s="38"/>
    </row>
    <row r="364" spans="1:12" ht="16.05" customHeight="1" x14ac:dyDescent="0.2">
      <c r="A364" s="9"/>
      <c r="B364" s="16"/>
      <c r="C364" s="8" t="s">
        <v>17</v>
      </c>
      <c r="D364" s="43">
        <f t="shared" ref="D364:I364" si="249">SUM(D362,D360)</f>
        <v>0</v>
      </c>
      <c r="E364" s="43">
        <f t="shared" si="249"/>
        <v>0</v>
      </c>
      <c r="F364" s="43">
        <f t="shared" si="249"/>
        <v>0</v>
      </c>
      <c r="G364" s="43">
        <f t="shared" si="249"/>
        <v>0</v>
      </c>
      <c r="H364" s="43">
        <f t="shared" si="249"/>
        <v>0</v>
      </c>
      <c r="I364" s="43">
        <f t="shared" si="249"/>
        <v>0</v>
      </c>
      <c r="J364" s="43">
        <f t="shared" si="228"/>
        <v>0</v>
      </c>
      <c r="L364" s="38"/>
    </row>
    <row r="365" spans="1:12" ht="16.05" customHeight="1" x14ac:dyDescent="0.2">
      <c r="A365" s="12"/>
      <c r="B365" s="14"/>
      <c r="C365" s="10" t="s">
        <v>15</v>
      </c>
      <c r="D365" s="43">
        <f t="shared" ref="D365:I371" si="250">IF($J364=0,0,D364/$J364%)</f>
        <v>0</v>
      </c>
      <c r="E365" s="43">
        <f t="shared" si="250"/>
        <v>0</v>
      </c>
      <c r="F365" s="43">
        <f t="shared" si="250"/>
        <v>0</v>
      </c>
      <c r="G365" s="43">
        <f t="shared" si="250"/>
        <v>0</v>
      </c>
      <c r="H365" s="43">
        <f t="shared" si="250"/>
        <v>0</v>
      </c>
      <c r="I365" s="43">
        <f t="shared" si="250"/>
        <v>0</v>
      </c>
      <c r="J365" s="43">
        <f t="shared" si="228"/>
        <v>0</v>
      </c>
      <c r="L365" s="38"/>
    </row>
    <row r="366" spans="1:12" ht="16.05" hidden="1" customHeight="1" x14ac:dyDescent="0.2">
      <c r="A366" s="6" t="s">
        <v>79</v>
      </c>
      <c r="B366" s="16"/>
      <c r="C366" s="8" t="s">
        <v>14</v>
      </c>
      <c r="D366" s="43">
        <f t="shared" si="250"/>
        <v>0</v>
      </c>
      <c r="E366" s="43">
        <f t="shared" si="250"/>
        <v>0</v>
      </c>
      <c r="F366" s="43">
        <f t="shared" si="250"/>
        <v>0</v>
      </c>
      <c r="G366" s="43">
        <f t="shared" si="250"/>
        <v>0</v>
      </c>
      <c r="H366" s="43">
        <f t="shared" si="250"/>
        <v>0</v>
      </c>
      <c r="I366" s="43">
        <f t="shared" si="250"/>
        <v>0</v>
      </c>
      <c r="J366" s="43">
        <f t="shared" si="228"/>
        <v>0</v>
      </c>
      <c r="L366" s="38"/>
    </row>
    <row r="367" spans="1:12" ht="16.05" hidden="1" customHeight="1" x14ac:dyDescent="0.2">
      <c r="A367" s="9"/>
      <c r="B367" s="16"/>
      <c r="C367" s="10" t="s">
        <v>15</v>
      </c>
      <c r="D367" s="43">
        <f t="shared" si="250"/>
        <v>0</v>
      </c>
      <c r="E367" s="43">
        <f t="shared" si="250"/>
        <v>0</v>
      </c>
      <c r="F367" s="43">
        <f t="shared" si="250"/>
        <v>0</v>
      </c>
      <c r="G367" s="43">
        <f t="shared" si="250"/>
        <v>0</v>
      </c>
      <c r="H367" s="43">
        <f t="shared" si="250"/>
        <v>0</v>
      </c>
      <c r="I367" s="43">
        <f t="shared" si="250"/>
        <v>0</v>
      </c>
      <c r="J367" s="43">
        <f t="shared" si="228"/>
        <v>0</v>
      </c>
      <c r="L367" s="38"/>
    </row>
    <row r="368" spans="1:12" ht="16.05" hidden="1" customHeight="1" x14ac:dyDescent="0.2">
      <c r="A368" s="9"/>
      <c r="B368" s="16"/>
      <c r="C368" s="8" t="s">
        <v>16</v>
      </c>
      <c r="D368" s="43">
        <f t="shared" si="250"/>
        <v>0</v>
      </c>
      <c r="E368" s="43">
        <f t="shared" si="250"/>
        <v>0</v>
      </c>
      <c r="F368" s="43">
        <f t="shared" si="250"/>
        <v>0</v>
      </c>
      <c r="G368" s="43">
        <f t="shared" si="250"/>
        <v>0</v>
      </c>
      <c r="H368" s="43">
        <f t="shared" si="250"/>
        <v>0</v>
      </c>
      <c r="I368" s="43">
        <f t="shared" si="250"/>
        <v>0</v>
      </c>
      <c r="J368" s="43">
        <f t="shared" si="228"/>
        <v>0</v>
      </c>
      <c r="L368" s="38"/>
    </row>
    <row r="369" spans="1:12" ht="16.05" hidden="1" customHeight="1" x14ac:dyDescent="0.2">
      <c r="A369" s="9"/>
      <c r="B369" s="16"/>
      <c r="C369" s="10" t="s">
        <v>15</v>
      </c>
      <c r="D369" s="43">
        <f t="shared" si="250"/>
        <v>0</v>
      </c>
      <c r="E369" s="43">
        <f t="shared" si="250"/>
        <v>0</v>
      </c>
      <c r="F369" s="43">
        <f t="shared" si="250"/>
        <v>0</v>
      </c>
      <c r="G369" s="43">
        <f t="shared" si="250"/>
        <v>0</v>
      </c>
      <c r="H369" s="43">
        <f t="shared" si="250"/>
        <v>0</v>
      </c>
      <c r="I369" s="43">
        <f t="shared" si="250"/>
        <v>0</v>
      </c>
      <c r="J369" s="43">
        <f t="shared" si="228"/>
        <v>0</v>
      </c>
      <c r="L369" s="38"/>
    </row>
    <row r="370" spans="1:12" ht="16.05" hidden="1" customHeight="1" x14ac:dyDescent="0.2">
      <c r="A370" s="9"/>
      <c r="B370" s="16"/>
      <c r="C370" s="8" t="s">
        <v>17</v>
      </c>
      <c r="D370" s="43">
        <f t="shared" si="250"/>
        <v>0</v>
      </c>
      <c r="E370" s="43">
        <f t="shared" si="250"/>
        <v>0</v>
      </c>
      <c r="F370" s="43">
        <f t="shared" si="250"/>
        <v>0</v>
      </c>
      <c r="G370" s="43">
        <f t="shared" si="250"/>
        <v>0</v>
      </c>
      <c r="H370" s="43">
        <f t="shared" si="250"/>
        <v>0</v>
      </c>
      <c r="I370" s="43">
        <f t="shared" si="250"/>
        <v>0</v>
      </c>
      <c r="J370" s="43">
        <f t="shared" si="228"/>
        <v>0</v>
      </c>
      <c r="L370" s="38"/>
    </row>
    <row r="371" spans="1:12" ht="16.05" hidden="1" customHeight="1" x14ac:dyDescent="0.2">
      <c r="A371" s="12"/>
      <c r="B371" s="14"/>
      <c r="C371" s="10" t="s">
        <v>15</v>
      </c>
      <c r="D371" s="43">
        <f t="shared" si="250"/>
        <v>0</v>
      </c>
      <c r="E371" s="43">
        <f t="shared" si="250"/>
        <v>0</v>
      </c>
      <c r="F371" s="43">
        <f t="shared" si="250"/>
        <v>0</v>
      </c>
      <c r="G371" s="43">
        <f t="shared" si="250"/>
        <v>0</v>
      </c>
      <c r="H371" s="43">
        <f t="shared" si="250"/>
        <v>0</v>
      </c>
      <c r="I371" s="43">
        <f t="shared" si="250"/>
        <v>0</v>
      </c>
      <c r="J371" s="43">
        <f t="shared" si="228"/>
        <v>0</v>
      </c>
      <c r="L371" s="38"/>
    </row>
    <row r="372" spans="1:12" ht="16.05" customHeight="1" x14ac:dyDescent="0.2">
      <c r="A372" s="17" t="s">
        <v>80</v>
      </c>
      <c r="B372" s="16"/>
      <c r="C372" s="8" t="s">
        <v>14</v>
      </c>
      <c r="D372" s="43">
        <f t="shared" ref="D372:I374" si="251">SUM(D360,D300,D294,D228,D36,D6)</f>
        <v>113.2</v>
      </c>
      <c r="E372" s="43">
        <f t="shared" si="251"/>
        <v>45</v>
      </c>
      <c r="F372" s="43">
        <f t="shared" si="251"/>
        <v>0</v>
      </c>
      <c r="G372" s="43">
        <f t="shared" si="251"/>
        <v>65635.3</v>
      </c>
      <c r="H372" s="43">
        <f t="shared" si="251"/>
        <v>0</v>
      </c>
      <c r="I372" s="43">
        <f t="shared" si="251"/>
        <v>3.5</v>
      </c>
      <c r="J372" s="43">
        <f t="shared" si="228"/>
        <v>65797</v>
      </c>
      <c r="L372" s="38"/>
    </row>
    <row r="373" spans="1:12" ht="16.05" customHeight="1" x14ac:dyDescent="0.2">
      <c r="A373" s="9"/>
      <c r="B373" s="16"/>
      <c r="C373" s="10" t="s">
        <v>15</v>
      </c>
      <c r="D373" s="43">
        <f t="shared" ref="D373:I377" si="252">IF($J372=0,0,D372/$J372%)</f>
        <v>0.17204431813000592</v>
      </c>
      <c r="E373" s="43">
        <f t="shared" si="252"/>
        <v>6.8392175935073019E-2</v>
      </c>
      <c r="F373" s="43">
        <f t="shared" si="252"/>
        <v>0</v>
      </c>
      <c r="G373" s="43">
        <f t="shared" si="252"/>
        <v>99.754244114473309</v>
      </c>
      <c r="H373" s="43">
        <f t="shared" si="252"/>
        <v>0</v>
      </c>
      <c r="I373" s="43">
        <f t="shared" si="252"/>
        <v>5.3193914616167905E-3</v>
      </c>
      <c r="J373" s="43">
        <f t="shared" si="228"/>
        <v>100</v>
      </c>
      <c r="L373" s="38"/>
    </row>
    <row r="374" spans="1:12" ht="16.05" customHeight="1" x14ac:dyDescent="0.2">
      <c r="A374" s="9"/>
      <c r="B374" s="16"/>
      <c r="C374" s="8" t="s">
        <v>16</v>
      </c>
      <c r="D374" s="43">
        <f>SUM(D362,D302,D296,D230,D38,D8)</f>
        <v>5.6999999999999993</v>
      </c>
      <c r="E374" s="43">
        <f t="shared" si="251"/>
        <v>0</v>
      </c>
      <c r="F374" s="43">
        <f t="shared" si="251"/>
        <v>0</v>
      </c>
      <c r="G374" s="43">
        <f t="shared" si="251"/>
        <v>0</v>
      </c>
      <c r="H374" s="43">
        <f t="shared" si="251"/>
        <v>0</v>
      </c>
      <c r="I374" s="43">
        <f t="shared" si="251"/>
        <v>0</v>
      </c>
      <c r="J374" s="43">
        <f t="shared" si="228"/>
        <v>5.6999999999999993</v>
      </c>
      <c r="L374" s="38"/>
    </row>
    <row r="375" spans="1:12" ht="16.05" customHeight="1" x14ac:dyDescent="0.2">
      <c r="A375" s="9"/>
      <c r="B375" s="16"/>
      <c r="C375" s="10" t="s">
        <v>15</v>
      </c>
      <c r="D375" s="43">
        <f t="shared" si="252"/>
        <v>100</v>
      </c>
      <c r="E375" s="43">
        <f t="shared" si="252"/>
        <v>0</v>
      </c>
      <c r="F375" s="43">
        <f t="shared" si="252"/>
        <v>0</v>
      </c>
      <c r="G375" s="43">
        <f t="shared" si="252"/>
        <v>0</v>
      </c>
      <c r="H375" s="43">
        <f t="shared" si="252"/>
        <v>0</v>
      </c>
      <c r="I375" s="43">
        <f t="shared" si="252"/>
        <v>0</v>
      </c>
      <c r="J375" s="43">
        <f t="shared" si="228"/>
        <v>100</v>
      </c>
      <c r="L375" s="38"/>
    </row>
    <row r="376" spans="1:12" ht="16.05" customHeight="1" x14ac:dyDescent="0.2">
      <c r="A376" s="9"/>
      <c r="B376" s="16"/>
      <c r="C376" s="8" t="s">
        <v>17</v>
      </c>
      <c r="D376" s="43">
        <f t="shared" ref="D376:I376" si="253">SUM(D364,D304,D298,D232,D40,D10)</f>
        <v>118.89999999999999</v>
      </c>
      <c r="E376" s="43">
        <f t="shared" si="253"/>
        <v>45</v>
      </c>
      <c r="F376" s="43">
        <f t="shared" si="253"/>
        <v>0</v>
      </c>
      <c r="G376" s="43">
        <f t="shared" si="253"/>
        <v>65635.3</v>
      </c>
      <c r="H376" s="43">
        <f t="shared" si="253"/>
        <v>0</v>
      </c>
      <c r="I376" s="43">
        <f t="shared" si="253"/>
        <v>3.5</v>
      </c>
      <c r="J376" s="43">
        <f t="shared" si="228"/>
        <v>65802.7</v>
      </c>
      <c r="L376" s="38"/>
    </row>
    <row r="377" spans="1:12" ht="16.05" customHeight="1" x14ac:dyDescent="0.2">
      <c r="A377" s="12"/>
      <c r="B377" s="14"/>
      <c r="C377" s="10" t="s">
        <v>15</v>
      </c>
      <c r="D377" s="43">
        <f t="shared" si="252"/>
        <v>0.18069167374591014</v>
      </c>
      <c r="E377" s="43">
        <f t="shared" si="252"/>
        <v>6.8386251627972724E-2</v>
      </c>
      <c r="F377" s="43">
        <f t="shared" si="252"/>
        <v>0</v>
      </c>
      <c r="G377" s="43">
        <f t="shared" si="252"/>
        <v>99.745603143943953</v>
      </c>
      <c r="H377" s="43">
        <f t="shared" si="252"/>
        <v>0</v>
      </c>
      <c r="I377" s="43">
        <f t="shared" si="252"/>
        <v>5.3189306821756557E-3</v>
      </c>
      <c r="J377" s="43">
        <f t="shared" si="228"/>
        <v>100.00000000000001</v>
      </c>
      <c r="L377" s="38"/>
    </row>
    <row r="378" spans="1:12" ht="16.05" customHeight="1" x14ac:dyDescent="0.2">
      <c r="A378" s="18" t="s">
        <v>81</v>
      </c>
      <c r="B378" s="19"/>
      <c r="C378" s="8" t="s">
        <v>14</v>
      </c>
      <c r="D378" s="43"/>
      <c r="E378" s="43">
        <v>0</v>
      </c>
      <c r="F378" s="43"/>
      <c r="G378" s="43">
        <v>0</v>
      </c>
      <c r="H378" s="43">
        <v>0</v>
      </c>
      <c r="I378" s="43">
        <v>0</v>
      </c>
      <c r="J378" s="43">
        <f t="shared" si="228"/>
        <v>0</v>
      </c>
      <c r="L378" s="38"/>
    </row>
    <row r="379" spans="1:12" ht="16.05" customHeight="1" x14ac:dyDescent="0.2">
      <c r="A379" s="20" t="s">
        <v>82</v>
      </c>
      <c r="B379" s="21"/>
      <c r="C379" s="10" t="s">
        <v>15</v>
      </c>
      <c r="D379" s="43">
        <f t="shared" ref="D379:I379" si="254">IF($J378=0,0,D378/$J378%)</f>
        <v>0</v>
      </c>
      <c r="E379" s="43">
        <f t="shared" si="254"/>
        <v>0</v>
      </c>
      <c r="F379" s="43">
        <f t="shared" si="254"/>
        <v>0</v>
      </c>
      <c r="G379" s="43">
        <f t="shared" si="254"/>
        <v>0</v>
      </c>
      <c r="H379" s="43">
        <f t="shared" si="254"/>
        <v>0</v>
      </c>
      <c r="I379" s="43">
        <f t="shared" si="254"/>
        <v>0</v>
      </c>
      <c r="J379" s="43">
        <f t="shared" si="228"/>
        <v>0</v>
      </c>
      <c r="L379" s="38"/>
    </row>
    <row r="380" spans="1:12" ht="16.05" customHeight="1" x14ac:dyDescent="0.2">
      <c r="A380" s="9"/>
      <c r="B380" s="22"/>
      <c r="C380" s="8" t="s">
        <v>16</v>
      </c>
      <c r="D380" s="43"/>
      <c r="E380" s="43">
        <v>0</v>
      </c>
      <c r="F380" s="43">
        <v>0</v>
      </c>
      <c r="G380" s="43">
        <v>0</v>
      </c>
      <c r="H380" s="43">
        <v>0</v>
      </c>
      <c r="I380" s="43">
        <v>0</v>
      </c>
      <c r="J380" s="43">
        <f t="shared" si="228"/>
        <v>0</v>
      </c>
      <c r="L380" s="38"/>
    </row>
    <row r="381" spans="1:12" ht="16.05" customHeight="1" x14ac:dyDescent="0.2">
      <c r="A381" s="9"/>
      <c r="B381" s="22"/>
      <c r="C381" s="10" t="s">
        <v>15</v>
      </c>
      <c r="D381" s="43">
        <f t="shared" ref="D381:I381" si="255">IF($J380=0,0,D380/$J380%)</f>
        <v>0</v>
      </c>
      <c r="E381" s="43">
        <f t="shared" si="255"/>
        <v>0</v>
      </c>
      <c r="F381" s="43">
        <f t="shared" si="255"/>
        <v>0</v>
      </c>
      <c r="G381" s="43">
        <f t="shared" si="255"/>
        <v>0</v>
      </c>
      <c r="H381" s="43">
        <f t="shared" si="255"/>
        <v>0</v>
      </c>
      <c r="I381" s="43">
        <f t="shared" si="255"/>
        <v>0</v>
      </c>
      <c r="J381" s="43">
        <f t="shared" si="228"/>
        <v>0</v>
      </c>
      <c r="L381" s="38"/>
    </row>
    <row r="382" spans="1:12" ht="16.05" customHeight="1" x14ac:dyDescent="0.2">
      <c r="A382" s="9"/>
      <c r="B382" s="22"/>
      <c r="C382" s="8" t="s">
        <v>17</v>
      </c>
      <c r="D382" s="43">
        <f t="shared" ref="D382:I382" si="256">SUM(D380,D378)</f>
        <v>0</v>
      </c>
      <c r="E382" s="43">
        <f t="shared" si="256"/>
        <v>0</v>
      </c>
      <c r="F382" s="43">
        <f t="shared" si="256"/>
        <v>0</v>
      </c>
      <c r="G382" s="43">
        <f t="shared" si="256"/>
        <v>0</v>
      </c>
      <c r="H382" s="43">
        <f t="shared" si="256"/>
        <v>0</v>
      </c>
      <c r="I382" s="43">
        <f t="shared" si="256"/>
        <v>0</v>
      </c>
      <c r="J382" s="43">
        <f t="shared" si="228"/>
        <v>0</v>
      </c>
      <c r="L382" s="38"/>
    </row>
    <row r="383" spans="1:12" ht="16.05" customHeight="1" x14ac:dyDescent="0.2">
      <c r="A383" s="12"/>
      <c r="B383" s="23"/>
      <c r="C383" s="10" t="s">
        <v>15</v>
      </c>
      <c r="D383" s="43">
        <f t="shared" ref="D383:I383" si="257">IF($J382=0,0,D382/$J382%)</f>
        <v>0</v>
      </c>
      <c r="E383" s="43">
        <f t="shared" si="257"/>
        <v>0</v>
      </c>
      <c r="F383" s="43">
        <f t="shared" si="257"/>
        <v>0</v>
      </c>
      <c r="G383" s="43">
        <f t="shared" si="257"/>
        <v>0</v>
      </c>
      <c r="H383" s="43">
        <f t="shared" si="257"/>
        <v>0</v>
      </c>
      <c r="I383" s="43">
        <f t="shared" si="257"/>
        <v>0</v>
      </c>
      <c r="J383" s="43">
        <f t="shared" si="228"/>
        <v>0</v>
      </c>
      <c r="L383" s="38"/>
    </row>
    <row r="384" spans="1:12" ht="13.5" customHeight="1" x14ac:dyDescent="0.2">
      <c r="D384" s="38"/>
      <c r="E384" s="38"/>
      <c r="F384" s="38"/>
      <c r="G384" s="38"/>
      <c r="H384" s="38"/>
      <c r="I384" s="38"/>
      <c r="J384" s="38"/>
    </row>
    <row r="385" spans="4:10" ht="13.5" customHeight="1" x14ac:dyDescent="0.2">
      <c r="D385" s="38"/>
      <c r="E385" s="38"/>
      <c r="F385" s="38"/>
      <c r="G385" s="38"/>
      <c r="H385" s="38"/>
      <c r="I385" s="38"/>
      <c r="J385" s="38"/>
    </row>
    <row r="386" spans="4:10" ht="13.5" customHeight="1" x14ac:dyDescent="0.2">
      <c r="D386" s="38"/>
      <c r="E386" s="38"/>
      <c r="F386" s="38"/>
      <c r="G386" s="38"/>
      <c r="H386" s="38"/>
      <c r="I386" s="38"/>
      <c r="J386" s="38"/>
    </row>
    <row r="387" spans="4:10" ht="13.5" customHeight="1" x14ac:dyDescent="0.2">
      <c r="D387" s="38"/>
      <c r="E387" s="38"/>
      <c r="F387" s="38"/>
      <c r="G387" s="38"/>
      <c r="H387" s="38"/>
      <c r="I387" s="38"/>
      <c r="J387" s="38"/>
    </row>
    <row r="388" spans="4:10" ht="13.5" customHeight="1" x14ac:dyDescent="0.2">
      <c r="D388" s="38"/>
      <c r="E388" s="38"/>
      <c r="F388" s="38"/>
      <c r="G388" s="38"/>
      <c r="H388" s="38"/>
      <c r="I388" s="38"/>
      <c r="J388" s="38"/>
    </row>
    <row r="389" spans="4:10" ht="13.5" customHeight="1" x14ac:dyDescent="0.2">
      <c r="D389" s="38"/>
      <c r="E389" s="38"/>
      <c r="F389" s="38"/>
      <c r="G389" s="38"/>
      <c r="H389" s="38"/>
      <c r="I389" s="38"/>
      <c r="J389" s="38"/>
    </row>
    <row r="390" spans="4:10" ht="13.5" customHeight="1" x14ac:dyDescent="0.2">
      <c r="D390" s="38"/>
      <c r="E390" s="38"/>
      <c r="F390" s="38"/>
      <c r="G390" s="38"/>
      <c r="H390" s="38"/>
      <c r="I390" s="38"/>
      <c r="J390" s="38"/>
    </row>
    <row r="391" spans="4:10" ht="13.5" customHeight="1" x14ac:dyDescent="0.2">
      <c r="D391" s="38"/>
      <c r="E391" s="38"/>
      <c r="F391" s="38"/>
      <c r="G391" s="38"/>
      <c r="H391" s="38"/>
      <c r="I391" s="38"/>
      <c r="J391" s="38"/>
    </row>
    <row r="392" spans="4:10" ht="13.5" customHeight="1" x14ac:dyDescent="0.2">
      <c r="D392" s="38"/>
      <c r="E392" s="38"/>
      <c r="F392" s="38"/>
      <c r="G392" s="38"/>
      <c r="H392" s="38"/>
      <c r="I392" s="38"/>
      <c r="J392" s="38"/>
    </row>
    <row r="393" spans="4:10" ht="13.5" customHeight="1" x14ac:dyDescent="0.2">
      <c r="D393" s="38"/>
      <c r="E393" s="38"/>
      <c r="F393" s="38"/>
      <c r="G393" s="38"/>
      <c r="H393" s="38"/>
      <c r="I393" s="38"/>
      <c r="J393" s="38"/>
    </row>
    <row r="394" spans="4:10" ht="13.5" customHeight="1" x14ac:dyDescent="0.2">
      <c r="D394" s="38"/>
      <c r="E394" s="38"/>
      <c r="F394" s="38"/>
      <c r="G394" s="38"/>
      <c r="H394" s="38"/>
      <c r="I394" s="38"/>
      <c r="J394" s="38"/>
    </row>
    <row r="395" spans="4:10" ht="13.5" customHeight="1" x14ac:dyDescent="0.2">
      <c r="D395" s="38"/>
      <c r="E395" s="38"/>
      <c r="F395" s="38"/>
      <c r="G395" s="38"/>
      <c r="H395" s="38"/>
      <c r="I395" s="38"/>
      <c r="J395" s="38"/>
    </row>
    <row r="396" spans="4:10" ht="13.5" customHeight="1" x14ac:dyDescent="0.2">
      <c r="D396" s="38"/>
      <c r="E396" s="38"/>
      <c r="F396" s="38"/>
      <c r="G396" s="38"/>
      <c r="H396" s="38"/>
      <c r="I396" s="38"/>
      <c r="J396" s="38"/>
    </row>
    <row r="397" spans="4:10" ht="13.5" customHeight="1" x14ac:dyDescent="0.2">
      <c r="D397" s="38"/>
      <c r="E397" s="38"/>
      <c r="F397" s="38"/>
      <c r="G397" s="38"/>
      <c r="H397" s="38"/>
      <c r="I397" s="38"/>
      <c r="J397" s="38"/>
    </row>
    <row r="398" spans="4:10" ht="13.5" customHeight="1" x14ac:dyDescent="0.2">
      <c r="D398" s="38"/>
      <c r="E398" s="38"/>
      <c r="F398" s="38"/>
      <c r="G398" s="38"/>
      <c r="H398" s="38"/>
      <c r="I398" s="38"/>
      <c r="J398" s="38"/>
    </row>
    <row r="399" spans="4:10" ht="13.5" customHeight="1" x14ac:dyDescent="0.2">
      <c r="D399" s="38"/>
      <c r="E399" s="38"/>
      <c r="F399" s="38"/>
      <c r="G399" s="38"/>
      <c r="H399" s="38"/>
      <c r="I399" s="38"/>
      <c r="J399" s="38"/>
    </row>
    <row r="400" spans="4:10" ht="13.5" customHeight="1" x14ac:dyDescent="0.2">
      <c r="D400" s="38"/>
      <c r="E400" s="38"/>
      <c r="F400" s="38"/>
      <c r="G400" s="38"/>
      <c r="H400" s="38"/>
      <c r="I400" s="38"/>
      <c r="J400" s="38"/>
    </row>
    <row r="401" spans="4:10" ht="13.5" customHeight="1" x14ac:dyDescent="0.2">
      <c r="D401" s="38"/>
      <c r="E401" s="38"/>
      <c r="F401" s="38"/>
      <c r="G401" s="38"/>
      <c r="H401" s="38"/>
      <c r="I401" s="38"/>
      <c r="J401" s="38"/>
    </row>
    <row r="402" spans="4:10" ht="13.5" customHeight="1" x14ac:dyDescent="0.2">
      <c r="D402" s="38"/>
      <c r="E402" s="38"/>
      <c r="F402" s="38"/>
      <c r="G402" s="38"/>
      <c r="H402" s="38"/>
      <c r="I402" s="38"/>
      <c r="J402" s="38"/>
    </row>
    <row r="403" spans="4:10" ht="13.5" customHeight="1" x14ac:dyDescent="0.2">
      <c r="D403" s="38"/>
      <c r="E403" s="38"/>
      <c r="F403" s="38"/>
      <c r="G403" s="38"/>
      <c r="H403" s="38"/>
      <c r="I403" s="38"/>
      <c r="J403" s="38"/>
    </row>
    <row r="404" spans="4:10" ht="13.5" customHeight="1" x14ac:dyDescent="0.2">
      <c r="D404" s="38"/>
      <c r="E404" s="38"/>
      <c r="F404" s="38"/>
      <c r="G404" s="38"/>
      <c r="H404" s="38"/>
      <c r="I404" s="38"/>
      <c r="J404" s="38"/>
    </row>
    <row r="405" spans="4:10" ht="13.5" customHeight="1" x14ac:dyDescent="0.2">
      <c r="D405" s="38"/>
      <c r="E405" s="38"/>
      <c r="F405" s="38"/>
      <c r="G405" s="38"/>
      <c r="H405" s="38"/>
      <c r="I405" s="38"/>
      <c r="J405" s="38"/>
    </row>
    <row r="406" spans="4:10" ht="13.5" customHeight="1" x14ac:dyDescent="0.2">
      <c r="D406" s="38"/>
      <c r="E406" s="38"/>
      <c r="F406" s="38"/>
      <c r="G406" s="38"/>
      <c r="H406" s="38"/>
      <c r="I406" s="38"/>
      <c r="J406" s="38"/>
    </row>
    <row r="407" spans="4:10" ht="13.5" customHeight="1" x14ac:dyDescent="0.2">
      <c r="D407" s="38"/>
      <c r="E407" s="38"/>
      <c r="F407" s="38"/>
      <c r="G407" s="38"/>
      <c r="H407" s="38"/>
      <c r="I407" s="38"/>
      <c r="J407" s="38"/>
    </row>
    <row r="408" spans="4:10" ht="13.5" customHeight="1" x14ac:dyDescent="0.2">
      <c r="D408" s="38"/>
      <c r="E408" s="38"/>
      <c r="F408" s="38"/>
      <c r="G408" s="38"/>
      <c r="H408" s="38"/>
      <c r="I408" s="38"/>
      <c r="J408" s="38"/>
    </row>
    <row r="409" spans="4:10" ht="13.5" customHeight="1" x14ac:dyDescent="0.2">
      <c r="D409" s="38"/>
      <c r="E409" s="38"/>
      <c r="F409" s="38"/>
      <c r="G409" s="38"/>
      <c r="H409" s="38"/>
      <c r="I409" s="38"/>
      <c r="J409" s="38"/>
    </row>
    <row r="410" spans="4:10" ht="13.5" customHeight="1" x14ac:dyDescent="0.2">
      <c r="D410" s="38"/>
      <c r="E410" s="38"/>
      <c r="F410" s="38"/>
      <c r="G410" s="38"/>
      <c r="H410" s="38"/>
      <c r="I410" s="38"/>
      <c r="J410" s="38"/>
    </row>
    <row r="411" spans="4:10" ht="13.5" customHeight="1" x14ac:dyDescent="0.2">
      <c r="D411" s="38"/>
      <c r="E411" s="38"/>
      <c r="F411" s="38"/>
      <c r="G411" s="38"/>
      <c r="H411" s="38"/>
      <c r="I411" s="38"/>
      <c r="J411" s="38"/>
    </row>
    <row r="412" spans="4:10" ht="13.5" customHeight="1" x14ac:dyDescent="0.2">
      <c r="D412" s="38"/>
      <c r="E412" s="38"/>
      <c r="F412" s="38"/>
      <c r="G412" s="38"/>
      <c r="H412" s="38"/>
      <c r="I412" s="38"/>
      <c r="J412" s="38"/>
    </row>
    <row r="413" spans="4:10" ht="13.5" customHeight="1" x14ac:dyDescent="0.2">
      <c r="D413" s="38"/>
      <c r="E413" s="38"/>
      <c r="F413" s="38"/>
      <c r="G413" s="38"/>
      <c r="H413" s="38"/>
      <c r="I413" s="38"/>
      <c r="J413" s="38"/>
    </row>
    <row r="414" spans="4:10" ht="13.5" customHeight="1" x14ac:dyDescent="0.2">
      <c r="D414" s="38"/>
      <c r="E414" s="38"/>
      <c r="F414" s="38"/>
      <c r="G414" s="38"/>
      <c r="H414" s="38"/>
      <c r="I414" s="38"/>
      <c r="J414" s="38"/>
    </row>
    <row r="415" spans="4:10" ht="13.5" customHeight="1" x14ac:dyDescent="0.2">
      <c r="D415" s="38"/>
      <c r="E415" s="38"/>
      <c r="F415" s="38"/>
      <c r="G415" s="38"/>
      <c r="H415" s="38"/>
      <c r="I415" s="38"/>
      <c r="J415" s="38"/>
    </row>
    <row r="416" spans="4:10" ht="13.5" customHeight="1" x14ac:dyDescent="0.2">
      <c r="D416" s="38"/>
      <c r="E416" s="38"/>
      <c r="F416" s="38"/>
      <c r="G416" s="38"/>
      <c r="H416" s="38"/>
      <c r="I416" s="38"/>
      <c r="J416" s="38"/>
    </row>
    <row r="417" spans="4:10" ht="13.5" customHeight="1" x14ac:dyDescent="0.2">
      <c r="D417" s="38"/>
      <c r="E417" s="38"/>
      <c r="F417" s="38"/>
      <c r="G417" s="38"/>
      <c r="H417" s="38"/>
      <c r="I417" s="38"/>
      <c r="J417" s="38"/>
    </row>
    <row r="418" spans="4:10" ht="13.5" customHeight="1" x14ac:dyDescent="0.2">
      <c r="D418" s="38"/>
      <c r="E418" s="38"/>
      <c r="F418" s="38"/>
      <c r="G418" s="38"/>
      <c r="H418" s="38"/>
      <c r="I418" s="38"/>
      <c r="J418" s="38"/>
    </row>
    <row r="419" spans="4:10" ht="13.5" customHeight="1" x14ac:dyDescent="0.2">
      <c r="D419" s="38"/>
      <c r="E419" s="38"/>
      <c r="F419" s="38"/>
      <c r="G419" s="38"/>
      <c r="H419" s="38"/>
      <c r="I419" s="38"/>
      <c r="J419" s="38"/>
    </row>
    <row r="420" spans="4:10" ht="13.5" customHeight="1" x14ac:dyDescent="0.2">
      <c r="D420" s="38"/>
      <c r="E420" s="38"/>
      <c r="F420" s="38"/>
      <c r="G420" s="38"/>
      <c r="H420" s="38"/>
      <c r="I420" s="38"/>
      <c r="J420" s="38"/>
    </row>
    <row r="421" spans="4:10" ht="13.5" customHeight="1" x14ac:dyDescent="0.2">
      <c r="D421" s="38"/>
      <c r="E421" s="38"/>
      <c r="F421" s="38"/>
      <c r="G421" s="38"/>
      <c r="H421" s="38"/>
      <c r="I421" s="38"/>
      <c r="J421" s="38"/>
    </row>
    <row r="422" spans="4:10" ht="13.5" customHeight="1" x14ac:dyDescent="0.2">
      <c r="D422" s="38"/>
      <c r="E422" s="38"/>
      <c r="F422" s="38"/>
      <c r="G422" s="38"/>
      <c r="H422" s="38"/>
      <c r="I422" s="38"/>
      <c r="J422" s="38"/>
    </row>
    <row r="423" spans="4:10" ht="13.5" customHeight="1" x14ac:dyDescent="0.2">
      <c r="D423" s="38"/>
      <c r="E423" s="38"/>
      <c r="F423" s="38"/>
      <c r="G423" s="38"/>
      <c r="H423" s="38"/>
      <c r="I423" s="38"/>
      <c r="J423" s="38"/>
    </row>
    <row r="424" spans="4:10" ht="13.5" customHeight="1" x14ac:dyDescent="0.2">
      <c r="D424" s="38"/>
      <c r="E424" s="38"/>
      <c r="F424" s="38"/>
      <c r="G424" s="38"/>
      <c r="H424" s="38"/>
      <c r="I424" s="38"/>
      <c r="J424" s="38"/>
    </row>
    <row r="425" spans="4:10" ht="13.5" customHeight="1" x14ac:dyDescent="0.2">
      <c r="D425" s="38"/>
      <c r="E425" s="38"/>
      <c r="F425" s="38"/>
      <c r="G425" s="38"/>
      <c r="H425" s="38"/>
      <c r="I425" s="38"/>
      <c r="J425" s="38"/>
    </row>
    <row r="426" spans="4:10" ht="13.5" customHeight="1" x14ac:dyDescent="0.2">
      <c r="D426" s="38"/>
      <c r="E426" s="38"/>
      <c r="F426" s="38"/>
      <c r="G426" s="38"/>
      <c r="H426" s="38"/>
      <c r="I426" s="38"/>
      <c r="J426" s="38"/>
    </row>
    <row r="427" spans="4:10" x14ac:dyDescent="0.2">
      <c r="D427" s="38"/>
      <c r="E427" s="38"/>
      <c r="F427" s="38"/>
      <c r="G427" s="38"/>
      <c r="H427" s="38"/>
      <c r="I427" s="38"/>
      <c r="J427" s="38"/>
    </row>
    <row r="428" spans="4:10" x14ac:dyDescent="0.2">
      <c r="D428" s="38"/>
      <c r="E428" s="38"/>
      <c r="F428" s="38"/>
      <c r="G428" s="38"/>
      <c r="H428" s="38"/>
      <c r="I428" s="38"/>
      <c r="J428" s="38"/>
    </row>
    <row r="429" spans="4:10" x14ac:dyDescent="0.2">
      <c r="D429" s="38"/>
      <c r="E429" s="38"/>
      <c r="F429" s="38"/>
      <c r="G429" s="38"/>
      <c r="H429" s="38"/>
      <c r="I429" s="38"/>
      <c r="J429" s="38"/>
    </row>
    <row r="430" spans="4:10" x14ac:dyDescent="0.2">
      <c r="D430" s="38"/>
      <c r="E430" s="38"/>
      <c r="F430" s="38"/>
      <c r="G430" s="38"/>
      <c r="H430" s="38"/>
      <c r="I430" s="38"/>
      <c r="J430" s="38"/>
    </row>
    <row r="431" spans="4:10" x14ac:dyDescent="0.2">
      <c r="D431" s="38"/>
      <c r="E431" s="38"/>
      <c r="F431" s="38"/>
      <c r="G431" s="38"/>
      <c r="H431" s="38"/>
      <c r="I431" s="38"/>
      <c r="J431" s="38"/>
    </row>
    <row r="432" spans="4:10" x14ac:dyDescent="0.2">
      <c r="D432" s="38"/>
      <c r="E432" s="38"/>
      <c r="F432" s="38"/>
      <c r="G432" s="38"/>
      <c r="H432" s="38"/>
      <c r="I432" s="38"/>
      <c r="J432" s="38"/>
    </row>
    <row r="433" spans="4:10" x14ac:dyDescent="0.2">
      <c r="D433" s="38"/>
      <c r="E433" s="38"/>
      <c r="F433" s="38"/>
      <c r="G433" s="38"/>
      <c r="H433" s="38"/>
      <c r="I433" s="38"/>
      <c r="J433" s="38"/>
    </row>
    <row r="434" spans="4:10" x14ac:dyDescent="0.2">
      <c r="D434" s="38"/>
      <c r="E434" s="38"/>
      <c r="F434" s="38"/>
      <c r="G434" s="38"/>
      <c r="H434" s="38"/>
      <c r="I434" s="38"/>
      <c r="J434" s="38"/>
    </row>
    <row r="435" spans="4:10" x14ac:dyDescent="0.2">
      <c r="D435" s="38"/>
      <c r="E435" s="38"/>
      <c r="F435" s="38"/>
      <c r="G435" s="38"/>
      <c r="H435" s="38"/>
      <c r="I435" s="38"/>
      <c r="J435" s="38"/>
    </row>
    <row r="436" spans="4:10" x14ac:dyDescent="0.2">
      <c r="D436" s="38"/>
      <c r="E436" s="38"/>
      <c r="F436" s="38"/>
      <c r="G436" s="38"/>
      <c r="H436" s="38"/>
      <c r="I436" s="38"/>
      <c r="J436" s="38"/>
    </row>
    <row r="437" spans="4:10" x14ac:dyDescent="0.2">
      <c r="D437" s="38"/>
      <c r="E437" s="38"/>
      <c r="F437" s="38"/>
      <c r="G437" s="38"/>
      <c r="H437" s="38"/>
      <c r="I437" s="38"/>
      <c r="J437" s="38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51181102362204722"/>
  <pageSetup paperSize="9" scale="47" fitToHeight="2" orientation="portrait" r:id="rId1"/>
  <headerFooter alignWithMargins="0"/>
  <rowBreaks count="3" manualBreakCount="3">
    <brk id="95" max="9" man="1"/>
    <brk id="191" max="9" man="1"/>
    <brk id="287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tabColor rgb="FFFF0000"/>
  </sheetPr>
  <dimension ref="A1:L437"/>
  <sheetViews>
    <sheetView showGridLines="0" showZeros="0" view="pageBreakPreview" zoomScale="80" zoomScaleNormal="75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L6" sqref="L6"/>
    </sheetView>
  </sheetViews>
  <sheetFormatPr defaultRowHeight="13.2" x14ac:dyDescent="0.2"/>
  <cols>
    <col min="1" max="1" width="7.44140625" style="2" customWidth="1"/>
    <col min="2" max="2" width="13.88671875" style="2" customWidth="1"/>
    <col min="3" max="3" width="19.21875" style="2" customWidth="1"/>
    <col min="4" max="10" width="20.21875" style="2" customWidth="1"/>
    <col min="11" max="256" width="9" style="2"/>
    <col min="257" max="257" width="7.44140625" style="2" customWidth="1"/>
    <col min="258" max="258" width="13.88671875" style="2" customWidth="1"/>
    <col min="259" max="259" width="19.21875" style="2" customWidth="1"/>
    <col min="260" max="266" width="20.21875" style="2" customWidth="1"/>
    <col min="267" max="512" width="9" style="2"/>
    <col min="513" max="513" width="7.44140625" style="2" customWidth="1"/>
    <col min="514" max="514" width="13.88671875" style="2" customWidth="1"/>
    <col min="515" max="515" width="19.21875" style="2" customWidth="1"/>
    <col min="516" max="522" width="20.21875" style="2" customWidth="1"/>
    <col min="523" max="768" width="9" style="2"/>
    <col min="769" max="769" width="7.44140625" style="2" customWidth="1"/>
    <col min="770" max="770" width="13.88671875" style="2" customWidth="1"/>
    <col min="771" max="771" width="19.21875" style="2" customWidth="1"/>
    <col min="772" max="778" width="20.21875" style="2" customWidth="1"/>
    <col min="779" max="1024" width="9" style="2"/>
    <col min="1025" max="1025" width="7.44140625" style="2" customWidth="1"/>
    <col min="1026" max="1026" width="13.88671875" style="2" customWidth="1"/>
    <col min="1027" max="1027" width="19.21875" style="2" customWidth="1"/>
    <col min="1028" max="1034" width="20.21875" style="2" customWidth="1"/>
    <col min="1035" max="1280" width="9" style="2"/>
    <col min="1281" max="1281" width="7.44140625" style="2" customWidth="1"/>
    <col min="1282" max="1282" width="13.88671875" style="2" customWidth="1"/>
    <col min="1283" max="1283" width="19.21875" style="2" customWidth="1"/>
    <col min="1284" max="1290" width="20.21875" style="2" customWidth="1"/>
    <col min="1291" max="1536" width="9" style="2"/>
    <col min="1537" max="1537" width="7.44140625" style="2" customWidth="1"/>
    <col min="1538" max="1538" width="13.88671875" style="2" customWidth="1"/>
    <col min="1539" max="1539" width="19.21875" style="2" customWidth="1"/>
    <col min="1540" max="1546" width="20.21875" style="2" customWidth="1"/>
    <col min="1547" max="1792" width="9" style="2"/>
    <col min="1793" max="1793" width="7.44140625" style="2" customWidth="1"/>
    <col min="1794" max="1794" width="13.88671875" style="2" customWidth="1"/>
    <col min="1795" max="1795" width="19.21875" style="2" customWidth="1"/>
    <col min="1796" max="1802" width="20.21875" style="2" customWidth="1"/>
    <col min="1803" max="2048" width="9" style="2"/>
    <col min="2049" max="2049" width="7.44140625" style="2" customWidth="1"/>
    <col min="2050" max="2050" width="13.88671875" style="2" customWidth="1"/>
    <col min="2051" max="2051" width="19.21875" style="2" customWidth="1"/>
    <col min="2052" max="2058" width="20.21875" style="2" customWidth="1"/>
    <col min="2059" max="2304" width="9" style="2"/>
    <col min="2305" max="2305" width="7.44140625" style="2" customWidth="1"/>
    <col min="2306" max="2306" width="13.88671875" style="2" customWidth="1"/>
    <col min="2307" max="2307" width="19.21875" style="2" customWidth="1"/>
    <col min="2308" max="2314" width="20.21875" style="2" customWidth="1"/>
    <col min="2315" max="2560" width="9" style="2"/>
    <col min="2561" max="2561" width="7.44140625" style="2" customWidth="1"/>
    <col min="2562" max="2562" width="13.88671875" style="2" customWidth="1"/>
    <col min="2563" max="2563" width="19.21875" style="2" customWidth="1"/>
    <col min="2564" max="2570" width="20.21875" style="2" customWidth="1"/>
    <col min="2571" max="2816" width="9" style="2"/>
    <col min="2817" max="2817" width="7.44140625" style="2" customWidth="1"/>
    <col min="2818" max="2818" width="13.88671875" style="2" customWidth="1"/>
    <col min="2819" max="2819" width="19.21875" style="2" customWidth="1"/>
    <col min="2820" max="2826" width="20.21875" style="2" customWidth="1"/>
    <col min="2827" max="3072" width="9" style="2"/>
    <col min="3073" max="3073" width="7.44140625" style="2" customWidth="1"/>
    <col min="3074" max="3074" width="13.88671875" style="2" customWidth="1"/>
    <col min="3075" max="3075" width="19.21875" style="2" customWidth="1"/>
    <col min="3076" max="3082" width="20.21875" style="2" customWidth="1"/>
    <col min="3083" max="3328" width="9" style="2"/>
    <col min="3329" max="3329" width="7.44140625" style="2" customWidth="1"/>
    <col min="3330" max="3330" width="13.88671875" style="2" customWidth="1"/>
    <col min="3331" max="3331" width="19.21875" style="2" customWidth="1"/>
    <col min="3332" max="3338" width="20.21875" style="2" customWidth="1"/>
    <col min="3339" max="3584" width="9" style="2"/>
    <col min="3585" max="3585" width="7.44140625" style="2" customWidth="1"/>
    <col min="3586" max="3586" width="13.88671875" style="2" customWidth="1"/>
    <col min="3587" max="3587" width="19.21875" style="2" customWidth="1"/>
    <col min="3588" max="3594" width="20.21875" style="2" customWidth="1"/>
    <col min="3595" max="3840" width="9" style="2"/>
    <col min="3841" max="3841" width="7.44140625" style="2" customWidth="1"/>
    <col min="3842" max="3842" width="13.88671875" style="2" customWidth="1"/>
    <col min="3843" max="3843" width="19.21875" style="2" customWidth="1"/>
    <col min="3844" max="3850" width="20.21875" style="2" customWidth="1"/>
    <col min="3851" max="4096" width="9" style="2"/>
    <col min="4097" max="4097" width="7.44140625" style="2" customWidth="1"/>
    <col min="4098" max="4098" width="13.88671875" style="2" customWidth="1"/>
    <col min="4099" max="4099" width="19.21875" style="2" customWidth="1"/>
    <col min="4100" max="4106" width="20.21875" style="2" customWidth="1"/>
    <col min="4107" max="4352" width="9" style="2"/>
    <col min="4353" max="4353" width="7.44140625" style="2" customWidth="1"/>
    <col min="4354" max="4354" width="13.88671875" style="2" customWidth="1"/>
    <col min="4355" max="4355" width="19.21875" style="2" customWidth="1"/>
    <col min="4356" max="4362" width="20.21875" style="2" customWidth="1"/>
    <col min="4363" max="4608" width="9" style="2"/>
    <col min="4609" max="4609" width="7.44140625" style="2" customWidth="1"/>
    <col min="4610" max="4610" width="13.88671875" style="2" customWidth="1"/>
    <col min="4611" max="4611" width="19.21875" style="2" customWidth="1"/>
    <col min="4612" max="4618" width="20.21875" style="2" customWidth="1"/>
    <col min="4619" max="4864" width="9" style="2"/>
    <col min="4865" max="4865" width="7.44140625" style="2" customWidth="1"/>
    <col min="4866" max="4866" width="13.88671875" style="2" customWidth="1"/>
    <col min="4867" max="4867" width="19.21875" style="2" customWidth="1"/>
    <col min="4868" max="4874" width="20.21875" style="2" customWidth="1"/>
    <col min="4875" max="5120" width="9" style="2"/>
    <col min="5121" max="5121" width="7.44140625" style="2" customWidth="1"/>
    <col min="5122" max="5122" width="13.88671875" style="2" customWidth="1"/>
    <col min="5123" max="5123" width="19.21875" style="2" customWidth="1"/>
    <col min="5124" max="5130" width="20.21875" style="2" customWidth="1"/>
    <col min="5131" max="5376" width="9" style="2"/>
    <col min="5377" max="5377" width="7.44140625" style="2" customWidth="1"/>
    <col min="5378" max="5378" width="13.88671875" style="2" customWidth="1"/>
    <col min="5379" max="5379" width="19.21875" style="2" customWidth="1"/>
    <col min="5380" max="5386" width="20.21875" style="2" customWidth="1"/>
    <col min="5387" max="5632" width="9" style="2"/>
    <col min="5633" max="5633" width="7.44140625" style="2" customWidth="1"/>
    <col min="5634" max="5634" width="13.88671875" style="2" customWidth="1"/>
    <col min="5635" max="5635" width="19.21875" style="2" customWidth="1"/>
    <col min="5636" max="5642" width="20.21875" style="2" customWidth="1"/>
    <col min="5643" max="5888" width="9" style="2"/>
    <col min="5889" max="5889" width="7.44140625" style="2" customWidth="1"/>
    <col min="5890" max="5890" width="13.88671875" style="2" customWidth="1"/>
    <col min="5891" max="5891" width="19.21875" style="2" customWidth="1"/>
    <col min="5892" max="5898" width="20.21875" style="2" customWidth="1"/>
    <col min="5899" max="6144" width="9" style="2"/>
    <col min="6145" max="6145" width="7.44140625" style="2" customWidth="1"/>
    <col min="6146" max="6146" width="13.88671875" style="2" customWidth="1"/>
    <col min="6147" max="6147" width="19.21875" style="2" customWidth="1"/>
    <col min="6148" max="6154" width="20.21875" style="2" customWidth="1"/>
    <col min="6155" max="6400" width="9" style="2"/>
    <col min="6401" max="6401" width="7.44140625" style="2" customWidth="1"/>
    <col min="6402" max="6402" width="13.88671875" style="2" customWidth="1"/>
    <col min="6403" max="6403" width="19.21875" style="2" customWidth="1"/>
    <col min="6404" max="6410" width="20.21875" style="2" customWidth="1"/>
    <col min="6411" max="6656" width="9" style="2"/>
    <col min="6657" max="6657" width="7.44140625" style="2" customWidth="1"/>
    <col min="6658" max="6658" width="13.88671875" style="2" customWidth="1"/>
    <col min="6659" max="6659" width="19.21875" style="2" customWidth="1"/>
    <col min="6660" max="6666" width="20.21875" style="2" customWidth="1"/>
    <col min="6667" max="6912" width="9" style="2"/>
    <col min="6913" max="6913" width="7.44140625" style="2" customWidth="1"/>
    <col min="6914" max="6914" width="13.88671875" style="2" customWidth="1"/>
    <col min="6915" max="6915" width="19.21875" style="2" customWidth="1"/>
    <col min="6916" max="6922" width="20.21875" style="2" customWidth="1"/>
    <col min="6923" max="7168" width="9" style="2"/>
    <col min="7169" max="7169" width="7.44140625" style="2" customWidth="1"/>
    <col min="7170" max="7170" width="13.88671875" style="2" customWidth="1"/>
    <col min="7171" max="7171" width="19.21875" style="2" customWidth="1"/>
    <col min="7172" max="7178" width="20.21875" style="2" customWidth="1"/>
    <col min="7179" max="7424" width="9" style="2"/>
    <col min="7425" max="7425" width="7.44140625" style="2" customWidth="1"/>
    <col min="7426" max="7426" width="13.88671875" style="2" customWidth="1"/>
    <col min="7427" max="7427" width="19.21875" style="2" customWidth="1"/>
    <col min="7428" max="7434" width="20.21875" style="2" customWidth="1"/>
    <col min="7435" max="7680" width="9" style="2"/>
    <col min="7681" max="7681" width="7.44140625" style="2" customWidth="1"/>
    <col min="7682" max="7682" width="13.88671875" style="2" customWidth="1"/>
    <col min="7683" max="7683" width="19.21875" style="2" customWidth="1"/>
    <col min="7684" max="7690" width="20.21875" style="2" customWidth="1"/>
    <col min="7691" max="7936" width="9" style="2"/>
    <col min="7937" max="7937" width="7.44140625" style="2" customWidth="1"/>
    <col min="7938" max="7938" width="13.88671875" style="2" customWidth="1"/>
    <col min="7939" max="7939" width="19.21875" style="2" customWidth="1"/>
    <col min="7940" max="7946" width="20.21875" style="2" customWidth="1"/>
    <col min="7947" max="8192" width="9" style="2"/>
    <col min="8193" max="8193" width="7.44140625" style="2" customWidth="1"/>
    <col min="8194" max="8194" width="13.88671875" style="2" customWidth="1"/>
    <col min="8195" max="8195" width="19.21875" style="2" customWidth="1"/>
    <col min="8196" max="8202" width="20.21875" style="2" customWidth="1"/>
    <col min="8203" max="8448" width="9" style="2"/>
    <col min="8449" max="8449" width="7.44140625" style="2" customWidth="1"/>
    <col min="8450" max="8450" width="13.88671875" style="2" customWidth="1"/>
    <col min="8451" max="8451" width="19.21875" style="2" customWidth="1"/>
    <col min="8452" max="8458" width="20.21875" style="2" customWidth="1"/>
    <col min="8459" max="8704" width="9" style="2"/>
    <col min="8705" max="8705" width="7.44140625" style="2" customWidth="1"/>
    <col min="8706" max="8706" width="13.88671875" style="2" customWidth="1"/>
    <col min="8707" max="8707" width="19.21875" style="2" customWidth="1"/>
    <col min="8708" max="8714" width="20.21875" style="2" customWidth="1"/>
    <col min="8715" max="8960" width="9" style="2"/>
    <col min="8961" max="8961" width="7.44140625" style="2" customWidth="1"/>
    <col min="8962" max="8962" width="13.88671875" style="2" customWidth="1"/>
    <col min="8963" max="8963" width="19.21875" style="2" customWidth="1"/>
    <col min="8964" max="8970" width="20.21875" style="2" customWidth="1"/>
    <col min="8971" max="9216" width="9" style="2"/>
    <col min="9217" max="9217" width="7.44140625" style="2" customWidth="1"/>
    <col min="9218" max="9218" width="13.88671875" style="2" customWidth="1"/>
    <col min="9219" max="9219" width="19.21875" style="2" customWidth="1"/>
    <col min="9220" max="9226" width="20.21875" style="2" customWidth="1"/>
    <col min="9227" max="9472" width="9" style="2"/>
    <col min="9473" max="9473" width="7.44140625" style="2" customWidth="1"/>
    <col min="9474" max="9474" width="13.88671875" style="2" customWidth="1"/>
    <col min="9475" max="9475" width="19.21875" style="2" customWidth="1"/>
    <col min="9476" max="9482" width="20.21875" style="2" customWidth="1"/>
    <col min="9483" max="9728" width="9" style="2"/>
    <col min="9729" max="9729" width="7.44140625" style="2" customWidth="1"/>
    <col min="9730" max="9730" width="13.88671875" style="2" customWidth="1"/>
    <col min="9731" max="9731" width="19.21875" style="2" customWidth="1"/>
    <col min="9732" max="9738" width="20.21875" style="2" customWidth="1"/>
    <col min="9739" max="9984" width="9" style="2"/>
    <col min="9985" max="9985" width="7.44140625" style="2" customWidth="1"/>
    <col min="9986" max="9986" width="13.88671875" style="2" customWidth="1"/>
    <col min="9987" max="9987" width="19.21875" style="2" customWidth="1"/>
    <col min="9988" max="9994" width="20.21875" style="2" customWidth="1"/>
    <col min="9995" max="10240" width="9" style="2"/>
    <col min="10241" max="10241" width="7.44140625" style="2" customWidth="1"/>
    <col min="10242" max="10242" width="13.88671875" style="2" customWidth="1"/>
    <col min="10243" max="10243" width="19.21875" style="2" customWidth="1"/>
    <col min="10244" max="10250" width="20.21875" style="2" customWidth="1"/>
    <col min="10251" max="10496" width="9" style="2"/>
    <col min="10497" max="10497" width="7.44140625" style="2" customWidth="1"/>
    <col min="10498" max="10498" width="13.88671875" style="2" customWidth="1"/>
    <col min="10499" max="10499" width="19.21875" style="2" customWidth="1"/>
    <col min="10500" max="10506" width="20.21875" style="2" customWidth="1"/>
    <col min="10507" max="10752" width="9" style="2"/>
    <col min="10753" max="10753" width="7.44140625" style="2" customWidth="1"/>
    <col min="10754" max="10754" width="13.88671875" style="2" customWidth="1"/>
    <col min="10755" max="10755" width="19.21875" style="2" customWidth="1"/>
    <col min="10756" max="10762" width="20.21875" style="2" customWidth="1"/>
    <col min="10763" max="11008" width="9" style="2"/>
    <col min="11009" max="11009" width="7.44140625" style="2" customWidth="1"/>
    <col min="11010" max="11010" width="13.88671875" style="2" customWidth="1"/>
    <col min="11011" max="11011" width="19.21875" style="2" customWidth="1"/>
    <col min="11012" max="11018" width="20.21875" style="2" customWidth="1"/>
    <col min="11019" max="11264" width="9" style="2"/>
    <col min="11265" max="11265" width="7.44140625" style="2" customWidth="1"/>
    <col min="11266" max="11266" width="13.88671875" style="2" customWidth="1"/>
    <col min="11267" max="11267" width="19.21875" style="2" customWidth="1"/>
    <col min="11268" max="11274" width="20.21875" style="2" customWidth="1"/>
    <col min="11275" max="11520" width="9" style="2"/>
    <col min="11521" max="11521" width="7.44140625" style="2" customWidth="1"/>
    <col min="11522" max="11522" width="13.88671875" style="2" customWidth="1"/>
    <col min="11523" max="11523" width="19.21875" style="2" customWidth="1"/>
    <col min="11524" max="11530" width="20.21875" style="2" customWidth="1"/>
    <col min="11531" max="11776" width="9" style="2"/>
    <col min="11777" max="11777" width="7.44140625" style="2" customWidth="1"/>
    <col min="11778" max="11778" width="13.88671875" style="2" customWidth="1"/>
    <col min="11779" max="11779" width="19.21875" style="2" customWidth="1"/>
    <col min="11780" max="11786" width="20.21875" style="2" customWidth="1"/>
    <col min="11787" max="12032" width="9" style="2"/>
    <col min="12033" max="12033" width="7.44140625" style="2" customWidth="1"/>
    <col min="12034" max="12034" width="13.88671875" style="2" customWidth="1"/>
    <col min="12035" max="12035" width="19.21875" style="2" customWidth="1"/>
    <col min="12036" max="12042" width="20.21875" style="2" customWidth="1"/>
    <col min="12043" max="12288" width="9" style="2"/>
    <col min="12289" max="12289" width="7.44140625" style="2" customWidth="1"/>
    <col min="12290" max="12290" width="13.88671875" style="2" customWidth="1"/>
    <col min="12291" max="12291" width="19.21875" style="2" customWidth="1"/>
    <col min="12292" max="12298" width="20.21875" style="2" customWidth="1"/>
    <col min="12299" max="12544" width="9" style="2"/>
    <col min="12545" max="12545" width="7.44140625" style="2" customWidth="1"/>
    <col min="12546" max="12546" width="13.88671875" style="2" customWidth="1"/>
    <col min="12547" max="12547" width="19.21875" style="2" customWidth="1"/>
    <col min="12548" max="12554" width="20.21875" style="2" customWidth="1"/>
    <col min="12555" max="12800" width="9" style="2"/>
    <col min="12801" max="12801" width="7.44140625" style="2" customWidth="1"/>
    <col min="12802" max="12802" width="13.88671875" style="2" customWidth="1"/>
    <col min="12803" max="12803" width="19.21875" style="2" customWidth="1"/>
    <col min="12804" max="12810" width="20.21875" style="2" customWidth="1"/>
    <col min="12811" max="13056" width="9" style="2"/>
    <col min="13057" max="13057" width="7.44140625" style="2" customWidth="1"/>
    <col min="13058" max="13058" width="13.88671875" style="2" customWidth="1"/>
    <col min="13059" max="13059" width="19.21875" style="2" customWidth="1"/>
    <col min="13060" max="13066" width="20.21875" style="2" customWidth="1"/>
    <col min="13067" max="13312" width="9" style="2"/>
    <col min="13313" max="13313" width="7.44140625" style="2" customWidth="1"/>
    <col min="13314" max="13314" width="13.88671875" style="2" customWidth="1"/>
    <col min="13315" max="13315" width="19.21875" style="2" customWidth="1"/>
    <col min="13316" max="13322" width="20.21875" style="2" customWidth="1"/>
    <col min="13323" max="13568" width="9" style="2"/>
    <col min="13569" max="13569" width="7.44140625" style="2" customWidth="1"/>
    <col min="13570" max="13570" width="13.88671875" style="2" customWidth="1"/>
    <col min="13571" max="13571" width="19.21875" style="2" customWidth="1"/>
    <col min="13572" max="13578" width="20.21875" style="2" customWidth="1"/>
    <col min="13579" max="13824" width="9" style="2"/>
    <col min="13825" max="13825" width="7.44140625" style="2" customWidth="1"/>
    <col min="13826" max="13826" width="13.88671875" style="2" customWidth="1"/>
    <col min="13827" max="13827" width="19.21875" style="2" customWidth="1"/>
    <col min="13828" max="13834" width="20.21875" style="2" customWidth="1"/>
    <col min="13835" max="14080" width="9" style="2"/>
    <col min="14081" max="14081" width="7.44140625" style="2" customWidth="1"/>
    <col min="14082" max="14082" width="13.88671875" style="2" customWidth="1"/>
    <col min="14083" max="14083" width="19.21875" style="2" customWidth="1"/>
    <col min="14084" max="14090" width="20.21875" style="2" customWidth="1"/>
    <col min="14091" max="14336" width="9" style="2"/>
    <col min="14337" max="14337" width="7.44140625" style="2" customWidth="1"/>
    <col min="14338" max="14338" width="13.88671875" style="2" customWidth="1"/>
    <col min="14339" max="14339" width="19.21875" style="2" customWidth="1"/>
    <col min="14340" max="14346" width="20.21875" style="2" customWidth="1"/>
    <col min="14347" max="14592" width="9" style="2"/>
    <col min="14593" max="14593" width="7.44140625" style="2" customWidth="1"/>
    <col min="14594" max="14594" width="13.88671875" style="2" customWidth="1"/>
    <col min="14595" max="14595" width="19.21875" style="2" customWidth="1"/>
    <col min="14596" max="14602" width="20.21875" style="2" customWidth="1"/>
    <col min="14603" max="14848" width="9" style="2"/>
    <col min="14849" max="14849" width="7.44140625" style="2" customWidth="1"/>
    <col min="14850" max="14850" width="13.88671875" style="2" customWidth="1"/>
    <col min="14851" max="14851" width="19.21875" style="2" customWidth="1"/>
    <col min="14852" max="14858" width="20.21875" style="2" customWidth="1"/>
    <col min="14859" max="15104" width="9" style="2"/>
    <col min="15105" max="15105" width="7.44140625" style="2" customWidth="1"/>
    <col min="15106" max="15106" width="13.88671875" style="2" customWidth="1"/>
    <col min="15107" max="15107" width="19.21875" style="2" customWidth="1"/>
    <col min="15108" max="15114" width="20.21875" style="2" customWidth="1"/>
    <col min="15115" max="15360" width="9" style="2"/>
    <col min="15361" max="15361" width="7.44140625" style="2" customWidth="1"/>
    <col min="15362" max="15362" width="13.88671875" style="2" customWidth="1"/>
    <col min="15363" max="15363" width="19.21875" style="2" customWidth="1"/>
    <col min="15364" max="15370" width="20.21875" style="2" customWidth="1"/>
    <col min="15371" max="15616" width="9" style="2"/>
    <col min="15617" max="15617" width="7.44140625" style="2" customWidth="1"/>
    <col min="15618" max="15618" width="13.88671875" style="2" customWidth="1"/>
    <col min="15619" max="15619" width="19.21875" style="2" customWidth="1"/>
    <col min="15620" max="15626" width="20.21875" style="2" customWidth="1"/>
    <col min="15627" max="15872" width="9" style="2"/>
    <col min="15873" max="15873" width="7.44140625" style="2" customWidth="1"/>
    <col min="15874" max="15874" width="13.88671875" style="2" customWidth="1"/>
    <col min="15875" max="15875" width="19.21875" style="2" customWidth="1"/>
    <col min="15876" max="15882" width="20.21875" style="2" customWidth="1"/>
    <col min="15883" max="16128" width="9" style="2"/>
    <col min="16129" max="16129" width="7.44140625" style="2" customWidth="1"/>
    <col min="16130" max="16130" width="13.88671875" style="2" customWidth="1"/>
    <col min="16131" max="16131" width="19.21875" style="2" customWidth="1"/>
    <col min="16132" max="16138" width="20.21875" style="2" customWidth="1"/>
    <col min="16139" max="16384" width="9" style="2"/>
  </cols>
  <sheetData>
    <row r="1" spans="1:10" ht="16.05" customHeight="1" x14ac:dyDescent="0.2">
      <c r="A1" s="1" t="s">
        <v>0</v>
      </c>
      <c r="F1" s="1"/>
    </row>
    <row r="2" spans="1:10" ht="16.05" customHeight="1" x14ac:dyDescent="0.2">
      <c r="F2" s="1"/>
    </row>
    <row r="3" spans="1:10" ht="16.05" customHeight="1" x14ac:dyDescent="0.2">
      <c r="A3" s="3" t="s">
        <v>1</v>
      </c>
      <c r="B3" s="24" t="s">
        <v>88</v>
      </c>
    </row>
    <row r="4" spans="1:10" ht="16.05" customHeight="1" x14ac:dyDescent="0.2">
      <c r="J4" s="4" t="s">
        <v>3</v>
      </c>
    </row>
    <row r="5" spans="1:10" ht="16.05" customHeight="1" x14ac:dyDescent="0.2">
      <c r="A5" s="54" t="s">
        <v>4</v>
      </c>
      <c r="B5" s="55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0" ht="16.05" customHeight="1" x14ac:dyDescent="0.2">
      <c r="A6" s="6" t="s">
        <v>13</v>
      </c>
      <c r="B6" s="7"/>
      <c r="C6" s="8" t="s">
        <v>14</v>
      </c>
      <c r="D6" s="45">
        <f>SUM(D12,D18,D24,D30)</f>
        <v>0</v>
      </c>
      <c r="E6" s="45">
        <f t="shared" ref="E6:I10" si="0">SUM(E12,E18,E24,E30)</f>
        <v>0</v>
      </c>
      <c r="F6" s="45">
        <f t="shared" si="0"/>
        <v>0</v>
      </c>
      <c r="G6" s="45">
        <f t="shared" si="0"/>
        <v>0</v>
      </c>
      <c r="H6" s="45">
        <f t="shared" si="0"/>
        <v>0</v>
      </c>
      <c r="I6" s="45">
        <f t="shared" si="0"/>
        <v>0</v>
      </c>
      <c r="J6" s="43">
        <f>SUM(D6:I6)</f>
        <v>0</v>
      </c>
    </row>
    <row r="7" spans="1:10" ht="16.05" customHeight="1" x14ac:dyDescent="0.2">
      <c r="A7" s="9"/>
      <c r="B7" s="7"/>
      <c r="C7" s="10" t="s">
        <v>15</v>
      </c>
      <c r="D7" s="43">
        <f t="shared" ref="D7:I7" si="1">IF($J6=0,0,D6/$J6%)</f>
        <v>0</v>
      </c>
      <c r="E7" s="43">
        <f t="shared" si="1"/>
        <v>0</v>
      </c>
      <c r="F7" s="43">
        <f t="shared" si="1"/>
        <v>0</v>
      </c>
      <c r="G7" s="43">
        <f t="shared" si="1"/>
        <v>0</v>
      </c>
      <c r="H7" s="43">
        <f t="shared" si="1"/>
        <v>0</v>
      </c>
      <c r="I7" s="43">
        <f t="shared" si="1"/>
        <v>0</v>
      </c>
      <c r="J7" s="43">
        <f t="shared" ref="J7:J11" si="2">SUM(D7:I7)</f>
        <v>0</v>
      </c>
    </row>
    <row r="8" spans="1:10" ht="16.05" customHeight="1" x14ac:dyDescent="0.2">
      <c r="A8" s="9"/>
      <c r="B8" s="7"/>
      <c r="C8" s="8" t="s">
        <v>16</v>
      </c>
      <c r="D8" s="45">
        <f>SUM(D14,D20,D26,D32)</f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3">
        <f t="shared" si="2"/>
        <v>0</v>
      </c>
    </row>
    <row r="9" spans="1:10" ht="16.05" customHeight="1" x14ac:dyDescent="0.2">
      <c r="A9" s="9"/>
      <c r="B9" s="7"/>
      <c r="C9" s="10" t="s">
        <v>15</v>
      </c>
      <c r="D9" s="43">
        <f t="shared" ref="D9:I9" si="3">IF($J8=0,0,D8/$J8%)</f>
        <v>0</v>
      </c>
      <c r="E9" s="43">
        <f t="shared" si="3"/>
        <v>0</v>
      </c>
      <c r="F9" s="43">
        <f t="shared" si="3"/>
        <v>0</v>
      </c>
      <c r="G9" s="43">
        <f t="shared" si="3"/>
        <v>0</v>
      </c>
      <c r="H9" s="43">
        <f t="shared" si="3"/>
        <v>0</v>
      </c>
      <c r="I9" s="43">
        <f t="shared" si="3"/>
        <v>0</v>
      </c>
      <c r="J9" s="43">
        <f t="shared" si="2"/>
        <v>0</v>
      </c>
    </row>
    <row r="10" spans="1:10" ht="16.05" customHeight="1" x14ac:dyDescent="0.2">
      <c r="A10" s="9"/>
      <c r="B10" s="7"/>
      <c r="C10" s="8" t="s">
        <v>17</v>
      </c>
      <c r="D10" s="45">
        <f>SUM(D16,D22,D28,D34)</f>
        <v>0</v>
      </c>
      <c r="E10" s="45">
        <f t="shared" si="0"/>
        <v>0</v>
      </c>
      <c r="F10" s="45">
        <f t="shared" si="0"/>
        <v>0</v>
      </c>
      <c r="G10" s="45">
        <f t="shared" si="0"/>
        <v>0</v>
      </c>
      <c r="H10" s="45">
        <f t="shared" si="0"/>
        <v>0</v>
      </c>
      <c r="I10" s="45">
        <f t="shared" si="0"/>
        <v>0</v>
      </c>
      <c r="J10" s="43">
        <f t="shared" si="2"/>
        <v>0</v>
      </c>
    </row>
    <row r="11" spans="1:10" ht="16.05" customHeight="1" x14ac:dyDescent="0.2">
      <c r="A11" s="9"/>
      <c r="B11" s="11"/>
      <c r="C11" s="10" t="s">
        <v>15</v>
      </c>
      <c r="D11" s="43">
        <f t="shared" ref="D11:I11" si="4">IF($J10=0,0,D10/$J10%)</f>
        <v>0</v>
      </c>
      <c r="E11" s="43">
        <f t="shared" si="4"/>
        <v>0</v>
      </c>
      <c r="F11" s="43">
        <f t="shared" si="4"/>
        <v>0</v>
      </c>
      <c r="G11" s="43">
        <f t="shared" si="4"/>
        <v>0</v>
      </c>
      <c r="H11" s="43">
        <f t="shared" si="4"/>
        <v>0</v>
      </c>
      <c r="I11" s="43">
        <f t="shared" si="4"/>
        <v>0</v>
      </c>
      <c r="J11" s="43">
        <f t="shared" si="2"/>
        <v>0</v>
      </c>
    </row>
    <row r="12" spans="1:10" ht="16.05" customHeight="1" x14ac:dyDescent="0.2">
      <c r="A12" s="9"/>
      <c r="B12" s="9" t="s">
        <v>18</v>
      </c>
      <c r="C12" s="8" t="s">
        <v>14</v>
      </c>
      <c r="D12" s="43"/>
      <c r="E12" s="43"/>
      <c r="F12" s="43"/>
      <c r="G12" s="43"/>
      <c r="H12" s="43"/>
      <c r="I12" s="43"/>
      <c r="J12" s="43">
        <f t="shared" ref="J12:J88" si="5">SUM(D12:I12)</f>
        <v>0</v>
      </c>
    </row>
    <row r="13" spans="1:10" ht="16.05" customHeight="1" x14ac:dyDescent="0.2">
      <c r="A13" s="9"/>
      <c r="B13" s="9"/>
      <c r="C13" s="10" t="s">
        <v>15</v>
      </c>
      <c r="D13" s="43">
        <f t="shared" ref="D13:I13" si="6">IF($J12=0,0,D12/$J12%)</f>
        <v>0</v>
      </c>
      <c r="E13" s="43">
        <f t="shared" si="6"/>
        <v>0</v>
      </c>
      <c r="F13" s="43">
        <f t="shared" si="6"/>
        <v>0</v>
      </c>
      <c r="G13" s="43">
        <f t="shared" si="6"/>
        <v>0</v>
      </c>
      <c r="H13" s="43">
        <f t="shared" si="6"/>
        <v>0</v>
      </c>
      <c r="I13" s="43">
        <f t="shared" si="6"/>
        <v>0</v>
      </c>
      <c r="J13" s="43">
        <f t="shared" si="5"/>
        <v>0</v>
      </c>
    </row>
    <row r="14" spans="1:10" ht="16.05" customHeight="1" x14ac:dyDescent="0.2">
      <c r="A14" s="9"/>
      <c r="B14" s="9"/>
      <c r="C14" s="8" t="s">
        <v>16</v>
      </c>
      <c r="D14" s="43"/>
      <c r="E14" s="43"/>
      <c r="F14" s="43"/>
      <c r="G14" s="43"/>
      <c r="H14" s="43"/>
      <c r="I14" s="43"/>
      <c r="J14" s="43">
        <f t="shared" si="5"/>
        <v>0</v>
      </c>
    </row>
    <row r="15" spans="1:10" ht="16.05" customHeight="1" x14ac:dyDescent="0.2">
      <c r="A15" s="9"/>
      <c r="B15" s="9"/>
      <c r="C15" s="10" t="s">
        <v>15</v>
      </c>
      <c r="D15" s="43">
        <f t="shared" ref="D15:I17" si="7">IF($J14=0,0,D14/$J14%)</f>
        <v>0</v>
      </c>
      <c r="E15" s="43">
        <f t="shared" si="7"/>
        <v>0</v>
      </c>
      <c r="F15" s="43">
        <f t="shared" si="7"/>
        <v>0</v>
      </c>
      <c r="G15" s="43">
        <f t="shared" si="7"/>
        <v>0</v>
      </c>
      <c r="H15" s="43">
        <f t="shared" si="7"/>
        <v>0</v>
      </c>
      <c r="I15" s="43">
        <f t="shared" si="7"/>
        <v>0</v>
      </c>
      <c r="J15" s="43">
        <f t="shared" si="5"/>
        <v>0</v>
      </c>
    </row>
    <row r="16" spans="1:10" ht="16.05" customHeight="1" x14ac:dyDescent="0.2">
      <c r="A16" s="9"/>
      <c r="B16" s="9"/>
      <c r="C16" s="8" t="s">
        <v>17</v>
      </c>
      <c r="D16" s="43">
        <f t="shared" ref="D16:I16" si="8">SUM(D14,D12)</f>
        <v>0</v>
      </c>
      <c r="E16" s="43">
        <f t="shared" si="8"/>
        <v>0</v>
      </c>
      <c r="F16" s="43">
        <f t="shared" si="8"/>
        <v>0</v>
      </c>
      <c r="G16" s="43">
        <f t="shared" si="8"/>
        <v>0</v>
      </c>
      <c r="H16" s="43">
        <f t="shared" si="8"/>
        <v>0</v>
      </c>
      <c r="I16" s="43">
        <f t="shared" si="8"/>
        <v>0</v>
      </c>
      <c r="J16" s="43">
        <f t="shared" si="5"/>
        <v>0</v>
      </c>
    </row>
    <row r="17" spans="1:10" ht="16.05" customHeight="1" x14ac:dyDescent="0.2">
      <c r="A17" s="9"/>
      <c r="B17" s="12"/>
      <c r="C17" s="10" t="s">
        <v>15</v>
      </c>
      <c r="D17" s="43">
        <f t="shared" si="7"/>
        <v>0</v>
      </c>
      <c r="E17" s="43">
        <f t="shared" si="7"/>
        <v>0</v>
      </c>
      <c r="F17" s="43">
        <f t="shared" si="7"/>
        <v>0</v>
      </c>
      <c r="G17" s="43">
        <f t="shared" si="7"/>
        <v>0</v>
      </c>
      <c r="H17" s="43">
        <f t="shared" si="7"/>
        <v>0</v>
      </c>
      <c r="I17" s="43">
        <f t="shared" si="7"/>
        <v>0</v>
      </c>
      <c r="J17" s="43">
        <f t="shared" si="5"/>
        <v>0</v>
      </c>
    </row>
    <row r="18" spans="1:10" ht="16.05" customHeight="1" x14ac:dyDescent="0.2">
      <c r="A18" s="9"/>
      <c r="B18" s="9" t="s">
        <v>19</v>
      </c>
      <c r="C18" s="8" t="s">
        <v>14</v>
      </c>
      <c r="D18" s="43"/>
      <c r="E18" s="43"/>
      <c r="F18" s="43"/>
      <c r="G18" s="43"/>
      <c r="H18" s="43"/>
      <c r="I18" s="43"/>
      <c r="J18" s="43">
        <f t="shared" si="5"/>
        <v>0</v>
      </c>
    </row>
    <row r="19" spans="1:10" ht="16.05" customHeight="1" x14ac:dyDescent="0.2">
      <c r="A19" s="9"/>
      <c r="B19" s="9"/>
      <c r="C19" s="10" t="s">
        <v>15</v>
      </c>
      <c r="D19" s="43">
        <f t="shared" ref="D19:I19" si="9">IF($J18=0,0,D18/$J18%)</f>
        <v>0</v>
      </c>
      <c r="E19" s="43">
        <f t="shared" si="9"/>
        <v>0</v>
      </c>
      <c r="F19" s="43">
        <f t="shared" si="9"/>
        <v>0</v>
      </c>
      <c r="G19" s="43">
        <f t="shared" si="9"/>
        <v>0</v>
      </c>
      <c r="H19" s="43">
        <f t="shared" si="9"/>
        <v>0</v>
      </c>
      <c r="I19" s="43">
        <f t="shared" si="9"/>
        <v>0</v>
      </c>
      <c r="J19" s="43">
        <f t="shared" si="5"/>
        <v>0</v>
      </c>
    </row>
    <row r="20" spans="1:10" ht="16.05" customHeight="1" x14ac:dyDescent="0.2">
      <c r="A20" s="9"/>
      <c r="B20" s="9"/>
      <c r="C20" s="8" t="s">
        <v>16</v>
      </c>
      <c r="D20" s="43"/>
      <c r="E20" s="43"/>
      <c r="F20" s="43"/>
      <c r="G20" s="43"/>
      <c r="H20" s="43"/>
      <c r="I20" s="43"/>
      <c r="J20" s="43">
        <f t="shared" si="5"/>
        <v>0</v>
      </c>
    </row>
    <row r="21" spans="1:10" ht="16.05" customHeight="1" x14ac:dyDescent="0.2">
      <c r="A21" s="9"/>
      <c r="B21" s="9"/>
      <c r="C21" s="10" t="s">
        <v>15</v>
      </c>
      <c r="D21" s="43">
        <f t="shared" ref="D21:I21" si="10">IF($J20=0,0,D20/$J20%)</f>
        <v>0</v>
      </c>
      <c r="E21" s="43">
        <f t="shared" si="10"/>
        <v>0</v>
      </c>
      <c r="F21" s="43">
        <f t="shared" si="10"/>
        <v>0</v>
      </c>
      <c r="G21" s="43">
        <f t="shared" si="10"/>
        <v>0</v>
      </c>
      <c r="H21" s="43">
        <f t="shared" si="10"/>
        <v>0</v>
      </c>
      <c r="I21" s="43">
        <f t="shared" si="10"/>
        <v>0</v>
      </c>
      <c r="J21" s="43">
        <f t="shared" si="5"/>
        <v>0</v>
      </c>
    </row>
    <row r="22" spans="1:10" ht="16.05" customHeight="1" x14ac:dyDescent="0.2">
      <c r="A22" s="9"/>
      <c r="B22" s="9"/>
      <c r="C22" s="8" t="s">
        <v>17</v>
      </c>
      <c r="D22" s="43">
        <f t="shared" ref="D22:I22" si="11">SUM(D20,D18)</f>
        <v>0</v>
      </c>
      <c r="E22" s="43">
        <f t="shared" si="11"/>
        <v>0</v>
      </c>
      <c r="F22" s="43">
        <f t="shared" si="11"/>
        <v>0</v>
      </c>
      <c r="G22" s="43">
        <f t="shared" si="11"/>
        <v>0</v>
      </c>
      <c r="H22" s="43">
        <f t="shared" si="11"/>
        <v>0</v>
      </c>
      <c r="I22" s="43">
        <f t="shared" si="11"/>
        <v>0</v>
      </c>
      <c r="J22" s="43">
        <f t="shared" si="5"/>
        <v>0</v>
      </c>
    </row>
    <row r="23" spans="1:10" ht="16.05" customHeight="1" x14ac:dyDescent="0.2">
      <c r="A23" s="9"/>
      <c r="B23" s="12"/>
      <c r="C23" s="10" t="s">
        <v>15</v>
      </c>
      <c r="D23" s="43">
        <f t="shared" ref="D23:I23" si="12">IF($J22=0,0,D22/$J22%)</f>
        <v>0</v>
      </c>
      <c r="E23" s="43">
        <f t="shared" si="12"/>
        <v>0</v>
      </c>
      <c r="F23" s="43">
        <f t="shared" si="12"/>
        <v>0</v>
      </c>
      <c r="G23" s="43">
        <f t="shared" si="12"/>
        <v>0</v>
      </c>
      <c r="H23" s="43">
        <f t="shared" si="12"/>
        <v>0</v>
      </c>
      <c r="I23" s="43">
        <f t="shared" si="12"/>
        <v>0</v>
      </c>
      <c r="J23" s="43">
        <f t="shared" si="5"/>
        <v>0</v>
      </c>
    </row>
    <row r="24" spans="1:10" ht="16.05" customHeight="1" x14ac:dyDescent="0.2">
      <c r="A24" s="9"/>
      <c r="B24" s="9" t="s">
        <v>20</v>
      </c>
      <c r="C24" s="8" t="s">
        <v>14</v>
      </c>
      <c r="D24" s="43"/>
      <c r="E24" s="43"/>
      <c r="F24" s="43"/>
      <c r="G24" s="43"/>
      <c r="H24" s="43"/>
      <c r="I24" s="43"/>
      <c r="J24" s="43">
        <f t="shared" si="5"/>
        <v>0</v>
      </c>
    </row>
    <row r="25" spans="1:10" ht="16.05" customHeight="1" x14ac:dyDescent="0.2">
      <c r="A25" s="9"/>
      <c r="B25" s="9"/>
      <c r="C25" s="10" t="s">
        <v>15</v>
      </c>
      <c r="D25" s="43">
        <f t="shared" ref="D25:I25" si="13">IF($J24=0,0,D24/$J24%)</f>
        <v>0</v>
      </c>
      <c r="E25" s="43">
        <f t="shared" si="13"/>
        <v>0</v>
      </c>
      <c r="F25" s="43">
        <f t="shared" si="13"/>
        <v>0</v>
      </c>
      <c r="G25" s="43">
        <f t="shared" si="13"/>
        <v>0</v>
      </c>
      <c r="H25" s="43">
        <f t="shared" si="13"/>
        <v>0</v>
      </c>
      <c r="I25" s="43">
        <f t="shared" si="13"/>
        <v>0</v>
      </c>
      <c r="J25" s="43">
        <f t="shared" si="5"/>
        <v>0</v>
      </c>
    </row>
    <row r="26" spans="1:10" ht="16.05" customHeight="1" x14ac:dyDescent="0.2">
      <c r="A26" s="9"/>
      <c r="B26" s="9"/>
      <c r="C26" s="8" t="s">
        <v>16</v>
      </c>
      <c r="D26" s="43"/>
      <c r="E26" s="43"/>
      <c r="F26" s="43"/>
      <c r="G26" s="43"/>
      <c r="H26" s="43"/>
      <c r="I26" s="43"/>
      <c r="J26" s="43">
        <f t="shared" si="5"/>
        <v>0</v>
      </c>
    </row>
    <row r="27" spans="1:10" ht="16.05" customHeight="1" x14ac:dyDescent="0.2">
      <c r="A27" s="9"/>
      <c r="B27" s="9"/>
      <c r="C27" s="10" t="s">
        <v>15</v>
      </c>
      <c r="D27" s="43">
        <f t="shared" ref="D27:I27" si="14">IF($J26=0,0,D26/$J26%)</f>
        <v>0</v>
      </c>
      <c r="E27" s="43">
        <f t="shared" si="14"/>
        <v>0</v>
      </c>
      <c r="F27" s="43">
        <f t="shared" si="14"/>
        <v>0</v>
      </c>
      <c r="G27" s="43">
        <f t="shared" si="14"/>
        <v>0</v>
      </c>
      <c r="H27" s="43">
        <f t="shared" si="14"/>
        <v>0</v>
      </c>
      <c r="I27" s="43">
        <f t="shared" si="14"/>
        <v>0</v>
      </c>
      <c r="J27" s="43">
        <f t="shared" si="5"/>
        <v>0</v>
      </c>
    </row>
    <row r="28" spans="1:10" ht="16.05" customHeight="1" x14ac:dyDescent="0.2">
      <c r="A28" s="9"/>
      <c r="B28" s="9"/>
      <c r="C28" s="8" t="s">
        <v>17</v>
      </c>
      <c r="D28" s="43">
        <f t="shared" ref="D28:I28" si="15">SUM(D26,D24)</f>
        <v>0</v>
      </c>
      <c r="E28" s="43">
        <f t="shared" si="15"/>
        <v>0</v>
      </c>
      <c r="F28" s="43">
        <f t="shared" si="15"/>
        <v>0</v>
      </c>
      <c r="G28" s="43">
        <f t="shared" si="15"/>
        <v>0</v>
      </c>
      <c r="H28" s="43">
        <f t="shared" si="15"/>
        <v>0</v>
      </c>
      <c r="I28" s="43">
        <f t="shared" si="15"/>
        <v>0</v>
      </c>
      <c r="J28" s="43">
        <f t="shared" si="5"/>
        <v>0</v>
      </c>
    </row>
    <row r="29" spans="1:10" ht="16.05" customHeight="1" x14ac:dyDescent="0.2">
      <c r="A29" s="9"/>
      <c r="B29" s="12"/>
      <c r="C29" s="10" t="s">
        <v>15</v>
      </c>
      <c r="D29" s="43">
        <f t="shared" ref="D29:I29" si="16">IF($J28=0,0,D28/$J28%)</f>
        <v>0</v>
      </c>
      <c r="E29" s="43">
        <f t="shared" si="16"/>
        <v>0</v>
      </c>
      <c r="F29" s="43">
        <f t="shared" si="16"/>
        <v>0</v>
      </c>
      <c r="G29" s="43">
        <f t="shared" si="16"/>
        <v>0</v>
      </c>
      <c r="H29" s="43">
        <f t="shared" si="16"/>
        <v>0</v>
      </c>
      <c r="I29" s="43">
        <f t="shared" si="16"/>
        <v>0</v>
      </c>
      <c r="J29" s="43">
        <f t="shared" si="5"/>
        <v>0</v>
      </c>
    </row>
    <row r="30" spans="1:10" ht="16.05" customHeight="1" x14ac:dyDescent="0.2">
      <c r="A30" s="9"/>
      <c r="B30" s="9" t="s">
        <v>21</v>
      </c>
      <c r="C30" s="8" t="s">
        <v>14</v>
      </c>
      <c r="D30" s="43"/>
      <c r="E30" s="43"/>
      <c r="F30" s="43"/>
      <c r="G30" s="43"/>
      <c r="H30" s="43"/>
      <c r="I30" s="43"/>
      <c r="J30" s="43">
        <f t="shared" si="5"/>
        <v>0</v>
      </c>
    </row>
    <row r="31" spans="1:10" ht="16.05" customHeight="1" x14ac:dyDescent="0.2">
      <c r="A31" s="9"/>
      <c r="B31" s="9"/>
      <c r="C31" s="10" t="s">
        <v>15</v>
      </c>
      <c r="D31" s="43">
        <f t="shared" ref="D31:I31" si="17">IF($J30=0,0,D30/$J30%)</f>
        <v>0</v>
      </c>
      <c r="E31" s="43">
        <f t="shared" si="17"/>
        <v>0</v>
      </c>
      <c r="F31" s="43">
        <f t="shared" si="17"/>
        <v>0</v>
      </c>
      <c r="G31" s="43">
        <f t="shared" si="17"/>
        <v>0</v>
      </c>
      <c r="H31" s="43">
        <f t="shared" si="17"/>
        <v>0</v>
      </c>
      <c r="I31" s="43">
        <f t="shared" si="17"/>
        <v>0</v>
      </c>
      <c r="J31" s="43">
        <f t="shared" si="5"/>
        <v>0</v>
      </c>
    </row>
    <row r="32" spans="1:10" ht="16.05" customHeight="1" x14ac:dyDescent="0.2">
      <c r="A32" s="9"/>
      <c r="B32" s="9"/>
      <c r="C32" s="8" t="s">
        <v>16</v>
      </c>
      <c r="D32" s="43"/>
      <c r="E32" s="43"/>
      <c r="F32" s="43"/>
      <c r="G32" s="43"/>
      <c r="H32" s="43"/>
      <c r="I32" s="43"/>
      <c r="J32" s="43">
        <f t="shared" si="5"/>
        <v>0</v>
      </c>
    </row>
    <row r="33" spans="1:12" ht="16.05" customHeight="1" x14ac:dyDescent="0.2">
      <c r="A33" s="9"/>
      <c r="B33" s="9"/>
      <c r="C33" s="10" t="s">
        <v>15</v>
      </c>
      <c r="D33" s="43">
        <f t="shared" ref="D33:I33" si="18">IF($J32=0,0,D32/$J32%)</f>
        <v>0</v>
      </c>
      <c r="E33" s="43">
        <f t="shared" si="18"/>
        <v>0</v>
      </c>
      <c r="F33" s="43">
        <f t="shared" si="18"/>
        <v>0</v>
      </c>
      <c r="G33" s="43">
        <f t="shared" si="18"/>
        <v>0</v>
      </c>
      <c r="H33" s="43">
        <f t="shared" si="18"/>
        <v>0</v>
      </c>
      <c r="I33" s="43">
        <f t="shared" si="18"/>
        <v>0</v>
      </c>
      <c r="J33" s="43">
        <f t="shared" si="5"/>
        <v>0</v>
      </c>
    </row>
    <row r="34" spans="1:12" ht="16.05" customHeight="1" x14ac:dyDescent="0.2">
      <c r="A34" s="9"/>
      <c r="B34" s="9"/>
      <c r="C34" s="8" t="s">
        <v>17</v>
      </c>
      <c r="D34" s="43">
        <f t="shared" ref="D34:I34" si="19">SUM(D32,D30)</f>
        <v>0</v>
      </c>
      <c r="E34" s="43">
        <f t="shared" si="19"/>
        <v>0</v>
      </c>
      <c r="F34" s="43">
        <f t="shared" si="19"/>
        <v>0</v>
      </c>
      <c r="G34" s="43">
        <f t="shared" si="19"/>
        <v>0</v>
      </c>
      <c r="H34" s="43">
        <f t="shared" si="19"/>
        <v>0</v>
      </c>
      <c r="I34" s="43">
        <f t="shared" si="19"/>
        <v>0</v>
      </c>
      <c r="J34" s="43">
        <f t="shared" si="5"/>
        <v>0</v>
      </c>
    </row>
    <row r="35" spans="1:12" ht="16.05" customHeight="1" x14ac:dyDescent="0.2">
      <c r="A35" s="12"/>
      <c r="B35" s="13"/>
      <c r="C35" s="10" t="s">
        <v>15</v>
      </c>
      <c r="D35" s="43">
        <f t="shared" ref="D35:I35" si="20">IF($J34=0,0,D34/$J34%)</f>
        <v>0</v>
      </c>
      <c r="E35" s="43">
        <f t="shared" si="20"/>
        <v>0</v>
      </c>
      <c r="F35" s="43">
        <f t="shared" si="20"/>
        <v>0</v>
      </c>
      <c r="G35" s="43">
        <f t="shared" si="20"/>
        <v>0</v>
      </c>
      <c r="H35" s="43">
        <f t="shared" si="20"/>
        <v>0</v>
      </c>
      <c r="I35" s="43">
        <f t="shared" si="20"/>
        <v>0</v>
      </c>
      <c r="J35" s="43">
        <f t="shared" si="5"/>
        <v>0</v>
      </c>
    </row>
    <row r="36" spans="1:12" ht="16.05" customHeight="1" x14ac:dyDescent="0.2">
      <c r="A36" s="9" t="s">
        <v>22</v>
      </c>
      <c r="B36" s="7"/>
      <c r="C36" s="8" t="s">
        <v>14</v>
      </c>
      <c r="D36" s="43">
        <f>SUMIF($C$42:$C$227,"道内",D$42:D$227)</f>
        <v>0</v>
      </c>
      <c r="E36" s="43">
        <f t="shared" ref="E36:I36" si="21">SUMIF($C$42:$C$227,"道内",E$42:E$227)</f>
        <v>0</v>
      </c>
      <c r="F36" s="43">
        <f t="shared" si="21"/>
        <v>0</v>
      </c>
      <c r="G36" s="43">
        <f t="shared" si="21"/>
        <v>0</v>
      </c>
      <c r="H36" s="43">
        <f t="shared" si="21"/>
        <v>0</v>
      </c>
      <c r="I36" s="43">
        <f t="shared" si="21"/>
        <v>0</v>
      </c>
      <c r="J36" s="43">
        <f t="shared" si="5"/>
        <v>0</v>
      </c>
      <c r="L36" s="38"/>
    </row>
    <row r="37" spans="1:12" ht="16.05" customHeight="1" x14ac:dyDescent="0.2">
      <c r="A37" s="9"/>
      <c r="B37" s="7"/>
      <c r="C37" s="10" t="s">
        <v>15</v>
      </c>
      <c r="D37" s="43">
        <f t="shared" ref="D37:I37" si="22">IF($J36=0,0,D36/$J36%)</f>
        <v>0</v>
      </c>
      <c r="E37" s="43">
        <f t="shared" si="22"/>
        <v>0</v>
      </c>
      <c r="F37" s="43">
        <f t="shared" si="22"/>
        <v>0</v>
      </c>
      <c r="G37" s="43">
        <f t="shared" si="22"/>
        <v>0</v>
      </c>
      <c r="H37" s="43">
        <f t="shared" si="22"/>
        <v>0</v>
      </c>
      <c r="I37" s="43">
        <f t="shared" si="22"/>
        <v>0</v>
      </c>
      <c r="J37" s="43">
        <f t="shared" si="5"/>
        <v>0</v>
      </c>
      <c r="L37" s="38"/>
    </row>
    <row r="38" spans="1:12" ht="16.05" customHeight="1" x14ac:dyDescent="0.2">
      <c r="A38" s="9"/>
      <c r="B38" s="7"/>
      <c r="C38" s="8" t="s">
        <v>16</v>
      </c>
      <c r="D38" s="43">
        <f>SUMIF($C$42:$C$227,"道外",D$42:D$227)</f>
        <v>0</v>
      </c>
      <c r="E38" s="43">
        <f t="shared" ref="E38:I38" si="23">SUMIF($C$42:$C$227,"道外",E$42:E$227)</f>
        <v>0</v>
      </c>
      <c r="F38" s="43">
        <f t="shared" si="23"/>
        <v>0</v>
      </c>
      <c r="G38" s="43">
        <f t="shared" si="23"/>
        <v>0</v>
      </c>
      <c r="H38" s="43">
        <f t="shared" si="23"/>
        <v>0</v>
      </c>
      <c r="I38" s="43">
        <f t="shared" si="23"/>
        <v>0</v>
      </c>
      <c r="J38" s="43">
        <f t="shared" si="5"/>
        <v>0</v>
      </c>
      <c r="L38" s="38"/>
    </row>
    <row r="39" spans="1:12" ht="16.05" customHeight="1" x14ac:dyDescent="0.2">
      <c r="A39" s="9"/>
      <c r="B39" s="7"/>
      <c r="C39" s="10" t="s">
        <v>15</v>
      </c>
      <c r="D39" s="43">
        <f t="shared" ref="D39:I39" si="24">IF($J38=0,0,D38/$J38%)</f>
        <v>0</v>
      </c>
      <c r="E39" s="43">
        <f t="shared" si="24"/>
        <v>0</v>
      </c>
      <c r="F39" s="43">
        <f t="shared" si="24"/>
        <v>0</v>
      </c>
      <c r="G39" s="43">
        <f t="shared" si="24"/>
        <v>0</v>
      </c>
      <c r="H39" s="43">
        <f t="shared" si="24"/>
        <v>0</v>
      </c>
      <c r="I39" s="43">
        <f t="shared" si="24"/>
        <v>0</v>
      </c>
      <c r="J39" s="43">
        <f t="shared" si="5"/>
        <v>0</v>
      </c>
      <c r="L39" s="38"/>
    </row>
    <row r="40" spans="1:12" ht="16.05" customHeight="1" x14ac:dyDescent="0.2">
      <c r="A40" s="9"/>
      <c r="B40" s="7"/>
      <c r="C40" s="8" t="s">
        <v>17</v>
      </c>
      <c r="D40" s="43">
        <f t="shared" ref="D40:I40" si="25">SUM(D38,D36)</f>
        <v>0</v>
      </c>
      <c r="E40" s="43">
        <f t="shared" si="25"/>
        <v>0</v>
      </c>
      <c r="F40" s="43">
        <f t="shared" si="25"/>
        <v>0</v>
      </c>
      <c r="G40" s="43">
        <f t="shared" si="25"/>
        <v>0</v>
      </c>
      <c r="H40" s="43">
        <f t="shared" si="25"/>
        <v>0</v>
      </c>
      <c r="I40" s="43">
        <f t="shared" si="25"/>
        <v>0</v>
      </c>
      <c r="J40" s="43">
        <f t="shared" si="5"/>
        <v>0</v>
      </c>
      <c r="L40" s="38"/>
    </row>
    <row r="41" spans="1:12" ht="16.05" customHeight="1" x14ac:dyDescent="0.2">
      <c r="A41" s="9"/>
      <c r="B41" s="14"/>
      <c r="C41" s="10" t="s">
        <v>15</v>
      </c>
      <c r="D41" s="43">
        <f t="shared" ref="D41:I41" si="26">IF($J40=0,0,D40/$J40%)</f>
        <v>0</v>
      </c>
      <c r="E41" s="43">
        <f t="shared" si="26"/>
        <v>0</v>
      </c>
      <c r="F41" s="43">
        <f t="shared" si="26"/>
        <v>0</v>
      </c>
      <c r="G41" s="43">
        <f t="shared" si="26"/>
        <v>0</v>
      </c>
      <c r="H41" s="43">
        <f t="shared" si="26"/>
        <v>0</v>
      </c>
      <c r="I41" s="43">
        <f t="shared" si="26"/>
        <v>0</v>
      </c>
      <c r="J41" s="43">
        <f t="shared" si="5"/>
        <v>0</v>
      </c>
      <c r="L41" s="38"/>
    </row>
    <row r="42" spans="1:12" ht="16.05" customHeight="1" x14ac:dyDescent="0.2">
      <c r="A42" s="9"/>
      <c r="B42" s="9" t="s">
        <v>23</v>
      </c>
      <c r="C42" s="8" t="s">
        <v>14</v>
      </c>
      <c r="D42" s="43"/>
      <c r="E42" s="43"/>
      <c r="F42" s="43"/>
      <c r="G42" s="43"/>
      <c r="H42" s="43"/>
      <c r="I42" s="43"/>
      <c r="J42" s="43">
        <f t="shared" si="5"/>
        <v>0</v>
      </c>
    </row>
    <row r="43" spans="1:12" ht="16.05" customHeight="1" x14ac:dyDescent="0.2">
      <c r="A43" s="9"/>
      <c r="B43" s="9"/>
      <c r="C43" s="10" t="s">
        <v>15</v>
      </c>
      <c r="D43" s="43">
        <f t="shared" ref="D43:I43" si="27">IF($J42=0,0,D42/$J42%)</f>
        <v>0</v>
      </c>
      <c r="E43" s="43">
        <f t="shared" si="27"/>
        <v>0</v>
      </c>
      <c r="F43" s="43">
        <f t="shared" si="27"/>
        <v>0</v>
      </c>
      <c r="G43" s="43">
        <f t="shared" si="27"/>
        <v>0</v>
      </c>
      <c r="H43" s="43">
        <f t="shared" si="27"/>
        <v>0</v>
      </c>
      <c r="I43" s="43">
        <f t="shared" si="27"/>
        <v>0</v>
      </c>
      <c r="J43" s="43">
        <f t="shared" si="5"/>
        <v>0</v>
      </c>
    </row>
    <row r="44" spans="1:12" ht="16.05" customHeight="1" x14ac:dyDescent="0.2">
      <c r="A44" s="9"/>
      <c r="B44" s="9"/>
      <c r="C44" s="8" t="s">
        <v>16</v>
      </c>
      <c r="D44" s="43"/>
      <c r="E44" s="43"/>
      <c r="F44" s="43"/>
      <c r="G44" s="43"/>
      <c r="H44" s="43"/>
      <c r="I44" s="43"/>
      <c r="J44" s="43">
        <f t="shared" si="5"/>
        <v>0</v>
      </c>
    </row>
    <row r="45" spans="1:12" ht="16.05" customHeight="1" x14ac:dyDescent="0.2">
      <c r="A45" s="9"/>
      <c r="B45" s="9"/>
      <c r="C45" s="10" t="s">
        <v>15</v>
      </c>
      <c r="D45" s="43">
        <f t="shared" ref="D45:I45" si="28">IF($J44=0,0,D44/$J44%)</f>
        <v>0</v>
      </c>
      <c r="E45" s="43">
        <f t="shared" si="28"/>
        <v>0</v>
      </c>
      <c r="F45" s="43">
        <f t="shared" si="28"/>
        <v>0</v>
      </c>
      <c r="G45" s="43">
        <f t="shared" si="28"/>
        <v>0</v>
      </c>
      <c r="H45" s="43">
        <f t="shared" si="28"/>
        <v>0</v>
      </c>
      <c r="I45" s="43">
        <f t="shared" si="28"/>
        <v>0</v>
      </c>
      <c r="J45" s="43">
        <f t="shared" si="5"/>
        <v>0</v>
      </c>
    </row>
    <row r="46" spans="1:12" ht="16.05" customHeight="1" x14ac:dyDescent="0.2">
      <c r="A46" s="9"/>
      <c r="B46" s="9"/>
      <c r="C46" s="8" t="s">
        <v>17</v>
      </c>
      <c r="D46" s="43">
        <f t="shared" ref="D46:I46" si="29">SUM(D44,D42)</f>
        <v>0</v>
      </c>
      <c r="E46" s="43">
        <f t="shared" si="29"/>
        <v>0</v>
      </c>
      <c r="F46" s="43">
        <f t="shared" si="29"/>
        <v>0</v>
      </c>
      <c r="G46" s="43">
        <f t="shared" si="29"/>
        <v>0</v>
      </c>
      <c r="H46" s="43">
        <f t="shared" si="29"/>
        <v>0</v>
      </c>
      <c r="I46" s="43">
        <f t="shared" si="29"/>
        <v>0</v>
      </c>
      <c r="J46" s="43">
        <f t="shared" si="5"/>
        <v>0</v>
      </c>
    </row>
    <row r="47" spans="1:12" ht="16.05" customHeight="1" x14ac:dyDescent="0.2">
      <c r="A47" s="9"/>
      <c r="B47" s="12"/>
      <c r="C47" s="10" t="s">
        <v>15</v>
      </c>
      <c r="D47" s="43">
        <f t="shared" ref="D47:I47" si="30">IF($J46=0,0,D46/$J46%)</f>
        <v>0</v>
      </c>
      <c r="E47" s="43">
        <f t="shared" si="30"/>
        <v>0</v>
      </c>
      <c r="F47" s="43">
        <f t="shared" si="30"/>
        <v>0</v>
      </c>
      <c r="G47" s="43">
        <f t="shared" si="30"/>
        <v>0</v>
      </c>
      <c r="H47" s="43">
        <f t="shared" si="30"/>
        <v>0</v>
      </c>
      <c r="I47" s="43">
        <f t="shared" si="30"/>
        <v>0</v>
      </c>
      <c r="J47" s="43">
        <f t="shared" si="5"/>
        <v>0</v>
      </c>
    </row>
    <row r="48" spans="1:12" ht="16.05" customHeight="1" x14ac:dyDescent="0.2">
      <c r="A48" s="9"/>
      <c r="B48" s="9" t="s">
        <v>24</v>
      </c>
      <c r="C48" s="8" t="s">
        <v>14</v>
      </c>
      <c r="D48" s="43"/>
      <c r="E48" s="43"/>
      <c r="F48" s="43"/>
      <c r="G48" s="43"/>
      <c r="H48" s="43"/>
      <c r="I48" s="43"/>
      <c r="J48" s="43">
        <f t="shared" si="5"/>
        <v>0</v>
      </c>
    </row>
    <row r="49" spans="1:10" ht="16.05" customHeight="1" x14ac:dyDescent="0.2">
      <c r="A49" s="9"/>
      <c r="B49" s="9"/>
      <c r="C49" s="10" t="s">
        <v>15</v>
      </c>
      <c r="D49" s="43">
        <f t="shared" ref="D49:I49" si="31">IF($J48=0,0,D48/$J48%)</f>
        <v>0</v>
      </c>
      <c r="E49" s="43">
        <f t="shared" si="31"/>
        <v>0</v>
      </c>
      <c r="F49" s="43">
        <f t="shared" si="31"/>
        <v>0</v>
      </c>
      <c r="G49" s="43">
        <f t="shared" si="31"/>
        <v>0</v>
      </c>
      <c r="H49" s="43">
        <f t="shared" si="31"/>
        <v>0</v>
      </c>
      <c r="I49" s="43">
        <f t="shared" si="31"/>
        <v>0</v>
      </c>
      <c r="J49" s="43">
        <f t="shared" si="5"/>
        <v>0</v>
      </c>
    </row>
    <row r="50" spans="1:10" ht="16.05" customHeight="1" x14ac:dyDescent="0.2">
      <c r="A50" s="9"/>
      <c r="B50" s="9"/>
      <c r="C50" s="8" t="s">
        <v>16</v>
      </c>
      <c r="D50" s="43"/>
      <c r="E50" s="43"/>
      <c r="F50" s="43"/>
      <c r="G50" s="43"/>
      <c r="H50" s="43"/>
      <c r="I50" s="43"/>
      <c r="J50" s="43">
        <f t="shared" si="5"/>
        <v>0</v>
      </c>
    </row>
    <row r="51" spans="1:10" ht="16.05" customHeight="1" x14ac:dyDescent="0.2">
      <c r="A51" s="9"/>
      <c r="B51" s="9"/>
      <c r="C51" s="10" t="s">
        <v>15</v>
      </c>
      <c r="D51" s="43">
        <f t="shared" ref="D51:I51" si="32">IF($J50=0,0,D50/$J50%)</f>
        <v>0</v>
      </c>
      <c r="E51" s="43">
        <f t="shared" si="32"/>
        <v>0</v>
      </c>
      <c r="F51" s="43">
        <f t="shared" si="32"/>
        <v>0</v>
      </c>
      <c r="G51" s="43">
        <f t="shared" si="32"/>
        <v>0</v>
      </c>
      <c r="H51" s="43">
        <f t="shared" si="32"/>
        <v>0</v>
      </c>
      <c r="I51" s="43">
        <f t="shared" si="32"/>
        <v>0</v>
      </c>
      <c r="J51" s="43">
        <f t="shared" si="5"/>
        <v>0</v>
      </c>
    </row>
    <row r="52" spans="1:10" ht="16.05" customHeight="1" x14ac:dyDescent="0.2">
      <c r="A52" s="9"/>
      <c r="B52" s="9"/>
      <c r="C52" s="8" t="s">
        <v>17</v>
      </c>
      <c r="D52" s="43">
        <f t="shared" ref="D52:I52" si="33">SUM(D50,D48)</f>
        <v>0</v>
      </c>
      <c r="E52" s="43">
        <f t="shared" si="33"/>
        <v>0</v>
      </c>
      <c r="F52" s="43">
        <f t="shared" si="33"/>
        <v>0</v>
      </c>
      <c r="G52" s="43">
        <f t="shared" si="33"/>
        <v>0</v>
      </c>
      <c r="H52" s="43">
        <f t="shared" si="33"/>
        <v>0</v>
      </c>
      <c r="I52" s="43">
        <f t="shared" si="33"/>
        <v>0</v>
      </c>
      <c r="J52" s="43">
        <f t="shared" si="5"/>
        <v>0</v>
      </c>
    </row>
    <row r="53" spans="1:10" ht="16.05" customHeight="1" x14ac:dyDescent="0.2">
      <c r="A53" s="9"/>
      <c r="B53" s="12"/>
      <c r="C53" s="10" t="s">
        <v>15</v>
      </c>
      <c r="D53" s="43">
        <f t="shared" ref="D53:I53" si="34">IF($J52=0,0,D52/$J52%)</f>
        <v>0</v>
      </c>
      <c r="E53" s="43">
        <f t="shared" si="34"/>
        <v>0</v>
      </c>
      <c r="F53" s="43">
        <f t="shared" si="34"/>
        <v>0</v>
      </c>
      <c r="G53" s="43">
        <f t="shared" si="34"/>
        <v>0</v>
      </c>
      <c r="H53" s="43">
        <f t="shared" si="34"/>
        <v>0</v>
      </c>
      <c r="I53" s="43">
        <f t="shared" si="34"/>
        <v>0</v>
      </c>
      <c r="J53" s="43">
        <f t="shared" si="5"/>
        <v>0</v>
      </c>
    </row>
    <row r="54" spans="1:10" ht="16.05" customHeight="1" x14ac:dyDescent="0.2">
      <c r="A54" s="9"/>
      <c r="B54" s="9" t="s">
        <v>25</v>
      </c>
      <c r="C54" s="8" t="s">
        <v>14</v>
      </c>
      <c r="D54" s="43"/>
      <c r="E54" s="43"/>
      <c r="F54" s="43"/>
      <c r="G54" s="43"/>
      <c r="H54" s="43"/>
      <c r="I54" s="43"/>
      <c r="J54" s="43">
        <f t="shared" si="5"/>
        <v>0</v>
      </c>
    </row>
    <row r="55" spans="1:10" ht="16.05" customHeight="1" x14ac:dyDescent="0.2">
      <c r="A55" s="9"/>
      <c r="B55" s="9"/>
      <c r="C55" s="10" t="s">
        <v>15</v>
      </c>
      <c r="D55" s="43">
        <f t="shared" ref="D55:I55" si="35">IF($J54=0,0,D54/$J54%)</f>
        <v>0</v>
      </c>
      <c r="E55" s="43">
        <f t="shared" si="35"/>
        <v>0</v>
      </c>
      <c r="F55" s="43">
        <f t="shared" si="35"/>
        <v>0</v>
      </c>
      <c r="G55" s="43">
        <f t="shared" si="35"/>
        <v>0</v>
      </c>
      <c r="H55" s="43">
        <f t="shared" si="35"/>
        <v>0</v>
      </c>
      <c r="I55" s="43">
        <f t="shared" si="35"/>
        <v>0</v>
      </c>
      <c r="J55" s="43">
        <f t="shared" si="5"/>
        <v>0</v>
      </c>
    </row>
    <row r="56" spans="1:10" ht="16.05" customHeight="1" x14ac:dyDescent="0.2">
      <c r="A56" s="9"/>
      <c r="B56" s="9"/>
      <c r="C56" s="8" t="s">
        <v>16</v>
      </c>
      <c r="D56" s="43"/>
      <c r="E56" s="43"/>
      <c r="F56" s="43"/>
      <c r="G56" s="43"/>
      <c r="H56" s="43"/>
      <c r="I56" s="43"/>
      <c r="J56" s="43">
        <f t="shared" si="5"/>
        <v>0</v>
      </c>
    </row>
    <row r="57" spans="1:10" ht="16.05" customHeight="1" x14ac:dyDescent="0.2">
      <c r="A57" s="9"/>
      <c r="B57" s="9"/>
      <c r="C57" s="10" t="s">
        <v>15</v>
      </c>
      <c r="D57" s="43">
        <f t="shared" ref="D57:I57" si="36">IF($J56=0,0,D56/$J56%)</f>
        <v>0</v>
      </c>
      <c r="E57" s="43">
        <f t="shared" si="36"/>
        <v>0</v>
      </c>
      <c r="F57" s="43">
        <f t="shared" si="36"/>
        <v>0</v>
      </c>
      <c r="G57" s="43">
        <f t="shared" si="36"/>
        <v>0</v>
      </c>
      <c r="H57" s="43">
        <f t="shared" si="36"/>
        <v>0</v>
      </c>
      <c r="I57" s="43">
        <f t="shared" si="36"/>
        <v>0</v>
      </c>
      <c r="J57" s="43">
        <f t="shared" si="5"/>
        <v>0</v>
      </c>
    </row>
    <row r="58" spans="1:10" ht="16.05" customHeight="1" x14ac:dyDescent="0.2">
      <c r="A58" s="9"/>
      <c r="B58" s="9"/>
      <c r="C58" s="8" t="s">
        <v>17</v>
      </c>
      <c r="D58" s="43">
        <f t="shared" ref="D58:I58" si="37">SUM(D56,D54)</f>
        <v>0</v>
      </c>
      <c r="E58" s="43">
        <f t="shared" si="37"/>
        <v>0</v>
      </c>
      <c r="F58" s="43">
        <f t="shared" si="37"/>
        <v>0</v>
      </c>
      <c r="G58" s="43">
        <f t="shared" si="37"/>
        <v>0</v>
      </c>
      <c r="H58" s="43">
        <f t="shared" si="37"/>
        <v>0</v>
      </c>
      <c r="I58" s="43">
        <f t="shared" si="37"/>
        <v>0</v>
      </c>
      <c r="J58" s="43">
        <f t="shared" si="5"/>
        <v>0</v>
      </c>
    </row>
    <row r="59" spans="1:10" ht="16.05" customHeight="1" x14ac:dyDescent="0.2">
      <c r="A59" s="9"/>
      <c r="B59" s="12"/>
      <c r="C59" s="10" t="s">
        <v>15</v>
      </c>
      <c r="D59" s="43">
        <f t="shared" ref="D59:I59" si="38">IF($J58=0,0,D58/$J58%)</f>
        <v>0</v>
      </c>
      <c r="E59" s="43">
        <f t="shared" si="38"/>
        <v>0</v>
      </c>
      <c r="F59" s="43">
        <f t="shared" si="38"/>
        <v>0</v>
      </c>
      <c r="G59" s="43">
        <f t="shared" si="38"/>
        <v>0</v>
      </c>
      <c r="H59" s="43">
        <f t="shared" si="38"/>
        <v>0</v>
      </c>
      <c r="I59" s="43">
        <f t="shared" si="38"/>
        <v>0</v>
      </c>
      <c r="J59" s="43">
        <f t="shared" si="5"/>
        <v>0</v>
      </c>
    </row>
    <row r="60" spans="1:10" ht="16.05" customHeight="1" x14ac:dyDescent="0.2">
      <c r="A60" s="9"/>
      <c r="B60" s="9" t="s">
        <v>26</v>
      </c>
      <c r="C60" s="8" t="s">
        <v>14</v>
      </c>
      <c r="D60" s="43"/>
      <c r="E60" s="43"/>
      <c r="F60" s="43"/>
      <c r="G60" s="43"/>
      <c r="H60" s="43"/>
      <c r="I60" s="43"/>
      <c r="J60" s="43">
        <f t="shared" si="5"/>
        <v>0</v>
      </c>
    </row>
    <row r="61" spans="1:10" ht="16.05" customHeight="1" x14ac:dyDescent="0.2">
      <c r="A61" s="9"/>
      <c r="B61" s="9"/>
      <c r="C61" s="10" t="s">
        <v>15</v>
      </c>
      <c r="D61" s="43">
        <f t="shared" ref="D61:I61" si="39">IF($J60=0,0,D60/$J60%)</f>
        <v>0</v>
      </c>
      <c r="E61" s="43">
        <f t="shared" si="39"/>
        <v>0</v>
      </c>
      <c r="F61" s="43">
        <f t="shared" si="39"/>
        <v>0</v>
      </c>
      <c r="G61" s="43">
        <f t="shared" si="39"/>
        <v>0</v>
      </c>
      <c r="H61" s="43">
        <f t="shared" si="39"/>
        <v>0</v>
      </c>
      <c r="I61" s="43">
        <f t="shared" si="39"/>
        <v>0</v>
      </c>
      <c r="J61" s="43">
        <f t="shared" si="5"/>
        <v>0</v>
      </c>
    </row>
    <row r="62" spans="1:10" ht="16.05" customHeight="1" x14ac:dyDescent="0.2">
      <c r="A62" s="9"/>
      <c r="B62" s="9"/>
      <c r="C62" s="8" t="s">
        <v>16</v>
      </c>
      <c r="D62" s="43"/>
      <c r="E62" s="43"/>
      <c r="F62" s="43"/>
      <c r="G62" s="43"/>
      <c r="H62" s="43"/>
      <c r="I62" s="43"/>
      <c r="J62" s="43">
        <f t="shared" si="5"/>
        <v>0</v>
      </c>
    </row>
    <row r="63" spans="1:10" ht="16.05" customHeight="1" x14ac:dyDescent="0.2">
      <c r="A63" s="9"/>
      <c r="B63" s="9"/>
      <c r="C63" s="10" t="s">
        <v>15</v>
      </c>
      <c r="D63" s="43">
        <f t="shared" ref="D63:I63" si="40">IF($J62=0,0,D62/$J62%)</f>
        <v>0</v>
      </c>
      <c r="E63" s="43">
        <f t="shared" si="40"/>
        <v>0</v>
      </c>
      <c r="F63" s="43">
        <f t="shared" si="40"/>
        <v>0</v>
      </c>
      <c r="G63" s="43">
        <f t="shared" si="40"/>
        <v>0</v>
      </c>
      <c r="H63" s="43">
        <f t="shared" si="40"/>
        <v>0</v>
      </c>
      <c r="I63" s="43">
        <f t="shared" si="40"/>
        <v>0</v>
      </c>
      <c r="J63" s="43">
        <f t="shared" si="5"/>
        <v>0</v>
      </c>
    </row>
    <row r="64" spans="1:10" ht="16.05" customHeight="1" x14ac:dyDescent="0.2">
      <c r="A64" s="9"/>
      <c r="B64" s="9"/>
      <c r="C64" s="8" t="s">
        <v>17</v>
      </c>
      <c r="D64" s="43">
        <f t="shared" ref="D64:I64" si="41">SUM(D62,D60)</f>
        <v>0</v>
      </c>
      <c r="E64" s="43">
        <f t="shared" si="41"/>
        <v>0</v>
      </c>
      <c r="F64" s="43">
        <f t="shared" si="41"/>
        <v>0</v>
      </c>
      <c r="G64" s="43">
        <f t="shared" si="41"/>
        <v>0</v>
      </c>
      <c r="H64" s="43">
        <f t="shared" si="41"/>
        <v>0</v>
      </c>
      <c r="I64" s="43">
        <f t="shared" si="41"/>
        <v>0</v>
      </c>
      <c r="J64" s="43">
        <f t="shared" si="5"/>
        <v>0</v>
      </c>
    </row>
    <row r="65" spans="1:10" ht="16.05" customHeight="1" x14ac:dyDescent="0.2">
      <c r="A65" s="9"/>
      <c r="B65" s="12"/>
      <c r="C65" s="10" t="s">
        <v>15</v>
      </c>
      <c r="D65" s="43">
        <f t="shared" ref="D65:I65" si="42">IF($J64=0,0,D64/$J64%)</f>
        <v>0</v>
      </c>
      <c r="E65" s="43">
        <f t="shared" si="42"/>
        <v>0</v>
      </c>
      <c r="F65" s="43">
        <f t="shared" si="42"/>
        <v>0</v>
      </c>
      <c r="G65" s="43">
        <f t="shared" si="42"/>
        <v>0</v>
      </c>
      <c r="H65" s="43">
        <f t="shared" si="42"/>
        <v>0</v>
      </c>
      <c r="I65" s="43">
        <f t="shared" si="42"/>
        <v>0</v>
      </c>
      <c r="J65" s="43">
        <f t="shared" si="5"/>
        <v>0</v>
      </c>
    </row>
    <row r="66" spans="1:10" ht="16.05" customHeight="1" x14ac:dyDescent="0.2">
      <c r="A66" s="9"/>
      <c r="B66" s="9" t="s">
        <v>27</v>
      </c>
      <c r="C66" s="8" t="s">
        <v>14</v>
      </c>
      <c r="D66" s="43"/>
      <c r="E66" s="43"/>
      <c r="F66" s="43"/>
      <c r="G66" s="43"/>
      <c r="H66" s="43"/>
      <c r="I66" s="43"/>
      <c r="J66" s="43">
        <f t="shared" si="5"/>
        <v>0</v>
      </c>
    </row>
    <row r="67" spans="1:10" ht="16.05" customHeight="1" x14ac:dyDescent="0.2">
      <c r="A67" s="9"/>
      <c r="B67" s="9"/>
      <c r="C67" s="10" t="s">
        <v>15</v>
      </c>
      <c r="D67" s="43">
        <f t="shared" ref="D67:I67" si="43">IF($J66=0,0,D66/$J66%)</f>
        <v>0</v>
      </c>
      <c r="E67" s="43">
        <f t="shared" si="43"/>
        <v>0</v>
      </c>
      <c r="F67" s="43">
        <f t="shared" si="43"/>
        <v>0</v>
      </c>
      <c r="G67" s="43">
        <f t="shared" si="43"/>
        <v>0</v>
      </c>
      <c r="H67" s="43">
        <f t="shared" si="43"/>
        <v>0</v>
      </c>
      <c r="I67" s="43">
        <f t="shared" si="43"/>
        <v>0</v>
      </c>
      <c r="J67" s="43">
        <f t="shared" si="5"/>
        <v>0</v>
      </c>
    </row>
    <row r="68" spans="1:10" ht="16.05" customHeight="1" x14ac:dyDescent="0.2">
      <c r="A68" s="9"/>
      <c r="B68" s="9"/>
      <c r="C68" s="8" t="s">
        <v>16</v>
      </c>
      <c r="D68" s="43"/>
      <c r="E68" s="43"/>
      <c r="F68" s="43"/>
      <c r="G68" s="43"/>
      <c r="H68" s="43"/>
      <c r="I68" s="43"/>
      <c r="J68" s="43">
        <f t="shared" si="5"/>
        <v>0</v>
      </c>
    </row>
    <row r="69" spans="1:10" ht="16.05" customHeight="1" x14ac:dyDescent="0.2">
      <c r="A69" s="9"/>
      <c r="B69" s="9"/>
      <c r="C69" s="10" t="s">
        <v>15</v>
      </c>
      <c r="D69" s="43">
        <f t="shared" ref="D69:I69" si="44">IF($J68=0,0,D68/$J68%)</f>
        <v>0</v>
      </c>
      <c r="E69" s="43">
        <f t="shared" si="44"/>
        <v>0</v>
      </c>
      <c r="F69" s="43">
        <f t="shared" si="44"/>
        <v>0</v>
      </c>
      <c r="G69" s="43">
        <f t="shared" si="44"/>
        <v>0</v>
      </c>
      <c r="H69" s="43">
        <f t="shared" si="44"/>
        <v>0</v>
      </c>
      <c r="I69" s="43">
        <f t="shared" si="44"/>
        <v>0</v>
      </c>
      <c r="J69" s="43">
        <f t="shared" si="5"/>
        <v>0</v>
      </c>
    </row>
    <row r="70" spans="1:10" ht="16.05" customHeight="1" x14ac:dyDescent="0.2">
      <c r="A70" s="9"/>
      <c r="B70" s="9"/>
      <c r="C70" s="8" t="s">
        <v>17</v>
      </c>
      <c r="D70" s="43">
        <f t="shared" ref="D70:I70" si="45">SUM(D68,D66)</f>
        <v>0</v>
      </c>
      <c r="E70" s="43">
        <f t="shared" si="45"/>
        <v>0</v>
      </c>
      <c r="F70" s="43">
        <f t="shared" si="45"/>
        <v>0</v>
      </c>
      <c r="G70" s="43">
        <f t="shared" si="45"/>
        <v>0</v>
      </c>
      <c r="H70" s="43">
        <f t="shared" si="45"/>
        <v>0</v>
      </c>
      <c r="I70" s="43">
        <f t="shared" si="45"/>
        <v>0</v>
      </c>
      <c r="J70" s="43">
        <f t="shared" si="5"/>
        <v>0</v>
      </c>
    </row>
    <row r="71" spans="1:10" ht="16.05" customHeight="1" x14ac:dyDescent="0.2">
      <c r="A71" s="9"/>
      <c r="B71" s="12"/>
      <c r="C71" s="10" t="s">
        <v>15</v>
      </c>
      <c r="D71" s="43">
        <f t="shared" ref="D71:I71" si="46">IF($J70=0,0,D70/$J70%)</f>
        <v>0</v>
      </c>
      <c r="E71" s="43">
        <f t="shared" si="46"/>
        <v>0</v>
      </c>
      <c r="F71" s="43">
        <f t="shared" si="46"/>
        <v>0</v>
      </c>
      <c r="G71" s="43">
        <f t="shared" si="46"/>
        <v>0</v>
      </c>
      <c r="H71" s="43">
        <f t="shared" si="46"/>
        <v>0</v>
      </c>
      <c r="I71" s="43">
        <f t="shared" si="46"/>
        <v>0</v>
      </c>
      <c r="J71" s="43">
        <f t="shared" si="5"/>
        <v>0</v>
      </c>
    </row>
    <row r="72" spans="1:10" ht="16.05" customHeight="1" x14ac:dyDescent="0.2">
      <c r="A72" s="9"/>
      <c r="B72" s="9" t="s">
        <v>28</v>
      </c>
      <c r="C72" s="8" t="s">
        <v>14</v>
      </c>
      <c r="D72" s="43"/>
      <c r="E72" s="43"/>
      <c r="F72" s="43"/>
      <c r="G72" s="43"/>
      <c r="H72" s="43"/>
      <c r="I72" s="43"/>
      <c r="J72" s="43">
        <f t="shared" si="5"/>
        <v>0</v>
      </c>
    </row>
    <row r="73" spans="1:10" ht="16.05" customHeight="1" x14ac:dyDescent="0.2">
      <c r="A73" s="9"/>
      <c r="B73" s="9"/>
      <c r="C73" s="10" t="s">
        <v>15</v>
      </c>
      <c r="D73" s="43">
        <f t="shared" ref="D73:I73" si="47">IF($J72=0,0,D72/$J72%)</f>
        <v>0</v>
      </c>
      <c r="E73" s="43">
        <f t="shared" si="47"/>
        <v>0</v>
      </c>
      <c r="F73" s="43">
        <f t="shared" si="47"/>
        <v>0</v>
      </c>
      <c r="G73" s="43">
        <f t="shared" si="47"/>
        <v>0</v>
      </c>
      <c r="H73" s="43">
        <f t="shared" si="47"/>
        <v>0</v>
      </c>
      <c r="I73" s="43">
        <f t="shared" si="47"/>
        <v>0</v>
      </c>
      <c r="J73" s="43">
        <f t="shared" si="5"/>
        <v>0</v>
      </c>
    </row>
    <row r="74" spans="1:10" ht="16.05" customHeight="1" x14ac:dyDescent="0.2">
      <c r="A74" s="9"/>
      <c r="B74" s="9"/>
      <c r="C74" s="8" t="s">
        <v>16</v>
      </c>
      <c r="D74" s="43"/>
      <c r="E74" s="43"/>
      <c r="F74" s="43"/>
      <c r="G74" s="43"/>
      <c r="H74" s="43"/>
      <c r="I74" s="43"/>
      <c r="J74" s="43">
        <f t="shared" si="5"/>
        <v>0</v>
      </c>
    </row>
    <row r="75" spans="1:10" ht="16.05" customHeight="1" x14ac:dyDescent="0.2">
      <c r="A75" s="9"/>
      <c r="B75" s="9"/>
      <c r="C75" s="10" t="s">
        <v>15</v>
      </c>
      <c r="D75" s="43">
        <f t="shared" ref="D75:I75" si="48">IF($J74=0,0,D74/$J74%)</f>
        <v>0</v>
      </c>
      <c r="E75" s="43">
        <f t="shared" si="48"/>
        <v>0</v>
      </c>
      <c r="F75" s="43">
        <f t="shared" si="48"/>
        <v>0</v>
      </c>
      <c r="G75" s="43">
        <f t="shared" si="48"/>
        <v>0</v>
      </c>
      <c r="H75" s="43">
        <f t="shared" si="48"/>
        <v>0</v>
      </c>
      <c r="I75" s="43">
        <f t="shared" si="48"/>
        <v>0</v>
      </c>
      <c r="J75" s="43">
        <f t="shared" si="5"/>
        <v>0</v>
      </c>
    </row>
    <row r="76" spans="1:10" ht="16.05" customHeight="1" x14ac:dyDescent="0.2">
      <c r="A76" s="9"/>
      <c r="B76" s="9"/>
      <c r="C76" s="8" t="s">
        <v>17</v>
      </c>
      <c r="D76" s="43">
        <f t="shared" ref="D76:I76" si="49">SUM(D74,D72)</f>
        <v>0</v>
      </c>
      <c r="E76" s="43">
        <f t="shared" si="49"/>
        <v>0</v>
      </c>
      <c r="F76" s="43">
        <f t="shared" si="49"/>
        <v>0</v>
      </c>
      <c r="G76" s="43">
        <f t="shared" si="49"/>
        <v>0</v>
      </c>
      <c r="H76" s="43">
        <f t="shared" si="49"/>
        <v>0</v>
      </c>
      <c r="I76" s="43">
        <f t="shared" si="49"/>
        <v>0</v>
      </c>
      <c r="J76" s="43">
        <f t="shared" si="5"/>
        <v>0</v>
      </c>
    </row>
    <row r="77" spans="1:10" ht="16.05" customHeight="1" x14ac:dyDescent="0.2">
      <c r="A77" s="9"/>
      <c r="B77" s="12"/>
      <c r="C77" s="10" t="s">
        <v>15</v>
      </c>
      <c r="D77" s="43">
        <f t="shared" ref="D77:I77" si="50">IF($J76=0,0,D76/$J76%)</f>
        <v>0</v>
      </c>
      <c r="E77" s="43">
        <f t="shared" si="50"/>
        <v>0</v>
      </c>
      <c r="F77" s="43">
        <f t="shared" si="50"/>
        <v>0</v>
      </c>
      <c r="G77" s="43">
        <f t="shared" si="50"/>
        <v>0</v>
      </c>
      <c r="H77" s="43">
        <f t="shared" si="50"/>
        <v>0</v>
      </c>
      <c r="I77" s="43">
        <f t="shared" si="50"/>
        <v>0</v>
      </c>
      <c r="J77" s="43">
        <f t="shared" si="5"/>
        <v>0</v>
      </c>
    </row>
    <row r="78" spans="1:10" ht="16.05" customHeight="1" x14ac:dyDescent="0.2">
      <c r="A78" s="9"/>
      <c r="B78" s="9" t="s">
        <v>29</v>
      </c>
      <c r="C78" s="8" t="s">
        <v>14</v>
      </c>
      <c r="D78" s="43"/>
      <c r="E78" s="43"/>
      <c r="F78" s="43"/>
      <c r="G78" s="43"/>
      <c r="H78" s="43"/>
      <c r="I78" s="43"/>
      <c r="J78" s="43">
        <f t="shared" si="5"/>
        <v>0</v>
      </c>
    </row>
    <row r="79" spans="1:10" ht="16.05" customHeight="1" x14ac:dyDescent="0.2">
      <c r="A79" s="9"/>
      <c r="B79" s="9"/>
      <c r="C79" s="10" t="s">
        <v>15</v>
      </c>
      <c r="D79" s="43">
        <f t="shared" ref="D79:I79" si="51">IF($J78=0,0,D78/$J78%)</f>
        <v>0</v>
      </c>
      <c r="E79" s="43">
        <f t="shared" si="51"/>
        <v>0</v>
      </c>
      <c r="F79" s="43">
        <f t="shared" si="51"/>
        <v>0</v>
      </c>
      <c r="G79" s="43">
        <f t="shared" si="51"/>
        <v>0</v>
      </c>
      <c r="H79" s="43">
        <f t="shared" si="51"/>
        <v>0</v>
      </c>
      <c r="I79" s="43">
        <f t="shared" si="51"/>
        <v>0</v>
      </c>
      <c r="J79" s="43">
        <f t="shared" si="5"/>
        <v>0</v>
      </c>
    </row>
    <row r="80" spans="1:10" ht="16.05" customHeight="1" x14ac:dyDescent="0.2">
      <c r="A80" s="9"/>
      <c r="B80" s="9"/>
      <c r="C80" s="8" t="s">
        <v>16</v>
      </c>
      <c r="D80" s="43"/>
      <c r="E80" s="43"/>
      <c r="F80" s="43"/>
      <c r="G80" s="43"/>
      <c r="H80" s="43"/>
      <c r="I80" s="43"/>
      <c r="J80" s="43">
        <f t="shared" si="5"/>
        <v>0</v>
      </c>
    </row>
    <row r="81" spans="1:10" ht="16.05" customHeight="1" x14ac:dyDescent="0.2">
      <c r="A81" s="9"/>
      <c r="B81" s="9"/>
      <c r="C81" s="10" t="s">
        <v>15</v>
      </c>
      <c r="D81" s="43">
        <f t="shared" ref="D81:I81" si="52">IF($J80=0,0,D80/$J80%)</f>
        <v>0</v>
      </c>
      <c r="E81" s="43">
        <f t="shared" si="52"/>
        <v>0</v>
      </c>
      <c r="F81" s="43">
        <f t="shared" si="52"/>
        <v>0</v>
      </c>
      <c r="G81" s="43">
        <f t="shared" si="52"/>
        <v>0</v>
      </c>
      <c r="H81" s="43">
        <f t="shared" si="52"/>
        <v>0</v>
      </c>
      <c r="I81" s="43">
        <f t="shared" si="52"/>
        <v>0</v>
      </c>
      <c r="J81" s="43">
        <f t="shared" si="5"/>
        <v>0</v>
      </c>
    </row>
    <row r="82" spans="1:10" ht="16.05" customHeight="1" x14ac:dyDescent="0.2">
      <c r="A82" s="9"/>
      <c r="B82" s="9"/>
      <c r="C82" s="8" t="s">
        <v>17</v>
      </c>
      <c r="D82" s="43">
        <f t="shared" ref="D82:I82" si="53">SUM(D80,D78)</f>
        <v>0</v>
      </c>
      <c r="E82" s="43">
        <f t="shared" si="53"/>
        <v>0</v>
      </c>
      <c r="F82" s="43">
        <f t="shared" si="53"/>
        <v>0</v>
      </c>
      <c r="G82" s="43">
        <f t="shared" si="53"/>
        <v>0</v>
      </c>
      <c r="H82" s="43">
        <f t="shared" si="53"/>
        <v>0</v>
      </c>
      <c r="I82" s="43">
        <f t="shared" si="53"/>
        <v>0</v>
      </c>
      <c r="J82" s="43">
        <f t="shared" si="5"/>
        <v>0</v>
      </c>
    </row>
    <row r="83" spans="1:10" ht="16.05" customHeight="1" x14ac:dyDescent="0.2">
      <c r="A83" s="9"/>
      <c r="B83" s="12"/>
      <c r="C83" s="10" t="s">
        <v>15</v>
      </c>
      <c r="D83" s="43">
        <f t="shared" ref="D83:I83" si="54">IF($J82=0,0,D82/$J82%)</f>
        <v>0</v>
      </c>
      <c r="E83" s="43">
        <f t="shared" si="54"/>
        <v>0</v>
      </c>
      <c r="F83" s="43">
        <f t="shared" si="54"/>
        <v>0</v>
      </c>
      <c r="G83" s="43">
        <f t="shared" si="54"/>
        <v>0</v>
      </c>
      <c r="H83" s="43">
        <f t="shared" si="54"/>
        <v>0</v>
      </c>
      <c r="I83" s="43">
        <f t="shared" si="54"/>
        <v>0</v>
      </c>
      <c r="J83" s="43">
        <f t="shared" si="5"/>
        <v>0</v>
      </c>
    </row>
    <row r="84" spans="1:10" ht="16.05" customHeight="1" x14ac:dyDescent="0.2">
      <c r="A84" s="9"/>
      <c r="B84" s="9" t="s">
        <v>30</v>
      </c>
      <c r="C84" s="8" t="s">
        <v>14</v>
      </c>
      <c r="D84" s="43"/>
      <c r="E84" s="43"/>
      <c r="F84" s="43"/>
      <c r="G84" s="43"/>
      <c r="H84" s="43"/>
      <c r="I84" s="43"/>
      <c r="J84" s="43">
        <f t="shared" si="5"/>
        <v>0</v>
      </c>
    </row>
    <row r="85" spans="1:10" ht="16.05" customHeight="1" x14ac:dyDescent="0.2">
      <c r="A85" s="9"/>
      <c r="B85" s="9"/>
      <c r="C85" s="10" t="s">
        <v>15</v>
      </c>
      <c r="D85" s="43">
        <f t="shared" ref="D85:I85" si="55">IF($J84=0,0,D84/$J84%)</f>
        <v>0</v>
      </c>
      <c r="E85" s="43">
        <f t="shared" si="55"/>
        <v>0</v>
      </c>
      <c r="F85" s="43">
        <f t="shared" si="55"/>
        <v>0</v>
      </c>
      <c r="G85" s="43">
        <f t="shared" si="55"/>
        <v>0</v>
      </c>
      <c r="H85" s="43">
        <f t="shared" si="55"/>
        <v>0</v>
      </c>
      <c r="I85" s="43">
        <f t="shared" si="55"/>
        <v>0</v>
      </c>
      <c r="J85" s="43">
        <f t="shared" si="5"/>
        <v>0</v>
      </c>
    </row>
    <row r="86" spans="1:10" ht="16.05" customHeight="1" x14ac:dyDescent="0.2">
      <c r="A86" s="9"/>
      <c r="B86" s="9"/>
      <c r="C86" s="8" t="s">
        <v>16</v>
      </c>
      <c r="D86" s="43"/>
      <c r="E86" s="43"/>
      <c r="F86" s="43"/>
      <c r="G86" s="43"/>
      <c r="H86" s="43"/>
      <c r="I86" s="43"/>
      <c r="J86" s="43">
        <f t="shared" si="5"/>
        <v>0</v>
      </c>
    </row>
    <row r="87" spans="1:10" ht="16.05" customHeight="1" x14ac:dyDescent="0.2">
      <c r="A87" s="9"/>
      <c r="B87" s="9"/>
      <c r="C87" s="10" t="s">
        <v>15</v>
      </c>
      <c r="D87" s="43">
        <f t="shared" ref="D87:I87" si="56">IF($J86=0,0,D86/$J86%)</f>
        <v>0</v>
      </c>
      <c r="E87" s="43">
        <f t="shared" si="56"/>
        <v>0</v>
      </c>
      <c r="F87" s="43">
        <f t="shared" si="56"/>
        <v>0</v>
      </c>
      <c r="G87" s="43">
        <f t="shared" si="56"/>
        <v>0</v>
      </c>
      <c r="H87" s="43">
        <f t="shared" si="56"/>
        <v>0</v>
      </c>
      <c r="I87" s="43">
        <f t="shared" si="56"/>
        <v>0</v>
      </c>
      <c r="J87" s="43">
        <f t="shared" si="5"/>
        <v>0</v>
      </c>
    </row>
    <row r="88" spans="1:10" ht="16.05" customHeight="1" x14ac:dyDescent="0.2">
      <c r="A88" s="9"/>
      <c r="B88" s="9"/>
      <c r="C88" s="8" t="s">
        <v>17</v>
      </c>
      <c r="D88" s="43">
        <f t="shared" ref="D88:I88" si="57">SUM(D86,D84)</f>
        <v>0</v>
      </c>
      <c r="E88" s="43">
        <f t="shared" si="57"/>
        <v>0</v>
      </c>
      <c r="F88" s="43">
        <f t="shared" si="57"/>
        <v>0</v>
      </c>
      <c r="G88" s="43">
        <f t="shared" si="57"/>
        <v>0</v>
      </c>
      <c r="H88" s="43">
        <f t="shared" si="57"/>
        <v>0</v>
      </c>
      <c r="I88" s="43">
        <f t="shared" si="57"/>
        <v>0</v>
      </c>
      <c r="J88" s="43">
        <f t="shared" si="5"/>
        <v>0</v>
      </c>
    </row>
    <row r="89" spans="1:10" ht="16.05" customHeight="1" x14ac:dyDescent="0.2">
      <c r="A89" s="9"/>
      <c r="B89" s="12"/>
      <c r="C89" s="10" t="s">
        <v>15</v>
      </c>
      <c r="D89" s="43">
        <f t="shared" ref="D89:I89" si="58">IF($J88=0,0,D88/$J88%)</f>
        <v>0</v>
      </c>
      <c r="E89" s="43">
        <f t="shared" si="58"/>
        <v>0</v>
      </c>
      <c r="F89" s="43">
        <f t="shared" si="58"/>
        <v>0</v>
      </c>
      <c r="G89" s="43">
        <f t="shared" si="58"/>
        <v>0</v>
      </c>
      <c r="H89" s="43">
        <f t="shared" si="58"/>
        <v>0</v>
      </c>
      <c r="I89" s="43">
        <f t="shared" si="58"/>
        <v>0</v>
      </c>
      <c r="J89" s="43">
        <f t="shared" ref="J89:J152" si="59">SUM(D89:I89)</f>
        <v>0</v>
      </c>
    </row>
    <row r="90" spans="1:10" ht="16.05" customHeight="1" x14ac:dyDescent="0.2">
      <c r="A90" s="9"/>
      <c r="B90" s="9" t="s">
        <v>31</v>
      </c>
      <c r="C90" s="8" t="s">
        <v>14</v>
      </c>
      <c r="D90" s="43"/>
      <c r="E90" s="43"/>
      <c r="F90" s="43"/>
      <c r="G90" s="43"/>
      <c r="H90" s="43"/>
      <c r="I90" s="43"/>
      <c r="J90" s="43">
        <f t="shared" si="59"/>
        <v>0</v>
      </c>
    </row>
    <row r="91" spans="1:10" ht="16.05" customHeight="1" x14ac:dyDescent="0.2">
      <c r="A91" s="9"/>
      <c r="B91" s="9"/>
      <c r="C91" s="10" t="s">
        <v>15</v>
      </c>
      <c r="D91" s="43">
        <f t="shared" ref="D91:I91" si="60">IF($J90=0,0,D90/$J90%)</f>
        <v>0</v>
      </c>
      <c r="E91" s="43">
        <f t="shared" si="60"/>
        <v>0</v>
      </c>
      <c r="F91" s="43">
        <f t="shared" si="60"/>
        <v>0</v>
      </c>
      <c r="G91" s="43">
        <f t="shared" si="60"/>
        <v>0</v>
      </c>
      <c r="H91" s="43">
        <f t="shared" si="60"/>
        <v>0</v>
      </c>
      <c r="I91" s="43">
        <f t="shared" si="60"/>
        <v>0</v>
      </c>
      <c r="J91" s="43">
        <f t="shared" si="59"/>
        <v>0</v>
      </c>
    </row>
    <row r="92" spans="1:10" ht="16.05" customHeight="1" x14ac:dyDescent="0.2">
      <c r="A92" s="9"/>
      <c r="B92" s="9"/>
      <c r="C92" s="8" t="s">
        <v>16</v>
      </c>
      <c r="D92" s="43"/>
      <c r="E92" s="43"/>
      <c r="F92" s="43"/>
      <c r="G92" s="43"/>
      <c r="H92" s="43"/>
      <c r="I92" s="43"/>
      <c r="J92" s="43">
        <f t="shared" si="59"/>
        <v>0</v>
      </c>
    </row>
    <row r="93" spans="1:10" ht="16.05" customHeight="1" x14ac:dyDescent="0.2">
      <c r="A93" s="9"/>
      <c r="B93" s="9"/>
      <c r="C93" s="10" t="s">
        <v>15</v>
      </c>
      <c r="D93" s="43">
        <f t="shared" ref="D93:I93" si="61">IF($J92=0,0,D92/$J92%)</f>
        <v>0</v>
      </c>
      <c r="E93" s="43">
        <f t="shared" si="61"/>
        <v>0</v>
      </c>
      <c r="F93" s="43">
        <f t="shared" si="61"/>
        <v>0</v>
      </c>
      <c r="G93" s="43">
        <f t="shared" si="61"/>
        <v>0</v>
      </c>
      <c r="H93" s="43">
        <f t="shared" si="61"/>
        <v>0</v>
      </c>
      <c r="I93" s="43">
        <f t="shared" si="61"/>
        <v>0</v>
      </c>
      <c r="J93" s="43">
        <f t="shared" si="59"/>
        <v>0</v>
      </c>
    </row>
    <row r="94" spans="1:10" ht="16.05" customHeight="1" x14ac:dyDescent="0.2">
      <c r="A94" s="9"/>
      <c r="B94" s="9"/>
      <c r="C94" s="8" t="s">
        <v>17</v>
      </c>
      <c r="D94" s="43">
        <f t="shared" ref="D94:I94" si="62">SUM(D92,D90)</f>
        <v>0</v>
      </c>
      <c r="E94" s="43">
        <f t="shared" si="62"/>
        <v>0</v>
      </c>
      <c r="F94" s="43">
        <f t="shared" si="62"/>
        <v>0</v>
      </c>
      <c r="G94" s="43">
        <f t="shared" si="62"/>
        <v>0</v>
      </c>
      <c r="H94" s="43">
        <f t="shared" si="62"/>
        <v>0</v>
      </c>
      <c r="I94" s="43">
        <f t="shared" si="62"/>
        <v>0</v>
      </c>
      <c r="J94" s="43">
        <f t="shared" si="59"/>
        <v>0</v>
      </c>
    </row>
    <row r="95" spans="1:10" ht="16.05" customHeight="1" x14ac:dyDescent="0.2">
      <c r="A95" s="9"/>
      <c r="B95" s="12"/>
      <c r="C95" s="10" t="s">
        <v>15</v>
      </c>
      <c r="D95" s="43">
        <f t="shared" ref="D95:I95" si="63">IF($J94=0,0,D94/$J94%)</f>
        <v>0</v>
      </c>
      <c r="E95" s="43">
        <f t="shared" si="63"/>
        <v>0</v>
      </c>
      <c r="F95" s="43">
        <f t="shared" si="63"/>
        <v>0</v>
      </c>
      <c r="G95" s="43">
        <f t="shared" si="63"/>
        <v>0</v>
      </c>
      <c r="H95" s="43">
        <f t="shared" si="63"/>
        <v>0</v>
      </c>
      <c r="I95" s="43">
        <f t="shared" si="63"/>
        <v>0</v>
      </c>
      <c r="J95" s="43">
        <f t="shared" si="59"/>
        <v>0</v>
      </c>
    </row>
    <row r="96" spans="1:10" ht="16.05" customHeight="1" x14ac:dyDescent="0.2">
      <c r="A96" s="9"/>
      <c r="B96" s="9" t="s">
        <v>32</v>
      </c>
      <c r="C96" s="8" t="s">
        <v>14</v>
      </c>
      <c r="D96" s="43"/>
      <c r="E96" s="43"/>
      <c r="F96" s="43"/>
      <c r="G96" s="43"/>
      <c r="H96" s="43"/>
      <c r="I96" s="43"/>
      <c r="J96" s="43">
        <f t="shared" si="59"/>
        <v>0</v>
      </c>
    </row>
    <row r="97" spans="1:10" ht="16.05" customHeight="1" x14ac:dyDescent="0.2">
      <c r="A97" s="9"/>
      <c r="B97" s="9"/>
      <c r="C97" s="10" t="s">
        <v>15</v>
      </c>
      <c r="D97" s="43">
        <f t="shared" ref="D97:I97" si="64">IF($J96=0,0,D96/$J96%)</f>
        <v>0</v>
      </c>
      <c r="E97" s="43">
        <f t="shared" si="64"/>
        <v>0</v>
      </c>
      <c r="F97" s="43">
        <f t="shared" si="64"/>
        <v>0</v>
      </c>
      <c r="G97" s="43">
        <f t="shared" si="64"/>
        <v>0</v>
      </c>
      <c r="H97" s="43">
        <f t="shared" si="64"/>
        <v>0</v>
      </c>
      <c r="I97" s="43">
        <f t="shared" si="64"/>
        <v>0</v>
      </c>
      <c r="J97" s="43">
        <f t="shared" si="59"/>
        <v>0</v>
      </c>
    </row>
    <row r="98" spans="1:10" ht="16.05" customHeight="1" x14ac:dyDescent="0.2">
      <c r="A98" s="9"/>
      <c r="B98" s="9"/>
      <c r="C98" s="8" t="s">
        <v>16</v>
      </c>
      <c r="D98" s="43"/>
      <c r="E98" s="43"/>
      <c r="F98" s="43"/>
      <c r="G98" s="43"/>
      <c r="H98" s="43"/>
      <c r="I98" s="43"/>
      <c r="J98" s="43">
        <f t="shared" si="59"/>
        <v>0</v>
      </c>
    </row>
    <row r="99" spans="1:10" ht="16.05" customHeight="1" x14ac:dyDescent="0.2">
      <c r="A99" s="9"/>
      <c r="B99" s="9"/>
      <c r="C99" s="10" t="s">
        <v>15</v>
      </c>
      <c r="D99" s="43">
        <f t="shared" ref="D99:I99" si="65">IF($J98=0,0,D98/$J98%)</f>
        <v>0</v>
      </c>
      <c r="E99" s="43">
        <f t="shared" si="65"/>
        <v>0</v>
      </c>
      <c r="F99" s="43">
        <f t="shared" si="65"/>
        <v>0</v>
      </c>
      <c r="G99" s="43">
        <f t="shared" si="65"/>
        <v>0</v>
      </c>
      <c r="H99" s="43">
        <f t="shared" si="65"/>
        <v>0</v>
      </c>
      <c r="I99" s="43">
        <f t="shared" si="65"/>
        <v>0</v>
      </c>
      <c r="J99" s="43">
        <f t="shared" si="59"/>
        <v>0</v>
      </c>
    </row>
    <row r="100" spans="1:10" ht="16.05" customHeight="1" x14ac:dyDescent="0.2">
      <c r="A100" s="9"/>
      <c r="B100" s="9"/>
      <c r="C100" s="8" t="s">
        <v>17</v>
      </c>
      <c r="D100" s="43">
        <f t="shared" ref="D100:I100" si="66">SUM(D98,D96)</f>
        <v>0</v>
      </c>
      <c r="E100" s="43">
        <f t="shared" si="66"/>
        <v>0</v>
      </c>
      <c r="F100" s="43">
        <f t="shared" si="66"/>
        <v>0</v>
      </c>
      <c r="G100" s="43">
        <f t="shared" si="66"/>
        <v>0</v>
      </c>
      <c r="H100" s="43">
        <f t="shared" si="66"/>
        <v>0</v>
      </c>
      <c r="I100" s="43">
        <f t="shared" si="66"/>
        <v>0</v>
      </c>
      <c r="J100" s="43">
        <f t="shared" si="59"/>
        <v>0</v>
      </c>
    </row>
    <row r="101" spans="1:10" ht="16.05" customHeight="1" x14ac:dyDescent="0.2">
      <c r="A101" s="9"/>
      <c r="B101" s="12"/>
      <c r="C101" s="10" t="s">
        <v>15</v>
      </c>
      <c r="D101" s="43">
        <f t="shared" ref="D101:I101" si="67">IF($J100=0,0,D100/$J100%)</f>
        <v>0</v>
      </c>
      <c r="E101" s="43">
        <f t="shared" si="67"/>
        <v>0</v>
      </c>
      <c r="F101" s="43">
        <f t="shared" si="67"/>
        <v>0</v>
      </c>
      <c r="G101" s="43">
        <f t="shared" si="67"/>
        <v>0</v>
      </c>
      <c r="H101" s="43">
        <f t="shared" si="67"/>
        <v>0</v>
      </c>
      <c r="I101" s="43">
        <f t="shared" si="67"/>
        <v>0</v>
      </c>
      <c r="J101" s="43">
        <f t="shared" si="59"/>
        <v>0</v>
      </c>
    </row>
    <row r="102" spans="1:10" ht="16.05" customHeight="1" x14ac:dyDescent="0.2">
      <c r="A102" s="9"/>
      <c r="B102" s="9" t="s">
        <v>33</v>
      </c>
      <c r="C102" s="8" t="s">
        <v>14</v>
      </c>
      <c r="D102" s="43"/>
      <c r="E102" s="43"/>
      <c r="F102" s="43"/>
      <c r="G102" s="43"/>
      <c r="H102" s="43"/>
      <c r="I102" s="43"/>
      <c r="J102" s="43">
        <f t="shared" si="59"/>
        <v>0</v>
      </c>
    </row>
    <row r="103" spans="1:10" ht="16.05" customHeight="1" x14ac:dyDescent="0.2">
      <c r="A103" s="9"/>
      <c r="B103" s="9"/>
      <c r="C103" s="10" t="s">
        <v>15</v>
      </c>
      <c r="D103" s="43">
        <f t="shared" ref="D103:I103" si="68">IF($J102=0,0,D102/$J102%)</f>
        <v>0</v>
      </c>
      <c r="E103" s="43">
        <f t="shared" si="68"/>
        <v>0</v>
      </c>
      <c r="F103" s="43">
        <f t="shared" si="68"/>
        <v>0</v>
      </c>
      <c r="G103" s="43">
        <f t="shared" si="68"/>
        <v>0</v>
      </c>
      <c r="H103" s="43">
        <f t="shared" si="68"/>
        <v>0</v>
      </c>
      <c r="I103" s="43">
        <f t="shared" si="68"/>
        <v>0</v>
      </c>
      <c r="J103" s="43">
        <f t="shared" si="59"/>
        <v>0</v>
      </c>
    </row>
    <row r="104" spans="1:10" ht="16.05" customHeight="1" x14ac:dyDescent="0.2">
      <c r="A104" s="9"/>
      <c r="B104" s="9"/>
      <c r="C104" s="8" t="s">
        <v>16</v>
      </c>
      <c r="D104" s="43"/>
      <c r="E104" s="43"/>
      <c r="F104" s="43"/>
      <c r="G104" s="43"/>
      <c r="H104" s="43"/>
      <c r="I104" s="43"/>
      <c r="J104" s="43">
        <f t="shared" si="59"/>
        <v>0</v>
      </c>
    </row>
    <row r="105" spans="1:10" ht="16.05" customHeight="1" x14ac:dyDescent="0.2">
      <c r="A105" s="9"/>
      <c r="B105" s="9"/>
      <c r="C105" s="10" t="s">
        <v>15</v>
      </c>
      <c r="D105" s="43">
        <f t="shared" ref="D105:I105" si="69">IF($J104=0,0,D104/$J104%)</f>
        <v>0</v>
      </c>
      <c r="E105" s="43">
        <f t="shared" si="69"/>
        <v>0</v>
      </c>
      <c r="F105" s="43">
        <f t="shared" si="69"/>
        <v>0</v>
      </c>
      <c r="G105" s="43">
        <f t="shared" si="69"/>
        <v>0</v>
      </c>
      <c r="H105" s="43">
        <f t="shared" si="69"/>
        <v>0</v>
      </c>
      <c r="I105" s="43">
        <f t="shared" si="69"/>
        <v>0</v>
      </c>
      <c r="J105" s="43">
        <f t="shared" si="59"/>
        <v>0</v>
      </c>
    </row>
    <row r="106" spans="1:10" ht="16.05" customHeight="1" x14ac:dyDescent="0.2">
      <c r="A106" s="9"/>
      <c r="B106" s="9"/>
      <c r="C106" s="8" t="s">
        <v>17</v>
      </c>
      <c r="D106" s="43">
        <f t="shared" ref="D106:I106" si="70">SUM(D104,D102)</f>
        <v>0</v>
      </c>
      <c r="E106" s="43">
        <f t="shared" si="70"/>
        <v>0</v>
      </c>
      <c r="F106" s="43">
        <f t="shared" si="70"/>
        <v>0</v>
      </c>
      <c r="G106" s="43">
        <f t="shared" si="70"/>
        <v>0</v>
      </c>
      <c r="H106" s="43">
        <f t="shared" si="70"/>
        <v>0</v>
      </c>
      <c r="I106" s="43">
        <f t="shared" si="70"/>
        <v>0</v>
      </c>
      <c r="J106" s="43">
        <f t="shared" si="59"/>
        <v>0</v>
      </c>
    </row>
    <row r="107" spans="1:10" ht="16.05" customHeight="1" x14ac:dyDescent="0.2">
      <c r="A107" s="9"/>
      <c r="B107" s="12"/>
      <c r="C107" s="10" t="s">
        <v>15</v>
      </c>
      <c r="D107" s="43">
        <f t="shared" ref="D107:I107" si="71">IF($J106=0,0,D106/$J106%)</f>
        <v>0</v>
      </c>
      <c r="E107" s="43">
        <f t="shared" si="71"/>
        <v>0</v>
      </c>
      <c r="F107" s="43">
        <f t="shared" si="71"/>
        <v>0</v>
      </c>
      <c r="G107" s="43">
        <f t="shared" si="71"/>
        <v>0</v>
      </c>
      <c r="H107" s="43">
        <f t="shared" si="71"/>
        <v>0</v>
      </c>
      <c r="I107" s="43">
        <f t="shared" si="71"/>
        <v>0</v>
      </c>
      <c r="J107" s="43">
        <f t="shared" si="59"/>
        <v>0</v>
      </c>
    </row>
    <row r="108" spans="1:10" ht="16.05" customHeight="1" x14ac:dyDescent="0.2">
      <c r="A108" s="9"/>
      <c r="B108" s="9" t="s">
        <v>34</v>
      </c>
      <c r="C108" s="8" t="s">
        <v>14</v>
      </c>
      <c r="D108" s="43"/>
      <c r="E108" s="43"/>
      <c r="F108" s="43"/>
      <c r="G108" s="43"/>
      <c r="H108" s="43"/>
      <c r="I108" s="43"/>
      <c r="J108" s="43">
        <f t="shared" si="59"/>
        <v>0</v>
      </c>
    </row>
    <row r="109" spans="1:10" ht="16.05" customHeight="1" x14ac:dyDescent="0.2">
      <c r="A109" s="9"/>
      <c r="B109" s="9"/>
      <c r="C109" s="10" t="s">
        <v>15</v>
      </c>
      <c r="D109" s="43">
        <f t="shared" ref="D109:I109" si="72">IF($J108=0,0,D108/$J108%)</f>
        <v>0</v>
      </c>
      <c r="E109" s="43">
        <f t="shared" si="72"/>
        <v>0</v>
      </c>
      <c r="F109" s="43">
        <f t="shared" si="72"/>
        <v>0</v>
      </c>
      <c r="G109" s="43">
        <f t="shared" si="72"/>
        <v>0</v>
      </c>
      <c r="H109" s="43">
        <f t="shared" si="72"/>
        <v>0</v>
      </c>
      <c r="I109" s="43">
        <f t="shared" si="72"/>
        <v>0</v>
      </c>
      <c r="J109" s="43">
        <f t="shared" si="59"/>
        <v>0</v>
      </c>
    </row>
    <row r="110" spans="1:10" ht="16.05" customHeight="1" x14ac:dyDescent="0.2">
      <c r="A110" s="9"/>
      <c r="B110" s="9"/>
      <c r="C110" s="8" t="s">
        <v>16</v>
      </c>
      <c r="D110" s="43"/>
      <c r="E110" s="43"/>
      <c r="F110" s="43"/>
      <c r="G110" s="43"/>
      <c r="H110" s="43"/>
      <c r="I110" s="43"/>
      <c r="J110" s="43">
        <f t="shared" si="59"/>
        <v>0</v>
      </c>
    </row>
    <row r="111" spans="1:10" ht="16.05" customHeight="1" x14ac:dyDescent="0.2">
      <c r="A111" s="9"/>
      <c r="B111" s="9"/>
      <c r="C111" s="10" t="s">
        <v>15</v>
      </c>
      <c r="D111" s="43">
        <f t="shared" ref="D111:I111" si="73">IF($J110=0,0,D110/$J110%)</f>
        <v>0</v>
      </c>
      <c r="E111" s="43">
        <f t="shared" si="73"/>
        <v>0</v>
      </c>
      <c r="F111" s="43">
        <f t="shared" si="73"/>
        <v>0</v>
      </c>
      <c r="G111" s="43">
        <f t="shared" si="73"/>
        <v>0</v>
      </c>
      <c r="H111" s="43">
        <f t="shared" si="73"/>
        <v>0</v>
      </c>
      <c r="I111" s="43">
        <f t="shared" si="73"/>
        <v>0</v>
      </c>
      <c r="J111" s="43">
        <f t="shared" si="59"/>
        <v>0</v>
      </c>
    </row>
    <row r="112" spans="1:10" ht="16.05" customHeight="1" x14ac:dyDescent="0.2">
      <c r="A112" s="9"/>
      <c r="B112" s="9"/>
      <c r="C112" s="8" t="s">
        <v>17</v>
      </c>
      <c r="D112" s="43">
        <f t="shared" ref="D112:I112" si="74">SUM(D110,D108)</f>
        <v>0</v>
      </c>
      <c r="E112" s="43">
        <f t="shared" si="74"/>
        <v>0</v>
      </c>
      <c r="F112" s="43">
        <f t="shared" si="74"/>
        <v>0</v>
      </c>
      <c r="G112" s="43">
        <f t="shared" si="74"/>
        <v>0</v>
      </c>
      <c r="H112" s="43">
        <f t="shared" si="74"/>
        <v>0</v>
      </c>
      <c r="I112" s="43">
        <f t="shared" si="74"/>
        <v>0</v>
      </c>
      <c r="J112" s="43">
        <f t="shared" si="59"/>
        <v>0</v>
      </c>
    </row>
    <row r="113" spans="1:10" ht="16.05" customHeight="1" x14ac:dyDescent="0.2">
      <c r="A113" s="9"/>
      <c r="B113" s="12"/>
      <c r="C113" s="10" t="s">
        <v>15</v>
      </c>
      <c r="D113" s="43">
        <f t="shared" ref="D113:I113" si="75">IF($J112=0,0,D112/$J112%)</f>
        <v>0</v>
      </c>
      <c r="E113" s="43">
        <f t="shared" si="75"/>
        <v>0</v>
      </c>
      <c r="F113" s="43">
        <f t="shared" si="75"/>
        <v>0</v>
      </c>
      <c r="G113" s="43">
        <f t="shared" si="75"/>
        <v>0</v>
      </c>
      <c r="H113" s="43">
        <f t="shared" si="75"/>
        <v>0</v>
      </c>
      <c r="I113" s="43">
        <f t="shared" si="75"/>
        <v>0</v>
      </c>
      <c r="J113" s="43">
        <f t="shared" si="59"/>
        <v>0</v>
      </c>
    </row>
    <row r="114" spans="1:10" ht="16.05" customHeight="1" x14ac:dyDescent="0.2">
      <c r="A114" s="9"/>
      <c r="B114" s="9" t="s">
        <v>35</v>
      </c>
      <c r="C114" s="8" t="s">
        <v>14</v>
      </c>
      <c r="D114" s="43"/>
      <c r="E114" s="43"/>
      <c r="F114" s="43"/>
      <c r="G114" s="43"/>
      <c r="H114" s="43"/>
      <c r="I114" s="43"/>
      <c r="J114" s="43">
        <f t="shared" si="59"/>
        <v>0</v>
      </c>
    </row>
    <row r="115" spans="1:10" ht="16.05" customHeight="1" x14ac:dyDescent="0.2">
      <c r="A115" s="9"/>
      <c r="B115" s="9"/>
      <c r="C115" s="10" t="s">
        <v>15</v>
      </c>
      <c r="D115" s="43">
        <f t="shared" ref="D115:I115" si="76">IF($J114=0,0,D114/$J114%)</f>
        <v>0</v>
      </c>
      <c r="E115" s="43">
        <f t="shared" si="76"/>
        <v>0</v>
      </c>
      <c r="F115" s="43">
        <f t="shared" si="76"/>
        <v>0</v>
      </c>
      <c r="G115" s="43">
        <f t="shared" si="76"/>
        <v>0</v>
      </c>
      <c r="H115" s="43">
        <f t="shared" si="76"/>
        <v>0</v>
      </c>
      <c r="I115" s="43">
        <f t="shared" si="76"/>
        <v>0</v>
      </c>
      <c r="J115" s="43">
        <f t="shared" si="59"/>
        <v>0</v>
      </c>
    </row>
    <row r="116" spans="1:10" ht="16.05" customHeight="1" x14ac:dyDescent="0.2">
      <c r="A116" s="9"/>
      <c r="B116" s="9"/>
      <c r="C116" s="8" t="s">
        <v>16</v>
      </c>
      <c r="D116" s="43"/>
      <c r="E116" s="43"/>
      <c r="F116" s="43"/>
      <c r="G116" s="43"/>
      <c r="H116" s="43"/>
      <c r="I116" s="43"/>
      <c r="J116" s="43">
        <f t="shared" si="59"/>
        <v>0</v>
      </c>
    </row>
    <row r="117" spans="1:10" ht="16.05" customHeight="1" x14ac:dyDescent="0.2">
      <c r="A117" s="9"/>
      <c r="B117" s="9"/>
      <c r="C117" s="10" t="s">
        <v>15</v>
      </c>
      <c r="D117" s="43">
        <f t="shared" ref="D117:I117" si="77">IF($J116=0,0,D116/$J116%)</f>
        <v>0</v>
      </c>
      <c r="E117" s="43">
        <f t="shared" si="77"/>
        <v>0</v>
      </c>
      <c r="F117" s="43">
        <f t="shared" si="77"/>
        <v>0</v>
      </c>
      <c r="G117" s="43">
        <f t="shared" si="77"/>
        <v>0</v>
      </c>
      <c r="H117" s="43">
        <f t="shared" si="77"/>
        <v>0</v>
      </c>
      <c r="I117" s="43">
        <f t="shared" si="77"/>
        <v>0</v>
      </c>
      <c r="J117" s="43">
        <f t="shared" si="59"/>
        <v>0</v>
      </c>
    </row>
    <row r="118" spans="1:10" ht="16.05" customHeight="1" x14ac:dyDescent="0.2">
      <c r="A118" s="9"/>
      <c r="B118" s="9"/>
      <c r="C118" s="8" t="s">
        <v>17</v>
      </c>
      <c r="D118" s="43">
        <f t="shared" ref="D118:I118" si="78">SUM(D116,D114)</f>
        <v>0</v>
      </c>
      <c r="E118" s="43">
        <f t="shared" si="78"/>
        <v>0</v>
      </c>
      <c r="F118" s="43">
        <f t="shared" si="78"/>
        <v>0</v>
      </c>
      <c r="G118" s="43">
        <f t="shared" si="78"/>
        <v>0</v>
      </c>
      <c r="H118" s="43">
        <f t="shared" si="78"/>
        <v>0</v>
      </c>
      <c r="I118" s="43">
        <f t="shared" si="78"/>
        <v>0</v>
      </c>
      <c r="J118" s="43">
        <f t="shared" si="59"/>
        <v>0</v>
      </c>
    </row>
    <row r="119" spans="1:10" ht="16.05" customHeight="1" x14ac:dyDescent="0.2">
      <c r="A119" s="9"/>
      <c r="B119" s="12"/>
      <c r="C119" s="10" t="s">
        <v>15</v>
      </c>
      <c r="D119" s="43">
        <f t="shared" ref="D119:I119" si="79">IF($J118=0,0,D118/$J118%)</f>
        <v>0</v>
      </c>
      <c r="E119" s="43">
        <f t="shared" si="79"/>
        <v>0</v>
      </c>
      <c r="F119" s="43">
        <f t="shared" si="79"/>
        <v>0</v>
      </c>
      <c r="G119" s="43">
        <f t="shared" si="79"/>
        <v>0</v>
      </c>
      <c r="H119" s="43">
        <f t="shared" si="79"/>
        <v>0</v>
      </c>
      <c r="I119" s="43">
        <f t="shared" si="79"/>
        <v>0</v>
      </c>
      <c r="J119" s="43">
        <f t="shared" si="59"/>
        <v>0</v>
      </c>
    </row>
    <row r="120" spans="1:10" ht="16.05" customHeight="1" x14ac:dyDescent="0.2">
      <c r="A120" s="9"/>
      <c r="B120" s="9" t="s">
        <v>36</v>
      </c>
      <c r="C120" s="8" t="s">
        <v>14</v>
      </c>
      <c r="D120" s="43"/>
      <c r="E120" s="43"/>
      <c r="F120" s="43"/>
      <c r="G120" s="43"/>
      <c r="H120" s="43"/>
      <c r="I120" s="43"/>
      <c r="J120" s="43">
        <f t="shared" si="59"/>
        <v>0</v>
      </c>
    </row>
    <row r="121" spans="1:10" ht="16.05" customHeight="1" x14ac:dyDescent="0.2">
      <c r="A121" s="9"/>
      <c r="B121" s="9"/>
      <c r="C121" s="10" t="s">
        <v>15</v>
      </c>
      <c r="D121" s="43">
        <f t="shared" ref="D121:I121" si="80">IF($J120=0,0,D120/$J120%)</f>
        <v>0</v>
      </c>
      <c r="E121" s="43">
        <f t="shared" si="80"/>
        <v>0</v>
      </c>
      <c r="F121" s="43">
        <f t="shared" si="80"/>
        <v>0</v>
      </c>
      <c r="G121" s="43">
        <f t="shared" si="80"/>
        <v>0</v>
      </c>
      <c r="H121" s="43">
        <f t="shared" si="80"/>
        <v>0</v>
      </c>
      <c r="I121" s="43">
        <f t="shared" si="80"/>
        <v>0</v>
      </c>
      <c r="J121" s="43">
        <f t="shared" si="59"/>
        <v>0</v>
      </c>
    </row>
    <row r="122" spans="1:10" ht="16.05" customHeight="1" x14ac:dyDescent="0.2">
      <c r="A122" s="9"/>
      <c r="B122" s="9"/>
      <c r="C122" s="8" t="s">
        <v>16</v>
      </c>
      <c r="D122" s="43"/>
      <c r="E122" s="43"/>
      <c r="F122" s="43"/>
      <c r="G122" s="43"/>
      <c r="H122" s="43"/>
      <c r="I122" s="43"/>
      <c r="J122" s="43">
        <f t="shared" si="59"/>
        <v>0</v>
      </c>
    </row>
    <row r="123" spans="1:10" ht="16.05" customHeight="1" x14ac:dyDescent="0.2">
      <c r="A123" s="9"/>
      <c r="B123" s="9"/>
      <c r="C123" s="10" t="s">
        <v>15</v>
      </c>
      <c r="D123" s="43">
        <f t="shared" ref="D123:I123" si="81">IF($J122=0,0,D122/$J122%)</f>
        <v>0</v>
      </c>
      <c r="E123" s="43">
        <f t="shared" si="81"/>
        <v>0</v>
      </c>
      <c r="F123" s="43">
        <f t="shared" si="81"/>
        <v>0</v>
      </c>
      <c r="G123" s="43">
        <f t="shared" si="81"/>
        <v>0</v>
      </c>
      <c r="H123" s="43">
        <f t="shared" si="81"/>
        <v>0</v>
      </c>
      <c r="I123" s="43">
        <f t="shared" si="81"/>
        <v>0</v>
      </c>
      <c r="J123" s="43">
        <f t="shared" si="59"/>
        <v>0</v>
      </c>
    </row>
    <row r="124" spans="1:10" ht="16.05" customHeight="1" x14ac:dyDescent="0.2">
      <c r="A124" s="9"/>
      <c r="B124" s="9"/>
      <c r="C124" s="8" t="s">
        <v>17</v>
      </c>
      <c r="D124" s="43">
        <f t="shared" ref="D124:I124" si="82">SUM(D122,D120)</f>
        <v>0</v>
      </c>
      <c r="E124" s="43">
        <f t="shared" si="82"/>
        <v>0</v>
      </c>
      <c r="F124" s="43">
        <f t="shared" si="82"/>
        <v>0</v>
      </c>
      <c r="G124" s="43">
        <f t="shared" si="82"/>
        <v>0</v>
      </c>
      <c r="H124" s="43">
        <f t="shared" si="82"/>
        <v>0</v>
      </c>
      <c r="I124" s="43">
        <f t="shared" si="82"/>
        <v>0</v>
      </c>
      <c r="J124" s="43">
        <f t="shared" si="59"/>
        <v>0</v>
      </c>
    </row>
    <row r="125" spans="1:10" ht="16.05" customHeight="1" x14ac:dyDescent="0.2">
      <c r="A125" s="9"/>
      <c r="B125" s="12"/>
      <c r="C125" s="10" t="s">
        <v>15</v>
      </c>
      <c r="D125" s="43">
        <f t="shared" ref="D125:I125" si="83">IF($J124=0,0,D124/$J124%)</f>
        <v>0</v>
      </c>
      <c r="E125" s="43">
        <f t="shared" si="83"/>
        <v>0</v>
      </c>
      <c r="F125" s="43">
        <f t="shared" si="83"/>
        <v>0</v>
      </c>
      <c r="G125" s="43">
        <f t="shared" si="83"/>
        <v>0</v>
      </c>
      <c r="H125" s="43">
        <f t="shared" si="83"/>
        <v>0</v>
      </c>
      <c r="I125" s="43">
        <f t="shared" si="83"/>
        <v>0</v>
      </c>
      <c r="J125" s="43">
        <f t="shared" si="59"/>
        <v>0</v>
      </c>
    </row>
    <row r="126" spans="1:10" ht="16.05" customHeight="1" x14ac:dyDescent="0.2">
      <c r="A126" s="9"/>
      <c r="B126" s="9" t="s">
        <v>37</v>
      </c>
      <c r="C126" s="8" t="s">
        <v>14</v>
      </c>
      <c r="D126" s="43"/>
      <c r="E126" s="43"/>
      <c r="F126" s="43"/>
      <c r="G126" s="43"/>
      <c r="H126" s="43"/>
      <c r="I126" s="43"/>
      <c r="J126" s="43">
        <f t="shared" si="59"/>
        <v>0</v>
      </c>
    </row>
    <row r="127" spans="1:10" ht="16.05" customHeight="1" x14ac:dyDescent="0.2">
      <c r="A127" s="9"/>
      <c r="B127" s="9"/>
      <c r="C127" s="10" t="s">
        <v>15</v>
      </c>
      <c r="D127" s="43">
        <f t="shared" ref="D127:I127" si="84">IF($J126=0,0,D126/$J126%)</f>
        <v>0</v>
      </c>
      <c r="E127" s="43">
        <f t="shared" si="84"/>
        <v>0</v>
      </c>
      <c r="F127" s="43">
        <f t="shared" si="84"/>
        <v>0</v>
      </c>
      <c r="G127" s="43">
        <f t="shared" si="84"/>
        <v>0</v>
      </c>
      <c r="H127" s="43">
        <f t="shared" si="84"/>
        <v>0</v>
      </c>
      <c r="I127" s="43">
        <f t="shared" si="84"/>
        <v>0</v>
      </c>
      <c r="J127" s="43">
        <f t="shared" si="59"/>
        <v>0</v>
      </c>
    </row>
    <row r="128" spans="1:10" ht="16.05" customHeight="1" x14ac:dyDescent="0.2">
      <c r="A128" s="9"/>
      <c r="B128" s="9"/>
      <c r="C128" s="8" t="s">
        <v>16</v>
      </c>
      <c r="D128" s="43"/>
      <c r="E128" s="43"/>
      <c r="F128" s="43"/>
      <c r="G128" s="43"/>
      <c r="H128" s="43"/>
      <c r="I128" s="43"/>
      <c r="J128" s="43">
        <f t="shared" si="59"/>
        <v>0</v>
      </c>
    </row>
    <row r="129" spans="1:10" ht="16.05" customHeight="1" x14ac:dyDescent="0.2">
      <c r="A129" s="9"/>
      <c r="B129" s="9"/>
      <c r="C129" s="10" t="s">
        <v>15</v>
      </c>
      <c r="D129" s="43">
        <f t="shared" ref="D129:I129" si="85">IF($J128=0,0,D128/$J128%)</f>
        <v>0</v>
      </c>
      <c r="E129" s="43">
        <f t="shared" si="85"/>
        <v>0</v>
      </c>
      <c r="F129" s="43">
        <f t="shared" si="85"/>
        <v>0</v>
      </c>
      <c r="G129" s="43">
        <f t="shared" si="85"/>
        <v>0</v>
      </c>
      <c r="H129" s="43">
        <f t="shared" si="85"/>
        <v>0</v>
      </c>
      <c r="I129" s="43">
        <f t="shared" si="85"/>
        <v>0</v>
      </c>
      <c r="J129" s="43">
        <f t="shared" si="59"/>
        <v>0</v>
      </c>
    </row>
    <row r="130" spans="1:10" ht="16.05" customHeight="1" x14ac:dyDescent="0.2">
      <c r="A130" s="9"/>
      <c r="B130" s="9"/>
      <c r="C130" s="8" t="s">
        <v>17</v>
      </c>
      <c r="D130" s="43">
        <f t="shared" ref="D130:I130" si="86">SUM(D128,D126)</f>
        <v>0</v>
      </c>
      <c r="E130" s="43">
        <f t="shared" si="86"/>
        <v>0</v>
      </c>
      <c r="F130" s="43">
        <f t="shared" si="86"/>
        <v>0</v>
      </c>
      <c r="G130" s="43">
        <f t="shared" si="86"/>
        <v>0</v>
      </c>
      <c r="H130" s="43">
        <f t="shared" si="86"/>
        <v>0</v>
      </c>
      <c r="I130" s="43">
        <f t="shared" si="86"/>
        <v>0</v>
      </c>
      <c r="J130" s="43">
        <f t="shared" si="59"/>
        <v>0</v>
      </c>
    </row>
    <row r="131" spans="1:10" ht="16.05" customHeight="1" x14ac:dyDescent="0.2">
      <c r="A131" s="9"/>
      <c r="B131" s="12"/>
      <c r="C131" s="10" t="s">
        <v>15</v>
      </c>
      <c r="D131" s="43">
        <f t="shared" ref="D131:I131" si="87">IF($J130=0,0,D130/$J130%)</f>
        <v>0</v>
      </c>
      <c r="E131" s="43">
        <f t="shared" si="87"/>
        <v>0</v>
      </c>
      <c r="F131" s="43">
        <f t="shared" si="87"/>
        <v>0</v>
      </c>
      <c r="G131" s="43">
        <f t="shared" si="87"/>
        <v>0</v>
      </c>
      <c r="H131" s="43">
        <f t="shared" si="87"/>
        <v>0</v>
      </c>
      <c r="I131" s="43">
        <f t="shared" si="87"/>
        <v>0</v>
      </c>
      <c r="J131" s="43">
        <f t="shared" si="59"/>
        <v>0</v>
      </c>
    </row>
    <row r="132" spans="1:10" ht="16.05" customHeight="1" x14ac:dyDescent="0.2">
      <c r="A132" s="9"/>
      <c r="B132" s="9" t="s">
        <v>38</v>
      </c>
      <c r="C132" s="8" t="s">
        <v>14</v>
      </c>
      <c r="D132" s="43"/>
      <c r="E132" s="43"/>
      <c r="F132" s="43"/>
      <c r="G132" s="43"/>
      <c r="H132" s="43"/>
      <c r="I132" s="43"/>
      <c r="J132" s="43">
        <f t="shared" si="59"/>
        <v>0</v>
      </c>
    </row>
    <row r="133" spans="1:10" ht="16.05" customHeight="1" x14ac:dyDescent="0.2">
      <c r="A133" s="9"/>
      <c r="B133" s="9"/>
      <c r="C133" s="10" t="s">
        <v>15</v>
      </c>
      <c r="D133" s="43">
        <f t="shared" ref="D133:I133" si="88">IF($J132=0,0,D132/$J132%)</f>
        <v>0</v>
      </c>
      <c r="E133" s="43">
        <f t="shared" si="88"/>
        <v>0</v>
      </c>
      <c r="F133" s="43">
        <f t="shared" si="88"/>
        <v>0</v>
      </c>
      <c r="G133" s="43">
        <f t="shared" si="88"/>
        <v>0</v>
      </c>
      <c r="H133" s="43">
        <f t="shared" si="88"/>
        <v>0</v>
      </c>
      <c r="I133" s="43">
        <f t="shared" si="88"/>
        <v>0</v>
      </c>
      <c r="J133" s="43">
        <f t="shared" si="59"/>
        <v>0</v>
      </c>
    </row>
    <row r="134" spans="1:10" ht="16.05" customHeight="1" x14ac:dyDescent="0.2">
      <c r="A134" s="9"/>
      <c r="B134" s="9"/>
      <c r="C134" s="8" t="s">
        <v>16</v>
      </c>
      <c r="D134" s="43"/>
      <c r="E134" s="43"/>
      <c r="F134" s="43"/>
      <c r="G134" s="43"/>
      <c r="H134" s="43"/>
      <c r="I134" s="43"/>
      <c r="J134" s="43">
        <f t="shared" si="59"/>
        <v>0</v>
      </c>
    </row>
    <row r="135" spans="1:10" ht="16.05" customHeight="1" x14ac:dyDescent="0.2">
      <c r="A135" s="9"/>
      <c r="B135" s="9"/>
      <c r="C135" s="10" t="s">
        <v>15</v>
      </c>
      <c r="D135" s="43">
        <f t="shared" ref="D135:I135" si="89">IF($J134=0,0,D134/$J134%)</f>
        <v>0</v>
      </c>
      <c r="E135" s="43">
        <f t="shared" si="89"/>
        <v>0</v>
      </c>
      <c r="F135" s="43">
        <f t="shared" si="89"/>
        <v>0</v>
      </c>
      <c r="G135" s="43">
        <f t="shared" si="89"/>
        <v>0</v>
      </c>
      <c r="H135" s="43">
        <f t="shared" si="89"/>
        <v>0</v>
      </c>
      <c r="I135" s="43">
        <f t="shared" si="89"/>
        <v>0</v>
      </c>
      <c r="J135" s="43">
        <f t="shared" si="59"/>
        <v>0</v>
      </c>
    </row>
    <row r="136" spans="1:10" ht="16.05" customHeight="1" x14ac:dyDescent="0.2">
      <c r="A136" s="9"/>
      <c r="B136" s="9"/>
      <c r="C136" s="8" t="s">
        <v>17</v>
      </c>
      <c r="D136" s="43">
        <f t="shared" ref="D136:I136" si="90">SUM(D134,D132)</f>
        <v>0</v>
      </c>
      <c r="E136" s="43">
        <f t="shared" si="90"/>
        <v>0</v>
      </c>
      <c r="F136" s="43">
        <f t="shared" si="90"/>
        <v>0</v>
      </c>
      <c r="G136" s="43">
        <f t="shared" si="90"/>
        <v>0</v>
      </c>
      <c r="H136" s="43">
        <f t="shared" si="90"/>
        <v>0</v>
      </c>
      <c r="I136" s="43">
        <f t="shared" si="90"/>
        <v>0</v>
      </c>
      <c r="J136" s="43">
        <f t="shared" si="59"/>
        <v>0</v>
      </c>
    </row>
    <row r="137" spans="1:10" ht="16.05" customHeight="1" x14ac:dyDescent="0.2">
      <c r="A137" s="9"/>
      <c r="B137" s="12"/>
      <c r="C137" s="10" t="s">
        <v>15</v>
      </c>
      <c r="D137" s="43">
        <f t="shared" ref="D137:I137" si="91">IF($J136=0,0,D136/$J136%)</f>
        <v>0</v>
      </c>
      <c r="E137" s="43">
        <f t="shared" si="91"/>
        <v>0</v>
      </c>
      <c r="F137" s="43">
        <f t="shared" si="91"/>
        <v>0</v>
      </c>
      <c r="G137" s="43">
        <f t="shared" si="91"/>
        <v>0</v>
      </c>
      <c r="H137" s="43">
        <f t="shared" si="91"/>
        <v>0</v>
      </c>
      <c r="I137" s="43">
        <f t="shared" si="91"/>
        <v>0</v>
      </c>
      <c r="J137" s="43">
        <f t="shared" si="59"/>
        <v>0</v>
      </c>
    </row>
    <row r="138" spans="1:10" ht="16.05" customHeight="1" x14ac:dyDescent="0.2">
      <c r="A138" s="9"/>
      <c r="B138" s="9" t="s">
        <v>39</v>
      </c>
      <c r="C138" s="8" t="s">
        <v>14</v>
      </c>
      <c r="D138" s="43"/>
      <c r="E138" s="43"/>
      <c r="F138" s="43"/>
      <c r="G138" s="43"/>
      <c r="H138" s="43"/>
      <c r="I138" s="43"/>
      <c r="J138" s="43">
        <f t="shared" si="59"/>
        <v>0</v>
      </c>
    </row>
    <row r="139" spans="1:10" ht="16.05" customHeight="1" x14ac:dyDescent="0.2">
      <c r="A139" s="9"/>
      <c r="B139" s="9"/>
      <c r="C139" s="10" t="s">
        <v>15</v>
      </c>
      <c r="D139" s="43">
        <f t="shared" ref="D139:I139" si="92">IF($J138=0,0,D138/$J138%)</f>
        <v>0</v>
      </c>
      <c r="E139" s="43">
        <f t="shared" si="92"/>
        <v>0</v>
      </c>
      <c r="F139" s="43">
        <f t="shared" si="92"/>
        <v>0</v>
      </c>
      <c r="G139" s="43">
        <f t="shared" si="92"/>
        <v>0</v>
      </c>
      <c r="H139" s="43">
        <f t="shared" si="92"/>
        <v>0</v>
      </c>
      <c r="I139" s="43">
        <f t="shared" si="92"/>
        <v>0</v>
      </c>
      <c r="J139" s="43">
        <f t="shared" si="59"/>
        <v>0</v>
      </c>
    </row>
    <row r="140" spans="1:10" ht="16.05" customHeight="1" x14ac:dyDescent="0.2">
      <c r="A140" s="9"/>
      <c r="B140" s="9"/>
      <c r="C140" s="8" t="s">
        <v>16</v>
      </c>
      <c r="D140" s="43"/>
      <c r="E140" s="43"/>
      <c r="F140" s="43"/>
      <c r="G140" s="43"/>
      <c r="H140" s="43"/>
      <c r="I140" s="43"/>
      <c r="J140" s="43">
        <f t="shared" si="59"/>
        <v>0</v>
      </c>
    </row>
    <row r="141" spans="1:10" ht="16.05" customHeight="1" x14ac:dyDescent="0.2">
      <c r="A141" s="9"/>
      <c r="B141" s="9"/>
      <c r="C141" s="10" t="s">
        <v>15</v>
      </c>
      <c r="D141" s="43">
        <f t="shared" ref="D141:I141" si="93">IF($J140=0,0,D140/$J140%)</f>
        <v>0</v>
      </c>
      <c r="E141" s="43">
        <f t="shared" si="93"/>
        <v>0</v>
      </c>
      <c r="F141" s="43">
        <f t="shared" si="93"/>
        <v>0</v>
      </c>
      <c r="G141" s="43">
        <f t="shared" si="93"/>
        <v>0</v>
      </c>
      <c r="H141" s="43">
        <f t="shared" si="93"/>
        <v>0</v>
      </c>
      <c r="I141" s="43">
        <f t="shared" si="93"/>
        <v>0</v>
      </c>
      <c r="J141" s="43">
        <f t="shared" si="59"/>
        <v>0</v>
      </c>
    </row>
    <row r="142" spans="1:10" ht="16.05" customHeight="1" x14ac:dyDescent="0.2">
      <c r="A142" s="9"/>
      <c r="B142" s="9"/>
      <c r="C142" s="8" t="s">
        <v>17</v>
      </c>
      <c r="D142" s="43">
        <f t="shared" ref="D142:I142" si="94">SUM(D140,D138)</f>
        <v>0</v>
      </c>
      <c r="E142" s="43">
        <f t="shared" si="94"/>
        <v>0</v>
      </c>
      <c r="F142" s="43">
        <f t="shared" si="94"/>
        <v>0</v>
      </c>
      <c r="G142" s="43">
        <f t="shared" si="94"/>
        <v>0</v>
      </c>
      <c r="H142" s="43">
        <f t="shared" si="94"/>
        <v>0</v>
      </c>
      <c r="I142" s="43">
        <f t="shared" si="94"/>
        <v>0</v>
      </c>
      <c r="J142" s="43">
        <f t="shared" si="59"/>
        <v>0</v>
      </c>
    </row>
    <row r="143" spans="1:10" ht="16.05" customHeight="1" x14ac:dyDescent="0.2">
      <c r="A143" s="9"/>
      <c r="B143" s="12"/>
      <c r="C143" s="10" t="s">
        <v>15</v>
      </c>
      <c r="D143" s="43">
        <f t="shared" ref="D143:I143" si="95">IF($J142=0,0,D142/$J142%)</f>
        <v>0</v>
      </c>
      <c r="E143" s="43">
        <f t="shared" si="95"/>
        <v>0</v>
      </c>
      <c r="F143" s="43">
        <f t="shared" si="95"/>
        <v>0</v>
      </c>
      <c r="G143" s="43">
        <f t="shared" si="95"/>
        <v>0</v>
      </c>
      <c r="H143" s="43">
        <f t="shared" si="95"/>
        <v>0</v>
      </c>
      <c r="I143" s="43">
        <f t="shared" si="95"/>
        <v>0</v>
      </c>
      <c r="J143" s="43">
        <f t="shared" si="59"/>
        <v>0</v>
      </c>
    </row>
    <row r="144" spans="1:10" ht="16.05" customHeight="1" x14ac:dyDescent="0.2">
      <c r="A144" s="9"/>
      <c r="B144" s="9" t="s">
        <v>40</v>
      </c>
      <c r="C144" s="8" t="s">
        <v>14</v>
      </c>
      <c r="D144" s="43"/>
      <c r="E144" s="43"/>
      <c r="F144" s="43"/>
      <c r="G144" s="43"/>
      <c r="H144" s="43"/>
      <c r="I144" s="43"/>
      <c r="J144" s="43">
        <f t="shared" si="59"/>
        <v>0</v>
      </c>
    </row>
    <row r="145" spans="1:10" ht="16.05" customHeight="1" x14ac:dyDescent="0.2">
      <c r="A145" s="9"/>
      <c r="B145" s="9"/>
      <c r="C145" s="10" t="s">
        <v>15</v>
      </c>
      <c r="D145" s="43">
        <f t="shared" ref="D145:I145" si="96">IF($J144=0,0,D144/$J144%)</f>
        <v>0</v>
      </c>
      <c r="E145" s="43">
        <f t="shared" si="96"/>
        <v>0</v>
      </c>
      <c r="F145" s="43">
        <f t="shared" si="96"/>
        <v>0</v>
      </c>
      <c r="G145" s="43">
        <f t="shared" si="96"/>
        <v>0</v>
      </c>
      <c r="H145" s="43">
        <f t="shared" si="96"/>
        <v>0</v>
      </c>
      <c r="I145" s="43">
        <f t="shared" si="96"/>
        <v>0</v>
      </c>
      <c r="J145" s="43">
        <f t="shared" si="59"/>
        <v>0</v>
      </c>
    </row>
    <row r="146" spans="1:10" ht="16.05" customHeight="1" x14ac:dyDescent="0.2">
      <c r="A146" s="9"/>
      <c r="B146" s="9"/>
      <c r="C146" s="8" t="s">
        <v>16</v>
      </c>
      <c r="D146" s="43"/>
      <c r="E146" s="43"/>
      <c r="F146" s="43"/>
      <c r="G146" s="43"/>
      <c r="H146" s="43"/>
      <c r="I146" s="43"/>
      <c r="J146" s="43">
        <f t="shared" si="59"/>
        <v>0</v>
      </c>
    </row>
    <row r="147" spans="1:10" ht="16.05" customHeight="1" x14ac:dyDescent="0.2">
      <c r="A147" s="9"/>
      <c r="B147" s="9"/>
      <c r="C147" s="10" t="s">
        <v>15</v>
      </c>
      <c r="D147" s="43">
        <f t="shared" ref="D147:I147" si="97">IF($J146=0,0,D146/$J146%)</f>
        <v>0</v>
      </c>
      <c r="E147" s="43">
        <f t="shared" si="97"/>
        <v>0</v>
      </c>
      <c r="F147" s="43">
        <f t="shared" si="97"/>
        <v>0</v>
      </c>
      <c r="G147" s="43">
        <f t="shared" si="97"/>
        <v>0</v>
      </c>
      <c r="H147" s="43">
        <f t="shared" si="97"/>
        <v>0</v>
      </c>
      <c r="I147" s="43">
        <f t="shared" si="97"/>
        <v>0</v>
      </c>
      <c r="J147" s="43">
        <f t="shared" si="59"/>
        <v>0</v>
      </c>
    </row>
    <row r="148" spans="1:10" ht="16.05" customHeight="1" x14ac:dyDescent="0.2">
      <c r="A148" s="9"/>
      <c r="B148" s="9"/>
      <c r="C148" s="8" t="s">
        <v>17</v>
      </c>
      <c r="D148" s="43">
        <f t="shared" ref="D148:I148" si="98">SUM(D146,D144)</f>
        <v>0</v>
      </c>
      <c r="E148" s="43">
        <f t="shared" si="98"/>
        <v>0</v>
      </c>
      <c r="F148" s="43">
        <f t="shared" si="98"/>
        <v>0</v>
      </c>
      <c r="G148" s="43">
        <f t="shared" si="98"/>
        <v>0</v>
      </c>
      <c r="H148" s="43">
        <f t="shared" si="98"/>
        <v>0</v>
      </c>
      <c r="I148" s="43">
        <f t="shared" si="98"/>
        <v>0</v>
      </c>
      <c r="J148" s="43">
        <f t="shared" si="59"/>
        <v>0</v>
      </c>
    </row>
    <row r="149" spans="1:10" ht="16.05" customHeight="1" x14ac:dyDescent="0.2">
      <c r="A149" s="9"/>
      <c r="B149" s="12"/>
      <c r="C149" s="10" t="s">
        <v>15</v>
      </c>
      <c r="D149" s="43">
        <f t="shared" ref="D149:I149" si="99">IF($J148=0,0,D148/$J148%)</f>
        <v>0</v>
      </c>
      <c r="E149" s="43">
        <f t="shared" si="99"/>
        <v>0</v>
      </c>
      <c r="F149" s="43">
        <f t="shared" si="99"/>
        <v>0</v>
      </c>
      <c r="G149" s="43">
        <f t="shared" si="99"/>
        <v>0</v>
      </c>
      <c r="H149" s="43">
        <f t="shared" si="99"/>
        <v>0</v>
      </c>
      <c r="I149" s="43">
        <f t="shared" si="99"/>
        <v>0</v>
      </c>
      <c r="J149" s="43">
        <f t="shared" si="59"/>
        <v>0</v>
      </c>
    </row>
    <row r="150" spans="1:10" ht="16.05" customHeight="1" x14ac:dyDescent="0.2">
      <c r="A150" s="9"/>
      <c r="B150" s="9" t="s">
        <v>41</v>
      </c>
      <c r="C150" s="8" t="s">
        <v>14</v>
      </c>
      <c r="D150" s="43"/>
      <c r="E150" s="43"/>
      <c r="F150" s="43"/>
      <c r="G150" s="43"/>
      <c r="H150" s="43"/>
      <c r="I150" s="43"/>
      <c r="J150" s="43">
        <f t="shared" si="59"/>
        <v>0</v>
      </c>
    </row>
    <row r="151" spans="1:10" ht="16.05" customHeight="1" x14ac:dyDescent="0.2">
      <c r="A151" s="9"/>
      <c r="B151" s="9"/>
      <c r="C151" s="10" t="s">
        <v>15</v>
      </c>
      <c r="D151" s="43">
        <f t="shared" ref="D151:I151" si="100">IF($J150=0,0,D150/$J150%)</f>
        <v>0</v>
      </c>
      <c r="E151" s="43">
        <f t="shared" si="100"/>
        <v>0</v>
      </c>
      <c r="F151" s="43">
        <f t="shared" si="100"/>
        <v>0</v>
      </c>
      <c r="G151" s="43">
        <f t="shared" si="100"/>
        <v>0</v>
      </c>
      <c r="H151" s="43">
        <f t="shared" si="100"/>
        <v>0</v>
      </c>
      <c r="I151" s="43">
        <f t="shared" si="100"/>
        <v>0</v>
      </c>
      <c r="J151" s="43">
        <f t="shared" si="59"/>
        <v>0</v>
      </c>
    </row>
    <row r="152" spans="1:10" ht="16.05" customHeight="1" x14ac:dyDescent="0.2">
      <c r="A152" s="9"/>
      <c r="B152" s="9"/>
      <c r="C152" s="8" t="s">
        <v>16</v>
      </c>
      <c r="D152" s="43"/>
      <c r="E152" s="43"/>
      <c r="F152" s="43"/>
      <c r="G152" s="43"/>
      <c r="H152" s="43"/>
      <c r="I152" s="43"/>
      <c r="J152" s="43">
        <f t="shared" si="59"/>
        <v>0</v>
      </c>
    </row>
    <row r="153" spans="1:10" ht="16.05" customHeight="1" x14ac:dyDescent="0.2">
      <c r="A153" s="9"/>
      <c r="B153" s="9"/>
      <c r="C153" s="10" t="s">
        <v>15</v>
      </c>
      <c r="D153" s="43">
        <f t="shared" ref="D153:I153" si="101">IF($J152=0,0,D152/$J152%)</f>
        <v>0</v>
      </c>
      <c r="E153" s="43">
        <f t="shared" si="101"/>
        <v>0</v>
      </c>
      <c r="F153" s="43">
        <f t="shared" si="101"/>
        <v>0</v>
      </c>
      <c r="G153" s="43">
        <f t="shared" si="101"/>
        <v>0</v>
      </c>
      <c r="H153" s="43">
        <f t="shared" si="101"/>
        <v>0</v>
      </c>
      <c r="I153" s="43">
        <f t="shared" si="101"/>
        <v>0</v>
      </c>
      <c r="J153" s="43">
        <f t="shared" ref="J153:J216" si="102">SUM(D153:I153)</f>
        <v>0</v>
      </c>
    </row>
    <row r="154" spans="1:10" ht="16.05" customHeight="1" x14ac:dyDescent="0.2">
      <c r="A154" s="9"/>
      <c r="B154" s="9"/>
      <c r="C154" s="8" t="s">
        <v>17</v>
      </c>
      <c r="D154" s="43">
        <f t="shared" ref="D154:I154" si="103">SUM(D152,D150)</f>
        <v>0</v>
      </c>
      <c r="E154" s="43">
        <f t="shared" si="103"/>
        <v>0</v>
      </c>
      <c r="F154" s="43">
        <f t="shared" si="103"/>
        <v>0</v>
      </c>
      <c r="G154" s="43">
        <f t="shared" si="103"/>
        <v>0</v>
      </c>
      <c r="H154" s="43">
        <f t="shared" si="103"/>
        <v>0</v>
      </c>
      <c r="I154" s="43">
        <f t="shared" si="103"/>
        <v>0</v>
      </c>
      <c r="J154" s="43">
        <f t="shared" si="102"/>
        <v>0</v>
      </c>
    </row>
    <row r="155" spans="1:10" ht="16.05" customHeight="1" x14ac:dyDescent="0.2">
      <c r="A155" s="9"/>
      <c r="B155" s="12"/>
      <c r="C155" s="10" t="s">
        <v>15</v>
      </c>
      <c r="D155" s="43">
        <f t="shared" ref="D155:I155" si="104">IF($J154=0,0,D154/$J154%)</f>
        <v>0</v>
      </c>
      <c r="E155" s="43">
        <f t="shared" si="104"/>
        <v>0</v>
      </c>
      <c r="F155" s="43">
        <f t="shared" si="104"/>
        <v>0</v>
      </c>
      <c r="G155" s="43">
        <f t="shared" si="104"/>
        <v>0</v>
      </c>
      <c r="H155" s="43">
        <f t="shared" si="104"/>
        <v>0</v>
      </c>
      <c r="I155" s="43">
        <f t="shared" si="104"/>
        <v>0</v>
      </c>
      <c r="J155" s="43">
        <f t="shared" si="102"/>
        <v>0</v>
      </c>
    </row>
    <row r="156" spans="1:10" ht="16.05" customHeight="1" x14ac:dyDescent="0.2">
      <c r="A156" s="9"/>
      <c r="B156" s="9" t="s">
        <v>42</v>
      </c>
      <c r="C156" s="8" t="s">
        <v>14</v>
      </c>
      <c r="D156" s="43"/>
      <c r="E156" s="43"/>
      <c r="F156" s="43"/>
      <c r="G156" s="43"/>
      <c r="H156" s="43"/>
      <c r="I156" s="43"/>
      <c r="J156" s="43">
        <f t="shared" si="102"/>
        <v>0</v>
      </c>
    </row>
    <row r="157" spans="1:10" ht="16.05" customHeight="1" x14ac:dyDescent="0.2">
      <c r="A157" s="9"/>
      <c r="B157" s="9"/>
      <c r="C157" s="10" t="s">
        <v>15</v>
      </c>
      <c r="D157" s="43">
        <f t="shared" ref="D157:I157" si="105">IF($J156=0,0,D156/$J156%)</f>
        <v>0</v>
      </c>
      <c r="E157" s="43">
        <f t="shared" si="105"/>
        <v>0</v>
      </c>
      <c r="F157" s="43">
        <f t="shared" si="105"/>
        <v>0</v>
      </c>
      <c r="G157" s="43">
        <f t="shared" si="105"/>
        <v>0</v>
      </c>
      <c r="H157" s="43">
        <f t="shared" si="105"/>
        <v>0</v>
      </c>
      <c r="I157" s="43">
        <f t="shared" si="105"/>
        <v>0</v>
      </c>
      <c r="J157" s="43">
        <f t="shared" si="102"/>
        <v>0</v>
      </c>
    </row>
    <row r="158" spans="1:10" ht="16.05" customHeight="1" x14ac:dyDescent="0.2">
      <c r="A158" s="9"/>
      <c r="B158" s="9"/>
      <c r="C158" s="8" t="s">
        <v>16</v>
      </c>
      <c r="D158" s="43"/>
      <c r="E158" s="43"/>
      <c r="F158" s="43"/>
      <c r="G158" s="43"/>
      <c r="H158" s="43"/>
      <c r="I158" s="43"/>
      <c r="J158" s="43">
        <f t="shared" si="102"/>
        <v>0</v>
      </c>
    </row>
    <row r="159" spans="1:10" ht="16.05" customHeight="1" x14ac:dyDescent="0.2">
      <c r="A159" s="9"/>
      <c r="B159" s="9"/>
      <c r="C159" s="10" t="s">
        <v>15</v>
      </c>
      <c r="D159" s="43">
        <f t="shared" ref="D159:I159" si="106">IF($J158=0,0,D158/$J158%)</f>
        <v>0</v>
      </c>
      <c r="E159" s="43">
        <f t="shared" si="106"/>
        <v>0</v>
      </c>
      <c r="F159" s="43">
        <f t="shared" si="106"/>
        <v>0</v>
      </c>
      <c r="G159" s="43">
        <f t="shared" si="106"/>
        <v>0</v>
      </c>
      <c r="H159" s="43">
        <f t="shared" si="106"/>
        <v>0</v>
      </c>
      <c r="I159" s="43">
        <f t="shared" si="106"/>
        <v>0</v>
      </c>
      <c r="J159" s="43">
        <f t="shared" si="102"/>
        <v>0</v>
      </c>
    </row>
    <row r="160" spans="1:10" ht="16.05" customHeight="1" x14ac:dyDescent="0.2">
      <c r="A160" s="9"/>
      <c r="B160" s="9"/>
      <c r="C160" s="8" t="s">
        <v>17</v>
      </c>
      <c r="D160" s="43">
        <f t="shared" ref="D160:I160" si="107">SUM(D158,D156)</f>
        <v>0</v>
      </c>
      <c r="E160" s="43">
        <f t="shared" si="107"/>
        <v>0</v>
      </c>
      <c r="F160" s="43">
        <f t="shared" si="107"/>
        <v>0</v>
      </c>
      <c r="G160" s="43">
        <f t="shared" si="107"/>
        <v>0</v>
      </c>
      <c r="H160" s="43">
        <f t="shared" si="107"/>
        <v>0</v>
      </c>
      <c r="I160" s="43">
        <f t="shared" si="107"/>
        <v>0</v>
      </c>
      <c r="J160" s="43">
        <f t="shared" si="102"/>
        <v>0</v>
      </c>
    </row>
    <row r="161" spans="1:10" ht="16.05" customHeight="1" x14ac:dyDescent="0.2">
      <c r="A161" s="9"/>
      <c r="B161" s="12"/>
      <c r="C161" s="10" t="s">
        <v>15</v>
      </c>
      <c r="D161" s="43">
        <f t="shared" ref="D161:I161" si="108">IF($J160=0,0,D160/$J160%)</f>
        <v>0</v>
      </c>
      <c r="E161" s="43">
        <f t="shared" si="108"/>
        <v>0</v>
      </c>
      <c r="F161" s="43">
        <f t="shared" si="108"/>
        <v>0</v>
      </c>
      <c r="G161" s="43">
        <f t="shared" si="108"/>
        <v>0</v>
      </c>
      <c r="H161" s="43">
        <f t="shared" si="108"/>
        <v>0</v>
      </c>
      <c r="I161" s="43">
        <f t="shared" si="108"/>
        <v>0</v>
      </c>
      <c r="J161" s="43">
        <f t="shared" si="102"/>
        <v>0</v>
      </c>
    </row>
    <row r="162" spans="1:10" ht="16.05" customHeight="1" x14ac:dyDescent="0.2">
      <c r="A162" s="9"/>
      <c r="B162" s="9" t="s">
        <v>43</v>
      </c>
      <c r="C162" s="8" t="s">
        <v>14</v>
      </c>
      <c r="D162" s="43"/>
      <c r="E162" s="43"/>
      <c r="F162" s="43"/>
      <c r="G162" s="43"/>
      <c r="H162" s="43"/>
      <c r="I162" s="43"/>
      <c r="J162" s="43">
        <f t="shared" si="102"/>
        <v>0</v>
      </c>
    </row>
    <row r="163" spans="1:10" ht="16.05" customHeight="1" x14ac:dyDescent="0.2">
      <c r="A163" s="9"/>
      <c r="B163" s="9"/>
      <c r="C163" s="10" t="s">
        <v>15</v>
      </c>
      <c r="D163" s="43">
        <f t="shared" ref="D163:I163" si="109">IF($J162=0,0,D162/$J162%)</f>
        <v>0</v>
      </c>
      <c r="E163" s="43">
        <f t="shared" si="109"/>
        <v>0</v>
      </c>
      <c r="F163" s="43">
        <f t="shared" si="109"/>
        <v>0</v>
      </c>
      <c r="G163" s="43">
        <f t="shared" si="109"/>
        <v>0</v>
      </c>
      <c r="H163" s="43">
        <f t="shared" si="109"/>
        <v>0</v>
      </c>
      <c r="I163" s="43">
        <f t="shared" si="109"/>
        <v>0</v>
      </c>
      <c r="J163" s="43">
        <f t="shared" si="102"/>
        <v>0</v>
      </c>
    </row>
    <row r="164" spans="1:10" ht="16.05" customHeight="1" x14ac:dyDescent="0.2">
      <c r="A164" s="9"/>
      <c r="B164" s="9"/>
      <c r="C164" s="8" t="s">
        <v>16</v>
      </c>
      <c r="D164" s="43"/>
      <c r="E164" s="43"/>
      <c r="F164" s="43"/>
      <c r="G164" s="43"/>
      <c r="H164" s="43"/>
      <c r="I164" s="43"/>
      <c r="J164" s="43">
        <f t="shared" si="102"/>
        <v>0</v>
      </c>
    </row>
    <row r="165" spans="1:10" ht="16.05" customHeight="1" x14ac:dyDescent="0.2">
      <c r="A165" s="9"/>
      <c r="B165" s="9"/>
      <c r="C165" s="10" t="s">
        <v>15</v>
      </c>
      <c r="D165" s="43">
        <f t="shared" ref="D165:I165" si="110">IF($J164=0,0,D164/$J164%)</f>
        <v>0</v>
      </c>
      <c r="E165" s="43">
        <f t="shared" si="110"/>
        <v>0</v>
      </c>
      <c r="F165" s="43">
        <f t="shared" si="110"/>
        <v>0</v>
      </c>
      <c r="G165" s="43">
        <f t="shared" si="110"/>
        <v>0</v>
      </c>
      <c r="H165" s="43">
        <f t="shared" si="110"/>
        <v>0</v>
      </c>
      <c r="I165" s="43">
        <f t="shared" si="110"/>
        <v>0</v>
      </c>
      <c r="J165" s="43">
        <f t="shared" si="102"/>
        <v>0</v>
      </c>
    </row>
    <row r="166" spans="1:10" ht="16.05" customHeight="1" x14ac:dyDescent="0.2">
      <c r="A166" s="9"/>
      <c r="B166" s="9"/>
      <c r="C166" s="8" t="s">
        <v>17</v>
      </c>
      <c r="D166" s="43">
        <f t="shared" ref="D166:I166" si="111">SUM(D164,D162)</f>
        <v>0</v>
      </c>
      <c r="E166" s="43">
        <f t="shared" si="111"/>
        <v>0</v>
      </c>
      <c r="F166" s="43">
        <f t="shared" si="111"/>
        <v>0</v>
      </c>
      <c r="G166" s="43">
        <f t="shared" si="111"/>
        <v>0</v>
      </c>
      <c r="H166" s="43">
        <f t="shared" si="111"/>
        <v>0</v>
      </c>
      <c r="I166" s="43">
        <f t="shared" si="111"/>
        <v>0</v>
      </c>
      <c r="J166" s="43">
        <f t="shared" si="102"/>
        <v>0</v>
      </c>
    </row>
    <row r="167" spans="1:10" ht="16.05" customHeight="1" x14ac:dyDescent="0.2">
      <c r="A167" s="9"/>
      <c r="B167" s="12"/>
      <c r="C167" s="10" t="s">
        <v>15</v>
      </c>
      <c r="D167" s="43">
        <f t="shared" ref="D167:I167" si="112">IF($J166=0,0,D166/$J166%)</f>
        <v>0</v>
      </c>
      <c r="E167" s="43">
        <f t="shared" si="112"/>
        <v>0</v>
      </c>
      <c r="F167" s="43">
        <f t="shared" si="112"/>
        <v>0</v>
      </c>
      <c r="G167" s="43">
        <f t="shared" si="112"/>
        <v>0</v>
      </c>
      <c r="H167" s="43">
        <f t="shared" si="112"/>
        <v>0</v>
      </c>
      <c r="I167" s="43">
        <f t="shared" si="112"/>
        <v>0</v>
      </c>
      <c r="J167" s="43">
        <f t="shared" si="102"/>
        <v>0</v>
      </c>
    </row>
    <row r="168" spans="1:10" ht="16.05" customHeight="1" x14ac:dyDescent="0.2">
      <c r="A168" s="9"/>
      <c r="B168" s="9" t="s">
        <v>44</v>
      </c>
      <c r="C168" s="8" t="s">
        <v>14</v>
      </c>
      <c r="D168" s="43"/>
      <c r="E168" s="43"/>
      <c r="F168" s="43"/>
      <c r="G168" s="43"/>
      <c r="H168" s="43"/>
      <c r="I168" s="43"/>
      <c r="J168" s="43">
        <f t="shared" si="102"/>
        <v>0</v>
      </c>
    </row>
    <row r="169" spans="1:10" ht="16.05" customHeight="1" x14ac:dyDescent="0.2">
      <c r="A169" s="9"/>
      <c r="B169" s="9"/>
      <c r="C169" s="10" t="s">
        <v>15</v>
      </c>
      <c r="D169" s="43">
        <f t="shared" ref="D169:I169" si="113">IF($J168=0,0,D168/$J168%)</f>
        <v>0</v>
      </c>
      <c r="E169" s="43">
        <f t="shared" si="113"/>
        <v>0</v>
      </c>
      <c r="F169" s="43">
        <f t="shared" si="113"/>
        <v>0</v>
      </c>
      <c r="G169" s="43">
        <f t="shared" si="113"/>
        <v>0</v>
      </c>
      <c r="H169" s="43">
        <f t="shared" si="113"/>
        <v>0</v>
      </c>
      <c r="I169" s="43">
        <f t="shared" si="113"/>
        <v>0</v>
      </c>
      <c r="J169" s="43">
        <f t="shared" si="102"/>
        <v>0</v>
      </c>
    </row>
    <row r="170" spans="1:10" ht="16.05" customHeight="1" x14ac:dyDescent="0.2">
      <c r="A170" s="9"/>
      <c r="B170" s="9"/>
      <c r="C170" s="8" t="s">
        <v>16</v>
      </c>
      <c r="D170" s="43"/>
      <c r="E170" s="43"/>
      <c r="F170" s="43"/>
      <c r="G170" s="43"/>
      <c r="H170" s="43"/>
      <c r="I170" s="43"/>
      <c r="J170" s="43">
        <f t="shared" si="102"/>
        <v>0</v>
      </c>
    </row>
    <row r="171" spans="1:10" ht="16.05" customHeight="1" x14ac:dyDescent="0.2">
      <c r="A171" s="9"/>
      <c r="B171" s="9"/>
      <c r="C171" s="10" t="s">
        <v>15</v>
      </c>
      <c r="D171" s="43">
        <f t="shared" ref="D171:I171" si="114">IF($J170=0,0,D170/$J170%)</f>
        <v>0</v>
      </c>
      <c r="E171" s="43">
        <f t="shared" si="114"/>
        <v>0</v>
      </c>
      <c r="F171" s="43">
        <f t="shared" si="114"/>
        <v>0</v>
      </c>
      <c r="G171" s="43">
        <f t="shared" si="114"/>
        <v>0</v>
      </c>
      <c r="H171" s="43">
        <f t="shared" si="114"/>
        <v>0</v>
      </c>
      <c r="I171" s="43">
        <f t="shared" si="114"/>
        <v>0</v>
      </c>
      <c r="J171" s="43">
        <f t="shared" si="102"/>
        <v>0</v>
      </c>
    </row>
    <row r="172" spans="1:10" ht="16.05" customHeight="1" x14ac:dyDescent="0.2">
      <c r="A172" s="9"/>
      <c r="B172" s="9"/>
      <c r="C172" s="8" t="s">
        <v>17</v>
      </c>
      <c r="D172" s="43">
        <f t="shared" ref="D172:I172" si="115">SUM(D170,D168)</f>
        <v>0</v>
      </c>
      <c r="E172" s="43">
        <f t="shared" si="115"/>
        <v>0</v>
      </c>
      <c r="F172" s="43">
        <f t="shared" si="115"/>
        <v>0</v>
      </c>
      <c r="G172" s="43">
        <f t="shared" si="115"/>
        <v>0</v>
      </c>
      <c r="H172" s="43">
        <f t="shared" si="115"/>
        <v>0</v>
      </c>
      <c r="I172" s="43">
        <f t="shared" si="115"/>
        <v>0</v>
      </c>
      <c r="J172" s="43">
        <f t="shared" si="102"/>
        <v>0</v>
      </c>
    </row>
    <row r="173" spans="1:10" ht="16.05" customHeight="1" x14ac:dyDescent="0.2">
      <c r="A173" s="9"/>
      <c r="B173" s="12"/>
      <c r="C173" s="10" t="s">
        <v>15</v>
      </c>
      <c r="D173" s="43">
        <f t="shared" ref="D173:I173" si="116">IF($J172=0,0,D172/$J172%)</f>
        <v>0</v>
      </c>
      <c r="E173" s="43">
        <f t="shared" si="116"/>
        <v>0</v>
      </c>
      <c r="F173" s="43">
        <f t="shared" si="116"/>
        <v>0</v>
      </c>
      <c r="G173" s="43">
        <f t="shared" si="116"/>
        <v>0</v>
      </c>
      <c r="H173" s="43">
        <f t="shared" si="116"/>
        <v>0</v>
      </c>
      <c r="I173" s="43">
        <f t="shared" si="116"/>
        <v>0</v>
      </c>
      <c r="J173" s="43">
        <f t="shared" si="102"/>
        <v>0</v>
      </c>
    </row>
    <row r="174" spans="1:10" ht="16.05" customHeight="1" x14ac:dyDescent="0.2">
      <c r="A174" s="9"/>
      <c r="B174" s="9" t="s">
        <v>45</v>
      </c>
      <c r="C174" s="8" t="s">
        <v>14</v>
      </c>
      <c r="D174" s="43"/>
      <c r="E174" s="43"/>
      <c r="F174" s="43"/>
      <c r="G174" s="43"/>
      <c r="H174" s="43"/>
      <c r="I174" s="43"/>
      <c r="J174" s="43">
        <f t="shared" si="102"/>
        <v>0</v>
      </c>
    </row>
    <row r="175" spans="1:10" ht="16.05" customHeight="1" x14ac:dyDescent="0.2">
      <c r="A175" s="9"/>
      <c r="B175" s="9"/>
      <c r="C175" s="10" t="s">
        <v>15</v>
      </c>
      <c r="D175" s="43">
        <f t="shared" ref="D175:I175" si="117">IF($J174=0,0,D174/$J174%)</f>
        <v>0</v>
      </c>
      <c r="E175" s="43">
        <f t="shared" si="117"/>
        <v>0</v>
      </c>
      <c r="F175" s="43">
        <f t="shared" si="117"/>
        <v>0</v>
      </c>
      <c r="G175" s="43">
        <f t="shared" si="117"/>
        <v>0</v>
      </c>
      <c r="H175" s="43">
        <f t="shared" si="117"/>
        <v>0</v>
      </c>
      <c r="I175" s="43">
        <f t="shared" si="117"/>
        <v>0</v>
      </c>
      <c r="J175" s="43">
        <f t="shared" si="102"/>
        <v>0</v>
      </c>
    </row>
    <row r="176" spans="1:10" ht="16.05" customHeight="1" x14ac:dyDescent="0.2">
      <c r="A176" s="9"/>
      <c r="B176" s="9"/>
      <c r="C176" s="8" t="s">
        <v>16</v>
      </c>
      <c r="D176" s="43"/>
      <c r="E176" s="43"/>
      <c r="F176" s="43"/>
      <c r="G176" s="43"/>
      <c r="H176" s="43"/>
      <c r="I176" s="43"/>
      <c r="J176" s="43">
        <f t="shared" si="102"/>
        <v>0</v>
      </c>
    </row>
    <row r="177" spans="1:10" ht="16.05" customHeight="1" x14ac:dyDescent="0.2">
      <c r="A177" s="9"/>
      <c r="B177" s="9"/>
      <c r="C177" s="10" t="s">
        <v>15</v>
      </c>
      <c r="D177" s="43">
        <f t="shared" ref="D177:I177" si="118">IF($J176=0,0,D176/$J176%)</f>
        <v>0</v>
      </c>
      <c r="E177" s="43">
        <f t="shared" si="118"/>
        <v>0</v>
      </c>
      <c r="F177" s="43">
        <f t="shared" si="118"/>
        <v>0</v>
      </c>
      <c r="G177" s="43">
        <f t="shared" si="118"/>
        <v>0</v>
      </c>
      <c r="H177" s="43">
        <f t="shared" si="118"/>
        <v>0</v>
      </c>
      <c r="I177" s="43">
        <f t="shared" si="118"/>
        <v>0</v>
      </c>
      <c r="J177" s="43">
        <f t="shared" si="102"/>
        <v>0</v>
      </c>
    </row>
    <row r="178" spans="1:10" ht="16.05" customHeight="1" x14ac:dyDescent="0.2">
      <c r="A178" s="9"/>
      <c r="B178" s="9"/>
      <c r="C178" s="8" t="s">
        <v>17</v>
      </c>
      <c r="D178" s="43">
        <f t="shared" ref="D178:I178" si="119">SUM(D176,D174)</f>
        <v>0</v>
      </c>
      <c r="E178" s="43">
        <f t="shared" si="119"/>
        <v>0</v>
      </c>
      <c r="F178" s="43">
        <f t="shared" si="119"/>
        <v>0</v>
      </c>
      <c r="G178" s="43">
        <f t="shared" si="119"/>
        <v>0</v>
      </c>
      <c r="H178" s="43">
        <f t="shared" si="119"/>
        <v>0</v>
      </c>
      <c r="I178" s="43">
        <f t="shared" si="119"/>
        <v>0</v>
      </c>
      <c r="J178" s="43">
        <f t="shared" si="102"/>
        <v>0</v>
      </c>
    </row>
    <row r="179" spans="1:10" ht="16.05" customHeight="1" x14ac:dyDescent="0.2">
      <c r="A179" s="9"/>
      <c r="B179" s="12"/>
      <c r="C179" s="10" t="s">
        <v>15</v>
      </c>
      <c r="D179" s="43">
        <f t="shared" ref="D179:I179" si="120">IF($J178=0,0,D178/$J178%)</f>
        <v>0</v>
      </c>
      <c r="E179" s="43">
        <f t="shared" si="120"/>
        <v>0</v>
      </c>
      <c r="F179" s="43">
        <f t="shared" si="120"/>
        <v>0</v>
      </c>
      <c r="G179" s="43">
        <f t="shared" si="120"/>
        <v>0</v>
      </c>
      <c r="H179" s="43">
        <f t="shared" si="120"/>
        <v>0</v>
      </c>
      <c r="I179" s="43">
        <f t="shared" si="120"/>
        <v>0</v>
      </c>
      <c r="J179" s="43">
        <f t="shared" si="102"/>
        <v>0</v>
      </c>
    </row>
    <row r="180" spans="1:10" ht="16.05" customHeight="1" x14ac:dyDescent="0.2">
      <c r="A180" s="9"/>
      <c r="B180" s="9" t="s">
        <v>46</v>
      </c>
      <c r="C180" s="8" t="s">
        <v>14</v>
      </c>
      <c r="D180" s="43"/>
      <c r="E180" s="43"/>
      <c r="F180" s="43"/>
      <c r="G180" s="43"/>
      <c r="H180" s="43"/>
      <c r="I180" s="43"/>
      <c r="J180" s="43">
        <f t="shared" si="102"/>
        <v>0</v>
      </c>
    </row>
    <row r="181" spans="1:10" ht="16.05" customHeight="1" x14ac:dyDescent="0.2">
      <c r="A181" s="9"/>
      <c r="B181" s="9"/>
      <c r="C181" s="10" t="s">
        <v>15</v>
      </c>
      <c r="D181" s="43">
        <f t="shared" ref="D181:I181" si="121">IF($J180=0,0,D180/$J180%)</f>
        <v>0</v>
      </c>
      <c r="E181" s="43">
        <f t="shared" si="121"/>
        <v>0</v>
      </c>
      <c r="F181" s="43">
        <f t="shared" si="121"/>
        <v>0</v>
      </c>
      <c r="G181" s="43">
        <f t="shared" si="121"/>
        <v>0</v>
      </c>
      <c r="H181" s="43">
        <f t="shared" si="121"/>
        <v>0</v>
      </c>
      <c r="I181" s="43">
        <f t="shared" si="121"/>
        <v>0</v>
      </c>
      <c r="J181" s="43">
        <f t="shared" si="102"/>
        <v>0</v>
      </c>
    </row>
    <row r="182" spans="1:10" ht="16.05" customHeight="1" x14ac:dyDescent="0.2">
      <c r="A182" s="9"/>
      <c r="B182" s="9"/>
      <c r="C182" s="8" t="s">
        <v>16</v>
      </c>
      <c r="D182" s="43"/>
      <c r="E182" s="43"/>
      <c r="F182" s="43"/>
      <c r="G182" s="43"/>
      <c r="H182" s="43"/>
      <c r="I182" s="43"/>
      <c r="J182" s="43">
        <f t="shared" si="102"/>
        <v>0</v>
      </c>
    </row>
    <row r="183" spans="1:10" ht="16.05" customHeight="1" x14ac:dyDescent="0.2">
      <c r="A183" s="9"/>
      <c r="B183" s="9"/>
      <c r="C183" s="10" t="s">
        <v>15</v>
      </c>
      <c r="D183" s="43">
        <f t="shared" ref="D183:I183" si="122">IF($J182=0,0,D182/$J182%)</f>
        <v>0</v>
      </c>
      <c r="E183" s="43">
        <f t="shared" si="122"/>
        <v>0</v>
      </c>
      <c r="F183" s="43">
        <f t="shared" si="122"/>
        <v>0</v>
      </c>
      <c r="G183" s="43">
        <f t="shared" si="122"/>
        <v>0</v>
      </c>
      <c r="H183" s="43">
        <f t="shared" si="122"/>
        <v>0</v>
      </c>
      <c r="I183" s="43">
        <f t="shared" si="122"/>
        <v>0</v>
      </c>
      <c r="J183" s="43">
        <f t="shared" si="102"/>
        <v>0</v>
      </c>
    </row>
    <row r="184" spans="1:10" ht="16.05" customHeight="1" x14ac:dyDescent="0.2">
      <c r="A184" s="9"/>
      <c r="B184" s="9"/>
      <c r="C184" s="8" t="s">
        <v>17</v>
      </c>
      <c r="D184" s="43">
        <f t="shared" ref="D184:I184" si="123">SUM(D182,D180)</f>
        <v>0</v>
      </c>
      <c r="E184" s="43">
        <f t="shared" si="123"/>
        <v>0</v>
      </c>
      <c r="F184" s="43">
        <f t="shared" si="123"/>
        <v>0</v>
      </c>
      <c r="G184" s="43">
        <f t="shared" si="123"/>
        <v>0</v>
      </c>
      <c r="H184" s="43">
        <f t="shared" si="123"/>
        <v>0</v>
      </c>
      <c r="I184" s="43">
        <f t="shared" si="123"/>
        <v>0</v>
      </c>
      <c r="J184" s="43">
        <f t="shared" si="102"/>
        <v>0</v>
      </c>
    </row>
    <row r="185" spans="1:10" ht="16.05" customHeight="1" x14ac:dyDescent="0.2">
      <c r="A185" s="9"/>
      <c r="B185" s="12"/>
      <c r="C185" s="10" t="s">
        <v>15</v>
      </c>
      <c r="D185" s="43">
        <f t="shared" ref="D185:I185" si="124">IF($J184=0,0,D184/$J184%)</f>
        <v>0</v>
      </c>
      <c r="E185" s="43">
        <f t="shared" si="124"/>
        <v>0</v>
      </c>
      <c r="F185" s="43">
        <f t="shared" si="124"/>
        <v>0</v>
      </c>
      <c r="G185" s="43">
        <f t="shared" si="124"/>
        <v>0</v>
      </c>
      <c r="H185" s="43">
        <f t="shared" si="124"/>
        <v>0</v>
      </c>
      <c r="I185" s="43">
        <f t="shared" si="124"/>
        <v>0</v>
      </c>
      <c r="J185" s="43">
        <f t="shared" si="102"/>
        <v>0</v>
      </c>
    </row>
    <row r="186" spans="1:10" ht="16.05" customHeight="1" x14ac:dyDescent="0.2">
      <c r="A186" s="9"/>
      <c r="B186" s="9" t="s">
        <v>47</v>
      </c>
      <c r="C186" s="8" t="s">
        <v>14</v>
      </c>
      <c r="D186" s="43"/>
      <c r="E186" s="43"/>
      <c r="F186" s="43"/>
      <c r="G186" s="43"/>
      <c r="H186" s="43"/>
      <c r="I186" s="43"/>
      <c r="J186" s="43">
        <f t="shared" si="102"/>
        <v>0</v>
      </c>
    </row>
    <row r="187" spans="1:10" ht="16.05" customHeight="1" x14ac:dyDescent="0.2">
      <c r="A187" s="9"/>
      <c r="B187" s="9"/>
      <c r="C187" s="10" t="s">
        <v>15</v>
      </c>
      <c r="D187" s="43">
        <f t="shared" ref="D187:I187" si="125">IF($J186=0,0,D186/$J186%)</f>
        <v>0</v>
      </c>
      <c r="E187" s="43">
        <f t="shared" si="125"/>
        <v>0</v>
      </c>
      <c r="F187" s="43">
        <f t="shared" si="125"/>
        <v>0</v>
      </c>
      <c r="G187" s="43">
        <f t="shared" si="125"/>
        <v>0</v>
      </c>
      <c r="H187" s="43">
        <f t="shared" si="125"/>
        <v>0</v>
      </c>
      <c r="I187" s="43">
        <f t="shared" si="125"/>
        <v>0</v>
      </c>
      <c r="J187" s="43">
        <f t="shared" si="102"/>
        <v>0</v>
      </c>
    </row>
    <row r="188" spans="1:10" ht="16.05" customHeight="1" x14ac:dyDescent="0.2">
      <c r="A188" s="9"/>
      <c r="B188" s="9"/>
      <c r="C188" s="8" t="s">
        <v>16</v>
      </c>
      <c r="D188" s="43"/>
      <c r="E188" s="43"/>
      <c r="F188" s="43"/>
      <c r="G188" s="43"/>
      <c r="H188" s="43"/>
      <c r="I188" s="43"/>
      <c r="J188" s="43">
        <f t="shared" si="102"/>
        <v>0</v>
      </c>
    </row>
    <row r="189" spans="1:10" ht="16.05" customHeight="1" x14ac:dyDescent="0.2">
      <c r="A189" s="9"/>
      <c r="B189" s="9"/>
      <c r="C189" s="10" t="s">
        <v>15</v>
      </c>
      <c r="D189" s="43">
        <f t="shared" ref="D189:I189" si="126">IF($J188=0,0,D188/$J188%)</f>
        <v>0</v>
      </c>
      <c r="E189" s="43">
        <f t="shared" si="126"/>
        <v>0</v>
      </c>
      <c r="F189" s="43">
        <f t="shared" si="126"/>
        <v>0</v>
      </c>
      <c r="G189" s="43">
        <f t="shared" si="126"/>
        <v>0</v>
      </c>
      <c r="H189" s="43">
        <f t="shared" si="126"/>
        <v>0</v>
      </c>
      <c r="I189" s="43">
        <f t="shared" si="126"/>
        <v>0</v>
      </c>
      <c r="J189" s="43">
        <f t="shared" si="102"/>
        <v>0</v>
      </c>
    </row>
    <row r="190" spans="1:10" ht="16.05" customHeight="1" x14ac:dyDescent="0.2">
      <c r="A190" s="9"/>
      <c r="B190" s="9"/>
      <c r="C190" s="8" t="s">
        <v>17</v>
      </c>
      <c r="D190" s="43">
        <f t="shared" ref="D190:I190" si="127">SUM(D188,D186)</f>
        <v>0</v>
      </c>
      <c r="E190" s="43">
        <f t="shared" si="127"/>
        <v>0</v>
      </c>
      <c r="F190" s="43">
        <f t="shared" si="127"/>
        <v>0</v>
      </c>
      <c r="G190" s="43">
        <f t="shared" si="127"/>
        <v>0</v>
      </c>
      <c r="H190" s="43">
        <f t="shared" si="127"/>
        <v>0</v>
      </c>
      <c r="I190" s="43">
        <f t="shared" si="127"/>
        <v>0</v>
      </c>
      <c r="J190" s="43">
        <f t="shared" si="102"/>
        <v>0</v>
      </c>
    </row>
    <row r="191" spans="1:10" ht="16.05" customHeight="1" x14ac:dyDescent="0.2">
      <c r="A191" s="9"/>
      <c r="B191" s="12"/>
      <c r="C191" s="10" t="s">
        <v>15</v>
      </c>
      <c r="D191" s="43">
        <f t="shared" ref="D191:I191" si="128">IF($J190=0,0,D190/$J190%)</f>
        <v>0</v>
      </c>
      <c r="E191" s="43">
        <f t="shared" si="128"/>
        <v>0</v>
      </c>
      <c r="F191" s="43">
        <f t="shared" si="128"/>
        <v>0</v>
      </c>
      <c r="G191" s="43">
        <f t="shared" si="128"/>
        <v>0</v>
      </c>
      <c r="H191" s="43">
        <f t="shared" si="128"/>
        <v>0</v>
      </c>
      <c r="I191" s="43">
        <f t="shared" si="128"/>
        <v>0</v>
      </c>
      <c r="J191" s="43">
        <f t="shared" si="102"/>
        <v>0</v>
      </c>
    </row>
    <row r="192" spans="1:10" ht="16.05" customHeight="1" x14ac:dyDescent="0.2">
      <c r="A192" s="9"/>
      <c r="B192" s="9" t="s">
        <v>48</v>
      </c>
      <c r="C192" s="8" t="s">
        <v>14</v>
      </c>
      <c r="D192" s="43"/>
      <c r="E192" s="43"/>
      <c r="F192" s="43"/>
      <c r="G192" s="43"/>
      <c r="H192" s="43"/>
      <c r="I192" s="43"/>
      <c r="J192" s="43">
        <f t="shared" si="102"/>
        <v>0</v>
      </c>
    </row>
    <row r="193" spans="1:10" ht="16.05" customHeight="1" x14ac:dyDescent="0.2">
      <c r="A193" s="9"/>
      <c r="B193" s="9"/>
      <c r="C193" s="10" t="s">
        <v>15</v>
      </c>
      <c r="D193" s="43">
        <f t="shared" ref="D193:I193" si="129">IF($J192=0,0,D192/$J192%)</f>
        <v>0</v>
      </c>
      <c r="E193" s="43">
        <f t="shared" si="129"/>
        <v>0</v>
      </c>
      <c r="F193" s="43">
        <f t="shared" si="129"/>
        <v>0</v>
      </c>
      <c r="G193" s="43">
        <f t="shared" si="129"/>
        <v>0</v>
      </c>
      <c r="H193" s="43">
        <f t="shared" si="129"/>
        <v>0</v>
      </c>
      <c r="I193" s="43">
        <f t="shared" si="129"/>
        <v>0</v>
      </c>
      <c r="J193" s="43">
        <f t="shared" si="102"/>
        <v>0</v>
      </c>
    </row>
    <row r="194" spans="1:10" ht="16.05" customHeight="1" x14ac:dyDescent="0.2">
      <c r="A194" s="9"/>
      <c r="B194" s="9"/>
      <c r="C194" s="8" t="s">
        <v>16</v>
      </c>
      <c r="D194" s="43"/>
      <c r="E194" s="43"/>
      <c r="F194" s="43"/>
      <c r="G194" s="43"/>
      <c r="H194" s="43"/>
      <c r="I194" s="43"/>
      <c r="J194" s="43">
        <f t="shared" si="102"/>
        <v>0</v>
      </c>
    </row>
    <row r="195" spans="1:10" ht="16.05" customHeight="1" x14ac:dyDescent="0.2">
      <c r="A195" s="9"/>
      <c r="B195" s="9"/>
      <c r="C195" s="10" t="s">
        <v>15</v>
      </c>
      <c r="D195" s="43">
        <f t="shared" ref="D195:I195" si="130">IF($J194=0,0,D194/$J194%)</f>
        <v>0</v>
      </c>
      <c r="E195" s="43">
        <f t="shared" si="130"/>
        <v>0</v>
      </c>
      <c r="F195" s="43">
        <f t="shared" si="130"/>
        <v>0</v>
      </c>
      <c r="G195" s="43">
        <f t="shared" si="130"/>
        <v>0</v>
      </c>
      <c r="H195" s="43">
        <f t="shared" si="130"/>
        <v>0</v>
      </c>
      <c r="I195" s="43">
        <f t="shared" si="130"/>
        <v>0</v>
      </c>
      <c r="J195" s="43">
        <f t="shared" si="102"/>
        <v>0</v>
      </c>
    </row>
    <row r="196" spans="1:10" ht="16.05" customHeight="1" x14ac:dyDescent="0.2">
      <c r="A196" s="9"/>
      <c r="B196" s="9"/>
      <c r="C196" s="8" t="s">
        <v>17</v>
      </c>
      <c r="D196" s="43">
        <f t="shared" ref="D196:I196" si="131">SUM(D194,D192)</f>
        <v>0</v>
      </c>
      <c r="E196" s="43">
        <f t="shared" si="131"/>
        <v>0</v>
      </c>
      <c r="F196" s="43">
        <f t="shared" si="131"/>
        <v>0</v>
      </c>
      <c r="G196" s="43">
        <f t="shared" si="131"/>
        <v>0</v>
      </c>
      <c r="H196" s="43">
        <f t="shared" si="131"/>
        <v>0</v>
      </c>
      <c r="I196" s="43">
        <f t="shared" si="131"/>
        <v>0</v>
      </c>
      <c r="J196" s="43">
        <f t="shared" si="102"/>
        <v>0</v>
      </c>
    </row>
    <row r="197" spans="1:10" ht="16.05" customHeight="1" x14ac:dyDescent="0.2">
      <c r="A197" s="9"/>
      <c r="B197" s="12"/>
      <c r="C197" s="10" t="s">
        <v>15</v>
      </c>
      <c r="D197" s="43">
        <f t="shared" ref="D197:I197" si="132">IF($J196=0,0,D196/$J196%)</f>
        <v>0</v>
      </c>
      <c r="E197" s="43">
        <f t="shared" si="132"/>
        <v>0</v>
      </c>
      <c r="F197" s="43">
        <f t="shared" si="132"/>
        <v>0</v>
      </c>
      <c r="G197" s="43">
        <f t="shared" si="132"/>
        <v>0</v>
      </c>
      <c r="H197" s="43">
        <f t="shared" si="132"/>
        <v>0</v>
      </c>
      <c r="I197" s="43">
        <f t="shared" si="132"/>
        <v>0</v>
      </c>
      <c r="J197" s="43">
        <f t="shared" si="102"/>
        <v>0</v>
      </c>
    </row>
    <row r="198" spans="1:10" ht="16.05" customHeight="1" x14ac:dyDescent="0.2">
      <c r="A198" s="9"/>
      <c r="B198" s="9" t="s">
        <v>49</v>
      </c>
      <c r="C198" s="8" t="s">
        <v>14</v>
      </c>
      <c r="D198" s="43"/>
      <c r="E198" s="43"/>
      <c r="F198" s="43"/>
      <c r="G198" s="43"/>
      <c r="H198" s="43"/>
      <c r="I198" s="43"/>
      <c r="J198" s="43">
        <f t="shared" si="102"/>
        <v>0</v>
      </c>
    </row>
    <row r="199" spans="1:10" ht="16.05" customHeight="1" x14ac:dyDescent="0.2">
      <c r="A199" s="9"/>
      <c r="B199" s="9"/>
      <c r="C199" s="10" t="s">
        <v>15</v>
      </c>
      <c r="D199" s="43">
        <f t="shared" ref="D199:I199" si="133">IF($J198=0,0,D198/$J198%)</f>
        <v>0</v>
      </c>
      <c r="E199" s="43">
        <f t="shared" si="133"/>
        <v>0</v>
      </c>
      <c r="F199" s="43">
        <f t="shared" si="133"/>
        <v>0</v>
      </c>
      <c r="G199" s="43">
        <f t="shared" si="133"/>
        <v>0</v>
      </c>
      <c r="H199" s="43">
        <f t="shared" si="133"/>
        <v>0</v>
      </c>
      <c r="I199" s="43">
        <f t="shared" si="133"/>
        <v>0</v>
      </c>
      <c r="J199" s="43">
        <f t="shared" si="102"/>
        <v>0</v>
      </c>
    </row>
    <row r="200" spans="1:10" ht="16.05" customHeight="1" x14ac:dyDescent="0.2">
      <c r="A200" s="9"/>
      <c r="B200" s="9"/>
      <c r="C200" s="8" t="s">
        <v>16</v>
      </c>
      <c r="D200" s="43"/>
      <c r="E200" s="43"/>
      <c r="F200" s="43"/>
      <c r="G200" s="43"/>
      <c r="H200" s="43"/>
      <c r="I200" s="43"/>
      <c r="J200" s="43">
        <f t="shared" si="102"/>
        <v>0</v>
      </c>
    </row>
    <row r="201" spans="1:10" ht="16.05" customHeight="1" x14ac:dyDescent="0.2">
      <c r="A201" s="9"/>
      <c r="B201" s="9"/>
      <c r="C201" s="10" t="s">
        <v>15</v>
      </c>
      <c r="D201" s="43">
        <f t="shared" ref="D201:I201" si="134">IF($J200=0,0,D200/$J200%)</f>
        <v>0</v>
      </c>
      <c r="E201" s="43">
        <f t="shared" si="134"/>
        <v>0</v>
      </c>
      <c r="F201" s="43">
        <f t="shared" si="134"/>
        <v>0</v>
      </c>
      <c r="G201" s="43">
        <f t="shared" si="134"/>
        <v>0</v>
      </c>
      <c r="H201" s="43">
        <f t="shared" si="134"/>
        <v>0</v>
      </c>
      <c r="I201" s="43">
        <f t="shared" si="134"/>
        <v>0</v>
      </c>
      <c r="J201" s="43">
        <f t="shared" si="102"/>
        <v>0</v>
      </c>
    </row>
    <row r="202" spans="1:10" ht="16.05" customHeight="1" x14ac:dyDescent="0.2">
      <c r="A202" s="9"/>
      <c r="B202" s="9"/>
      <c r="C202" s="8" t="s">
        <v>17</v>
      </c>
      <c r="D202" s="43">
        <f t="shared" ref="D202:I202" si="135">SUM(D200,D198)</f>
        <v>0</v>
      </c>
      <c r="E202" s="43">
        <f t="shared" si="135"/>
        <v>0</v>
      </c>
      <c r="F202" s="43">
        <f t="shared" si="135"/>
        <v>0</v>
      </c>
      <c r="G202" s="43">
        <f t="shared" si="135"/>
        <v>0</v>
      </c>
      <c r="H202" s="43">
        <f t="shared" si="135"/>
        <v>0</v>
      </c>
      <c r="I202" s="43">
        <f t="shared" si="135"/>
        <v>0</v>
      </c>
      <c r="J202" s="43">
        <f t="shared" si="102"/>
        <v>0</v>
      </c>
    </row>
    <row r="203" spans="1:10" ht="16.05" customHeight="1" x14ac:dyDescent="0.2">
      <c r="A203" s="9"/>
      <c r="B203" s="12"/>
      <c r="C203" s="10" t="s">
        <v>15</v>
      </c>
      <c r="D203" s="43">
        <f t="shared" ref="D203:I203" si="136">IF($J202=0,0,D202/$J202%)</f>
        <v>0</v>
      </c>
      <c r="E203" s="43">
        <f t="shared" si="136"/>
        <v>0</v>
      </c>
      <c r="F203" s="43">
        <f t="shared" si="136"/>
        <v>0</v>
      </c>
      <c r="G203" s="43">
        <f t="shared" si="136"/>
        <v>0</v>
      </c>
      <c r="H203" s="43">
        <f t="shared" si="136"/>
        <v>0</v>
      </c>
      <c r="I203" s="43">
        <f t="shared" si="136"/>
        <v>0</v>
      </c>
      <c r="J203" s="43">
        <f t="shared" si="102"/>
        <v>0</v>
      </c>
    </row>
    <row r="204" spans="1:10" ht="16.05" customHeight="1" x14ac:dyDescent="0.2">
      <c r="A204" s="9"/>
      <c r="B204" s="9" t="s">
        <v>50</v>
      </c>
      <c r="C204" s="8" t="s">
        <v>14</v>
      </c>
      <c r="D204" s="43"/>
      <c r="E204" s="43"/>
      <c r="F204" s="43"/>
      <c r="G204" s="43"/>
      <c r="H204" s="43"/>
      <c r="I204" s="43"/>
      <c r="J204" s="43">
        <f t="shared" si="102"/>
        <v>0</v>
      </c>
    </row>
    <row r="205" spans="1:10" ht="16.05" customHeight="1" x14ac:dyDescent="0.2">
      <c r="A205" s="9"/>
      <c r="B205" s="9"/>
      <c r="C205" s="10" t="s">
        <v>15</v>
      </c>
      <c r="D205" s="43">
        <f t="shared" ref="D205:I205" si="137">IF($J204=0,0,D204/$J204%)</f>
        <v>0</v>
      </c>
      <c r="E205" s="43">
        <f t="shared" si="137"/>
        <v>0</v>
      </c>
      <c r="F205" s="43">
        <f t="shared" si="137"/>
        <v>0</v>
      </c>
      <c r="G205" s="43">
        <f t="shared" si="137"/>
        <v>0</v>
      </c>
      <c r="H205" s="43">
        <f t="shared" si="137"/>
        <v>0</v>
      </c>
      <c r="I205" s="43">
        <f t="shared" si="137"/>
        <v>0</v>
      </c>
      <c r="J205" s="43">
        <f t="shared" si="102"/>
        <v>0</v>
      </c>
    </row>
    <row r="206" spans="1:10" ht="16.05" customHeight="1" x14ac:dyDescent="0.2">
      <c r="A206" s="9"/>
      <c r="B206" s="9"/>
      <c r="C206" s="8" t="s">
        <v>16</v>
      </c>
      <c r="D206" s="43"/>
      <c r="E206" s="43"/>
      <c r="F206" s="43"/>
      <c r="G206" s="43"/>
      <c r="H206" s="43"/>
      <c r="I206" s="43"/>
      <c r="J206" s="43">
        <f t="shared" si="102"/>
        <v>0</v>
      </c>
    </row>
    <row r="207" spans="1:10" ht="16.05" customHeight="1" x14ac:dyDescent="0.2">
      <c r="A207" s="9"/>
      <c r="B207" s="9"/>
      <c r="C207" s="10" t="s">
        <v>15</v>
      </c>
      <c r="D207" s="43">
        <f t="shared" ref="D207:I207" si="138">IF($J206=0,0,D206/$J206%)</f>
        <v>0</v>
      </c>
      <c r="E207" s="43">
        <f t="shared" si="138"/>
        <v>0</v>
      </c>
      <c r="F207" s="43">
        <f t="shared" si="138"/>
        <v>0</v>
      </c>
      <c r="G207" s="43">
        <f t="shared" si="138"/>
        <v>0</v>
      </c>
      <c r="H207" s="43">
        <f t="shared" si="138"/>
        <v>0</v>
      </c>
      <c r="I207" s="43">
        <f t="shared" si="138"/>
        <v>0</v>
      </c>
      <c r="J207" s="43">
        <f t="shared" si="102"/>
        <v>0</v>
      </c>
    </row>
    <row r="208" spans="1:10" ht="16.05" customHeight="1" x14ac:dyDescent="0.2">
      <c r="A208" s="9"/>
      <c r="B208" s="9"/>
      <c r="C208" s="8" t="s">
        <v>17</v>
      </c>
      <c r="D208" s="43">
        <f t="shared" ref="D208:I208" si="139">SUM(D206,D204)</f>
        <v>0</v>
      </c>
      <c r="E208" s="43">
        <f t="shared" si="139"/>
        <v>0</v>
      </c>
      <c r="F208" s="43">
        <f t="shared" si="139"/>
        <v>0</v>
      </c>
      <c r="G208" s="43">
        <f t="shared" si="139"/>
        <v>0</v>
      </c>
      <c r="H208" s="43">
        <f t="shared" si="139"/>
        <v>0</v>
      </c>
      <c r="I208" s="43">
        <f t="shared" si="139"/>
        <v>0</v>
      </c>
      <c r="J208" s="43">
        <f t="shared" si="102"/>
        <v>0</v>
      </c>
    </row>
    <row r="209" spans="1:10" ht="16.05" customHeight="1" x14ac:dyDescent="0.2">
      <c r="A209" s="9"/>
      <c r="B209" s="12"/>
      <c r="C209" s="10" t="s">
        <v>15</v>
      </c>
      <c r="D209" s="43">
        <f t="shared" ref="D209:I209" si="140">IF($J208=0,0,D208/$J208%)</f>
        <v>0</v>
      </c>
      <c r="E209" s="43">
        <f t="shared" si="140"/>
        <v>0</v>
      </c>
      <c r="F209" s="43">
        <f t="shared" si="140"/>
        <v>0</v>
      </c>
      <c r="G209" s="43">
        <f t="shared" si="140"/>
        <v>0</v>
      </c>
      <c r="H209" s="43">
        <f t="shared" si="140"/>
        <v>0</v>
      </c>
      <c r="I209" s="43">
        <f t="shared" si="140"/>
        <v>0</v>
      </c>
      <c r="J209" s="43">
        <f t="shared" si="102"/>
        <v>0</v>
      </c>
    </row>
    <row r="210" spans="1:10" ht="16.05" customHeight="1" x14ac:dyDescent="0.2">
      <c r="A210" s="9"/>
      <c r="B210" s="9" t="s">
        <v>51</v>
      </c>
      <c r="C210" s="8" t="s">
        <v>14</v>
      </c>
      <c r="D210" s="43"/>
      <c r="E210" s="43"/>
      <c r="F210" s="43"/>
      <c r="G210" s="43"/>
      <c r="H210" s="43"/>
      <c r="I210" s="43"/>
      <c r="J210" s="43">
        <f t="shared" si="102"/>
        <v>0</v>
      </c>
    </row>
    <row r="211" spans="1:10" ht="16.05" customHeight="1" x14ac:dyDescent="0.2">
      <c r="A211" s="9"/>
      <c r="B211" s="9"/>
      <c r="C211" s="10" t="s">
        <v>15</v>
      </c>
      <c r="D211" s="43">
        <f t="shared" ref="D211:I211" si="141">IF($J210=0,0,D210/$J210%)</f>
        <v>0</v>
      </c>
      <c r="E211" s="43">
        <f t="shared" si="141"/>
        <v>0</v>
      </c>
      <c r="F211" s="43">
        <f t="shared" si="141"/>
        <v>0</v>
      </c>
      <c r="G211" s="43">
        <f t="shared" si="141"/>
        <v>0</v>
      </c>
      <c r="H211" s="43">
        <f t="shared" si="141"/>
        <v>0</v>
      </c>
      <c r="I211" s="43">
        <f t="shared" si="141"/>
        <v>0</v>
      </c>
      <c r="J211" s="43">
        <f t="shared" si="102"/>
        <v>0</v>
      </c>
    </row>
    <row r="212" spans="1:10" ht="16.05" customHeight="1" x14ac:dyDescent="0.2">
      <c r="A212" s="9"/>
      <c r="B212" s="9"/>
      <c r="C212" s="8" t="s">
        <v>16</v>
      </c>
      <c r="D212" s="43"/>
      <c r="E212" s="43"/>
      <c r="F212" s="43"/>
      <c r="G212" s="43"/>
      <c r="H212" s="43"/>
      <c r="I212" s="43"/>
      <c r="J212" s="43">
        <f t="shared" si="102"/>
        <v>0</v>
      </c>
    </row>
    <row r="213" spans="1:10" ht="16.05" customHeight="1" x14ac:dyDescent="0.2">
      <c r="A213" s="9"/>
      <c r="B213" s="9"/>
      <c r="C213" s="10" t="s">
        <v>15</v>
      </c>
      <c r="D213" s="43">
        <f t="shared" ref="D213:I213" si="142">IF($J212=0,0,D212/$J212%)</f>
        <v>0</v>
      </c>
      <c r="E213" s="43">
        <f t="shared" si="142"/>
        <v>0</v>
      </c>
      <c r="F213" s="43">
        <f t="shared" si="142"/>
        <v>0</v>
      </c>
      <c r="G213" s="43">
        <f t="shared" si="142"/>
        <v>0</v>
      </c>
      <c r="H213" s="43">
        <f t="shared" si="142"/>
        <v>0</v>
      </c>
      <c r="I213" s="43">
        <f t="shared" si="142"/>
        <v>0</v>
      </c>
      <c r="J213" s="43">
        <f t="shared" si="102"/>
        <v>0</v>
      </c>
    </row>
    <row r="214" spans="1:10" ht="16.05" customHeight="1" x14ac:dyDescent="0.2">
      <c r="A214" s="9"/>
      <c r="B214" s="9"/>
      <c r="C214" s="8" t="s">
        <v>17</v>
      </c>
      <c r="D214" s="43">
        <f t="shared" ref="D214:I214" si="143">SUM(D212,D210)</f>
        <v>0</v>
      </c>
      <c r="E214" s="43">
        <f t="shared" si="143"/>
        <v>0</v>
      </c>
      <c r="F214" s="43">
        <f t="shared" si="143"/>
        <v>0</v>
      </c>
      <c r="G214" s="43">
        <f t="shared" si="143"/>
        <v>0</v>
      </c>
      <c r="H214" s="43">
        <f t="shared" si="143"/>
        <v>0</v>
      </c>
      <c r="I214" s="43">
        <f t="shared" si="143"/>
        <v>0</v>
      </c>
      <c r="J214" s="43">
        <f t="shared" si="102"/>
        <v>0</v>
      </c>
    </row>
    <row r="215" spans="1:10" ht="16.05" customHeight="1" x14ac:dyDescent="0.2">
      <c r="A215" s="9"/>
      <c r="B215" s="12"/>
      <c r="C215" s="10" t="s">
        <v>15</v>
      </c>
      <c r="D215" s="43">
        <f t="shared" ref="D215:I215" si="144">IF($J214=0,0,D214/$J214%)</f>
        <v>0</v>
      </c>
      <c r="E215" s="43">
        <f t="shared" si="144"/>
        <v>0</v>
      </c>
      <c r="F215" s="43">
        <f t="shared" si="144"/>
        <v>0</v>
      </c>
      <c r="G215" s="43">
        <f t="shared" si="144"/>
        <v>0</v>
      </c>
      <c r="H215" s="43">
        <f t="shared" si="144"/>
        <v>0</v>
      </c>
      <c r="I215" s="43">
        <f t="shared" si="144"/>
        <v>0</v>
      </c>
      <c r="J215" s="43">
        <f t="shared" si="102"/>
        <v>0</v>
      </c>
    </row>
    <row r="216" spans="1:10" ht="16.05" customHeight="1" x14ac:dyDescent="0.2">
      <c r="A216" s="9"/>
      <c r="B216" s="9" t="s">
        <v>52</v>
      </c>
      <c r="C216" s="8" t="s">
        <v>14</v>
      </c>
      <c r="D216" s="43"/>
      <c r="E216" s="43"/>
      <c r="F216" s="43"/>
      <c r="G216" s="43"/>
      <c r="H216" s="43"/>
      <c r="I216" s="43"/>
      <c r="J216" s="43">
        <f t="shared" si="102"/>
        <v>0</v>
      </c>
    </row>
    <row r="217" spans="1:10" ht="16.05" customHeight="1" x14ac:dyDescent="0.2">
      <c r="A217" s="9"/>
      <c r="B217" s="9"/>
      <c r="C217" s="10" t="s">
        <v>15</v>
      </c>
      <c r="D217" s="43">
        <f t="shared" ref="D217:I217" si="145">IF($J216=0,0,D216/$J216%)</f>
        <v>0</v>
      </c>
      <c r="E217" s="43">
        <f t="shared" si="145"/>
        <v>0</v>
      </c>
      <c r="F217" s="43">
        <f t="shared" si="145"/>
        <v>0</v>
      </c>
      <c r="G217" s="43">
        <f t="shared" si="145"/>
        <v>0</v>
      </c>
      <c r="H217" s="43">
        <f t="shared" si="145"/>
        <v>0</v>
      </c>
      <c r="I217" s="43">
        <f t="shared" si="145"/>
        <v>0</v>
      </c>
      <c r="J217" s="43">
        <f t="shared" ref="J217:J268" si="146">SUM(D217:I217)</f>
        <v>0</v>
      </c>
    </row>
    <row r="218" spans="1:10" ht="16.05" customHeight="1" x14ac:dyDescent="0.2">
      <c r="A218" s="9"/>
      <c r="B218" s="9"/>
      <c r="C218" s="8" t="s">
        <v>16</v>
      </c>
      <c r="D218" s="43"/>
      <c r="E218" s="43"/>
      <c r="F218" s="43"/>
      <c r="G218" s="43"/>
      <c r="H218" s="43"/>
      <c r="I218" s="43"/>
      <c r="J218" s="43">
        <f t="shared" si="146"/>
        <v>0</v>
      </c>
    </row>
    <row r="219" spans="1:10" ht="16.05" customHeight="1" x14ac:dyDescent="0.2">
      <c r="A219" s="9"/>
      <c r="B219" s="9"/>
      <c r="C219" s="10" t="s">
        <v>15</v>
      </c>
      <c r="D219" s="43">
        <f t="shared" ref="D219:I219" si="147">IF($J218=0,0,D218/$J218%)</f>
        <v>0</v>
      </c>
      <c r="E219" s="43">
        <f t="shared" si="147"/>
        <v>0</v>
      </c>
      <c r="F219" s="43">
        <f t="shared" si="147"/>
        <v>0</v>
      </c>
      <c r="G219" s="43">
        <f t="shared" si="147"/>
        <v>0</v>
      </c>
      <c r="H219" s="43">
        <f t="shared" si="147"/>
        <v>0</v>
      </c>
      <c r="I219" s="43">
        <f t="shared" si="147"/>
        <v>0</v>
      </c>
      <c r="J219" s="43">
        <f t="shared" si="146"/>
        <v>0</v>
      </c>
    </row>
    <row r="220" spans="1:10" ht="16.05" customHeight="1" x14ac:dyDescent="0.2">
      <c r="A220" s="9"/>
      <c r="B220" s="9"/>
      <c r="C220" s="8" t="s">
        <v>17</v>
      </c>
      <c r="D220" s="43">
        <f t="shared" ref="D220:I220" si="148">SUM(D218,D216)</f>
        <v>0</v>
      </c>
      <c r="E220" s="43">
        <f t="shared" si="148"/>
        <v>0</v>
      </c>
      <c r="F220" s="43">
        <f t="shared" si="148"/>
        <v>0</v>
      </c>
      <c r="G220" s="43">
        <f t="shared" si="148"/>
        <v>0</v>
      </c>
      <c r="H220" s="43">
        <f t="shared" si="148"/>
        <v>0</v>
      </c>
      <c r="I220" s="43">
        <f t="shared" si="148"/>
        <v>0</v>
      </c>
      <c r="J220" s="43">
        <f t="shared" si="146"/>
        <v>0</v>
      </c>
    </row>
    <row r="221" spans="1:10" ht="16.05" customHeight="1" x14ac:dyDescent="0.2">
      <c r="A221" s="9"/>
      <c r="B221" s="12"/>
      <c r="C221" s="10" t="s">
        <v>15</v>
      </c>
      <c r="D221" s="43">
        <f t="shared" ref="D221:I221" si="149">IF($J220=0,0,D220/$J220%)</f>
        <v>0</v>
      </c>
      <c r="E221" s="43">
        <f t="shared" si="149"/>
        <v>0</v>
      </c>
      <c r="F221" s="43">
        <f t="shared" si="149"/>
        <v>0</v>
      </c>
      <c r="G221" s="43">
        <f t="shared" si="149"/>
        <v>0</v>
      </c>
      <c r="H221" s="43">
        <f t="shared" si="149"/>
        <v>0</v>
      </c>
      <c r="I221" s="43">
        <f t="shared" si="149"/>
        <v>0</v>
      </c>
      <c r="J221" s="43">
        <f t="shared" si="146"/>
        <v>0</v>
      </c>
    </row>
    <row r="222" spans="1:10" ht="16.05" customHeight="1" x14ac:dyDescent="0.2">
      <c r="A222" s="9"/>
      <c r="B222" s="9" t="s">
        <v>53</v>
      </c>
      <c r="C222" s="8" t="s">
        <v>14</v>
      </c>
      <c r="D222" s="43"/>
      <c r="E222" s="43"/>
      <c r="F222" s="43"/>
      <c r="G222" s="43"/>
      <c r="H222" s="43"/>
      <c r="I222" s="43"/>
      <c r="J222" s="43">
        <f t="shared" si="146"/>
        <v>0</v>
      </c>
    </row>
    <row r="223" spans="1:10" ht="16.05" customHeight="1" x14ac:dyDescent="0.2">
      <c r="A223" s="9"/>
      <c r="B223" s="9"/>
      <c r="C223" s="10" t="s">
        <v>15</v>
      </c>
      <c r="D223" s="43">
        <f t="shared" ref="D223:I223" si="150">IF($J222=0,0,D222/$J222%)</f>
        <v>0</v>
      </c>
      <c r="E223" s="43">
        <f t="shared" si="150"/>
        <v>0</v>
      </c>
      <c r="F223" s="43">
        <f t="shared" si="150"/>
        <v>0</v>
      </c>
      <c r="G223" s="43">
        <f t="shared" si="150"/>
        <v>0</v>
      </c>
      <c r="H223" s="43">
        <f t="shared" si="150"/>
        <v>0</v>
      </c>
      <c r="I223" s="43">
        <f t="shared" si="150"/>
        <v>0</v>
      </c>
      <c r="J223" s="43">
        <f t="shared" si="146"/>
        <v>0</v>
      </c>
    </row>
    <row r="224" spans="1:10" ht="16.05" customHeight="1" x14ac:dyDescent="0.2">
      <c r="A224" s="9"/>
      <c r="B224" s="9"/>
      <c r="C224" s="8" t="s">
        <v>16</v>
      </c>
      <c r="D224" s="43"/>
      <c r="E224" s="43"/>
      <c r="F224" s="43"/>
      <c r="G224" s="43"/>
      <c r="H224" s="43"/>
      <c r="I224" s="43"/>
      <c r="J224" s="43">
        <f t="shared" si="146"/>
        <v>0</v>
      </c>
    </row>
    <row r="225" spans="1:12" ht="16.05" customHeight="1" x14ac:dyDescent="0.2">
      <c r="A225" s="9"/>
      <c r="B225" s="9"/>
      <c r="C225" s="10" t="s">
        <v>15</v>
      </c>
      <c r="D225" s="43">
        <f t="shared" ref="D225:I225" si="151">IF($J224=0,0,D224/$J224%)</f>
        <v>0</v>
      </c>
      <c r="E225" s="43">
        <f t="shared" si="151"/>
        <v>0</v>
      </c>
      <c r="F225" s="43">
        <f t="shared" si="151"/>
        <v>0</v>
      </c>
      <c r="G225" s="43">
        <f t="shared" si="151"/>
        <v>0</v>
      </c>
      <c r="H225" s="43">
        <f t="shared" si="151"/>
        <v>0</v>
      </c>
      <c r="I225" s="43">
        <f t="shared" si="151"/>
        <v>0</v>
      </c>
      <c r="J225" s="43">
        <f t="shared" si="146"/>
        <v>0</v>
      </c>
    </row>
    <row r="226" spans="1:12" ht="16.05" customHeight="1" x14ac:dyDescent="0.2">
      <c r="A226" s="9"/>
      <c r="B226" s="9"/>
      <c r="C226" s="8" t="s">
        <v>17</v>
      </c>
      <c r="D226" s="43">
        <f t="shared" ref="D226:I226" si="152">SUM(D224,D222)</f>
        <v>0</v>
      </c>
      <c r="E226" s="43">
        <f t="shared" si="152"/>
        <v>0</v>
      </c>
      <c r="F226" s="43">
        <f t="shared" si="152"/>
        <v>0</v>
      </c>
      <c r="G226" s="43">
        <f t="shared" si="152"/>
        <v>0</v>
      </c>
      <c r="H226" s="43">
        <f t="shared" si="152"/>
        <v>0</v>
      </c>
      <c r="I226" s="43">
        <f t="shared" si="152"/>
        <v>0</v>
      </c>
      <c r="J226" s="43">
        <f t="shared" si="146"/>
        <v>0</v>
      </c>
    </row>
    <row r="227" spans="1:12" ht="16.05" customHeight="1" x14ac:dyDescent="0.2">
      <c r="A227" s="13"/>
      <c r="B227" s="12"/>
      <c r="C227" s="10" t="s">
        <v>15</v>
      </c>
      <c r="D227" s="43">
        <f t="shared" ref="D227:I227" si="153">IF($J226=0,0,D226/$J226%)</f>
        <v>0</v>
      </c>
      <c r="E227" s="43">
        <f t="shared" si="153"/>
        <v>0</v>
      </c>
      <c r="F227" s="43">
        <f t="shared" si="153"/>
        <v>0</v>
      </c>
      <c r="G227" s="43">
        <f t="shared" si="153"/>
        <v>0</v>
      </c>
      <c r="H227" s="43">
        <f t="shared" si="153"/>
        <v>0</v>
      </c>
      <c r="I227" s="43">
        <f t="shared" si="153"/>
        <v>0</v>
      </c>
      <c r="J227" s="43">
        <f t="shared" si="146"/>
        <v>0</v>
      </c>
    </row>
    <row r="228" spans="1:12" ht="16.05" customHeight="1" x14ac:dyDescent="0.2">
      <c r="A228" s="9" t="s">
        <v>54</v>
      </c>
      <c r="B228" s="7"/>
      <c r="C228" s="8" t="s">
        <v>14</v>
      </c>
      <c r="D228" s="43">
        <f t="shared" ref="D228:I228" si="154">SUM(D234,D240,D246,D252,D258,D264,D270,D276,D282,D288)</f>
        <v>0</v>
      </c>
      <c r="E228" s="43">
        <f t="shared" si="154"/>
        <v>0</v>
      </c>
      <c r="F228" s="43">
        <f t="shared" si="154"/>
        <v>0</v>
      </c>
      <c r="G228" s="43">
        <f t="shared" si="154"/>
        <v>0</v>
      </c>
      <c r="H228" s="43">
        <f t="shared" si="154"/>
        <v>0</v>
      </c>
      <c r="I228" s="43">
        <f t="shared" si="154"/>
        <v>0</v>
      </c>
      <c r="J228" s="43">
        <f t="shared" si="146"/>
        <v>0</v>
      </c>
      <c r="L228" s="38"/>
    </row>
    <row r="229" spans="1:12" ht="16.05" customHeight="1" x14ac:dyDescent="0.2">
      <c r="A229" s="9"/>
      <c r="B229" s="7"/>
      <c r="C229" s="10" t="s">
        <v>15</v>
      </c>
      <c r="D229" s="43">
        <f t="shared" ref="D229:I229" si="155">IF($J228=0,0,D228/$J228%)</f>
        <v>0</v>
      </c>
      <c r="E229" s="43">
        <f t="shared" si="155"/>
        <v>0</v>
      </c>
      <c r="F229" s="43">
        <f t="shared" si="155"/>
        <v>0</v>
      </c>
      <c r="G229" s="43">
        <f t="shared" si="155"/>
        <v>0</v>
      </c>
      <c r="H229" s="43">
        <f t="shared" si="155"/>
        <v>0</v>
      </c>
      <c r="I229" s="43">
        <f t="shared" si="155"/>
        <v>0</v>
      </c>
      <c r="J229" s="43">
        <f t="shared" si="146"/>
        <v>0</v>
      </c>
      <c r="L229" s="38"/>
    </row>
    <row r="230" spans="1:12" ht="16.05" customHeight="1" x14ac:dyDescent="0.2">
      <c r="A230" s="9"/>
      <c r="B230" s="7"/>
      <c r="C230" s="8" t="s">
        <v>16</v>
      </c>
      <c r="D230" s="43"/>
      <c r="E230" s="43"/>
      <c r="F230" s="43"/>
      <c r="G230" s="43"/>
      <c r="H230" s="43"/>
      <c r="I230" s="43"/>
      <c r="J230" s="43">
        <f t="shared" si="146"/>
        <v>0</v>
      </c>
      <c r="L230" s="38"/>
    </row>
    <row r="231" spans="1:12" ht="16.05" customHeight="1" x14ac:dyDescent="0.2">
      <c r="A231" s="9"/>
      <c r="B231" s="7"/>
      <c r="C231" s="10" t="s">
        <v>15</v>
      </c>
      <c r="D231" s="43">
        <f t="shared" ref="D231:I231" si="156">IF($J230=0,0,D230/$J230%)</f>
        <v>0</v>
      </c>
      <c r="E231" s="43">
        <f t="shared" si="156"/>
        <v>0</v>
      </c>
      <c r="F231" s="43">
        <f t="shared" si="156"/>
        <v>0</v>
      </c>
      <c r="G231" s="43">
        <f t="shared" si="156"/>
        <v>0</v>
      </c>
      <c r="H231" s="43">
        <f t="shared" si="156"/>
        <v>0</v>
      </c>
      <c r="I231" s="43">
        <f t="shared" si="156"/>
        <v>0</v>
      </c>
      <c r="J231" s="43">
        <f t="shared" si="146"/>
        <v>0</v>
      </c>
      <c r="L231" s="38"/>
    </row>
    <row r="232" spans="1:12" ht="16.05" customHeight="1" x14ac:dyDescent="0.2">
      <c r="A232" s="9"/>
      <c r="B232" s="7"/>
      <c r="C232" s="8" t="s">
        <v>17</v>
      </c>
      <c r="D232" s="43">
        <f t="shared" ref="D232:I232" si="157">SUM(D238,D244,D250,D256,D262,D268,D274,D280,D286,D292)</f>
        <v>0</v>
      </c>
      <c r="E232" s="43">
        <f t="shared" si="157"/>
        <v>0</v>
      </c>
      <c r="F232" s="43">
        <f t="shared" si="157"/>
        <v>0</v>
      </c>
      <c r="G232" s="43">
        <f t="shared" si="157"/>
        <v>0</v>
      </c>
      <c r="H232" s="43">
        <f t="shared" si="157"/>
        <v>0</v>
      </c>
      <c r="I232" s="43">
        <f t="shared" si="157"/>
        <v>0</v>
      </c>
      <c r="J232" s="43">
        <f t="shared" si="146"/>
        <v>0</v>
      </c>
      <c r="L232" s="38"/>
    </row>
    <row r="233" spans="1:12" ht="16.05" customHeight="1" x14ac:dyDescent="0.2">
      <c r="A233" s="9"/>
      <c r="B233" s="14"/>
      <c r="C233" s="10" t="s">
        <v>15</v>
      </c>
      <c r="D233" s="43">
        <f t="shared" ref="D233:I233" si="158">IF($J232=0,0,D232/$J232%)</f>
        <v>0</v>
      </c>
      <c r="E233" s="43">
        <f t="shared" si="158"/>
        <v>0</v>
      </c>
      <c r="F233" s="43">
        <f t="shared" si="158"/>
        <v>0</v>
      </c>
      <c r="G233" s="43">
        <f t="shared" si="158"/>
        <v>0</v>
      </c>
      <c r="H233" s="43">
        <f t="shared" si="158"/>
        <v>0</v>
      </c>
      <c r="I233" s="43">
        <f t="shared" si="158"/>
        <v>0</v>
      </c>
      <c r="J233" s="43">
        <f t="shared" si="146"/>
        <v>0</v>
      </c>
      <c r="L233" s="38"/>
    </row>
    <row r="234" spans="1:12" ht="16.05" customHeight="1" x14ac:dyDescent="0.2">
      <c r="A234" s="9"/>
      <c r="B234" s="39" t="s">
        <v>57</v>
      </c>
      <c r="C234" s="8" t="s">
        <v>14</v>
      </c>
      <c r="D234" s="43"/>
      <c r="E234" s="43"/>
      <c r="F234" s="43"/>
      <c r="G234" s="43"/>
      <c r="H234" s="43"/>
      <c r="I234" s="43"/>
      <c r="J234" s="43">
        <f t="shared" si="146"/>
        <v>0</v>
      </c>
      <c r="L234" s="38"/>
    </row>
    <row r="235" spans="1:12" ht="16.05" customHeight="1" x14ac:dyDescent="0.2">
      <c r="A235" s="9"/>
      <c r="B235" s="9"/>
      <c r="C235" s="10" t="s">
        <v>15</v>
      </c>
      <c r="D235" s="43">
        <f t="shared" ref="D235:I235" si="159">IF($J234=0,0,D234/$J234%)</f>
        <v>0</v>
      </c>
      <c r="E235" s="43">
        <f t="shared" si="159"/>
        <v>0</v>
      </c>
      <c r="F235" s="43">
        <f t="shared" si="159"/>
        <v>0</v>
      </c>
      <c r="G235" s="43">
        <f t="shared" si="159"/>
        <v>0</v>
      </c>
      <c r="H235" s="43">
        <f t="shared" si="159"/>
        <v>0</v>
      </c>
      <c r="I235" s="43">
        <f t="shared" si="159"/>
        <v>0</v>
      </c>
      <c r="J235" s="43">
        <f t="shared" si="146"/>
        <v>0</v>
      </c>
      <c r="L235" s="38"/>
    </row>
    <row r="236" spans="1:12" ht="16.05" customHeight="1" x14ac:dyDescent="0.2">
      <c r="A236" s="9"/>
      <c r="B236" s="9"/>
      <c r="C236" s="8" t="s">
        <v>16</v>
      </c>
      <c r="D236" s="43"/>
      <c r="E236" s="43"/>
      <c r="F236" s="43"/>
      <c r="G236" s="43"/>
      <c r="H236" s="43"/>
      <c r="I236" s="43"/>
      <c r="J236" s="43">
        <f t="shared" si="146"/>
        <v>0</v>
      </c>
    </row>
    <row r="237" spans="1:12" ht="16.05" customHeight="1" x14ac:dyDescent="0.2">
      <c r="A237" s="9"/>
      <c r="B237" s="9"/>
      <c r="C237" s="10" t="s">
        <v>15</v>
      </c>
      <c r="D237" s="43">
        <f t="shared" ref="D237:I238" si="160">IF($J236=0,0,D236/$J236%)</f>
        <v>0</v>
      </c>
      <c r="E237" s="43">
        <f t="shared" si="160"/>
        <v>0</v>
      </c>
      <c r="F237" s="43">
        <f t="shared" si="160"/>
        <v>0</v>
      </c>
      <c r="G237" s="43">
        <f t="shared" si="160"/>
        <v>0</v>
      </c>
      <c r="H237" s="43">
        <f t="shared" si="160"/>
        <v>0</v>
      </c>
      <c r="I237" s="43">
        <f t="shared" si="160"/>
        <v>0</v>
      </c>
      <c r="J237" s="43">
        <f t="shared" si="146"/>
        <v>0</v>
      </c>
    </row>
    <row r="238" spans="1:12" ht="16.05" customHeight="1" x14ac:dyDescent="0.2">
      <c r="A238" s="9"/>
      <c r="B238" s="9"/>
      <c r="C238" s="8" t="s">
        <v>17</v>
      </c>
      <c r="D238" s="43">
        <f t="shared" si="160"/>
        <v>0</v>
      </c>
      <c r="E238" s="43">
        <f t="shared" si="160"/>
        <v>0</v>
      </c>
      <c r="F238" s="43">
        <f t="shared" si="160"/>
        <v>0</v>
      </c>
      <c r="G238" s="43">
        <f t="shared" si="160"/>
        <v>0</v>
      </c>
      <c r="H238" s="43">
        <f t="shared" si="160"/>
        <v>0</v>
      </c>
      <c r="I238" s="43">
        <f t="shared" si="160"/>
        <v>0</v>
      </c>
      <c r="J238" s="43">
        <f t="shared" si="146"/>
        <v>0</v>
      </c>
    </row>
    <row r="239" spans="1:12" ht="16.05" customHeight="1" x14ac:dyDescent="0.2">
      <c r="A239" s="9"/>
      <c r="B239" s="12"/>
      <c r="C239" s="10" t="s">
        <v>15</v>
      </c>
      <c r="D239" s="43">
        <f t="shared" ref="D239:I239" si="161">IF($J238=0,0,D238/$J238%)</f>
        <v>0</v>
      </c>
      <c r="E239" s="43">
        <f t="shared" si="161"/>
        <v>0</v>
      </c>
      <c r="F239" s="43">
        <f t="shared" si="161"/>
        <v>0</v>
      </c>
      <c r="G239" s="43">
        <f t="shared" si="161"/>
        <v>0</v>
      </c>
      <c r="H239" s="43">
        <f t="shared" si="161"/>
        <v>0</v>
      </c>
      <c r="I239" s="43">
        <f t="shared" si="161"/>
        <v>0</v>
      </c>
      <c r="J239" s="43">
        <f t="shared" si="146"/>
        <v>0</v>
      </c>
    </row>
    <row r="240" spans="1:12" ht="16.05" customHeight="1" x14ac:dyDescent="0.2">
      <c r="A240" s="9"/>
      <c r="B240" s="9" t="s">
        <v>58</v>
      </c>
      <c r="C240" s="8" t="s">
        <v>14</v>
      </c>
      <c r="D240" s="43"/>
      <c r="E240" s="43"/>
      <c r="F240" s="43"/>
      <c r="G240" s="43"/>
      <c r="H240" s="43"/>
      <c r="I240" s="43"/>
      <c r="J240" s="43">
        <f t="shared" si="146"/>
        <v>0</v>
      </c>
    </row>
    <row r="241" spans="1:10" ht="16.05" customHeight="1" x14ac:dyDescent="0.2">
      <c r="A241" s="9"/>
      <c r="B241" s="9"/>
      <c r="C241" s="10" t="s">
        <v>15</v>
      </c>
      <c r="D241" s="43">
        <f t="shared" ref="D241:I241" si="162">IF($J240=0,0,D240/$J240%)</f>
        <v>0</v>
      </c>
      <c r="E241" s="43">
        <f t="shared" si="162"/>
        <v>0</v>
      </c>
      <c r="F241" s="43">
        <f t="shared" si="162"/>
        <v>0</v>
      </c>
      <c r="G241" s="43">
        <f t="shared" si="162"/>
        <v>0</v>
      </c>
      <c r="H241" s="43">
        <f t="shared" si="162"/>
        <v>0</v>
      </c>
      <c r="I241" s="43">
        <f t="shared" si="162"/>
        <v>0</v>
      </c>
      <c r="J241" s="43">
        <f t="shared" si="146"/>
        <v>0</v>
      </c>
    </row>
    <row r="242" spans="1:10" ht="16.05" customHeight="1" x14ac:dyDescent="0.2">
      <c r="A242" s="9"/>
      <c r="B242" s="9"/>
      <c r="C242" s="8" t="s">
        <v>16</v>
      </c>
      <c r="D242" s="43"/>
      <c r="E242" s="43"/>
      <c r="F242" s="43"/>
      <c r="G242" s="43"/>
      <c r="H242" s="43"/>
      <c r="I242" s="43"/>
      <c r="J242" s="43">
        <f t="shared" si="146"/>
        <v>0</v>
      </c>
    </row>
    <row r="243" spans="1:10" ht="16.05" customHeight="1" x14ac:dyDescent="0.2">
      <c r="A243" s="9"/>
      <c r="B243" s="9"/>
      <c r="C243" s="10" t="s">
        <v>15</v>
      </c>
      <c r="D243" s="43">
        <f t="shared" ref="D243:I243" si="163">IF($J242=0,0,D242/$J242%)</f>
        <v>0</v>
      </c>
      <c r="E243" s="43">
        <f t="shared" si="163"/>
        <v>0</v>
      </c>
      <c r="F243" s="43">
        <f t="shared" si="163"/>
        <v>0</v>
      </c>
      <c r="G243" s="43">
        <f t="shared" si="163"/>
        <v>0</v>
      </c>
      <c r="H243" s="43">
        <f t="shared" si="163"/>
        <v>0</v>
      </c>
      <c r="I243" s="43">
        <f t="shared" si="163"/>
        <v>0</v>
      </c>
      <c r="J243" s="43">
        <f t="shared" si="146"/>
        <v>0</v>
      </c>
    </row>
    <row r="244" spans="1:10" ht="16.05" customHeight="1" x14ac:dyDescent="0.2">
      <c r="A244" s="9"/>
      <c r="B244" s="9"/>
      <c r="C244" s="8" t="s">
        <v>17</v>
      </c>
      <c r="D244" s="43">
        <f t="shared" ref="D244:I244" si="164">SUM(D242,D240)</f>
        <v>0</v>
      </c>
      <c r="E244" s="43">
        <f t="shared" si="164"/>
        <v>0</v>
      </c>
      <c r="F244" s="43">
        <f t="shared" si="164"/>
        <v>0</v>
      </c>
      <c r="G244" s="43">
        <f t="shared" si="164"/>
        <v>0</v>
      </c>
      <c r="H244" s="43">
        <f t="shared" si="164"/>
        <v>0</v>
      </c>
      <c r="I244" s="43">
        <f t="shared" si="164"/>
        <v>0</v>
      </c>
      <c r="J244" s="43">
        <f t="shared" si="146"/>
        <v>0</v>
      </c>
    </row>
    <row r="245" spans="1:10" ht="16.05" customHeight="1" x14ac:dyDescent="0.2">
      <c r="A245" s="9"/>
      <c r="B245" s="12"/>
      <c r="C245" s="10" t="s">
        <v>15</v>
      </c>
      <c r="D245" s="43">
        <f t="shared" ref="D245:I245" si="165">IF($J244=0,0,D244/$J244%)</f>
        <v>0</v>
      </c>
      <c r="E245" s="43">
        <f t="shared" si="165"/>
        <v>0</v>
      </c>
      <c r="F245" s="43">
        <f t="shared" si="165"/>
        <v>0</v>
      </c>
      <c r="G245" s="43">
        <f t="shared" si="165"/>
        <v>0</v>
      </c>
      <c r="H245" s="43">
        <f t="shared" si="165"/>
        <v>0</v>
      </c>
      <c r="I245" s="43">
        <f t="shared" si="165"/>
        <v>0</v>
      </c>
      <c r="J245" s="43">
        <f t="shared" si="146"/>
        <v>0</v>
      </c>
    </row>
    <row r="246" spans="1:10" ht="16.05" customHeight="1" x14ac:dyDescent="0.2">
      <c r="A246" s="9"/>
      <c r="B246" s="9" t="s">
        <v>59</v>
      </c>
      <c r="C246" s="8" t="s">
        <v>14</v>
      </c>
      <c r="D246" s="43"/>
      <c r="E246" s="43"/>
      <c r="F246" s="43"/>
      <c r="G246" s="43"/>
      <c r="H246" s="43"/>
      <c r="I246" s="43"/>
      <c r="J246" s="43">
        <f t="shared" si="146"/>
        <v>0</v>
      </c>
    </row>
    <row r="247" spans="1:10" ht="16.05" customHeight="1" x14ac:dyDescent="0.2">
      <c r="A247" s="9"/>
      <c r="B247" s="9"/>
      <c r="C247" s="10" t="s">
        <v>15</v>
      </c>
      <c r="D247" s="43">
        <f t="shared" ref="D247:I247" si="166">IF($J246=0,0,D246/$J246%)</f>
        <v>0</v>
      </c>
      <c r="E247" s="43">
        <f t="shared" si="166"/>
        <v>0</v>
      </c>
      <c r="F247" s="43">
        <f t="shared" si="166"/>
        <v>0</v>
      </c>
      <c r="G247" s="43">
        <f t="shared" si="166"/>
        <v>0</v>
      </c>
      <c r="H247" s="43">
        <f t="shared" si="166"/>
        <v>0</v>
      </c>
      <c r="I247" s="43">
        <f t="shared" si="166"/>
        <v>0</v>
      </c>
      <c r="J247" s="43">
        <f t="shared" si="146"/>
        <v>0</v>
      </c>
    </row>
    <row r="248" spans="1:10" ht="16.05" customHeight="1" x14ac:dyDescent="0.2">
      <c r="A248" s="9"/>
      <c r="B248" s="9"/>
      <c r="C248" s="8" t="s">
        <v>16</v>
      </c>
      <c r="D248" s="43"/>
      <c r="E248" s="43"/>
      <c r="F248" s="43"/>
      <c r="G248" s="43"/>
      <c r="H248" s="43"/>
      <c r="I248" s="43"/>
      <c r="J248" s="43">
        <f t="shared" si="146"/>
        <v>0</v>
      </c>
    </row>
    <row r="249" spans="1:10" ht="16.05" customHeight="1" x14ac:dyDescent="0.2">
      <c r="A249" s="9"/>
      <c r="B249" s="9"/>
      <c r="C249" s="10" t="s">
        <v>15</v>
      </c>
      <c r="D249" s="43">
        <f t="shared" ref="D249:I249" si="167">IF($J248=0,0,D248/$J248%)</f>
        <v>0</v>
      </c>
      <c r="E249" s="43">
        <f t="shared" si="167"/>
        <v>0</v>
      </c>
      <c r="F249" s="43">
        <f t="shared" si="167"/>
        <v>0</v>
      </c>
      <c r="G249" s="43">
        <f t="shared" si="167"/>
        <v>0</v>
      </c>
      <c r="H249" s="43">
        <f t="shared" si="167"/>
        <v>0</v>
      </c>
      <c r="I249" s="43">
        <f t="shared" si="167"/>
        <v>0</v>
      </c>
      <c r="J249" s="43">
        <f t="shared" si="146"/>
        <v>0</v>
      </c>
    </row>
    <row r="250" spans="1:10" ht="16.05" customHeight="1" x14ac:dyDescent="0.2">
      <c r="A250" s="9"/>
      <c r="B250" s="9"/>
      <c r="C250" s="8" t="s">
        <v>17</v>
      </c>
      <c r="D250" s="43">
        <f t="shared" ref="D250:I250" si="168">SUM(D248,D246)</f>
        <v>0</v>
      </c>
      <c r="E250" s="43">
        <f t="shared" si="168"/>
        <v>0</v>
      </c>
      <c r="F250" s="43">
        <f t="shared" si="168"/>
        <v>0</v>
      </c>
      <c r="G250" s="43">
        <f t="shared" si="168"/>
        <v>0</v>
      </c>
      <c r="H250" s="43">
        <f t="shared" si="168"/>
        <v>0</v>
      </c>
      <c r="I250" s="43">
        <f t="shared" si="168"/>
        <v>0</v>
      </c>
      <c r="J250" s="43">
        <f t="shared" si="146"/>
        <v>0</v>
      </c>
    </row>
    <row r="251" spans="1:10" ht="16.05" customHeight="1" x14ac:dyDescent="0.2">
      <c r="A251" s="9"/>
      <c r="B251" s="12"/>
      <c r="C251" s="10" t="s">
        <v>15</v>
      </c>
      <c r="D251" s="43">
        <f t="shared" ref="D251:I251" si="169">IF($J250=0,0,D250/$J250%)</f>
        <v>0</v>
      </c>
      <c r="E251" s="43">
        <f t="shared" si="169"/>
        <v>0</v>
      </c>
      <c r="F251" s="43">
        <f t="shared" si="169"/>
        <v>0</v>
      </c>
      <c r="G251" s="43">
        <f t="shared" si="169"/>
        <v>0</v>
      </c>
      <c r="H251" s="43">
        <f t="shared" si="169"/>
        <v>0</v>
      </c>
      <c r="I251" s="43">
        <f t="shared" si="169"/>
        <v>0</v>
      </c>
      <c r="J251" s="43">
        <f t="shared" si="146"/>
        <v>0</v>
      </c>
    </row>
    <row r="252" spans="1:10" ht="16.05" customHeight="1" x14ac:dyDescent="0.2">
      <c r="A252" s="9"/>
      <c r="B252" s="9" t="s">
        <v>60</v>
      </c>
      <c r="C252" s="8" t="s">
        <v>14</v>
      </c>
      <c r="D252" s="43"/>
      <c r="E252" s="43"/>
      <c r="F252" s="43"/>
      <c r="G252" s="43"/>
      <c r="H252" s="43"/>
      <c r="I252" s="43"/>
      <c r="J252" s="43">
        <f t="shared" si="146"/>
        <v>0</v>
      </c>
    </row>
    <row r="253" spans="1:10" ht="16.05" customHeight="1" x14ac:dyDescent="0.2">
      <c r="A253" s="9"/>
      <c r="B253" s="9"/>
      <c r="C253" s="10" t="s">
        <v>15</v>
      </c>
      <c r="D253" s="43">
        <f t="shared" ref="D253:I253" si="170">IF($J252=0,0,D252/$J252%)</f>
        <v>0</v>
      </c>
      <c r="E253" s="43">
        <f t="shared" si="170"/>
        <v>0</v>
      </c>
      <c r="F253" s="43">
        <f t="shared" si="170"/>
        <v>0</v>
      </c>
      <c r="G253" s="43">
        <f t="shared" si="170"/>
        <v>0</v>
      </c>
      <c r="H253" s="43">
        <f t="shared" si="170"/>
        <v>0</v>
      </c>
      <c r="I253" s="43">
        <f t="shared" si="170"/>
        <v>0</v>
      </c>
      <c r="J253" s="43">
        <f t="shared" si="146"/>
        <v>0</v>
      </c>
    </row>
    <row r="254" spans="1:10" ht="16.05" customHeight="1" x14ac:dyDescent="0.2">
      <c r="A254" s="9"/>
      <c r="B254" s="9"/>
      <c r="C254" s="8" t="s">
        <v>16</v>
      </c>
      <c r="D254" s="43"/>
      <c r="E254" s="43"/>
      <c r="F254" s="43"/>
      <c r="G254" s="43"/>
      <c r="H254" s="43"/>
      <c r="I254" s="43"/>
      <c r="J254" s="43">
        <f t="shared" si="146"/>
        <v>0</v>
      </c>
    </row>
    <row r="255" spans="1:10" ht="16.05" customHeight="1" x14ac:dyDescent="0.2">
      <c r="A255" s="9"/>
      <c r="B255" s="9"/>
      <c r="C255" s="10" t="s">
        <v>15</v>
      </c>
      <c r="D255" s="43">
        <f t="shared" ref="D255:I255" si="171">IF($J254=0,0,D254/$J254%)</f>
        <v>0</v>
      </c>
      <c r="E255" s="43">
        <f t="shared" si="171"/>
        <v>0</v>
      </c>
      <c r="F255" s="43">
        <f t="shared" si="171"/>
        <v>0</v>
      </c>
      <c r="G255" s="43">
        <f t="shared" si="171"/>
        <v>0</v>
      </c>
      <c r="H255" s="43">
        <f t="shared" si="171"/>
        <v>0</v>
      </c>
      <c r="I255" s="43">
        <f t="shared" si="171"/>
        <v>0</v>
      </c>
      <c r="J255" s="43">
        <f t="shared" si="146"/>
        <v>0</v>
      </c>
    </row>
    <row r="256" spans="1:10" ht="16.05" customHeight="1" x14ac:dyDescent="0.2">
      <c r="A256" s="9"/>
      <c r="B256" s="9"/>
      <c r="C256" s="8" t="s">
        <v>17</v>
      </c>
      <c r="D256" s="43">
        <f t="shared" ref="D256:I256" si="172">SUM(D254,D252)</f>
        <v>0</v>
      </c>
      <c r="E256" s="43">
        <f t="shared" si="172"/>
        <v>0</v>
      </c>
      <c r="F256" s="43">
        <f t="shared" si="172"/>
        <v>0</v>
      </c>
      <c r="G256" s="43">
        <f t="shared" si="172"/>
        <v>0</v>
      </c>
      <c r="H256" s="43">
        <f t="shared" si="172"/>
        <v>0</v>
      </c>
      <c r="I256" s="43">
        <f t="shared" si="172"/>
        <v>0</v>
      </c>
      <c r="J256" s="43">
        <f t="shared" si="146"/>
        <v>0</v>
      </c>
    </row>
    <row r="257" spans="1:10" ht="16.05" customHeight="1" x14ac:dyDescent="0.2">
      <c r="A257" s="9"/>
      <c r="B257" s="12"/>
      <c r="C257" s="10" t="s">
        <v>15</v>
      </c>
      <c r="D257" s="43">
        <f t="shared" ref="D257:I257" si="173">IF($J256=0,0,D256/$J256%)</f>
        <v>0</v>
      </c>
      <c r="E257" s="43">
        <f t="shared" si="173"/>
        <v>0</v>
      </c>
      <c r="F257" s="43">
        <f t="shared" si="173"/>
        <v>0</v>
      </c>
      <c r="G257" s="43">
        <f t="shared" si="173"/>
        <v>0</v>
      </c>
      <c r="H257" s="43">
        <f t="shared" si="173"/>
        <v>0</v>
      </c>
      <c r="I257" s="43">
        <f t="shared" si="173"/>
        <v>0</v>
      </c>
      <c r="J257" s="43">
        <f t="shared" si="146"/>
        <v>0</v>
      </c>
    </row>
    <row r="258" spans="1:10" ht="16.05" customHeight="1" x14ac:dyDescent="0.2">
      <c r="A258" s="9"/>
      <c r="B258" s="9" t="s">
        <v>61</v>
      </c>
      <c r="C258" s="8" t="s">
        <v>14</v>
      </c>
      <c r="D258" s="43"/>
      <c r="E258" s="43"/>
      <c r="F258" s="43"/>
      <c r="G258" s="43"/>
      <c r="H258" s="43"/>
      <c r="I258" s="43"/>
      <c r="J258" s="43">
        <f t="shared" si="146"/>
        <v>0</v>
      </c>
    </row>
    <row r="259" spans="1:10" ht="16.05" customHeight="1" x14ac:dyDescent="0.2">
      <c r="A259" s="9"/>
      <c r="B259" s="9"/>
      <c r="C259" s="10" t="s">
        <v>15</v>
      </c>
      <c r="D259" s="43">
        <f t="shared" ref="D259:I259" si="174">IF($J258=0,0,D258/$J258%)</f>
        <v>0</v>
      </c>
      <c r="E259" s="43">
        <f t="shared" si="174"/>
        <v>0</v>
      </c>
      <c r="F259" s="43">
        <f t="shared" si="174"/>
        <v>0</v>
      </c>
      <c r="G259" s="43">
        <f t="shared" si="174"/>
        <v>0</v>
      </c>
      <c r="H259" s="43">
        <f t="shared" si="174"/>
        <v>0</v>
      </c>
      <c r="I259" s="43">
        <f t="shared" si="174"/>
        <v>0</v>
      </c>
      <c r="J259" s="43">
        <f t="shared" si="146"/>
        <v>0</v>
      </c>
    </row>
    <row r="260" spans="1:10" ht="16.05" customHeight="1" x14ac:dyDescent="0.2">
      <c r="A260" s="9"/>
      <c r="B260" s="9"/>
      <c r="C260" s="8" t="s">
        <v>16</v>
      </c>
      <c r="D260" s="43"/>
      <c r="E260" s="43"/>
      <c r="F260" s="43"/>
      <c r="G260" s="43"/>
      <c r="H260" s="43"/>
      <c r="I260" s="43"/>
      <c r="J260" s="43">
        <f t="shared" si="146"/>
        <v>0</v>
      </c>
    </row>
    <row r="261" spans="1:10" ht="16.05" customHeight="1" x14ac:dyDescent="0.2">
      <c r="A261" s="9"/>
      <c r="B261" s="9"/>
      <c r="C261" s="10" t="s">
        <v>15</v>
      </c>
      <c r="D261" s="43">
        <f t="shared" ref="D261:I261" si="175">IF($J260=0,0,D260/$J260%)</f>
        <v>0</v>
      </c>
      <c r="E261" s="43">
        <f t="shared" si="175"/>
        <v>0</v>
      </c>
      <c r="F261" s="43">
        <f t="shared" si="175"/>
        <v>0</v>
      </c>
      <c r="G261" s="43">
        <f t="shared" si="175"/>
        <v>0</v>
      </c>
      <c r="H261" s="43">
        <f t="shared" si="175"/>
        <v>0</v>
      </c>
      <c r="I261" s="43">
        <f t="shared" si="175"/>
        <v>0</v>
      </c>
      <c r="J261" s="43">
        <f t="shared" si="146"/>
        <v>0</v>
      </c>
    </row>
    <row r="262" spans="1:10" ht="16.05" customHeight="1" x14ac:dyDescent="0.2">
      <c r="A262" s="9"/>
      <c r="B262" s="9"/>
      <c r="C262" s="8" t="s">
        <v>17</v>
      </c>
      <c r="D262" s="43">
        <f t="shared" ref="D262:I262" si="176">SUM(D260,D258)</f>
        <v>0</v>
      </c>
      <c r="E262" s="43">
        <f t="shared" si="176"/>
        <v>0</v>
      </c>
      <c r="F262" s="43">
        <f t="shared" si="176"/>
        <v>0</v>
      </c>
      <c r="G262" s="43">
        <f t="shared" si="176"/>
        <v>0</v>
      </c>
      <c r="H262" s="43">
        <f t="shared" si="176"/>
        <v>0</v>
      </c>
      <c r="I262" s="43">
        <f t="shared" si="176"/>
        <v>0</v>
      </c>
      <c r="J262" s="43">
        <f t="shared" si="146"/>
        <v>0</v>
      </c>
    </row>
    <row r="263" spans="1:10" ht="16.05" customHeight="1" x14ac:dyDescent="0.2">
      <c r="A263" s="9"/>
      <c r="B263" s="12"/>
      <c r="C263" s="10" t="s">
        <v>15</v>
      </c>
      <c r="D263" s="43">
        <f t="shared" ref="D263:I263" si="177">IF($J262=0,0,D262/$J262%)</f>
        <v>0</v>
      </c>
      <c r="E263" s="43">
        <f t="shared" si="177"/>
        <v>0</v>
      </c>
      <c r="F263" s="43">
        <f t="shared" si="177"/>
        <v>0</v>
      </c>
      <c r="G263" s="43">
        <f t="shared" si="177"/>
        <v>0</v>
      </c>
      <c r="H263" s="43">
        <f t="shared" si="177"/>
        <v>0</v>
      </c>
      <c r="I263" s="43">
        <f t="shared" si="177"/>
        <v>0</v>
      </c>
      <c r="J263" s="43">
        <f t="shared" si="146"/>
        <v>0</v>
      </c>
    </row>
    <row r="264" spans="1:10" ht="16.05" customHeight="1" x14ac:dyDescent="0.2">
      <c r="A264" s="9"/>
      <c r="B264" s="9" t="s">
        <v>62</v>
      </c>
      <c r="C264" s="8" t="s">
        <v>14</v>
      </c>
      <c r="D264" s="43"/>
      <c r="E264" s="43"/>
      <c r="F264" s="43"/>
      <c r="G264" s="43"/>
      <c r="H264" s="43"/>
      <c r="I264" s="43"/>
      <c r="J264" s="43">
        <f t="shared" si="146"/>
        <v>0</v>
      </c>
    </row>
    <row r="265" spans="1:10" ht="16.05" customHeight="1" x14ac:dyDescent="0.2">
      <c r="A265" s="9"/>
      <c r="B265" s="9"/>
      <c r="C265" s="10" t="s">
        <v>15</v>
      </c>
      <c r="D265" s="43">
        <f t="shared" ref="D265:I265" si="178">IF($J264=0,0,D264/$J264%)</f>
        <v>0</v>
      </c>
      <c r="E265" s="43">
        <f t="shared" si="178"/>
        <v>0</v>
      </c>
      <c r="F265" s="43">
        <f t="shared" si="178"/>
        <v>0</v>
      </c>
      <c r="G265" s="43">
        <f t="shared" si="178"/>
        <v>0</v>
      </c>
      <c r="H265" s="43">
        <f t="shared" si="178"/>
        <v>0</v>
      </c>
      <c r="I265" s="43">
        <f t="shared" si="178"/>
        <v>0</v>
      </c>
      <c r="J265" s="43">
        <f t="shared" si="146"/>
        <v>0</v>
      </c>
    </row>
    <row r="266" spans="1:10" ht="16.05" customHeight="1" x14ac:dyDescent="0.2">
      <c r="A266" s="9"/>
      <c r="B266" s="9"/>
      <c r="C266" s="8" t="s">
        <v>16</v>
      </c>
      <c r="D266" s="43"/>
      <c r="E266" s="43"/>
      <c r="F266" s="43"/>
      <c r="G266" s="43"/>
      <c r="H266" s="43"/>
      <c r="I266" s="43"/>
      <c r="J266" s="43">
        <f t="shared" si="146"/>
        <v>0</v>
      </c>
    </row>
    <row r="267" spans="1:10" ht="16.05" customHeight="1" x14ac:dyDescent="0.2">
      <c r="A267" s="9"/>
      <c r="B267" s="9"/>
      <c r="C267" s="10" t="s">
        <v>15</v>
      </c>
      <c r="D267" s="43">
        <f t="shared" ref="D267:I267" si="179">IF($J266=0,0,D266/$J266%)</f>
        <v>0</v>
      </c>
      <c r="E267" s="43">
        <f t="shared" si="179"/>
        <v>0</v>
      </c>
      <c r="F267" s="43">
        <f t="shared" si="179"/>
        <v>0</v>
      </c>
      <c r="G267" s="43">
        <f t="shared" si="179"/>
        <v>0</v>
      </c>
      <c r="H267" s="43">
        <f t="shared" si="179"/>
        <v>0</v>
      </c>
      <c r="I267" s="43">
        <f t="shared" si="179"/>
        <v>0</v>
      </c>
      <c r="J267" s="43">
        <f t="shared" si="146"/>
        <v>0</v>
      </c>
    </row>
    <row r="268" spans="1:10" ht="16.05" customHeight="1" x14ac:dyDescent="0.2">
      <c r="A268" s="9"/>
      <c r="B268" s="9"/>
      <c r="C268" s="8" t="s">
        <v>17</v>
      </c>
      <c r="D268" s="43">
        <f t="shared" ref="D268:I268" si="180">SUM(D266,D264)</f>
        <v>0</v>
      </c>
      <c r="E268" s="43">
        <f t="shared" si="180"/>
        <v>0</v>
      </c>
      <c r="F268" s="43">
        <f t="shared" si="180"/>
        <v>0</v>
      </c>
      <c r="G268" s="43">
        <f t="shared" si="180"/>
        <v>0</v>
      </c>
      <c r="H268" s="43">
        <f t="shared" si="180"/>
        <v>0</v>
      </c>
      <c r="I268" s="43">
        <f t="shared" si="180"/>
        <v>0</v>
      </c>
      <c r="J268" s="43">
        <f t="shared" si="146"/>
        <v>0</v>
      </c>
    </row>
    <row r="269" spans="1:10" ht="16.05" customHeight="1" x14ac:dyDescent="0.2">
      <c r="A269" s="9"/>
      <c r="B269" s="12"/>
      <c r="C269" s="10" t="s">
        <v>15</v>
      </c>
      <c r="D269" s="43">
        <f t="shared" ref="D269:I269" si="181">IF($J268=0,0,D268/$J268%)</f>
        <v>0</v>
      </c>
      <c r="E269" s="43">
        <f t="shared" si="181"/>
        <v>0</v>
      </c>
      <c r="F269" s="43">
        <f t="shared" si="181"/>
        <v>0</v>
      </c>
      <c r="G269" s="43">
        <f t="shared" si="181"/>
        <v>0</v>
      </c>
      <c r="H269" s="43">
        <f t="shared" si="181"/>
        <v>0</v>
      </c>
      <c r="I269" s="43">
        <f t="shared" si="181"/>
        <v>0</v>
      </c>
      <c r="J269" s="43">
        <f t="shared" ref="J269:J332" si="182">SUM(D269:I269)</f>
        <v>0</v>
      </c>
    </row>
    <row r="270" spans="1:10" ht="16.05" customHeight="1" x14ac:dyDescent="0.2">
      <c r="A270" s="9"/>
      <c r="B270" s="9" t="s">
        <v>63</v>
      </c>
      <c r="C270" s="8" t="s">
        <v>14</v>
      </c>
      <c r="D270" s="43"/>
      <c r="E270" s="43"/>
      <c r="F270" s="43"/>
      <c r="G270" s="43"/>
      <c r="H270" s="43"/>
      <c r="I270" s="43"/>
      <c r="J270" s="43">
        <f t="shared" si="182"/>
        <v>0</v>
      </c>
    </row>
    <row r="271" spans="1:10" ht="16.05" customHeight="1" x14ac:dyDescent="0.2">
      <c r="A271" s="9"/>
      <c r="B271" s="9"/>
      <c r="C271" s="10" t="s">
        <v>15</v>
      </c>
      <c r="D271" s="43">
        <f t="shared" ref="D271:I271" si="183">IF($J270=0,0,D270/$J270%)</f>
        <v>0</v>
      </c>
      <c r="E271" s="43">
        <f t="shared" si="183"/>
        <v>0</v>
      </c>
      <c r="F271" s="43">
        <f t="shared" si="183"/>
        <v>0</v>
      </c>
      <c r="G271" s="43">
        <f t="shared" si="183"/>
        <v>0</v>
      </c>
      <c r="H271" s="43">
        <f t="shared" si="183"/>
        <v>0</v>
      </c>
      <c r="I271" s="43">
        <f t="shared" si="183"/>
        <v>0</v>
      </c>
      <c r="J271" s="43">
        <f t="shared" si="182"/>
        <v>0</v>
      </c>
    </row>
    <row r="272" spans="1:10" ht="16.05" customHeight="1" x14ac:dyDescent="0.2">
      <c r="A272" s="9"/>
      <c r="B272" s="9"/>
      <c r="C272" s="8" t="s">
        <v>16</v>
      </c>
      <c r="D272" s="43"/>
      <c r="E272" s="43"/>
      <c r="F272" s="43"/>
      <c r="G272" s="43"/>
      <c r="H272" s="43"/>
      <c r="I272" s="43"/>
      <c r="J272" s="43">
        <f t="shared" si="182"/>
        <v>0</v>
      </c>
    </row>
    <row r="273" spans="1:10" ht="16.05" customHeight="1" x14ac:dyDescent="0.2">
      <c r="A273" s="9"/>
      <c r="B273" s="9"/>
      <c r="C273" s="10" t="s">
        <v>15</v>
      </c>
      <c r="D273" s="43">
        <f t="shared" ref="D273:I273" si="184">IF($J272=0,0,D272/$J272%)</f>
        <v>0</v>
      </c>
      <c r="E273" s="43">
        <f t="shared" si="184"/>
        <v>0</v>
      </c>
      <c r="F273" s="43">
        <f t="shared" si="184"/>
        <v>0</v>
      </c>
      <c r="G273" s="43">
        <f t="shared" si="184"/>
        <v>0</v>
      </c>
      <c r="H273" s="43">
        <f t="shared" si="184"/>
        <v>0</v>
      </c>
      <c r="I273" s="43">
        <f t="shared" si="184"/>
        <v>0</v>
      </c>
      <c r="J273" s="43">
        <f t="shared" si="182"/>
        <v>0</v>
      </c>
    </row>
    <row r="274" spans="1:10" ht="16.05" customHeight="1" x14ac:dyDescent="0.2">
      <c r="A274" s="9"/>
      <c r="B274" s="9"/>
      <c r="C274" s="8" t="s">
        <v>17</v>
      </c>
      <c r="D274" s="43">
        <f t="shared" ref="D274:I274" si="185">SUM(D272,D270)</f>
        <v>0</v>
      </c>
      <c r="E274" s="43">
        <f t="shared" si="185"/>
        <v>0</v>
      </c>
      <c r="F274" s="43">
        <f t="shared" si="185"/>
        <v>0</v>
      </c>
      <c r="G274" s="43">
        <f t="shared" si="185"/>
        <v>0</v>
      </c>
      <c r="H274" s="43">
        <f t="shared" si="185"/>
        <v>0</v>
      </c>
      <c r="I274" s="43">
        <f t="shared" si="185"/>
        <v>0</v>
      </c>
      <c r="J274" s="43">
        <f t="shared" si="182"/>
        <v>0</v>
      </c>
    </row>
    <row r="275" spans="1:10" ht="16.05" customHeight="1" x14ac:dyDescent="0.2">
      <c r="A275" s="9"/>
      <c r="B275" s="12"/>
      <c r="C275" s="10" t="s">
        <v>15</v>
      </c>
      <c r="D275" s="43">
        <f t="shared" ref="D275:I275" si="186">IF($J274=0,0,D274/$J274%)</f>
        <v>0</v>
      </c>
      <c r="E275" s="43">
        <f t="shared" si="186"/>
        <v>0</v>
      </c>
      <c r="F275" s="43">
        <f t="shared" si="186"/>
        <v>0</v>
      </c>
      <c r="G275" s="43">
        <f t="shared" si="186"/>
        <v>0</v>
      </c>
      <c r="H275" s="43">
        <f t="shared" si="186"/>
        <v>0</v>
      </c>
      <c r="I275" s="43">
        <f t="shared" si="186"/>
        <v>0</v>
      </c>
      <c r="J275" s="43">
        <f t="shared" si="182"/>
        <v>0</v>
      </c>
    </row>
    <row r="276" spans="1:10" ht="16.05" customHeight="1" x14ac:dyDescent="0.2">
      <c r="A276" s="9"/>
      <c r="B276" s="9" t="s">
        <v>64</v>
      </c>
      <c r="C276" s="8" t="s">
        <v>14</v>
      </c>
      <c r="D276" s="43"/>
      <c r="E276" s="43"/>
      <c r="F276" s="43"/>
      <c r="G276" s="43"/>
      <c r="H276" s="43"/>
      <c r="I276" s="43"/>
      <c r="J276" s="43">
        <f t="shared" si="182"/>
        <v>0</v>
      </c>
    </row>
    <row r="277" spans="1:10" ht="16.05" customHeight="1" x14ac:dyDescent="0.2">
      <c r="A277" s="9"/>
      <c r="B277" s="9"/>
      <c r="C277" s="10" t="s">
        <v>15</v>
      </c>
      <c r="D277" s="43">
        <f t="shared" ref="D277:I277" si="187">IF($J276=0,0,D276/$J276%)</f>
        <v>0</v>
      </c>
      <c r="E277" s="43">
        <f t="shared" si="187"/>
        <v>0</v>
      </c>
      <c r="F277" s="43">
        <f t="shared" si="187"/>
        <v>0</v>
      </c>
      <c r="G277" s="43">
        <f t="shared" si="187"/>
        <v>0</v>
      </c>
      <c r="H277" s="43">
        <f t="shared" si="187"/>
        <v>0</v>
      </c>
      <c r="I277" s="43">
        <f t="shared" si="187"/>
        <v>0</v>
      </c>
      <c r="J277" s="43">
        <f t="shared" si="182"/>
        <v>0</v>
      </c>
    </row>
    <row r="278" spans="1:10" ht="16.05" customHeight="1" x14ac:dyDescent="0.2">
      <c r="A278" s="9"/>
      <c r="B278" s="9"/>
      <c r="C278" s="8" t="s">
        <v>16</v>
      </c>
      <c r="D278" s="43"/>
      <c r="E278" s="43"/>
      <c r="F278" s="43"/>
      <c r="G278" s="43"/>
      <c r="H278" s="43"/>
      <c r="I278" s="43"/>
      <c r="J278" s="43">
        <f t="shared" si="182"/>
        <v>0</v>
      </c>
    </row>
    <row r="279" spans="1:10" ht="16.05" customHeight="1" x14ac:dyDescent="0.2">
      <c r="A279" s="9"/>
      <c r="B279" s="9"/>
      <c r="C279" s="10" t="s">
        <v>15</v>
      </c>
      <c r="D279" s="43">
        <f t="shared" ref="D279:I279" si="188">IF($J278=0,0,D278/$J278%)</f>
        <v>0</v>
      </c>
      <c r="E279" s="43">
        <f t="shared" si="188"/>
        <v>0</v>
      </c>
      <c r="F279" s="43">
        <f t="shared" si="188"/>
        <v>0</v>
      </c>
      <c r="G279" s="43">
        <f t="shared" si="188"/>
        <v>0</v>
      </c>
      <c r="H279" s="43">
        <f t="shared" si="188"/>
        <v>0</v>
      </c>
      <c r="I279" s="43">
        <f t="shared" si="188"/>
        <v>0</v>
      </c>
      <c r="J279" s="43">
        <f t="shared" si="182"/>
        <v>0</v>
      </c>
    </row>
    <row r="280" spans="1:10" ht="16.05" customHeight="1" x14ac:dyDescent="0.2">
      <c r="A280" s="9"/>
      <c r="B280" s="9"/>
      <c r="C280" s="8" t="s">
        <v>17</v>
      </c>
      <c r="D280" s="43">
        <f t="shared" ref="D280:I280" si="189">SUM(D278,D276)</f>
        <v>0</v>
      </c>
      <c r="E280" s="43">
        <f t="shared" si="189"/>
        <v>0</v>
      </c>
      <c r="F280" s="43">
        <f t="shared" si="189"/>
        <v>0</v>
      </c>
      <c r="G280" s="43">
        <f t="shared" si="189"/>
        <v>0</v>
      </c>
      <c r="H280" s="43">
        <f t="shared" si="189"/>
        <v>0</v>
      </c>
      <c r="I280" s="43">
        <f t="shared" si="189"/>
        <v>0</v>
      </c>
      <c r="J280" s="43">
        <f t="shared" si="182"/>
        <v>0</v>
      </c>
    </row>
    <row r="281" spans="1:10" ht="16.05" customHeight="1" x14ac:dyDescent="0.2">
      <c r="A281" s="9"/>
      <c r="B281" s="12"/>
      <c r="C281" s="10" t="s">
        <v>15</v>
      </c>
      <c r="D281" s="43">
        <f t="shared" ref="D281:I281" si="190">IF($J280=0,0,D280/$J280%)</f>
        <v>0</v>
      </c>
      <c r="E281" s="43">
        <f t="shared" si="190"/>
        <v>0</v>
      </c>
      <c r="F281" s="43">
        <f t="shared" si="190"/>
        <v>0</v>
      </c>
      <c r="G281" s="43">
        <f t="shared" si="190"/>
        <v>0</v>
      </c>
      <c r="H281" s="43">
        <f t="shared" si="190"/>
        <v>0</v>
      </c>
      <c r="I281" s="43">
        <f t="shared" si="190"/>
        <v>0</v>
      </c>
      <c r="J281" s="43">
        <f t="shared" si="182"/>
        <v>0</v>
      </c>
    </row>
    <row r="282" spans="1:10" ht="16.05" customHeight="1" x14ac:dyDescent="0.2">
      <c r="A282" s="9"/>
      <c r="B282" s="9" t="s">
        <v>65</v>
      </c>
      <c r="C282" s="8" t="s">
        <v>14</v>
      </c>
      <c r="D282" s="43"/>
      <c r="E282" s="43"/>
      <c r="F282" s="43"/>
      <c r="G282" s="43"/>
      <c r="H282" s="43"/>
      <c r="I282" s="43"/>
      <c r="J282" s="43">
        <f t="shared" si="182"/>
        <v>0</v>
      </c>
    </row>
    <row r="283" spans="1:10" ht="16.05" customHeight="1" x14ac:dyDescent="0.2">
      <c r="A283" s="9"/>
      <c r="B283" s="9"/>
      <c r="C283" s="10" t="s">
        <v>15</v>
      </c>
      <c r="D283" s="43">
        <f t="shared" ref="D283:I283" si="191">IF($J282=0,0,D282/$J282%)</f>
        <v>0</v>
      </c>
      <c r="E283" s="43">
        <f t="shared" si="191"/>
        <v>0</v>
      </c>
      <c r="F283" s="43">
        <f t="shared" si="191"/>
        <v>0</v>
      </c>
      <c r="G283" s="43">
        <f t="shared" si="191"/>
        <v>0</v>
      </c>
      <c r="H283" s="43">
        <f t="shared" si="191"/>
        <v>0</v>
      </c>
      <c r="I283" s="43">
        <f t="shared" si="191"/>
        <v>0</v>
      </c>
      <c r="J283" s="43">
        <f t="shared" si="182"/>
        <v>0</v>
      </c>
    </row>
    <row r="284" spans="1:10" ht="16.05" customHeight="1" x14ac:dyDescent="0.2">
      <c r="A284" s="9"/>
      <c r="B284" s="9"/>
      <c r="C284" s="8" t="s">
        <v>16</v>
      </c>
      <c r="D284" s="43"/>
      <c r="E284" s="43"/>
      <c r="F284" s="43"/>
      <c r="G284" s="43"/>
      <c r="H284" s="43"/>
      <c r="I284" s="43"/>
      <c r="J284" s="43">
        <f t="shared" si="182"/>
        <v>0</v>
      </c>
    </row>
    <row r="285" spans="1:10" ht="16.05" customHeight="1" x14ac:dyDescent="0.2">
      <c r="A285" s="9"/>
      <c r="B285" s="9"/>
      <c r="C285" s="10" t="s">
        <v>15</v>
      </c>
      <c r="D285" s="43">
        <f t="shared" ref="D285:I285" si="192">IF($J284=0,0,D284/$J284%)</f>
        <v>0</v>
      </c>
      <c r="E285" s="43">
        <f t="shared" si="192"/>
        <v>0</v>
      </c>
      <c r="F285" s="43">
        <f t="shared" si="192"/>
        <v>0</v>
      </c>
      <c r="G285" s="43">
        <f t="shared" si="192"/>
        <v>0</v>
      </c>
      <c r="H285" s="43">
        <f t="shared" si="192"/>
        <v>0</v>
      </c>
      <c r="I285" s="43">
        <f t="shared" si="192"/>
        <v>0</v>
      </c>
      <c r="J285" s="43">
        <f t="shared" si="182"/>
        <v>0</v>
      </c>
    </row>
    <row r="286" spans="1:10" ht="16.05" customHeight="1" x14ac:dyDescent="0.2">
      <c r="A286" s="9"/>
      <c r="B286" s="9"/>
      <c r="C286" s="8" t="s">
        <v>17</v>
      </c>
      <c r="D286" s="43">
        <f t="shared" ref="D286:I286" si="193">SUM(D284,D282)</f>
        <v>0</v>
      </c>
      <c r="E286" s="43">
        <f t="shared" si="193"/>
        <v>0</v>
      </c>
      <c r="F286" s="43">
        <f t="shared" si="193"/>
        <v>0</v>
      </c>
      <c r="G286" s="43">
        <f t="shared" si="193"/>
        <v>0</v>
      </c>
      <c r="H286" s="43">
        <f t="shared" si="193"/>
        <v>0</v>
      </c>
      <c r="I286" s="43">
        <f t="shared" si="193"/>
        <v>0</v>
      </c>
      <c r="J286" s="43">
        <f t="shared" si="182"/>
        <v>0</v>
      </c>
    </row>
    <row r="287" spans="1:10" ht="16.05" customHeight="1" x14ac:dyDescent="0.2">
      <c r="A287" s="9"/>
      <c r="B287" s="12"/>
      <c r="C287" s="10" t="s">
        <v>15</v>
      </c>
      <c r="D287" s="43">
        <f t="shared" ref="D287:I287" si="194">IF($J286=0,0,D286/$J286%)</f>
        <v>0</v>
      </c>
      <c r="E287" s="43">
        <f t="shared" si="194"/>
        <v>0</v>
      </c>
      <c r="F287" s="43">
        <f t="shared" si="194"/>
        <v>0</v>
      </c>
      <c r="G287" s="43">
        <f t="shared" si="194"/>
        <v>0</v>
      </c>
      <c r="H287" s="43">
        <f t="shared" si="194"/>
        <v>0</v>
      </c>
      <c r="I287" s="43">
        <f t="shared" si="194"/>
        <v>0</v>
      </c>
      <c r="J287" s="43">
        <f t="shared" si="182"/>
        <v>0</v>
      </c>
    </row>
    <row r="288" spans="1:10" ht="16.05" customHeight="1" x14ac:dyDescent="0.2">
      <c r="A288" s="9"/>
      <c r="B288" s="9" t="s">
        <v>66</v>
      </c>
      <c r="C288" s="8" t="s">
        <v>14</v>
      </c>
      <c r="D288" s="43"/>
      <c r="E288" s="43"/>
      <c r="F288" s="43"/>
      <c r="G288" s="43"/>
      <c r="H288" s="43"/>
      <c r="I288" s="43"/>
      <c r="J288" s="43">
        <f t="shared" si="182"/>
        <v>0</v>
      </c>
    </row>
    <row r="289" spans="1:12" ht="16.05" customHeight="1" x14ac:dyDescent="0.2">
      <c r="A289" s="9"/>
      <c r="B289" s="9"/>
      <c r="C289" s="10" t="s">
        <v>15</v>
      </c>
      <c r="D289" s="43">
        <f t="shared" ref="D289:I289" si="195">IF($J288=0,0,D288/$J288%)</f>
        <v>0</v>
      </c>
      <c r="E289" s="43">
        <f t="shared" si="195"/>
        <v>0</v>
      </c>
      <c r="F289" s="43">
        <f t="shared" si="195"/>
        <v>0</v>
      </c>
      <c r="G289" s="43">
        <f t="shared" si="195"/>
        <v>0</v>
      </c>
      <c r="H289" s="43">
        <f t="shared" si="195"/>
        <v>0</v>
      </c>
      <c r="I289" s="43">
        <f t="shared" si="195"/>
        <v>0</v>
      </c>
      <c r="J289" s="43">
        <f t="shared" si="182"/>
        <v>0</v>
      </c>
    </row>
    <row r="290" spans="1:12" ht="16.05" customHeight="1" x14ac:dyDescent="0.2">
      <c r="A290" s="9"/>
      <c r="B290" s="9"/>
      <c r="C290" s="8" t="s">
        <v>16</v>
      </c>
      <c r="D290" s="43"/>
      <c r="E290" s="43"/>
      <c r="F290" s="43"/>
      <c r="G290" s="43"/>
      <c r="H290" s="43"/>
      <c r="I290" s="43"/>
      <c r="J290" s="43">
        <f t="shared" si="182"/>
        <v>0</v>
      </c>
    </row>
    <row r="291" spans="1:12" ht="16.05" customHeight="1" x14ac:dyDescent="0.2">
      <c r="A291" s="9"/>
      <c r="B291" s="9"/>
      <c r="C291" s="10" t="s">
        <v>15</v>
      </c>
      <c r="D291" s="43">
        <f t="shared" ref="D291:I291" si="196">IF($J290=0,0,D290/$J290%)</f>
        <v>0</v>
      </c>
      <c r="E291" s="43">
        <f t="shared" si="196"/>
        <v>0</v>
      </c>
      <c r="F291" s="43">
        <f t="shared" si="196"/>
        <v>0</v>
      </c>
      <c r="G291" s="43">
        <f t="shared" si="196"/>
        <v>0</v>
      </c>
      <c r="H291" s="43">
        <f t="shared" si="196"/>
        <v>0</v>
      </c>
      <c r="I291" s="43">
        <f t="shared" si="196"/>
        <v>0</v>
      </c>
      <c r="J291" s="43">
        <f t="shared" si="182"/>
        <v>0</v>
      </c>
    </row>
    <row r="292" spans="1:12" ht="16.05" customHeight="1" x14ac:dyDescent="0.2">
      <c r="A292" s="9"/>
      <c r="B292" s="9"/>
      <c r="C292" s="8" t="s">
        <v>17</v>
      </c>
      <c r="D292" s="43">
        <f t="shared" ref="D292:I292" si="197">SUM(D290,D288)</f>
        <v>0</v>
      </c>
      <c r="E292" s="43">
        <f t="shared" si="197"/>
        <v>0</v>
      </c>
      <c r="F292" s="43">
        <f t="shared" si="197"/>
        <v>0</v>
      </c>
      <c r="G292" s="43">
        <f t="shared" si="197"/>
        <v>0</v>
      </c>
      <c r="H292" s="43">
        <f t="shared" si="197"/>
        <v>0</v>
      </c>
      <c r="I292" s="43">
        <f t="shared" si="197"/>
        <v>0</v>
      </c>
      <c r="J292" s="43">
        <f t="shared" si="182"/>
        <v>0</v>
      </c>
    </row>
    <row r="293" spans="1:12" ht="16.05" customHeight="1" x14ac:dyDescent="0.2">
      <c r="A293" s="9"/>
      <c r="B293" s="12"/>
      <c r="C293" s="10" t="s">
        <v>15</v>
      </c>
      <c r="D293" s="43">
        <f t="shared" ref="D293:I293" si="198">IF($J292=0,0,D292/$J292%)</f>
        <v>0</v>
      </c>
      <c r="E293" s="43">
        <f t="shared" si="198"/>
        <v>0</v>
      </c>
      <c r="F293" s="43">
        <f t="shared" si="198"/>
        <v>0</v>
      </c>
      <c r="G293" s="43">
        <f t="shared" si="198"/>
        <v>0</v>
      </c>
      <c r="H293" s="43">
        <f t="shared" si="198"/>
        <v>0</v>
      </c>
      <c r="I293" s="43">
        <f t="shared" si="198"/>
        <v>0</v>
      </c>
      <c r="J293" s="43">
        <f t="shared" si="182"/>
        <v>0</v>
      </c>
    </row>
    <row r="294" spans="1:12" ht="16.05" customHeight="1" x14ac:dyDescent="0.2">
      <c r="A294" s="6" t="s">
        <v>67</v>
      </c>
      <c r="B294" s="15"/>
      <c r="C294" s="8" t="s">
        <v>14</v>
      </c>
      <c r="D294" s="43">
        <v>0</v>
      </c>
      <c r="E294" s="43">
        <v>0</v>
      </c>
      <c r="F294" s="43">
        <v>0</v>
      </c>
      <c r="G294" s="43">
        <v>304188</v>
      </c>
      <c r="H294" s="43">
        <v>0</v>
      </c>
      <c r="I294" s="43">
        <v>0</v>
      </c>
      <c r="J294" s="43">
        <f t="shared" si="182"/>
        <v>304188</v>
      </c>
      <c r="L294" s="38"/>
    </row>
    <row r="295" spans="1:12" ht="16.05" customHeight="1" x14ac:dyDescent="0.2">
      <c r="A295" s="9"/>
      <c r="B295" s="16"/>
      <c r="C295" s="10" t="s">
        <v>15</v>
      </c>
      <c r="D295" s="43">
        <f t="shared" ref="D295:I295" si="199">IF($J294=0,0,D294/$J294%)</f>
        <v>0</v>
      </c>
      <c r="E295" s="43">
        <f t="shared" si="199"/>
        <v>0</v>
      </c>
      <c r="F295" s="43">
        <f t="shared" si="199"/>
        <v>0</v>
      </c>
      <c r="G295" s="43">
        <f t="shared" si="199"/>
        <v>100</v>
      </c>
      <c r="H295" s="43">
        <f t="shared" si="199"/>
        <v>0</v>
      </c>
      <c r="I295" s="43">
        <f t="shared" si="199"/>
        <v>0</v>
      </c>
      <c r="J295" s="43">
        <f t="shared" si="182"/>
        <v>100</v>
      </c>
      <c r="L295" s="38"/>
    </row>
    <row r="296" spans="1:12" ht="16.05" customHeight="1" x14ac:dyDescent="0.2">
      <c r="A296" s="9"/>
      <c r="B296" s="16"/>
      <c r="C296" s="8" t="s">
        <v>16</v>
      </c>
      <c r="D296" s="43">
        <f t="shared" ref="D296:I296" si="200">SUM(D302,D308,D314,D320,D326,D332,D338,D344,D350)</f>
        <v>0</v>
      </c>
      <c r="E296" s="43"/>
      <c r="F296" s="43"/>
      <c r="G296" s="43"/>
      <c r="H296" s="43">
        <f t="shared" si="200"/>
        <v>0</v>
      </c>
      <c r="I296" s="43">
        <f t="shared" si="200"/>
        <v>0</v>
      </c>
      <c r="J296" s="43">
        <f t="shared" si="182"/>
        <v>0</v>
      </c>
      <c r="L296" s="38"/>
    </row>
    <row r="297" spans="1:12" ht="16.05" customHeight="1" x14ac:dyDescent="0.2">
      <c r="A297" s="9"/>
      <c r="B297" s="16"/>
      <c r="C297" s="10" t="s">
        <v>15</v>
      </c>
      <c r="D297" s="43">
        <f t="shared" ref="D297:I297" si="201">IF($J296=0,0,D296/$J296%)</f>
        <v>0</v>
      </c>
      <c r="E297" s="43">
        <f t="shared" si="201"/>
        <v>0</v>
      </c>
      <c r="F297" s="43">
        <f t="shared" si="201"/>
        <v>0</v>
      </c>
      <c r="G297" s="43">
        <f t="shared" si="201"/>
        <v>0</v>
      </c>
      <c r="H297" s="43">
        <f t="shared" si="201"/>
        <v>0</v>
      </c>
      <c r="I297" s="43">
        <f t="shared" si="201"/>
        <v>0</v>
      </c>
      <c r="J297" s="43">
        <f t="shared" si="182"/>
        <v>0</v>
      </c>
      <c r="L297" s="38"/>
    </row>
    <row r="298" spans="1:12" ht="16.05" customHeight="1" x14ac:dyDescent="0.2">
      <c r="A298" s="9"/>
      <c r="B298" s="16"/>
      <c r="C298" s="8" t="s">
        <v>17</v>
      </c>
      <c r="D298" s="43">
        <f t="shared" ref="D298:I298" si="202">SUM(D296,D294)</f>
        <v>0</v>
      </c>
      <c r="E298" s="43">
        <f t="shared" si="202"/>
        <v>0</v>
      </c>
      <c r="F298" s="43">
        <f t="shared" si="202"/>
        <v>0</v>
      </c>
      <c r="G298" s="43">
        <f t="shared" si="202"/>
        <v>304188</v>
      </c>
      <c r="H298" s="43">
        <f t="shared" si="202"/>
        <v>0</v>
      </c>
      <c r="I298" s="43">
        <f t="shared" si="202"/>
        <v>0</v>
      </c>
      <c r="J298" s="43">
        <f t="shared" si="182"/>
        <v>304188</v>
      </c>
      <c r="L298" s="38"/>
    </row>
    <row r="299" spans="1:12" ht="16.05" customHeight="1" x14ac:dyDescent="0.2">
      <c r="A299" s="12"/>
      <c r="B299" s="14"/>
      <c r="C299" s="10" t="s">
        <v>15</v>
      </c>
      <c r="D299" s="43">
        <f t="shared" ref="D299:I299" si="203">IF($J298=0,0,D298/$J298%)</f>
        <v>0</v>
      </c>
      <c r="E299" s="43">
        <f t="shared" si="203"/>
        <v>0</v>
      </c>
      <c r="F299" s="43">
        <f t="shared" si="203"/>
        <v>0</v>
      </c>
      <c r="G299" s="43">
        <f t="shared" si="203"/>
        <v>100</v>
      </c>
      <c r="H299" s="43">
        <f t="shared" si="203"/>
        <v>0</v>
      </c>
      <c r="I299" s="43">
        <f t="shared" si="203"/>
        <v>0</v>
      </c>
      <c r="J299" s="43">
        <f t="shared" si="182"/>
        <v>100</v>
      </c>
      <c r="L299" s="38"/>
    </row>
    <row r="300" spans="1:12" ht="16.05" customHeight="1" x14ac:dyDescent="0.2">
      <c r="A300" s="9" t="s">
        <v>68</v>
      </c>
      <c r="B300" s="15"/>
      <c r="C300" s="8" t="s">
        <v>14</v>
      </c>
      <c r="D300" s="43">
        <f t="shared" ref="D300:I300" si="204">SUM(D306,D312,D318,D324,D330,D336,D342,D348,D354)</f>
        <v>0</v>
      </c>
      <c r="E300" s="43">
        <f t="shared" si="204"/>
        <v>435.79579999999999</v>
      </c>
      <c r="F300" s="43">
        <f t="shared" si="204"/>
        <v>0</v>
      </c>
      <c r="G300" s="43">
        <f t="shared" si="204"/>
        <v>16155.004199999999</v>
      </c>
      <c r="H300" s="43">
        <f t="shared" si="204"/>
        <v>0</v>
      </c>
      <c r="I300" s="43">
        <f t="shared" si="204"/>
        <v>0</v>
      </c>
      <c r="J300" s="43">
        <f t="shared" si="182"/>
        <v>16590.8</v>
      </c>
      <c r="L300" s="38"/>
    </row>
    <row r="301" spans="1:12" ht="16.05" customHeight="1" x14ac:dyDescent="0.2">
      <c r="A301" s="9"/>
      <c r="B301" s="16"/>
      <c r="C301" s="10" t="s">
        <v>15</v>
      </c>
      <c r="D301" s="43">
        <f t="shared" ref="D301:I301" si="205">IF($J300=0,0,D300/$J300%)</f>
        <v>0</v>
      </c>
      <c r="E301" s="43">
        <f t="shared" si="205"/>
        <v>2.6267316826192832</v>
      </c>
      <c r="F301" s="43">
        <f t="shared" si="205"/>
        <v>0</v>
      </c>
      <c r="G301" s="43">
        <f t="shared" si="205"/>
        <v>97.37326831738072</v>
      </c>
      <c r="H301" s="43">
        <f t="shared" si="205"/>
        <v>0</v>
      </c>
      <c r="I301" s="43">
        <f t="shared" si="205"/>
        <v>0</v>
      </c>
      <c r="J301" s="43">
        <f t="shared" si="182"/>
        <v>100</v>
      </c>
      <c r="L301" s="38"/>
    </row>
    <row r="302" spans="1:12" ht="16.05" customHeight="1" x14ac:dyDescent="0.2">
      <c r="A302" s="9"/>
      <c r="B302" s="16"/>
      <c r="C302" s="8" t="s">
        <v>16</v>
      </c>
      <c r="D302" s="43">
        <f t="shared" ref="D302:I302" si="206">SUM(D308,D314,D320,D326,D332,D338,D344,D350,D356)</f>
        <v>0</v>
      </c>
      <c r="E302" s="43">
        <f t="shared" si="206"/>
        <v>13.221</v>
      </c>
      <c r="F302" s="43">
        <f t="shared" si="206"/>
        <v>0</v>
      </c>
      <c r="G302" s="43">
        <f t="shared" si="206"/>
        <v>4936.4790000000003</v>
      </c>
      <c r="H302" s="43">
        <f t="shared" si="206"/>
        <v>0</v>
      </c>
      <c r="I302" s="43">
        <f t="shared" si="206"/>
        <v>0</v>
      </c>
      <c r="J302" s="43">
        <f t="shared" si="182"/>
        <v>4949.7</v>
      </c>
      <c r="L302" s="38"/>
    </row>
    <row r="303" spans="1:12" ht="16.05" customHeight="1" x14ac:dyDescent="0.2">
      <c r="A303" s="9"/>
      <c r="B303" s="16"/>
      <c r="C303" s="10" t="s">
        <v>15</v>
      </c>
      <c r="D303" s="43">
        <f t="shared" ref="D303:I303" si="207">IF($J302=0,0,D302/$J302%)</f>
        <v>0</v>
      </c>
      <c r="E303" s="43">
        <f t="shared" si="207"/>
        <v>0.2671070973998424</v>
      </c>
      <c r="F303" s="43">
        <f t="shared" si="207"/>
        <v>0</v>
      </c>
      <c r="G303" s="43">
        <f t="shared" si="207"/>
        <v>99.73289290260017</v>
      </c>
      <c r="H303" s="43">
        <f t="shared" si="207"/>
        <v>0</v>
      </c>
      <c r="I303" s="43">
        <f t="shared" si="207"/>
        <v>0</v>
      </c>
      <c r="J303" s="43">
        <f t="shared" si="182"/>
        <v>100.00000000000001</v>
      </c>
      <c r="L303" s="38"/>
    </row>
    <row r="304" spans="1:12" ht="16.05" customHeight="1" x14ac:dyDescent="0.2">
      <c r="A304" s="9"/>
      <c r="B304" s="16"/>
      <c r="C304" s="8" t="s">
        <v>17</v>
      </c>
      <c r="D304" s="43">
        <f t="shared" ref="D304:I304" si="208">SUM(D310,D316,D322,D328,D334,D340,D346,D352,D358)</f>
        <v>0</v>
      </c>
      <c r="E304" s="43">
        <f t="shared" si="208"/>
        <v>449.01679999999999</v>
      </c>
      <c r="F304" s="43">
        <f t="shared" si="208"/>
        <v>0</v>
      </c>
      <c r="G304" s="43">
        <f t="shared" si="208"/>
        <v>21091.483199999999</v>
      </c>
      <c r="H304" s="43">
        <f t="shared" si="208"/>
        <v>0</v>
      </c>
      <c r="I304" s="43">
        <f t="shared" si="208"/>
        <v>0</v>
      </c>
      <c r="J304" s="43">
        <f t="shared" si="182"/>
        <v>21540.5</v>
      </c>
      <c r="L304" s="38"/>
    </row>
    <row r="305" spans="1:12" ht="16.05" customHeight="1" x14ac:dyDescent="0.2">
      <c r="A305" s="9"/>
      <c r="B305" s="14"/>
      <c r="C305" s="10" t="s">
        <v>15</v>
      </c>
      <c r="D305" s="43">
        <f t="shared" ref="D305:I305" si="209">IF($J304=0,0,D304/$J304%)</f>
        <v>0</v>
      </c>
      <c r="E305" s="43">
        <f t="shared" si="209"/>
        <v>2.0845235718762329</v>
      </c>
      <c r="F305" s="43">
        <f t="shared" si="209"/>
        <v>0</v>
      </c>
      <c r="G305" s="43">
        <f t="shared" si="209"/>
        <v>97.915476428123768</v>
      </c>
      <c r="H305" s="43">
        <f t="shared" si="209"/>
        <v>0</v>
      </c>
      <c r="I305" s="43">
        <f t="shared" si="209"/>
        <v>0</v>
      </c>
      <c r="J305" s="43">
        <f t="shared" si="182"/>
        <v>100</v>
      </c>
      <c r="L305" s="38"/>
    </row>
    <row r="306" spans="1:12" ht="16.05" customHeight="1" x14ac:dyDescent="0.2">
      <c r="A306" s="9"/>
      <c r="B306" s="9" t="s">
        <v>69</v>
      </c>
      <c r="C306" s="8" t="s">
        <v>14</v>
      </c>
      <c r="D306" s="43"/>
      <c r="E306" s="43"/>
      <c r="F306" s="43"/>
      <c r="G306" s="43"/>
      <c r="H306" s="43"/>
      <c r="I306" s="43"/>
      <c r="J306" s="43">
        <f t="shared" si="182"/>
        <v>0</v>
      </c>
      <c r="L306" s="38"/>
    </row>
    <row r="307" spans="1:12" ht="16.05" customHeight="1" x14ac:dyDescent="0.2">
      <c r="A307" s="9"/>
      <c r="B307" s="9"/>
      <c r="C307" s="10" t="s">
        <v>15</v>
      </c>
      <c r="D307" s="43">
        <f t="shared" ref="D307:I307" si="210">IF($J306=0,0,D306/$J306%)</f>
        <v>0</v>
      </c>
      <c r="E307" s="43">
        <f t="shared" si="210"/>
        <v>0</v>
      </c>
      <c r="F307" s="43">
        <f t="shared" si="210"/>
        <v>0</v>
      </c>
      <c r="G307" s="43">
        <f t="shared" si="210"/>
        <v>0</v>
      </c>
      <c r="H307" s="43">
        <f t="shared" si="210"/>
        <v>0</v>
      </c>
      <c r="I307" s="43">
        <f t="shared" si="210"/>
        <v>0</v>
      </c>
      <c r="J307" s="43">
        <f t="shared" si="182"/>
        <v>0</v>
      </c>
      <c r="L307" s="38"/>
    </row>
    <row r="308" spans="1:12" ht="16.05" customHeight="1" x14ac:dyDescent="0.2">
      <c r="A308" s="9"/>
      <c r="B308" s="9"/>
      <c r="C308" s="8" t="s">
        <v>16</v>
      </c>
      <c r="D308" s="43"/>
      <c r="E308" s="43"/>
      <c r="F308" s="43"/>
      <c r="G308" s="43"/>
      <c r="H308" s="43"/>
      <c r="I308" s="43"/>
      <c r="J308" s="43">
        <f t="shared" si="182"/>
        <v>0</v>
      </c>
      <c r="L308" s="38"/>
    </row>
    <row r="309" spans="1:12" ht="16.05" customHeight="1" x14ac:dyDescent="0.2">
      <c r="A309" s="9"/>
      <c r="B309" s="9"/>
      <c r="C309" s="10" t="s">
        <v>15</v>
      </c>
      <c r="D309" s="43">
        <f t="shared" ref="D309:I309" si="211">IF($J308=0,0,D308/$J308%)</f>
        <v>0</v>
      </c>
      <c r="E309" s="43">
        <f t="shared" si="211"/>
        <v>0</v>
      </c>
      <c r="F309" s="43">
        <f t="shared" si="211"/>
        <v>0</v>
      </c>
      <c r="G309" s="43">
        <f t="shared" si="211"/>
        <v>0</v>
      </c>
      <c r="H309" s="43">
        <f t="shared" si="211"/>
        <v>0</v>
      </c>
      <c r="I309" s="43">
        <f t="shared" si="211"/>
        <v>0</v>
      </c>
      <c r="J309" s="43">
        <f t="shared" si="182"/>
        <v>0</v>
      </c>
      <c r="L309" s="38"/>
    </row>
    <row r="310" spans="1:12" ht="16.05" customHeight="1" x14ac:dyDescent="0.2">
      <c r="A310" s="9"/>
      <c r="B310" s="9"/>
      <c r="C310" s="8" t="s">
        <v>17</v>
      </c>
      <c r="D310" s="43">
        <f t="shared" ref="D310:I310" si="212">SUM(D308,D306)</f>
        <v>0</v>
      </c>
      <c r="E310" s="43">
        <f t="shared" si="212"/>
        <v>0</v>
      </c>
      <c r="F310" s="43">
        <f t="shared" si="212"/>
        <v>0</v>
      </c>
      <c r="G310" s="43">
        <f t="shared" si="212"/>
        <v>0</v>
      </c>
      <c r="H310" s="43">
        <f t="shared" si="212"/>
        <v>0</v>
      </c>
      <c r="I310" s="43">
        <f t="shared" si="212"/>
        <v>0</v>
      </c>
      <c r="J310" s="43">
        <f t="shared" si="182"/>
        <v>0</v>
      </c>
      <c r="L310" s="38"/>
    </row>
    <row r="311" spans="1:12" ht="16.05" customHeight="1" x14ac:dyDescent="0.2">
      <c r="A311" s="9"/>
      <c r="B311" s="12"/>
      <c r="C311" s="10" t="s">
        <v>15</v>
      </c>
      <c r="D311" s="43">
        <f t="shared" ref="D311:I311" si="213">IF($J310=0,0,D310/$J310%)</f>
        <v>0</v>
      </c>
      <c r="E311" s="43">
        <f t="shared" si="213"/>
        <v>0</v>
      </c>
      <c r="F311" s="43">
        <f t="shared" si="213"/>
        <v>0</v>
      </c>
      <c r="G311" s="43">
        <f t="shared" si="213"/>
        <v>0</v>
      </c>
      <c r="H311" s="43">
        <f t="shared" si="213"/>
        <v>0</v>
      </c>
      <c r="I311" s="43">
        <f t="shared" si="213"/>
        <v>0</v>
      </c>
      <c r="J311" s="43">
        <f t="shared" si="182"/>
        <v>0</v>
      </c>
      <c r="L311" s="38"/>
    </row>
    <row r="312" spans="1:12" ht="16.05" customHeight="1" x14ac:dyDescent="0.2">
      <c r="A312" s="9"/>
      <c r="B312" s="9" t="s">
        <v>70</v>
      </c>
      <c r="C312" s="8" t="s">
        <v>14</v>
      </c>
      <c r="D312" s="43"/>
      <c r="E312" s="43"/>
      <c r="F312" s="43"/>
      <c r="G312" s="43"/>
      <c r="H312" s="43"/>
      <c r="I312" s="43"/>
      <c r="J312" s="43">
        <f t="shared" si="182"/>
        <v>0</v>
      </c>
      <c r="L312" s="38"/>
    </row>
    <row r="313" spans="1:12" ht="16.05" customHeight="1" x14ac:dyDescent="0.2">
      <c r="A313" s="9"/>
      <c r="B313" s="9"/>
      <c r="C313" s="10" t="s">
        <v>15</v>
      </c>
      <c r="D313" s="43">
        <f t="shared" ref="D313:I313" si="214">IF($J312=0,0,D312/$J312%)</f>
        <v>0</v>
      </c>
      <c r="E313" s="43">
        <f t="shared" si="214"/>
        <v>0</v>
      </c>
      <c r="F313" s="43">
        <f t="shared" si="214"/>
        <v>0</v>
      </c>
      <c r="G313" s="43">
        <f t="shared" si="214"/>
        <v>0</v>
      </c>
      <c r="H313" s="43">
        <f t="shared" si="214"/>
        <v>0</v>
      </c>
      <c r="I313" s="43">
        <f t="shared" si="214"/>
        <v>0</v>
      </c>
      <c r="J313" s="43">
        <f t="shared" si="182"/>
        <v>0</v>
      </c>
      <c r="L313" s="38"/>
    </row>
    <row r="314" spans="1:12" ht="16.05" customHeight="1" x14ac:dyDescent="0.2">
      <c r="A314" s="9"/>
      <c r="B314" s="9"/>
      <c r="C314" s="8" t="s">
        <v>16</v>
      </c>
      <c r="D314" s="43"/>
      <c r="E314" s="43"/>
      <c r="F314" s="43"/>
      <c r="G314" s="43"/>
      <c r="H314" s="43"/>
      <c r="I314" s="43"/>
      <c r="J314" s="43">
        <f t="shared" si="182"/>
        <v>0</v>
      </c>
      <c r="L314" s="38"/>
    </row>
    <row r="315" spans="1:12" ht="16.05" customHeight="1" x14ac:dyDescent="0.2">
      <c r="A315" s="9"/>
      <c r="B315" s="9"/>
      <c r="C315" s="10" t="s">
        <v>15</v>
      </c>
      <c r="D315" s="43">
        <f t="shared" ref="D315:I315" si="215">IF($J314=0,0,D314/$J314%)</f>
        <v>0</v>
      </c>
      <c r="E315" s="43">
        <f t="shared" si="215"/>
        <v>0</v>
      </c>
      <c r="F315" s="43">
        <f t="shared" si="215"/>
        <v>0</v>
      </c>
      <c r="G315" s="43">
        <f t="shared" si="215"/>
        <v>0</v>
      </c>
      <c r="H315" s="43">
        <f t="shared" si="215"/>
        <v>0</v>
      </c>
      <c r="I315" s="43">
        <f t="shared" si="215"/>
        <v>0</v>
      </c>
      <c r="J315" s="43">
        <f t="shared" si="182"/>
        <v>0</v>
      </c>
      <c r="L315" s="38"/>
    </row>
    <row r="316" spans="1:12" ht="16.05" customHeight="1" x14ac:dyDescent="0.2">
      <c r="A316" s="9"/>
      <c r="B316" s="9"/>
      <c r="C316" s="8" t="s">
        <v>17</v>
      </c>
      <c r="D316" s="43">
        <f t="shared" ref="D316:I316" si="216">SUM(D314,D312)</f>
        <v>0</v>
      </c>
      <c r="E316" s="43">
        <f t="shared" si="216"/>
        <v>0</v>
      </c>
      <c r="F316" s="43">
        <f t="shared" si="216"/>
        <v>0</v>
      </c>
      <c r="G316" s="43">
        <f t="shared" si="216"/>
        <v>0</v>
      </c>
      <c r="H316" s="43">
        <f t="shared" si="216"/>
        <v>0</v>
      </c>
      <c r="I316" s="43">
        <f t="shared" si="216"/>
        <v>0</v>
      </c>
      <c r="J316" s="43">
        <f t="shared" si="182"/>
        <v>0</v>
      </c>
      <c r="L316" s="38"/>
    </row>
    <row r="317" spans="1:12" ht="16.05" customHeight="1" x14ac:dyDescent="0.2">
      <c r="A317" s="9"/>
      <c r="B317" s="12"/>
      <c r="C317" s="10" t="s">
        <v>15</v>
      </c>
      <c r="D317" s="43">
        <f t="shared" ref="D317:I317" si="217">IF($J316=0,0,D316/$J316%)</f>
        <v>0</v>
      </c>
      <c r="E317" s="43">
        <f t="shared" si="217"/>
        <v>0</v>
      </c>
      <c r="F317" s="43">
        <f t="shared" si="217"/>
        <v>0</v>
      </c>
      <c r="G317" s="43">
        <f t="shared" si="217"/>
        <v>0</v>
      </c>
      <c r="H317" s="43">
        <f t="shared" si="217"/>
        <v>0</v>
      </c>
      <c r="I317" s="43">
        <f t="shared" si="217"/>
        <v>0</v>
      </c>
      <c r="J317" s="43">
        <f t="shared" si="182"/>
        <v>0</v>
      </c>
      <c r="L317" s="38"/>
    </row>
    <row r="318" spans="1:12" ht="16.05" customHeight="1" x14ac:dyDescent="0.2">
      <c r="A318" s="9"/>
      <c r="B318" s="9" t="s">
        <v>71</v>
      </c>
      <c r="C318" s="8" t="s">
        <v>14</v>
      </c>
      <c r="D318" s="43"/>
      <c r="E318" s="43"/>
      <c r="F318" s="43"/>
      <c r="G318" s="43"/>
      <c r="H318" s="43"/>
      <c r="I318" s="43"/>
      <c r="J318" s="43">
        <f t="shared" si="182"/>
        <v>0</v>
      </c>
      <c r="L318" s="38"/>
    </row>
    <row r="319" spans="1:12" ht="16.05" customHeight="1" x14ac:dyDescent="0.2">
      <c r="A319" s="9"/>
      <c r="B319" s="9"/>
      <c r="C319" s="10" t="s">
        <v>15</v>
      </c>
      <c r="D319" s="43">
        <f t="shared" ref="D319:I319" si="218">IF($J318=0,0,D318/$J318%)</f>
        <v>0</v>
      </c>
      <c r="E319" s="43">
        <f t="shared" si="218"/>
        <v>0</v>
      </c>
      <c r="F319" s="43">
        <f t="shared" si="218"/>
        <v>0</v>
      </c>
      <c r="G319" s="43">
        <f t="shared" si="218"/>
        <v>0</v>
      </c>
      <c r="H319" s="43">
        <f t="shared" si="218"/>
        <v>0</v>
      </c>
      <c r="I319" s="43">
        <f t="shared" si="218"/>
        <v>0</v>
      </c>
      <c r="J319" s="43">
        <f t="shared" si="182"/>
        <v>0</v>
      </c>
      <c r="L319" s="38"/>
    </row>
    <row r="320" spans="1:12" ht="16.05" customHeight="1" x14ac:dyDescent="0.2">
      <c r="A320" s="9"/>
      <c r="B320" s="9"/>
      <c r="C320" s="8" t="s">
        <v>16</v>
      </c>
      <c r="D320" s="43"/>
      <c r="E320" s="43"/>
      <c r="F320" s="43"/>
      <c r="G320" s="43"/>
      <c r="H320" s="43"/>
      <c r="I320" s="43"/>
      <c r="J320" s="43">
        <f t="shared" si="182"/>
        <v>0</v>
      </c>
      <c r="L320" s="38"/>
    </row>
    <row r="321" spans="1:12" ht="16.05" customHeight="1" x14ac:dyDescent="0.2">
      <c r="A321" s="9"/>
      <c r="B321" s="9"/>
      <c r="C321" s="10" t="s">
        <v>15</v>
      </c>
      <c r="D321" s="43">
        <f t="shared" ref="D321:I321" si="219">IF($J320=0,0,D320/$J320%)</f>
        <v>0</v>
      </c>
      <c r="E321" s="43">
        <f t="shared" si="219"/>
        <v>0</v>
      </c>
      <c r="F321" s="43">
        <f t="shared" si="219"/>
        <v>0</v>
      </c>
      <c r="G321" s="43">
        <f t="shared" si="219"/>
        <v>0</v>
      </c>
      <c r="H321" s="43">
        <f t="shared" si="219"/>
        <v>0</v>
      </c>
      <c r="I321" s="43">
        <f t="shared" si="219"/>
        <v>0</v>
      </c>
      <c r="J321" s="43">
        <f t="shared" si="182"/>
        <v>0</v>
      </c>
      <c r="L321" s="38"/>
    </row>
    <row r="322" spans="1:12" ht="16.05" customHeight="1" x14ac:dyDescent="0.2">
      <c r="A322" s="9"/>
      <c r="B322" s="9"/>
      <c r="C322" s="8" t="s">
        <v>17</v>
      </c>
      <c r="D322" s="43">
        <f t="shared" ref="D322:I322" si="220">SUM(D320,D318)</f>
        <v>0</v>
      </c>
      <c r="E322" s="43">
        <f t="shared" si="220"/>
        <v>0</v>
      </c>
      <c r="F322" s="43">
        <f t="shared" si="220"/>
        <v>0</v>
      </c>
      <c r="G322" s="43">
        <f t="shared" si="220"/>
        <v>0</v>
      </c>
      <c r="H322" s="43">
        <f t="shared" si="220"/>
        <v>0</v>
      </c>
      <c r="I322" s="43">
        <f t="shared" si="220"/>
        <v>0</v>
      </c>
      <c r="J322" s="43">
        <f t="shared" si="182"/>
        <v>0</v>
      </c>
      <c r="L322" s="38"/>
    </row>
    <row r="323" spans="1:12" ht="16.05" customHeight="1" x14ac:dyDescent="0.2">
      <c r="A323" s="9"/>
      <c r="B323" s="12"/>
      <c r="C323" s="10" t="s">
        <v>15</v>
      </c>
      <c r="D323" s="43">
        <f t="shared" ref="D323:I323" si="221">IF($J322=0,0,D322/$J322%)</f>
        <v>0</v>
      </c>
      <c r="E323" s="43">
        <f t="shared" si="221"/>
        <v>0</v>
      </c>
      <c r="F323" s="43">
        <f t="shared" si="221"/>
        <v>0</v>
      </c>
      <c r="G323" s="43">
        <f t="shared" si="221"/>
        <v>0</v>
      </c>
      <c r="H323" s="43">
        <f t="shared" si="221"/>
        <v>0</v>
      </c>
      <c r="I323" s="43">
        <f t="shared" si="221"/>
        <v>0</v>
      </c>
      <c r="J323" s="43">
        <f t="shared" si="182"/>
        <v>0</v>
      </c>
      <c r="L323" s="38"/>
    </row>
    <row r="324" spans="1:12" ht="16.05" customHeight="1" x14ac:dyDescent="0.2">
      <c r="A324" s="9"/>
      <c r="B324" s="9" t="s">
        <v>72</v>
      </c>
      <c r="C324" s="8" t="s">
        <v>14</v>
      </c>
      <c r="D324" s="43">
        <v>0</v>
      </c>
      <c r="E324" s="43">
        <v>435.79579999999999</v>
      </c>
      <c r="F324" s="43">
        <v>0</v>
      </c>
      <c r="G324" s="43">
        <v>3420.8042</v>
      </c>
      <c r="H324" s="43">
        <v>0</v>
      </c>
      <c r="I324" s="43">
        <v>0</v>
      </c>
      <c r="J324" s="43">
        <f t="shared" si="182"/>
        <v>3856.6</v>
      </c>
      <c r="L324" s="38"/>
    </row>
    <row r="325" spans="1:12" ht="16.05" customHeight="1" x14ac:dyDescent="0.2">
      <c r="A325" s="9"/>
      <c r="B325" s="9"/>
      <c r="C325" s="10" t="s">
        <v>15</v>
      </c>
      <c r="D325" s="43">
        <f t="shared" ref="D325:I325" si="222">IF($J324=0,0,D324/$J324%)</f>
        <v>0</v>
      </c>
      <c r="E325" s="43">
        <f t="shared" si="222"/>
        <v>11.299999999999999</v>
      </c>
      <c r="F325" s="43">
        <f t="shared" si="222"/>
        <v>0</v>
      </c>
      <c r="G325" s="43">
        <f t="shared" si="222"/>
        <v>88.699999999999989</v>
      </c>
      <c r="H325" s="43">
        <f t="shared" si="222"/>
        <v>0</v>
      </c>
      <c r="I325" s="43">
        <f t="shared" si="222"/>
        <v>0</v>
      </c>
      <c r="J325" s="43">
        <f t="shared" si="182"/>
        <v>99.999999999999986</v>
      </c>
      <c r="L325" s="38"/>
    </row>
    <row r="326" spans="1:12" ht="16.05" customHeight="1" x14ac:dyDescent="0.2">
      <c r="A326" s="9"/>
      <c r="B326" s="9"/>
      <c r="C326" s="8" t="s">
        <v>16</v>
      </c>
      <c r="D326" s="43">
        <v>0</v>
      </c>
      <c r="E326" s="43">
        <v>13.221</v>
      </c>
      <c r="F326" s="43">
        <v>0</v>
      </c>
      <c r="G326" s="43">
        <v>103.779</v>
      </c>
      <c r="H326" s="43">
        <v>0</v>
      </c>
      <c r="I326" s="43">
        <v>0</v>
      </c>
      <c r="J326" s="43">
        <f t="shared" si="182"/>
        <v>117</v>
      </c>
      <c r="L326" s="38"/>
    </row>
    <row r="327" spans="1:12" ht="16.05" customHeight="1" x14ac:dyDescent="0.2">
      <c r="A327" s="9"/>
      <c r="B327" s="9"/>
      <c r="C327" s="10" t="s">
        <v>15</v>
      </c>
      <c r="D327" s="43">
        <f t="shared" ref="D327:I327" si="223">IF($J326=0,0,D326/$J326%)</f>
        <v>0</v>
      </c>
      <c r="E327" s="43">
        <f t="shared" si="223"/>
        <v>11.3</v>
      </c>
      <c r="F327" s="43">
        <f t="shared" si="223"/>
        <v>0</v>
      </c>
      <c r="G327" s="43">
        <f t="shared" si="223"/>
        <v>88.7</v>
      </c>
      <c r="H327" s="43">
        <f t="shared" si="223"/>
        <v>0</v>
      </c>
      <c r="I327" s="43">
        <f t="shared" si="223"/>
        <v>0</v>
      </c>
      <c r="J327" s="43">
        <f t="shared" si="182"/>
        <v>100</v>
      </c>
      <c r="L327" s="38"/>
    </row>
    <row r="328" spans="1:12" ht="16.05" customHeight="1" x14ac:dyDescent="0.2">
      <c r="A328" s="9"/>
      <c r="B328" s="9"/>
      <c r="C328" s="8" t="s">
        <v>17</v>
      </c>
      <c r="D328" s="43">
        <f t="shared" ref="D328:I328" si="224">SUM(D326,D324)</f>
        <v>0</v>
      </c>
      <c r="E328" s="43">
        <f t="shared" si="224"/>
        <v>449.01679999999999</v>
      </c>
      <c r="F328" s="43">
        <f t="shared" si="224"/>
        <v>0</v>
      </c>
      <c r="G328" s="43">
        <f t="shared" si="224"/>
        <v>3524.5832</v>
      </c>
      <c r="H328" s="43">
        <f t="shared" si="224"/>
        <v>0</v>
      </c>
      <c r="I328" s="43">
        <f t="shared" si="224"/>
        <v>0</v>
      </c>
      <c r="J328" s="43">
        <f t="shared" si="182"/>
        <v>3973.6</v>
      </c>
      <c r="L328" s="38"/>
    </row>
    <row r="329" spans="1:12" ht="16.05" customHeight="1" x14ac:dyDescent="0.2">
      <c r="A329" s="9"/>
      <c r="B329" s="12"/>
      <c r="C329" s="10" t="s">
        <v>15</v>
      </c>
      <c r="D329" s="43">
        <f t="shared" ref="D329:I329" si="225">IF($J328=0,0,D328/$J328%)</f>
        <v>0</v>
      </c>
      <c r="E329" s="43">
        <f t="shared" si="225"/>
        <v>11.3</v>
      </c>
      <c r="F329" s="43">
        <f t="shared" si="225"/>
        <v>0</v>
      </c>
      <c r="G329" s="43">
        <f t="shared" si="225"/>
        <v>88.7</v>
      </c>
      <c r="H329" s="43">
        <f t="shared" si="225"/>
        <v>0</v>
      </c>
      <c r="I329" s="43">
        <f t="shared" si="225"/>
        <v>0</v>
      </c>
      <c r="J329" s="43">
        <f t="shared" si="182"/>
        <v>100</v>
      </c>
      <c r="L329" s="38"/>
    </row>
    <row r="330" spans="1:12" ht="16.05" customHeight="1" x14ac:dyDescent="0.2">
      <c r="A330" s="9"/>
      <c r="B330" s="9" t="s">
        <v>73</v>
      </c>
      <c r="C330" s="8" t="s">
        <v>14</v>
      </c>
      <c r="D330" s="43">
        <v>0</v>
      </c>
      <c r="E330" s="43">
        <v>0</v>
      </c>
      <c r="F330" s="43">
        <v>0</v>
      </c>
      <c r="G330" s="43">
        <v>10887</v>
      </c>
      <c r="H330" s="43">
        <v>0</v>
      </c>
      <c r="I330" s="43">
        <v>0</v>
      </c>
      <c r="J330" s="43">
        <f t="shared" si="182"/>
        <v>10887</v>
      </c>
      <c r="L330" s="38"/>
    </row>
    <row r="331" spans="1:12" ht="16.05" customHeight="1" x14ac:dyDescent="0.2">
      <c r="A331" s="9"/>
      <c r="B331" s="9"/>
      <c r="C331" s="10" t="s">
        <v>15</v>
      </c>
      <c r="D331" s="43">
        <f t="shared" ref="D331:I331" si="226">IF($J330=0,0,D330/$J330%)</f>
        <v>0</v>
      </c>
      <c r="E331" s="43">
        <f t="shared" si="226"/>
        <v>0</v>
      </c>
      <c r="F331" s="43">
        <f t="shared" si="226"/>
        <v>0</v>
      </c>
      <c r="G331" s="43">
        <f t="shared" si="226"/>
        <v>100</v>
      </c>
      <c r="H331" s="43">
        <f t="shared" si="226"/>
        <v>0</v>
      </c>
      <c r="I331" s="43">
        <f t="shared" si="226"/>
        <v>0</v>
      </c>
      <c r="J331" s="43">
        <f t="shared" si="182"/>
        <v>100</v>
      </c>
      <c r="L331" s="38"/>
    </row>
    <row r="332" spans="1:12" ht="16.05" customHeight="1" x14ac:dyDescent="0.2">
      <c r="A332" s="9"/>
      <c r="B332" s="9"/>
      <c r="C332" s="8" t="s">
        <v>16</v>
      </c>
      <c r="D332" s="43">
        <v>0</v>
      </c>
      <c r="E332" s="43">
        <v>0</v>
      </c>
      <c r="F332" s="43">
        <v>0</v>
      </c>
      <c r="G332" s="43">
        <v>4.9000000000000004</v>
      </c>
      <c r="H332" s="43">
        <v>0</v>
      </c>
      <c r="I332" s="43">
        <v>0</v>
      </c>
      <c r="J332" s="43">
        <f t="shared" si="182"/>
        <v>4.9000000000000004</v>
      </c>
      <c r="L332" s="38"/>
    </row>
    <row r="333" spans="1:12" ht="16.05" customHeight="1" x14ac:dyDescent="0.2">
      <c r="A333" s="9"/>
      <c r="B333" s="9"/>
      <c r="C333" s="10" t="s">
        <v>15</v>
      </c>
      <c r="D333" s="43">
        <f t="shared" ref="D333:I333" si="227">IF($J332=0,0,D332/$J332%)</f>
        <v>0</v>
      </c>
      <c r="E333" s="43">
        <f t="shared" si="227"/>
        <v>0</v>
      </c>
      <c r="F333" s="43">
        <f t="shared" si="227"/>
        <v>0</v>
      </c>
      <c r="G333" s="43">
        <f>IF($J332=0,0,G332/$J332%)</f>
        <v>100</v>
      </c>
      <c r="H333" s="43">
        <f t="shared" si="227"/>
        <v>0</v>
      </c>
      <c r="I333" s="43">
        <f t="shared" si="227"/>
        <v>0</v>
      </c>
      <c r="J333" s="43">
        <f t="shared" ref="J333:J383" si="228">SUM(D333:I333)</f>
        <v>100</v>
      </c>
      <c r="L333" s="38"/>
    </row>
    <row r="334" spans="1:12" ht="16.05" customHeight="1" x14ac:dyDescent="0.2">
      <c r="A334" s="9"/>
      <c r="B334" s="9"/>
      <c r="C334" s="8" t="s">
        <v>17</v>
      </c>
      <c r="D334" s="43">
        <f t="shared" ref="D334:I334" si="229">SUM(D332,D330)</f>
        <v>0</v>
      </c>
      <c r="E334" s="43">
        <f t="shared" si="229"/>
        <v>0</v>
      </c>
      <c r="F334" s="43">
        <f t="shared" si="229"/>
        <v>0</v>
      </c>
      <c r="G334" s="43">
        <f t="shared" si="229"/>
        <v>10891.9</v>
      </c>
      <c r="H334" s="43">
        <f t="shared" si="229"/>
        <v>0</v>
      </c>
      <c r="I334" s="43">
        <f t="shared" si="229"/>
        <v>0</v>
      </c>
      <c r="J334" s="43">
        <f t="shared" si="228"/>
        <v>10891.9</v>
      </c>
      <c r="L334" s="38"/>
    </row>
    <row r="335" spans="1:12" ht="16.05" customHeight="1" x14ac:dyDescent="0.2">
      <c r="A335" s="9"/>
      <c r="B335" s="12"/>
      <c r="C335" s="10" t="s">
        <v>15</v>
      </c>
      <c r="D335" s="43">
        <f t="shared" ref="D335:I335" si="230">IF($J334=0,0,D334/$J334%)</f>
        <v>0</v>
      </c>
      <c r="E335" s="43">
        <f t="shared" si="230"/>
        <v>0</v>
      </c>
      <c r="F335" s="43">
        <f t="shared" si="230"/>
        <v>0</v>
      </c>
      <c r="G335" s="43">
        <f t="shared" si="230"/>
        <v>100</v>
      </c>
      <c r="H335" s="43">
        <f t="shared" si="230"/>
        <v>0</v>
      </c>
      <c r="I335" s="43">
        <f t="shared" si="230"/>
        <v>0</v>
      </c>
      <c r="J335" s="43">
        <f t="shared" si="228"/>
        <v>100</v>
      </c>
      <c r="L335" s="38"/>
    </row>
    <row r="336" spans="1:12" ht="16.05" customHeight="1" x14ac:dyDescent="0.2">
      <c r="A336" s="9"/>
      <c r="B336" s="9" t="s">
        <v>74</v>
      </c>
      <c r="C336" s="8" t="s">
        <v>14</v>
      </c>
      <c r="D336" s="43">
        <v>0</v>
      </c>
      <c r="E336" s="43">
        <v>0</v>
      </c>
      <c r="F336" s="43">
        <v>0</v>
      </c>
      <c r="G336" s="43">
        <v>334.3</v>
      </c>
      <c r="H336" s="43">
        <v>0</v>
      </c>
      <c r="I336" s="43">
        <v>0</v>
      </c>
      <c r="J336" s="43">
        <f t="shared" si="228"/>
        <v>334.3</v>
      </c>
      <c r="L336" s="38"/>
    </row>
    <row r="337" spans="1:12" ht="16.05" customHeight="1" x14ac:dyDescent="0.2">
      <c r="A337" s="9"/>
      <c r="B337" s="9"/>
      <c r="C337" s="10" t="s">
        <v>15</v>
      </c>
      <c r="D337" s="43">
        <f t="shared" ref="D337:I337" si="231">IF($J336=0,0,D336/$J336%)</f>
        <v>0</v>
      </c>
      <c r="E337" s="43">
        <f t="shared" si="231"/>
        <v>0</v>
      </c>
      <c r="F337" s="43">
        <f t="shared" si="231"/>
        <v>0</v>
      </c>
      <c r="G337" s="43">
        <f t="shared" si="231"/>
        <v>100</v>
      </c>
      <c r="H337" s="43">
        <f t="shared" si="231"/>
        <v>0</v>
      </c>
      <c r="I337" s="43">
        <f t="shared" si="231"/>
        <v>0</v>
      </c>
      <c r="J337" s="43">
        <f t="shared" si="228"/>
        <v>100</v>
      </c>
      <c r="L337" s="38"/>
    </row>
    <row r="338" spans="1:12" ht="16.05" customHeight="1" x14ac:dyDescent="0.2">
      <c r="A338" s="9"/>
      <c r="B338" s="9"/>
      <c r="C338" s="8" t="s">
        <v>16</v>
      </c>
      <c r="D338" s="43"/>
      <c r="E338" s="43"/>
      <c r="F338" s="43"/>
      <c r="G338" s="43"/>
      <c r="H338" s="43"/>
      <c r="I338" s="43"/>
      <c r="J338" s="43">
        <f t="shared" si="228"/>
        <v>0</v>
      </c>
      <c r="L338" s="38"/>
    </row>
    <row r="339" spans="1:12" ht="16.05" customHeight="1" x14ac:dyDescent="0.2">
      <c r="A339" s="9"/>
      <c r="B339" s="9"/>
      <c r="C339" s="10" t="s">
        <v>15</v>
      </c>
      <c r="D339" s="43">
        <f t="shared" ref="D339:I339" si="232">IF($J338=0,0,D338/$J338%)</f>
        <v>0</v>
      </c>
      <c r="E339" s="43">
        <f t="shared" si="232"/>
        <v>0</v>
      </c>
      <c r="F339" s="43">
        <f t="shared" si="232"/>
        <v>0</v>
      </c>
      <c r="G339" s="43">
        <f t="shared" si="232"/>
        <v>0</v>
      </c>
      <c r="H339" s="43">
        <f t="shared" si="232"/>
        <v>0</v>
      </c>
      <c r="I339" s="43">
        <f t="shared" si="232"/>
        <v>0</v>
      </c>
      <c r="J339" s="43">
        <f t="shared" si="228"/>
        <v>0</v>
      </c>
      <c r="L339" s="38"/>
    </row>
    <row r="340" spans="1:12" ht="16.05" customHeight="1" x14ac:dyDescent="0.2">
      <c r="A340" s="9"/>
      <c r="B340" s="9"/>
      <c r="C340" s="8" t="s">
        <v>17</v>
      </c>
      <c r="D340" s="43">
        <f t="shared" ref="D340:I340" si="233">SUM(D338,D336)</f>
        <v>0</v>
      </c>
      <c r="E340" s="43">
        <f t="shared" si="233"/>
        <v>0</v>
      </c>
      <c r="F340" s="43">
        <f t="shared" si="233"/>
        <v>0</v>
      </c>
      <c r="G340" s="43">
        <f t="shared" si="233"/>
        <v>334.3</v>
      </c>
      <c r="H340" s="43">
        <f t="shared" si="233"/>
        <v>0</v>
      </c>
      <c r="I340" s="43">
        <f t="shared" si="233"/>
        <v>0</v>
      </c>
      <c r="J340" s="43">
        <f t="shared" si="228"/>
        <v>334.3</v>
      </c>
      <c r="L340" s="38"/>
    </row>
    <row r="341" spans="1:12" ht="16.05" customHeight="1" x14ac:dyDescent="0.2">
      <c r="A341" s="9"/>
      <c r="B341" s="12"/>
      <c r="C341" s="10" t="s">
        <v>15</v>
      </c>
      <c r="D341" s="43">
        <f t="shared" ref="D341:I341" si="234">IF($J340=0,0,D340/$J340%)</f>
        <v>0</v>
      </c>
      <c r="E341" s="43">
        <f t="shared" si="234"/>
        <v>0</v>
      </c>
      <c r="F341" s="43">
        <f t="shared" si="234"/>
        <v>0</v>
      </c>
      <c r="G341" s="43">
        <f t="shared" si="234"/>
        <v>100</v>
      </c>
      <c r="H341" s="43">
        <f t="shared" si="234"/>
        <v>0</v>
      </c>
      <c r="I341" s="43">
        <f t="shared" si="234"/>
        <v>0</v>
      </c>
      <c r="J341" s="43">
        <f t="shared" si="228"/>
        <v>100</v>
      </c>
      <c r="L341" s="38"/>
    </row>
    <row r="342" spans="1:12" ht="16.05" customHeight="1" x14ac:dyDescent="0.2">
      <c r="A342" s="9"/>
      <c r="B342" s="9" t="s">
        <v>75</v>
      </c>
      <c r="C342" s="8" t="s">
        <v>14</v>
      </c>
      <c r="D342" s="43">
        <v>0</v>
      </c>
      <c r="E342" s="43">
        <v>0</v>
      </c>
      <c r="F342" s="43">
        <v>0</v>
      </c>
      <c r="G342" s="43">
        <v>1512.9</v>
      </c>
      <c r="H342" s="43">
        <v>0</v>
      </c>
      <c r="I342" s="43">
        <v>0</v>
      </c>
      <c r="J342" s="43">
        <f t="shared" si="228"/>
        <v>1512.9</v>
      </c>
      <c r="L342" s="38"/>
    </row>
    <row r="343" spans="1:12" ht="16.05" customHeight="1" x14ac:dyDescent="0.2">
      <c r="A343" s="9"/>
      <c r="B343" s="9"/>
      <c r="C343" s="10" t="s">
        <v>15</v>
      </c>
      <c r="D343" s="43">
        <f t="shared" ref="D343:I343" si="235">IF($J342=0,0,D342/$J342%)</f>
        <v>0</v>
      </c>
      <c r="E343" s="43">
        <f t="shared" si="235"/>
        <v>0</v>
      </c>
      <c r="F343" s="43">
        <f t="shared" si="235"/>
        <v>0</v>
      </c>
      <c r="G343" s="43">
        <f t="shared" si="235"/>
        <v>100</v>
      </c>
      <c r="H343" s="43">
        <f t="shared" si="235"/>
        <v>0</v>
      </c>
      <c r="I343" s="43">
        <f t="shared" si="235"/>
        <v>0</v>
      </c>
      <c r="J343" s="43">
        <f t="shared" si="228"/>
        <v>100</v>
      </c>
      <c r="L343" s="38"/>
    </row>
    <row r="344" spans="1:12" ht="16.05" customHeight="1" x14ac:dyDescent="0.2">
      <c r="A344" s="9"/>
      <c r="B344" s="9"/>
      <c r="C344" s="8" t="s">
        <v>16</v>
      </c>
      <c r="D344" s="43">
        <v>0</v>
      </c>
      <c r="E344" s="43">
        <v>0</v>
      </c>
      <c r="F344" s="43">
        <v>0</v>
      </c>
      <c r="G344" s="43">
        <v>4827.8</v>
      </c>
      <c r="H344" s="43">
        <v>0</v>
      </c>
      <c r="I344" s="43">
        <v>0</v>
      </c>
      <c r="J344" s="43">
        <f t="shared" si="228"/>
        <v>4827.8</v>
      </c>
      <c r="L344" s="38"/>
    </row>
    <row r="345" spans="1:12" ht="16.05" customHeight="1" x14ac:dyDescent="0.2">
      <c r="A345" s="9"/>
      <c r="B345" s="9"/>
      <c r="C345" s="10" t="s">
        <v>15</v>
      </c>
      <c r="D345" s="43">
        <f t="shared" ref="D345:I345" si="236">IF($J344=0,0,D344/$J344%)</f>
        <v>0</v>
      </c>
      <c r="E345" s="43">
        <f t="shared" si="236"/>
        <v>0</v>
      </c>
      <c r="F345" s="43">
        <f t="shared" si="236"/>
        <v>0</v>
      </c>
      <c r="G345" s="43">
        <f t="shared" si="236"/>
        <v>100</v>
      </c>
      <c r="H345" s="43">
        <f t="shared" si="236"/>
        <v>0</v>
      </c>
      <c r="I345" s="43">
        <f t="shared" si="236"/>
        <v>0</v>
      </c>
      <c r="J345" s="43">
        <f t="shared" si="228"/>
        <v>100</v>
      </c>
      <c r="L345" s="38"/>
    </row>
    <row r="346" spans="1:12" ht="16.05" customHeight="1" x14ac:dyDescent="0.2">
      <c r="A346" s="9"/>
      <c r="B346" s="9"/>
      <c r="C346" s="8" t="s">
        <v>17</v>
      </c>
      <c r="D346" s="43">
        <f t="shared" ref="D346:I346" si="237">SUM(D344,D342)</f>
        <v>0</v>
      </c>
      <c r="E346" s="43">
        <f t="shared" si="237"/>
        <v>0</v>
      </c>
      <c r="F346" s="43">
        <f t="shared" si="237"/>
        <v>0</v>
      </c>
      <c r="G346" s="43">
        <f t="shared" si="237"/>
        <v>6340.7000000000007</v>
      </c>
      <c r="H346" s="43">
        <f t="shared" si="237"/>
        <v>0</v>
      </c>
      <c r="I346" s="43">
        <f t="shared" si="237"/>
        <v>0</v>
      </c>
      <c r="J346" s="43">
        <f t="shared" si="228"/>
        <v>6340.7000000000007</v>
      </c>
      <c r="L346" s="38"/>
    </row>
    <row r="347" spans="1:12" ht="16.05" customHeight="1" x14ac:dyDescent="0.2">
      <c r="A347" s="9"/>
      <c r="B347" s="12"/>
      <c r="C347" s="10" t="s">
        <v>15</v>
      </c>
      <c r="D347" s="43">
        <f t="shared" ref="D347:I347" si="238">IF($J346=0,0,D346/$J346%)</f>
        <v>0</v>
      </c>
      <c r="E347" s="43">
        <f t="shared" si="238"/>
        <v>0</v>
      </c>
      <c r="F347" s="43">
        <f t="shared" si="238"/>
        <v>0</v>
      </c>
      <c r="G347" s="43">
        <f t="shared" si="238"/>
        <v>100</v>
      </c>
      <c r="H347" s="43">
        <f t="shared" si="238"/>
        <v>0</v>
      </c>
      <c r="I347" s="43">
        <f t="shared" si="238"/>
        <v>0</v>
      </c>
      <c r="J347" s="43">
        <f t="shared" si="228"/>
        <v>100</v>
      </c>
      <c r="L347" s="38"/>
    </row>
    <row r="348" spans="1:12" ht="16.05" customHeight="1" x14ac:dyDescent="0.2">
      <c r="A348" s="9"/>
      <c r="B348" s="9" t="s">
        <v>76</v>
      </c>
      <c r="C348" s="8" t="s">
        <v>14</v>
      </c>
      <c r="D348" s="43"/>
      <c r="E348" s="43"/>
      <c r="F348" s="43"/>
      <c r="G348" s="43"/>
      <c r="H348" s="43"/>
      <c r="I348" s="43"/>
      <c r="J348" s="43">
        <f t="shared" si="228"/>
        <v>0</v>
      </c>
      <c r="L348" s="38"/>
    </row>
    <row r="349" spans="1:12" ht="16.05" customHeight="1" x14ac:dyDescent="0.2">
      <c r="A349" s="9"/>
      <c r="B349" s="9"/>
      <c r="C349" s="10" t="s">
        <v>15</v>
      </c>
      <c r="D349" s="43">
        <f t="shared" ref="D349:I349" si="239">IF($J348=0,0,D348/$J348%)</f>
        <v>0</v>
      </c>
      <c r="E349" s="43">
        <f t="shared" si="239"/>
        <v>0</v>
      </c>
      <c r="F349" s="43">
        <f t="shared" si="239"/>
        <v>0</v>
      </c>
      <c r="G349" s="43">
        <f t="shared" si="239"/>
        <v>0</v>
      </c>
      <c r="H349" s="43">
        <f t="shared" si="239"/>
        <v>0</v>
      </c>
      <c r="I349" s="43">
        <f t="shared" si="239"/>
        <v>0</v>
      </c>
      <c r="J349" s="43">
        <f t="shared" si="228"/>
        <v>0</v>
      </c>
      <c r="L349" s="38"/>
    </row>
    <row r="350" spans="1:12" ht="16.05" customHeight="1" x14ac:dyDescent="0.2">
      <c r="A350" s="9"/>
      <c r="B350" s="9"/>
      <c r="C350" s="8" t="s">
        <v>16</v>
      </c>
      <c r="D350" s="43"/>
      <c r="E350" s="43"/>
      <c r="F350" s="43"/>
      <c r="G350" s="43"/>
      <c r="H350" s="43"/>
      <c r="I350" s="43"/>
      <c r="J350" s="43">
        <f t="shared" si="228"/>
        <v>0</v>
      </c>
      <c r="L350" s="38"/>
    </row>
    <row r="351" spans="1:12" ht="16.05" customHeight="1" x14ac:dyDescent="0.2">
      <c r="A351" s="9"/>
      <c r="B351" s="9"/>
      <c r="C351" s="10" t="s">
        <v>15</v>
      </c>
      <c r="D351" s="43">
        <f t="shared" ref="D351:I351" si="240">IF($J350=0,0,D350/$J350%)</f>
        <v>0</v>
      </c>
      <c r="E351" s="43">
        <f t="shared" si="240"/>
        <v>0</v>
      </c>
      <c r="F351" s="43">
        <f t="shared" si="240"/>
        <v>0</v>
      </c>
      <c r="G351" s="43">
        <f t="shared" si="240"/>
        <v>0</v>
      </c>
      <c r="H351" s="43">
        <f t="shared" si="240"/>
        <v>0</v>
      </c>
      <c r="I351" s="43">
        <f t="shared" si="240"/>
        <v>0</v>
      </c>
      <c r="J351" s="43">
        <f t="shared" si="228"/>
        <v>0</v>
      </c>
      <c r="L351" s="38"/>
    </row>
    <row r="352" spans="1:12" ht="16.05" customHeight="1" x14ac:dyDescent="0.2">
      <c r="A352" s="9"/>
      <c r="B352" s="9"/>
      <c r="C352" s="8" t="s">
        <v>17</v>
      </c>
      <c r="D352" s="43">
        <f t="shared" ref="D352:I352" si="241">SUM(D350,D348)</f>
        <v>0</v>
      </c>
      <c r="E352" s="43">
        <f t="shared" si="241"/>
        <v>0</v>
      </c>
      <c r="F352" s="43">
        <f t="shared" si="241"/>
        <v>0</v>
      </c>
      <c r="G352" s="43">
        <f t="shared" si="241"/>
        <v>0</v>
      </c>
      <c r="H352" s="43">
        <f t="shared" si="241"/>
        <v>0</v>
      </c>
      <c r="I352" s="43">
        <f t="shared" si="241"/>
        <v>0</v>
      </c>
      <c r="J352" s="43">
        <f t="shared" si="228"/>
        <v>0</v>
      </c>
      <c r="L352" s="38"/>
    </row>
    <row r="353" spans="1:12" ht="16.05" customHeight="1" x14ac:dyDescent="0.2">
      <c r="A353" s="9"/>
      <c r="B353" s="12"/>
      <c r="C353" s="10" t="s">
        <v>15</v>
      </c>
      <c r="D353" s="43">
        <f t="shared" ref="D353:I353" si="242">IF($J352=0,0,D352/$J352%)</f>
        <v>0</v>
      </c>
      <c r="E353" s="43">
        <f t="shared" si="242"/>
        <v>0</v>
      </c>
      <c r="F353" s="43">
        <f t="shared" si="242"/>
        <v>0</v>
      </c>
      <c r="G353" s="43">
        <f t="shared" si="242"/>
        <v>0</v>
      </c>
      <c r="H353" s="43">
        <f t="shared" si="242"/>
        <v>0</v>
      </c>
      <c r="I353" s="43">
        <f t="shared" si="242"/>
        <v>0</v>
      </c>
      <c r="J353" s="43">
        <f t="shared" si="228"/>
        <v>0</v>
      </c>
      <c r="L353" s="38"/>
    </row>
    <row r="354" spans="1:12" ht="16.05" customHeight="1" x14ac:dyDescent="0.2">
      <c r="B354" s="9" t="s">
        <v>77</v>
      </c>
      <c r="C354" s="8" t="s">
        <v>14</v>
      </c>
      <c r="D354" s="43"/>
      <c r="E354" s="43"/>
      <c r="F354" s="43"/>
      <c r="G354" s="43"/>
      <c r="H354" s="43"/>
      <c r="I354" s="43"/>
      <c r="J354" s="43">
        <f t="shared" si="228"/>
        <v>0</v>
      </c>
      <c r="L354" s="38"/>
    </row>
    <row r="355" spans="1:12" ht="16.05" customHeight="1" x14ac:dyDescent="0.2">
      <c r="B355" s="9"/>
      <c r="C355" s="10" t="s">
        <v>15</v>
      </c>
      <c r="D355" s="43">
        <f t="shared" ref="D355:I355" si="243">IF($J354=0,0,D354/$J354%)</f>
        <v>0</v>
      </c>
      <c r="E355" s="43">
        <f t="shared" si="243"/>
        <v>0</v>
      </c>
      <c r="F355" s="43">
        <f t="shared" si="243"/>
        <v>0</v>
      </c>
      <c r="G355" s="43">
        <f t="shared" si="243"/>
        <v>0</v>
      </c>
      <c r="H355" s="43">
        <f t="shared" si="243"/>
        <v>0</v>
      </c>
      <c r="I355" s="43">
        <f t="shared" si="243"/>
        <v>0</v>
      </c>
      <c r="J355" s="43">
        <f t="shared" si="228"/>
        <v>0</v>
      </c>
      <c r="L355" s="38"/>
    </row>
    <row r="356" spans="1:12" ht="16.05" customHeight="1" x14ac:dyDescent="0.2">
      <c r="A356" s="9"/>
      <c r="B356" s="9"/>
      <c r="C356" s="8" t="s">
        <v>16</v>
      </c>
      <c r="D356" s="43"/>
      <c r="E356" s="43"/>
      <c r="F356" s="43"/>
      <c r="G356" s="43"/>
      <c r="H356" s="43"/>
      <c r="I356" s="43"/>
      <c r="J356" s="43">
        <f t="shared" si="228"/>
        <v>0</v>
      </c>
      <c r="L356" s="38"/>
    </row>
    <row r="357" spans="1:12" ht="16.05" customHeight="1" x14ac:dyDescent="0.2">
      <c r="A357" s="9"/>
      <c r="B357" s="9"/>
      <c r="C357" s="10" t="s">
        <v>15</v>
      </c>
      <c r="D357" s="43">
        <f t="shared" ref="D357:I357" si="244">IF($J356=0,0,D356/$J356%)</f>
        <v>0</v>
      </c>
      <c r="E357" s="43">
        <f t="shared" si="244"/>
        <v>0</v>
      </c>
      <c r="F357" s="43">
        <f t="shared" si="244"/>
        <v>0</v>
      </c>
      <c r="G357" s="43">
        <f t="shared" si="244"/>
        <v>0</v>
      </c>
      <c r="H357" s="43">
        <f t="shared" si="244"/>
        <v>0</v>
      </c>
      <c r="I357" s="43">
        <f t="shared" si="244"/>
        <v>0</v>
      </c>
      <c r="J357" s="43">
        <f t="shared" si="228"/>
        <v>0</v>
      </c>
      <c r="L357" s="38"/>
    </row>
    <row r="358" spans="1:12" ht="16.05" customHeight="1" x14ac:dyDescent="0.2">
      <c r="A358" s="9"/>
      <c r="B358" s="9"/>
      <c r="C358" s="8" t="s">
        <v>17</v>
      </c>
      <c r="D358" s="43">
        <f t="shared" ref="D358:I358" si="245">SUM(D356,D354)</f>
        <v>0</v>
      </c>
      <c r="E358" s="43">
        <f t="shared" si="245"/>
        <v>0</v>
      </c>
      <c r="F358" s="43">
        <f t="shared" si="245"/>
        <v>0</v>
      </c>
      <c r="G358" s="43">
        <f t="shared" si="245"/>
        <v>0</v>
      </c>
      <c r="H358" s="43">
        <f t="shared" si="245"/>
        <v>0</v>
      </c>
      <c r="I358" s="43">
        <f t="shared" si="245"/>
        <v>0</v>
      </c>
      <c r="J358" s="43">
        <f t="shared" si="228"/>
        <v>0</v>
      </c>
      <c r="L358" s="38"/>
    </row>
    <row r="359" spans="1:12" ht="16.05" customHeight="1" x14ac:dyDescent="0.2">
      <c r="A359" s="13"/>
      <c r="B359" s="12"/>
      <c r="C359" s="10" t="s">
        <v>15</v>
      </c>
      <c r="D359" s="43">
        <f t="shared" ref="D359:I359" si="246">IF($J358=0,0,D358/$J358%)</f>
        <v>0</v>
      </c>
      <c r="E359" s="43">
        <f t="shared" si="246"/>
        <v>0</v>
      </c>
      <c r="F359" s="43">
        <f t="shared" si="246"/>
        <v>0</v>
      </c>
      <c r="G359" s="43">
        <f t="shared" si="246"/>
        <v>0</v>
      </c>
      <c r="H359" s="43">
        <f t="shared" si="246"/>
        <v>0</v>
      </c>
      <c r="I359" s="43">
        <f t="shared" si="246"/>
        <v>0</v>
      </c>
      <c r="J359" s="43">
        <f t="shared" si="228"/>
        <v>0</v>
      </c>
      <c r="L359" s="38"/>
    </row>
    <row r="360" spans="1:12" ht="16.05" customHeight="1" x14ac:dyDescent="0.2">
      <c r="A360" s="6" t="s">
        <v>78</v>
      </c>
      <c r="B360" s="15"/>
      <c r="C360" s="8" t="s">
        <v>14</v>
      </c>
      <c r="D360" s="43"/>
      <c r="E360" s="43"/>
      <c r="F360" s="43"/>
      <c r="G360" s="43"/>
      <c r="H360" s="43"/>
      <c r="I360" s="43"/>
      <c r="J360" s="43">
        <f t="shared" si="228"/>
        <v>0</v>
      </c>
      <c r="L360" s="38"/>
    </row>
    <row r="361" spans="1:12" ht="16.05" customHeight="1" x14ac:dyDescent="0.2">
      <c r="A361" s="9"/>
      <c r="B361" s="16"/>
      <c r="C361" s="10" t="s">
        <v>15</v>
      </c>
      <c r="D361" s="43">
        <f t="shared" ref="D361:I361" si="247">IF($J360=0,0,D360/$J360%)</f>
        <v>0</v>
      </c>
      <c r="E361" s="43">
        <f t="shared" si="247"/>
        <v>0</v>
      </c>
      <c r="F361" s="43">
        <f t="shared" si="247"/>
        <v>0</v>
      </c>
      <c r="G361" s="43">
        <f t="shared" si="247"/>
        <v>0</v>
      </c>
      <c r="H361" s="43">
        <f t="shared" si="247"/>
        <v>0</v>
      </c>
      <c r="I361" s="43">
        <f t="shared" si="247"/>
        <v>0</v>
      </c>
      <c r="J361" s="43">
        <f t="shared" si="228"/>
        <v>0</v>
      </c>
      <c r="L361" s="38"/>
    </row>
    <row r="362" spans="1:12" ht="16.05" customHeight="1" x14ac:dyDescent="0.2">
      <c r="A362" s="9"/>
      <c r="B362" s="16"/>
      <c r="C362" s="8" t="s">
        <v>16</v>
      </c>
      <c r="D362" s="43"/>
      <c r="E362" s="43"/>
      <c r="F362" s="43"/>
      <c r="G362" s="43"/>
      <c r="H362" s="43"/>
      <c r="I362" s="43"/>
      <c r="J362" s="43">
        <f t="shared" si="228"/>
        <v>0</v>
      </c>
      <c r="L362" s="38"/>
    </row>
    <row r="363" spans="1:12" ht="16.05" customHeight="1" x14ac:dyDescent="0.2">
      <c r="A363" s="9"/>
      <c r="B363" s="16"/>
      <c r="C363" s="10" t="s">
        <v>15</v>
      </c>
      <c r="D363" s="43">
        <f t="shared" ref="D363:I363" si="248">IF($J362=0,0,D362/$J362%)</f>
        <v>0</v>
      </c>
      <c r="E363" s="43">
        <f t="shared" si="248"/>
        <v>0</v>
      </c>
      <c r="F363" s="43">
        <f t="shared" si="248"/>
        <v>0</v>
      </c>
      <c r="G363" s="43">
        <f t="shared" si="248"/>
        <v>0</v>
      </c>
      <c r="H363" s="43">
        <f t="shared" si="248"/>
        <v>0</v>
      </c>
      <c r="I363" s="43">
        <f t="shared" si="248"/>
        <v>0</v>
      </c>
      <c r="J363" s="43">
        <f t="shared" si="228"/>
        <v>0</v>
      </c>
      <c r="L363" s="38"/>
    </row>
    <row r="364" spans="1:12" ht="16.05" customHeight="1" x14ac:dyDescent="0.2">
      <c r="A364" s="9"/>
      <c r="B364" s="16"/>
      <c r="C364" s="8" t="s">
        <v>17</v>
      </c>
      <c r="D364" s="43">
        <f t="shared" ref="D364:I364" si="249">SUM(D362,D360)</f>
        <v>0</v>
      </c>
      <c r="E364" s="43">
        <f t="shared" si="249"/>
        <v>0</v>
      </c>
      <c r="F364" s="43">
        <f t="shared" si="249"/>
        <v>0</v>
      </c>
      <c r="G364" s="43">
        <f t="shared" si="249"/>
        <v>0</v>
      </c>
      <c r="H364" s="43">
        <f t="shared" si="249"/>
        <v>0</v>
      </c>
      <c r="I364" s="43">
        <f t="shared" si="249"/>
        <v>0</v>
      </c>
      <c r="J364" s="43">
        <f t="shared" si="228"/>
        <v>0</v>
      </c>
      <c r="L364" s="38"/>
    </row>
    <row r="365" spans="1:12" ht="16.05" customHeight="1" x14ac:dyDescent="0.2">
      <c r="A365" s="12"/>
      <c r="B365" s="14"/>
      <c r="C365" s="10" t="s">
        <v>15</v>
      </c>
      <c r="D365" s="43">
        <f t="shared" ref="D365:I371" si="250">IF($J364=0,0,D364/$J364%)</f>
        <v>0</v>
      </c>
      <c r="E365" s="43">
        <f t="shared" si="250"/>
        <v>0</v>
      </c>
      <c r="F365" s="43">
        <f t="shared" si="250"/>
        <v>0</v>
      </c>
      <c r="G365" s="43">
        <f t="shared" si="250"/>
        <v>0</v>
      </c>
      <c r="H365" s="43">
        <f t="shared" si="250"/>
        <v>0</v>
      </c>
      <c r="I365" s="43">
        <f t="shared" si="250"/>
        <v>0</v>
      </c>
      <c r="J365" s="43">
        <f t="shared" si="228"/>
        <v>0</v>
      </c>
      <c r="L365" s="38"/>
    </row>
    <row r="366" spans="1:12" ht="16.05" hidden="1" customHeight="1" x14ac:dyDescent="0.2">
      <c r="A366" s="6" t="s">
        <v>79</v>
      </c>
      <c r="B366" s="16"/>
      <c r="C366" s="8" t="s">
        <v>14</v>
      </c>
      <c r="D366" s="43">
        <f t="shared" si="250"/>
        <v>0</v>
      </c>
      <c r="E366" s="43">
        <f t="shared" si="250"/>
        <v>0</v>
      </c>
      <c r="F366" s="43">
        <f t="shared" si="250"/>
        <v>0</v>
      </c>
      <c r="G366" s="43">
        <f t="shared" si="250"/>
        <v>0</v>
      </c>
      <c r="H366" s="43">
        <f t="shared" si="250"/>
        <v>0</v>
      </c>
      <c r="I366" s="43">
        <f t="shared" si="250"/>
        <v>0</v>
      </c>
      <c r="J366" s="43">
        <f t="shared" si="228"/>
        <v>0</v>
      </c>
      <c r="L366" s="38"/>
    </row>
    <row r="367" spans="1:12" ht="16.05" hidden="1" customHeight="1" x14ac:dyDescent="0.2">
      <c r="A367" s="9"/>
      <c r="B367" s="16"/>
      <c r="C367" s="10" t="s">
        <v>15</v>
      </c>
      <c r="D367" s="43">
        <f t="shared" si="250"/>
        <v>0</v>
      </c>
      <c r="E367" s="43">
        <f t="shared" si="250"/>
        <v>0</v>
      </c>
      <c r="F367" s="43">
        <f t="shared" si="250"/>
        <v>0</v>
      </c>
      <c r="G367" s="43">
        <f t="shared" si="250"/>
        <v>0</v>
      </c>
      <c r="H367" s="43">
        <f t="shared" si="250"/>
        <v>0</v>
      </c>
      <c r="I367" s="43">
        <f t="shared" si="250"/>
        <v>0</v>
      </c>
      <c r="J367" s="43">
        <f t="shared" si="228"/>
        <v>0</v>
      </c>
      <c r="L367" s="38"/>
    </row>
    <row r="368" spans="1:12" ht="16.05" hidden="1" customHeight="1" x14ac:dyDescent="0.2">
      <c r="A368" s="9"/>
      <c r="B368" s="16"/>
      <c r="C368" s="8" t="s">
        <v>16</v>
      </c>
      <c r="D368" s="43">
        <f t="shared" si="250"/>
        <v>0</v>
      </c>
      <c r="E368" s="43">
        <f t="shared" si="250"/>
        <v>0</v>
      </c>
      <c r="F368" s="43">
        <f t="shared" si="250"/>
        <v>0</v>
      </c>
      <c r="G368" s="43">
        <f t="shared" si="250"/>
        <v>0</v>
      </c>
      <c r="H368" s="43">
        <f t="shared" si="250"/>
        <v>0</v>
      </c>
      <c r="I368" s="43">
        <f t="shared" si="250"/>
        <v>0</v>
      </c>
      <c r="J368" s="43">
        <f t="shared" si="228"/>
        <v>0</v>
      </c>
      <c r="L368" s="38"/>
    </row>
    <row r="369" spans="1:12" ht="16.05" hidden="1" customHeight="1" x14ac:dyDescent="0.2">
      <c r="A369" s="9"/>
      <c r="B369" s="16"/>
      <c r="C369" s="10" t="s">
        <v>15</v>
      </c>
      <c r="D369" s="43">
        <f t="shared" si="250"/>
        <v>0</v>
      </c>
      <c r="E369" s="43">
        <f t="shared" si="250"/>
        <v>0</v>
      </c>
      <c r="F369" s="43">
        <f t="shared" si="250"/>
        <v>0</v>
      </c>
      <c r="G369" s="43">
        <f t="shared" si="250"/>
        <v>0</v>
      </c>
      <c r="H369" s="43">
        <f t="shared" si="250"/>
        <v>0</v>
      </c>
      <c r="I369" s="43">
        <f t="shared" si="250"/>
        <v>0</v>
      </c>
      <c r="J369" s="43">
        <f t="shared" si="228"/>
        <v>0</v>
      </c>
      <c r="L369" s="38"/>
    </row>
    <row r="370" spans="1:12" ht="16.05" hidden="1" customHeight="1" x14ac:dyDescent="0.2">
      <c r="A370" s="9"/>
      <c r="B370" s="16"/>
      <c r="C370" s="8" t="s">
        <v>17</v>
      </c>
      <c r="D370" s="43">
        <f t="shared" si="250"/>
        <v>0</v>
      </c>
      <c r="E370" s="43">
        <f t="shared" si="250"/>
        <v>0</v>
      </c>
      <c r="F370" s="43">
        <f t="shared" si="250"/>
        <v>0</v>
      </c>
      <c r="G370" s="43">
        <f t="shared" si="250"/>
        <v>0</v>
      </c>
      <c r="H370" s="43">
        <f t="shared" si="250"/>
        <v>0</v>
      </c>
      <c r="I370" s="43">
        <f t="shared" si="250"/>
        <v>0</v>
      </c>
      <c r="J370" s="43">
        <f t="shared" si="228"/>
        <v>0</v>
      </c>
      <c r="L370" s="38"/>
    </row>
    <row r="371" spans="1:12" ht="16.05" hidden="1" customHeight="1" x14ac:dyDescent="0.2">
      <c r="A371" s="12"/>
      <c r="B371" s="14"/>
      <c r="C371" s="10" t="s">
        <v>15</v>
      </c>
      <c r="D371" s="43">
        <f t="shared" si="250"/>
        <v>0</v>
      </c>
      <c r="E371" s="43">
        <f t="shared" si="250"/>
        <v>0</v>
      </c>
      <c r="F371" s="43">
        <f t="shared" si="250"/>
        <v>0</v>
      </c>
      <c r="G371" s="43">
        <f t="shared" si="250"/>
        <v>0</v>
      </c>
      <c r="H371" s="43">
        <f t="shared" si="250"/>
        <v>0</v>
      </c>
      <c r="I371" s="43">
        <f t="shared" si="250"/>
        <v>0</v>
      </c>
      <c r="J371" s="43">
        <f t="shared" si="228"/>
        <v>0</v>
      </c>
      <c r="L371" s="38"/>
    </row>
    <row r="372" spans="1:12" ht="16.05" customHeight="1" x14ac:dyDescent="0.2">
      <c r="A372" s="17" t="s">
        <v>80</v>
      </c>
      <c r="B372" s="16"/>
      <c r="C372" s="8" t="s">
        <v>14</v>
      </c>
      <c r="D372" s="43">
        <f t="shared" ref="D372:I374" si="251">SUM(D360,D300,D294,D228,D36,D6)</f>
        <v>0</v>
      </c>
      <c r="E372" s="43">
        <f t="shared" si="251"/>
        <v>435.79579999999999</v>
      </c>
      <c r="F372" s="43">
        <f t="shared" si="251"/>
        <v>0</v>
      </c>
      <c r="G372" s="43">
        <f t="shared" si="251"/>
        <v>320343.00420000002</v>
      </c>
      <c r="H372" s="43">
        <f t="shared" si="251"/>
        <v>0</v>
      </c>
      <c r="I372" s="43">
        <f t="shared" si="251"/>
        <v>0</v>
      </c>
      <c r="J372" s="43">
        <f t="shared" si="228"/>
        <v>320778.80000000005</v>
      </c>
      <c r="L372" s="38"/>
    </row>
    <row r="373" spans="1:12" ht="16.05" customHeight="1" x14ac:dyDescent="0.2">
      <c r="A373" s="9"/>
      <c r="B373" s="16"/>
      <c r="C373" s="10" t="s">
        <v>15</v>
      </c>
      <c r="D373" s="43">
        <f t="shared" ref="D373:I377" si="252">IF($J372=0,0,D372/$J372%)</f>
        <v>0</v>
      </c>
      <c r="E373" s="43">
        <f t="shared" si="252"/>
        <v>0.13585554905748132</v>
      </c>
      <c r="F373" s="43">
        <f t="shared" si="252"/>
        <v>0</v>
      </c>
      <c r="G373" s="43">
        <f t="shared" si="252"/>
        <v>99.864144450942518</v>
      </c>
      <c r="H373" s="43">
        <f t="shared" si="252"/>
        <v>0</v>
      </c>
      <c r="I373" s="43">
        <f t="shared" si="252"/>
        <v>0</v>
      </c>
      <c r="J373" s="43">
        <f t="shared" si="228"/>
        <v>100</v>
      </c>
      <c r="L373" s="38"/>
    </row>
    <row r="374" spans="1:12" ht="16.05" customHeight="1" x14ac:dyDescent="0.2">
      <c r="A374" s="9"/>
      <c r="B374" s="16"/>
      <c r="C374" s="8" t="s">
        <v>16</v>
      </c>
      <c r="D374" s="43">
        <f>SUM(D362,D302,D296,D230,D38,D8)</f>
        <v>0</v>
      </c>
      <c r="E374" s="43">
        <f t="shared" si="251"/>
        <v>13.221</v>
      </c>
      <c r="F374" s="43">
        <f t="shared" si="251"/>
        <v>0</v>
      </c>
      <c r="G374" s="43">
        <f t="shared" si="251"/>
        <v>4936.4790000000003</v>
      </c>
      <c r="H374" s="43">
        <f t="shared" si="251"/>
        <v>0</v>
      </c>
      <c r="I374" s="43">
        <f t="shared" si="251"/>
        <v>0</v>
      </c>
      <c r="J374" s="43">
        <f t="shared" si="228"/>
        <v>4949.7</v>
      </c>
      <c r="L374" s="38"/>
    </row>
    <row r="375" spans="1:12" ht="16.05" customHeight="1" x14ac:dyDescent="0.2">
      <c r="A375" s="9"/>
      <c r="B375" s="16"/>
      <c r="C375" s="10" t="s">
        <v>15</v>
      </c>
      <c r="D375" s="43">
        <f t="shared" si="252"/>
        <v>0</v>
      </c>
      <c r="E375" s="43">
        <f t="shared" si="252"/>
        <v>0.2671070973998424</v>
      </c>
      <c r="F375" s="43">
        <f t="shared" si="252"/>
        <v>0</v>
      </c>
      <c r="G375" s="43">
        <f t="shared" si="252"/>
        <v>99.73289290260017</v>
      </c>
      <c r="H375" s="43">
        <f t="shared" si="252"/>
        <v>0</v>
      </c>
      <c r="I375" s="43">
        <f t="shared" si="252"/>
        <v>0</v>
      </c>
      <c r="J375" s="43">
        <f t="shared" si="228"/>
        <v>100.00000000000001</v>
      </c>
      <c r="L375" s="38"/>
    </row>
    <row r="376" spans="1:12" ht="16.05" customHeight="1" x14ac:dyDescent="0.2">
      <c r="A376" s="9"/>
      <c r="B376" s="16"/>
      <c r="C376" s="8" t="s">
        <v>17</v>
      </c>
      <c r="D376" s="43">
        <f t="shared" ref="D376:I376" si="253">SUM(D364,D304,D298,D232,D40,D10)</f>
        <v>0</v>
      </c>
      <c r="E376" s="43">
        <f t="shared" si="253"/>
        <v>449.01679999999999</v>
      </c>
      <c r="F376" s="43">
        <f t="shared" si="253"/>
        <v>0</v>
      </c>
      <c r="G376" s="43">
        <f t="shared" si="253"/>
        <v>325279.48320000002</v>
      </c>
      <c r="H376" s="43">
        <f t="shared" si="253"/>
        <v>0</v>
      </c>
      <c r="I376" s="43">
        <f t="shared" si="253"/>
        <v>0</v>
      </c>
      <c r="J376" s="43">
        <f t="shared" si="228"/>
        <v>325728.5</v>
      </c>
      <c r="L376" s="38"/>
    </row>
    <row r="377" spans="1:12" ht="16.05" customHeight="1" x14ac:dyDescent="0.2">
      <c r="A377" s="12"/>
      <c r="B377" s="14"/>
      <c r="C377" s="10" t="s">
        <v>15</v>
      </c>
      <c r="D377" s="43">
        <f t="shared" si="252"/>
        <v>0</v>
      </c>
      <c r="E377" s="43">
        <f t="shared" si="252"/>
        <v>0.13785001926451018</v>
      </c>
      <c r="F377" s="43">
        <f t="shared" si="252"/>
        <v>0</v>
      </c>
      <c r="G377" s="43">
        <f t="shared" si="252"/>
        <v>99.862149980735495</v>
      </c>
      <c r="H377" s="43">
        <f t="shared" si="252"/>
        <v>0</v>
      </c>
      <c r="I377" s="43">
        <f t="shared" si="252"/>
        <v>0</v>
      </c>
      <c r="J377" s="43">
        <f t="shared" si="228"/>
        <v>100</v>
      </c>
      <c r="L377" s="38"/>
    </row>
    <row r="378" spans="1:12" ht="16.05" customHeight="1" x14ac:dyDescent="0.2">
      <c r="A378" s="18" t="s">
        <v>81</v>
      </c>
      <c r="B378" s="19"/>
      <c r="C378" s="8" t="s">
        <v>14</v>
      </c>
      <c r="D378" s="43"/>
      <c r="E378" s="43"/>
      <c r="F378" s="43"/>
      <c r="G378" s="43"/>
      <c r="H378" s="43"/>
      <c r="I378" s="43"/>
      <c r="J378" s="43">
        <f t="shared" si="228"/>
        <v>0</v>
      </c>
      <c r="L378" s="38"/>
    </row>
    <row r="379" spans="1:12" ht="16.05" customHeight="1" x14ac:dyDescent="0.2">
      <c r="A379" s="20" t="s">
        <v>82</v>
      </c>
      <c r="B379" s="21"/>
      <c r="C379" s="10" t="s">
        <v>15</v>
      </c>
      <c r="D379" s="43">
        <f t="shared" ref="D379:I379" si="254">IF($J378=0,0,D378/$J378%)</f>
        <v>0</v>
      </c>
      <c r="E379" s="43">
        <f t="shared" si="254"/>
        <v>0</v>
      </c>
      <c r="F379" s="43">
        <f t="shared" si="254"/>
        <v>0</v>
      </c>
      <c r="G379" s="43">
        <f t="shared" si="254"/>
        <v>0</v>
      </c>
      <c r="H379" s="43">
        <f t="shared" si="254"/>
        <v>0</v>
      </c>
      <c r="I379" s="43">
        <f t="shared" si="254"/>
        <v>0</v>
      </c>
      <c r="J379" s="43">
        <f t="shared" si="228"/>
        <v>0</v>
      </c>
      <c r="L379" s="38"/>
    </row>
    <row r="380" spans="1:12" ht="16.05" customHeight="1" x14ac:dyDescent="0.2">
      <c r="A380" s="9"/>
      <c r="B380" s="22"/>
      <c r="C380" s="8" t="s">
        <v>16</v>
      </c>
      <c r="D380" s="43"/>
      <c r="E380" s="43"/>
      <c r="F380" s="43"/>
      <c r="G380" s="43"/>
      <c r="H380" s="43"/>
      <c r="I380" s="43"/>
      <c r="J380" s="43">
        <f t="shared" si="228"/>
        <v>0</v>
      </c>
      <c r="L380" s="38"/>
    </row>
    <row r="381" spans="1:12" ht="16.05" customHeight="1" x14ac:dyDescent="0.2">
      <c r="A381" s="9"/>
      <c r="B381" s="22"/>
      <c r="C381" s="10" t="s">
        <v>15</v>
      </c>
      <c r="D381" s="43">
        <f t="shared" ref="D381:I381" si="255">IF($J380=0,0,D380/$J380%)</f>
        <v>0</v>
      </c>
      <c r="E381" s="43">
        <f t="shared" si="255"/>
        <v>0</v>
      </c>
      <c r="F381" s="43">
        <f t="shared" si="255"/>
        <v>0</v>
      </c>
      <c r="G381" s="43">
        <f t="shared" si="255"/>
        <v>0</v>
      </c>
      <c r="H381" s="43">
        <f t="shared" si="255"/>
        <v>0</v>
      </c>
      <c r="I381" s="43">
        <f t="shared" si="255"/>
        <v>0</v>
      </c>
      <c r="J381" s="43">
        <f t="shared" si="228"/>
        <v>0</v>
      </c>
      <c r="L381" s="38"/>
    </row>
    <row r="382" spans="1:12" ht="16.05" customHeight="1" x14ac:dyDescent="0.2">
      <c r="A382" s="9"/>
      <c r="B382" s="22"/>
      <c r="C382" s="8" t="s">
        <v>17</v>
      </c>
      <c r="D382" s="43">
        <f t="shared" ref="D382:I382" si="256">SUM(D380,D378)</f>
        <v>0</v>
      </c>
      <c r="E382" s="43">
        <f t="shared" si="256"/>
        <v>0</v>
      </c>
      <c r="F382" s="43">
        <f t="shared" si="256"/>
        <v>0</v>
      </c>
      <c r="G382" s="43">
        <f t="shared" si="256"/>
        <v>0</v>
      </c>
      <c r="H382" s="43">
        <f t="shared" si="256"/>
        <v>0</v>
      </c>
      <c r="I382" s="43">
        <f t="shared" si="256"/>
        <v>0</v>
      </c>
      <c r="J382" s="43">
        <f t="shared" si="228"/>
        <v>0</v>
      </c>
      <c r="L382" s="38"/>
    </row>
    <row r="383" spans="1:12" ht="16.05" customHeight="1" x14ac:dyDescent="0.2">
      <c r="A383" s="12"/>
      <c r="B383" s="23"/>
      <c r="C383" s="10" t="s">
        <v>15</v>
      </c>
      <c r="D383" s="43">
        <f t="shared" ref="D383:I383" si="257">IF($J382=0,0,D382/$J382%)</f>
        <v>0</v>
      </c>
      <c r="E383" s="43">
        <f t="shared" si="257"/>
        <v>0</v>
      </c>
      <c r="F383" s="43">
        <f t="shared" si="257"/>
        <v>0</v>
      </c>
      <c r="G383" s="43">
        <f t="shared" si="257"/>
        <v>0</v>
      </c>
      <c r="H383" s="43">
        <f t="shared" si="257"/>
        <v>0</v>
      </c>
      <c r="I383" s="43">
        <f t="shared" si="257"/>
        <v>0</v>
      </c>
      <c r="J383" s="43">
        <f t="shared" si="228"/>
        <v>0</v>
      </c>
      <c r="L383" s="38"/>
    </row>
    <row r="384" spans="1:12" ht="13.5" customHeight="1" x14ac:dyDescent="0.2">
      <c r="D384" s="38"/>
      <c r="E384" s="38"/>
      <c r="F384" s="38"/>
      <c r="G384" s="38"/>
      <c r="H384" s="38"/>
      <c r="I384" s="38"/>
      <c r="J384" s="38"/>
    </row>
    <row r="385" spans="4:10" ht="13.5" customHeight="1" x14ac:dyDescent="0.2">
      <c r="D385" s="38"/>
      <c r="E385" s="38"/>
      <c r="F385" s="38"/>
      <c r="G385" s="38"/>
      <c r="H385" s="38"/>
      <c r="I385" s="38"/>
      <c r="J385" s="38"/>
    </row>
    <row r="386" spans="4:10" ht="13.5" customHeight="1" x14ac:dyDescent="0.2">
      <c r="D386" s="38"/>
      <c r="E386" s="38"/>
      <c r="F386" s="38"/>
      <c r="G386" s="38"/>
      <c r="H386" s="38"/>
      <c r="I386" s="38"/>
      <c r="J386" s="38"/>
    </row>
    <row r="387" spans="4:10" ht="13.5" customHeight="1" x14ac:dyDescent="0.2">
      <c r="D387" s="38"/>
      <c r="E387" s="38"/>
      <c r="F387" s="38"/>
      <c r="G387" s="38"/>
      <c r="H387" s="38"/>
      <c r="I387" s="38"/>
      <c r="J387" s="38"/>
    </row>
    <row r="388" spans="4:10" ht="13.5" customHeight="1" x14ac:dyDescent="0.2">
      <c r="D388" s="38"/>
      <c r="E388" s="38"/>
      <c r="F388" s="38"/>
      <c r="G388" s="38"/>
      <c r="H388" s="38"/>
      <c r="I388" s="38"/>
      <c r="J388" s="38"/>
    </row>
    <row r="389" spans="4:10" ht="13.5" customHeight="1" x14ac:dyDescent="0.2">
      <c r="D389" s="38"/>
      <c r="E389" s="38"/>
      <c r="F389" s="38"/>
      <c r="G389" s="38"/>
      <c r="H389" s="38"/>
      <c r="I389" s="38"/>
      <c r="J389" s="38"/>
    </row>
    <row r="390" spans="4:10" ht="13.5" customHeight="1" x14ac:dyDescent="0.2">
      <c r="D390" s="38"/>
      <c r="E390" s="38"/>
      <c r="F390" s="38"/>
      <c r="G390" s="38"/>
      <c r="H390" s="38"/>
      <c r="I390" s="38"/>
      <c r="J390" s="38"/>
    </row>
    <row r="391" spans="4:10" ht="13.5" customHeight="1" x14ac:dyDescent="0.2">
      <c r="D391" s="38"/>
      <c r="E391" s="38"/>
      <c r="F391" s="38"/>
      <c r="G391" s="38"/>
      <c r="H391" s="38"/>
      <c r="I391" s="38"/>
      <c r="J391" s="38"/>
    </row>
    <row r="392" spans="4:10" ht="13.5" customHeight="1" x14ac:dyDescent="0.2">
      <c r="D392" s="38"/>
      <c r="E392" s="38"/>
      <c r="F392" s="38"/>
      <c r="G392" s="38"/>
      <c r="H392" s="38"/>
      <c r="I392" s="38"/>
      <c r="J392" s="38"/>
    </row>
    <row r="393" spans="4:10" ht="13.5" customHeight="1" x14ac:dyDescent="0.2">
      <c r="D393" s="38"/>
      <c r="E393" s="38"/>
      <c r="F393" s="38"/>
      <c r="G393" s="38"/>
      <c r="H393" s="38"/>
      <c r="I393" s="38"/>
      <c r="J393" s="38"/>
    </row>
    <row r="394" spans="4:10" ht="13.5" customHeight="1" x14ac:dyDescent="0.2">
      <c r="D394" s="38"/>
      <c r="E394" s="38"/>
      <c r="F394" s="38"/>
      <c r="G394" s="38"/>
      <c r="H394" s="38"/>
      <c r="I394" s="38"/>
      <c r="J394" s="38"/>
    </row>
    <row r="395" spans="4:10" ht="13.5" customHeight="1" x14ac:dyDescent="0.2">
      <c r="D395" s="38"/>
      <c r="E395" s="38"/>
      <c r="F395" s="38"/>
      <c r="G395" s="38"/>
      <c r="H395" s="38"/>
      <c r="I395" s="38"/>
      <c r="J395" s="38"/>
    </row>
    <row r="396" spans="4:10" ht="13.5" customHeight="1" x14ac:dyDescent="0.2">
      <c r="D396" s="38"/>
      <c r="E396" s="38"/>
      <c r="F396" s="38"/>
      <c r="G396" s="38"/>
      <c r="H396" s="38"/>
      <c r="I396" s="38"/>
      <c r="J396" s="38"/>
    </row>
    <row r="397" spans="4:10" ht="13.5" customHeight="1" x14ac:dyDescent="0.2">
      <c r="D397" s="38"/>
      <c r="E397" s="38"/>
      <c r="F397" s="38"/>
      <c r="G397" s="38"/>
      <c r="H397" s="38"/>
      <c r="I397" s="38"/>
      <c r="J397" s="38"/>
    </row>
    <row r="398" spans="4:10" ht="13.5" customHeight="1" x14ac:dyDescent="0.2">
      <c r="D398" s="38"/>
      <c r="E398" s="38"/>
      <c r="F398" s="38"/>
      <c r="G398" s="38"/>
      <c r="H398" s="38"/>
      <c r="I398" s="38"/>
      <c r="J398" s="38"/>
    </row>
    <row r="399" spans="4:10" ht="13.5" customHeight="1" x14ac:dyDescent="0.2">
      <c r="D399" s="38"/>
      <c r="E399" s="38"/>
      <c r="F399" s="38"/>
      <c r="G399" s="38"/>
      <c r="H399" s="38"/>
      <c r="I399" s="38"/>
      <c r="J399" s="38"/>
    </row>
    <row r="400" spans="4:10" ht="13.5" customHeight="1" x14ac:dyDescent="0.2">
      <c r="D400" s="38"/>
      <c r="E400" s="38"/>
      <c r="F400" s="38"/>
      <c r="G400" s="38"/>
      <c r="H400" s="38"/>
      <c r="I400" s="38"/>
      <c r="J400" s="38"/>
    </row>
    <row r="401" spans="4:10" ht="13.5" customHeight="1" x14ac:dyDescent="0.2">
      <c r="D401" s="38"/>
      <c r="E401" s="38"/>
      <c r="F401" s="38"/>
      <c r="G401" s="38"/>
      <c r="H401" s="38"/>
      <c r="I401" s="38"/>
      <c r="J401" s="38"/>
    </row>
    <row r="402" spans="4:10" ht="13.5" customHeight="1" x14ac:dyDescent="0.2">
      <c r="D402" s="38"/>
      <c r="E402" s="38"/>
      <c r="F402" s="38"/>
      <c r="G402" s="38"/>
      <c r="H402" s="38"/>
      <c r="I402" s="38"/>
      <c r="J402" s="38"/>
    </row>
    <row r="403" spans="4:10" ht="13.5" customHeight="1" x14ac:dyDescent="0.2">
      <c r="D403" s="38"/>
      <c r="E403" s="38"/>
      <c r="F403" s="38"/>
      <c r="G403" s="38"/>
      <c r="H403" s="38"/>
      <c r="I403" s="38"/>
      <c r="J403" s="38"/>
    </row>
    <row r="404" spans="4:10" ht="13.5" customHeight="1" x14ac:dyDescent="0.2">
      <c r="D404" s="38"/>
      <c r="E404" s="38"/>
      <c r="F404" s="38"/>
      <c r="G404" s="38"/>
      <c r="H404" s="38"/>
      <c r="I404" s="38"/>
      <c r="J404" s="38"/>
    </row>
    <row r="405" spans="4:10" ht="13.5" customHeight="1" x14ac:dyDescent="0.2">
      <c r="D405" s="38"/>
      <c r="E405" s="38"/>
      <c r="F405" s="38"/>
      <c r="G405" s="38"/>
      <c r="H405" s="38"/>
      <c r="I405" s="38"/>
      <c r="J405" s="38"/>
    </row>
    <row r="406" spans="4:10" ht="13.5" customHeight="1" x14ac:dyDescent="0.2">
      <c r="D406" s="38"/>
      <c r="E406" s="38"/>
      <c r="F406" s="38"/>
      <c r="G406" s="38"/>
      <c r="H406" s="38"/>
      <c r="I406" s="38"/>
      <c r="J406" s="38"/>
    </row>
    <row r="407" spans="4:10" ht="13.5" customHeight="1" x14ac:dyDescent="0.2">
      <c r="D407" s="38"/>
      <c r="E407" s="38"/>
      <c r="F407" s="38"/>
      <c r="G407" s="38"/>
      <c r="H407" s="38"/>
      <c r="I407" s="38"/>
      <c r="J407" s="38"/>
    </row>
    <row r="408" spans="4:10" ht="13.5" customHeight="1" x14ac:dyDescent="0.2">
      <c r="D408" s="38"/>
      <c r="E408" s="38"/>
      <c r="F408" s="38"/>
      <c r="G408" s="38"/>
      <c r="H408" s="38"/>
      <c r="I408" s="38"/>
      <c r="J408" s="38"/>
    </row>
    <row r="409" spans="4:10" ht="13.5" customHeight="1" x14ac:dyDescent="0.2">
      <c r="D409" s="38"/>
      <c r="E409" s="38"/>
      <c r="F409" s="38"/>
      <c r="G409" s="38"/>
      <c r="H409" s="38"/>
      <c r="I409" s="38"/>
      <c r="J409" s="38"/>
    </row>
    <row r="410" spans="4:10" ht="13.5" customHeight="1" x14ac:dyDescent="0.2">
      <c r="D410" s="38"/>
      <c r="E410" s="38"/>
      <c r="F410" s="38"/>
      <c r="G410" s="38"/>
      <c r="H410" s="38"/>
      <c r="I410" s="38"/>
      <c r="J410" s="38"/>
    </row>
    <row r="411" spans="4:10" ht="13.5" customHeight="1" x14ac:dyDescent="0.2">
      <c r="D411" s="38"/>
      <c r="E411" s="38"/>
      <c r="F411" s="38"/>
      <c r="G411" s="38"/>
      <c r="H411" s="38"/>
      <c r="I411" s="38"/>
      <c r="J411" s="38"/>
    </row>
    <row r="412" spans="4:10" ht="13.5" customHeight="1" x14ac:dyDescent="0.2">
      <c r="D412" s="38"/>
      <c r="E412" s="38"/>
      <c r="F412" s="38"/>
      <c r="G412" s="38"/>
      <c r="H412" s="38"/>
      <c r="I412" s="38"/>
      <c r="J412" s="38"/>
    </row>
    <row r="413" spans="4:10" ht="13.5" customHeight="1" x14ac:dyDescent="0.2">
      <c r="D413" s="38"/>
      <c r="E413" s="38"/>
      <c r="F413" s="38"/>
      <c r="G413" s="38"/>
      <c r="H413" s="38"/>
      <c r="I413" s="38"/>
      <c r="J413" s="38"/>
    </row>
    <row r="414" spans="4:10" ht="13.5" customHeight="1" x14ac:dyDescent="0.2">
      <c r="D414" s="38"/>
      <c r="E414" s="38"/>
      <c r="F414" s="38"/>
      <c r="G414" s="38"/>
      <c r="H414" s="38"/>
      <c r="I414" s="38"/>
      <c r="J414" s="38"/>
    </row>
    <row r="415" spans="4:10" ht="13.5" customHeight="1" x14ac:dyDescent="0.2">
      <c r="D415" s="38"/>
      <c r="E415" s="38"/>
      <c r="F415" s="38"/>
      <c r="G415" s="38"/>
      <c r="H415" s="38"/>
      <c r="I415" s="38"/>
      <c r="J415" s="38"/>
    </row>
    <row r="416" spans="4:10" ht="13.5" customHeight="1" x14ac:dyDescent="0.2">
      <c r="D416" s="38"/>
      <c r="E416" s="38"/>
      <c r="F416" s="38"/>
      <c r="G416" s="38"/>
      <c r="H416" s="38"/>
      <c r="I416" s="38"/>
      <c r="J416" s="38"/>
    </row>
    <row r="417" spans="4:10" ht="13.5" customHeight="1" x14ac:dyDescent="0.2">
      <c r="D417" s="38"/>
      <c r="E417" s="38"/>
      <c r="F417" s="38"/>
      <c r="G417" s="38"/>
      <c r="H417" s="38"/>
      <c r="I417" s="38"/>
      <c r="J417" s="38"/>
    </row>
    <row r="418" spans="4:10" ht="13.5" customHeight="1" x14ac:dyDescent="0.2">
      <c r="D418" s="38"/>
      <c r="E418" s="38"/>
      <c r="F418" s="38"/>
      <c r="G418" s="38"/>
      <c r="H418" s="38"/>
      <c r="I418" s="38"/>
      <c r="J418" s="38"/>
    </row>
    <row r="419" spans="4:10" ht="13.5" customHeight="1" x14ac:dyDescent="0.2">
      <c r="D419" s="38"/>
      <c r="E419" s="38"/>
      <c r="F419" s="38"/>
      <c r="G419" s="38"/>
      <c r="H419" s="38"/>
      <c r="I419" s="38"/>
      <c r="J419" s="38"/>
    </row>
    <row r="420" spans="4:10" ht="13.5" customHeight="1" x14ac:dyDescent="0.2">
      <c r="D420" s="38"/>
      <c r="E420" s="38"/>
      <c r="F420" s="38"/>
      <c r="G420" s="38"/>
      <c r="H420" s="38"/>
      <c r="I420" s="38"/>
      <c r="J420" s="38"/>
    </row>
    <row r="421" spans="4:10" ht="13.5" customHeight="1" x14ac:dyDescent="0.2">
      <c r="D421" s="38"/>
      <c r="E421" s="38"/>
      <c r="F421" s="38"/>
      <c r="G421" s="38"/>
      <c r="H421" s="38"/>
      <c r="I421" s="38"/>
      <c r="J421" s="38"/>
    </row>
    <row r="422" spans="4:10" ht="13.5" customHeight="1" x14ac:dyDescent="0.2">
      <c r="D422" s="38"/>
      <c r="E422" s="38"/>
      <c r="F422" s="38"/>
      <c r="G422" s="38"/>
      <c r="H422" s="38"/>
      <c r="I422" s="38"/>
      <c r="J422" s="38"/>
    </row>
    <row r="423" spans="4:10" ht="13.5" customHeight="1" x14ac:dyDescent="0.2">
      <c r="D423" s="38"/>
      <c r="E423" s="38"/>
      <c r="F423" s="38"/>
      <c r="G423" s="38"/>
      <c r="H423" s="38"/>
      <c r="I423" s="38"/>
      <c r="J423" s="38"/>
    </row>
    <row r="424" spans="4:10" ht="13.5" customHeight="1" x14ac:dyDescent="0.2">
      <c r="D424" s="38"/>
      <c r="E424" s="38"/>
      <c r="F424" s="38"/>
      <c r="G424" s="38"/>
      <c r="H424" s="38"/>
      <c r="I424" s="38"/>
      <c r="J424" s="38"/>
    </row>
    <row r="425" spans="4:10" ht="13.5" customHeight="1" x14ac:dyDescent="0.2">
      <c r="D425" s="38"/>
      <c r="E425" s="38"/>
      <c r="F425" s="38"/>
      <c r="G425" s="38"/>
      <c r="H425" s="38"/>
      <c r="I425" s="38"/>
      <c r="J425" s="38"/>
    </row>
    <row r="426" spans="4:10" ht="13.5" customHeight="1" x14ac:dyDescent="0.2">
      <c r="D426" s="38"/>
      <c r="E426" s="38"/>
      <c r="F426" s="38"/>
      <c r="G426" s="38"/>
      <c r="H426" s="38"/>
      <c r="I426" s="38"/>
      <c r="J426" s="38"/>
    </row>
    <row r="427" spans="4:10" x14ac:dyDescent="0.2">
      <c r="D427" s="38"/>
      <c r="E427" s="38"/>
      <c r="F427" s="38"/>
      <c r="G427" s="38"/>
      <c r="H427" s="38"/>
      <c r="I427" s="38"/>
      <c r="J427" s="38"/>
    </row>
    <row r="428" spans="4:10" x14ac:dyDescent="0.2">
      <c r="D428" s="38"/>
      <c r="E428" s="38"/>
      <c r="F428" s="38"/>
      <c r="G428" s="38"/>
      <c r="H428" s="38"/>
      <c r="I428" s="38"/>
      <c r="J428" s="38"/>
    </row>
    <row r="429" spans="4:10" x14ac:dyDescent="0.2">
      <c r="D429" s="38"/>
      <c r="E429" s="38"/>
      <c r="F429" s="38"/>
      <c r="G429" s="38"/>
      <c r="H429" s="38"/>
      <c r="I429" s="38"/>
      <c r="J429" s="38"/>
    </row>
    <row r="430" spans="4:10" x14ac:dyDescent="0.2">
      <c r="D430" s="38"/>
      <c r="E430" s="38"/>
      <c r="F430" s="38"/>
      <c r="G430" s="38"/>
      <c r="H430" s="38"/>
      <c r="I430" s="38"/>
      <c r="J430" s="38"/>
    </row>
    <row r="431" spans="4:10" x14ac:dyDescent="0.2">
      <c r="D431" s="38"/>
      <c r="E431" s="38"/>
      <c r="F431" s="38"/>
      <c r="G431" s="38"/>
      <c r="H431" s="38"/>
      <c r="I431" s="38"/>
      <c r="J431" s="38"/>
    </row>
    <row r="432" spans="4:10" x14ac:dyDescent="0.2">
      <c r="D432" s="38"/>
      <c r="E432" s="38"/>
      <c r="F432" s="38"/>
      <c r="G432" s="38"/>
      <c r="H432" s="38"/>
      <c r="I432" s="38"/>
      <c r="J432" s="38"/>
    </row>
    <row r="433" spans="4:10" x14ac:dyDescent="0.2">
      <c r="D433" s="38"/>
      <c r="E433" s="38"/>
      <c r="F433" s="38"/>
      <c r="G433" s="38"/>
      <c r="H433" s="38"/>
      <c r="I433" s="38"/>
      <c r="J433" s="38"/>
    </row>
    <row r="434" spans="4:10" x14ac:dyDescent="0.2">
      <c r="D434" s="38"/>
      <c r="E434" s="38"/>
      <c r="F434" s="38"/>
      <c r="G434" s="38"/>
      <c r="H434" s="38"/>
      <c r="I434" s="38"/>
      <c r="J434" s="38"/>
    </row>
    <row r="435" spans="4:10" x14ac:dyDescent="0.2">
      <c r="D435" s="38"/>
      <c r="E435" s="38"/>
      <c r="F435" s="38"/>
      <c r="G435" s="38"/>
      <c r="H435" s="38"/>
      <c r="I435" s="38"/>
      <c r="J435" s="38"/>
    </row>
    <row r="436" spans="4:10" x14ac:dyDescent="0.2">
      <c r="D436" s="38"/>
      <c r="E436" s="38"/>
      <c r="F436" s="38"/>
      <c r="G436" s="38"/>
      <c r="H436" s="38"/>
      <c r="I436" s="38"/>
      <c r="J436" s="38"/>
    </row>
    <row r="437" spans="4:10" x14ac:dyDescent="0.2">
      <c r="D437" s="38"/>
      <c r="E437" s="38"/>
      <c r="F437" s="38"/>
      <c r="G437" s="38"/>
      <c r="H437" s="38"/>
      <c r="I437" s="38"/>
      <c r="J437" s="38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51181102362204722"/>
  <pageSetup paperSize="9" scale="47" fitToHeight="2" orientation="portrait" r:id="rId1"/>
  <headerFooter alignWithMargins="0"/>
  <rowBreaks count="3" manualBreakCount="3">
    <brk id="95" max="9" man="1"/>
    <brk id="191" max="9" man="1"/>
    <brk id="287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rgb="FFFF0000"/>
  </sheetPr>
  <dimension ref="A1:L437"/>
  <sheetViews>
    <sheetView showGridLines="0" showZeros="0" view="pageBreakPreview" zoomScale="80" zoomScaleNormal="75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L6" sqref="L6"/>
    </sheetView>
  </sheetViews>
  <sheetFormatPr defaultRowHeight="13.2" x14ac:dyDescent="0.2"/>
  <cols>
    <col min="1" max="1" width="7.44140625" style="2" customWidth="1"/>
    <col min="2" max="2" width="13.88671875" style="2" customWidth="1"/>
    <col min="3" max="3" width="19.21875" style="2" customWidth="1"/>
    <col min="4" max="10" width="20.21875" style="2" customWidth="1"/>
    <col min="11" max="11" width="9" style="2"/>
    <col min="12" max="12" width="12.21875" style="2" bestFit="1" customWidth="1"/>
    <col min="13" max="256" width="9" style="2"/>
    <col min="257" max="257" width="7.44140625" style="2" customWidth="1"/>
    <col min="258" max="258" width="13.88671875" style="2" customWidth="1"/>
    <col min="259" max="259" width="19.21875" style="2" customWidth="1"/>
    <col min="260" max="266" width="20.21875" style="2" customWidth="1"/>
    <col min="267" max="512" width="9" style="2"/>
    <col min="513" max="513" width="7.44140625" style="2" customWidth="1"/>
    <col min="514" max="514" width="13.88671875" style="2" customWidth="1"/>
    <col min="515" max="515" width="19.21875" style="2" customWidth="1"/>
    <col min="516" max="522" width="20.21875" style="2" customWidth="1"/>
    <col min="523" max="768" width="9" style="2"/>
    <col min="769" max="769" width="7.44140625" style="2" customWidth="1"/>
    <col min="770" max="770" width="13.88671875" style="2" customWidth="1"/>
    <col min="771" max="771" width="19.21875" style="2" customWidth="1"/>
    <col min="772" max="778" width="20.21875" style="2" customWidth="1"/>
    <col min="779" max="1024" width="9" style="2"/>
    <col min="1025" max="1025" width="7.44140625" style="2" customWidth="1"/>
    <col min="1026" max="1026" width="13.88671875" style="2" customWidth="1"/>
    <col min="1027" max="1027" width="19.21875" style="2" customWidth="1"/>
    <col min="1028" max="1034" width="20.21875" style="2" customWidth="1"/>
    <col min="1035" max="1280" width="9" style="2"/>
    <col min="1281" max="1281" width="7.44140625" style="2" customWidth="1"/>
    <col min="1282" max="1282" width="13.88671875" style="2" customWidth="1"/>
    <col min="1283" max="1283" width="19.21875" style="2" customWidth="1"/>
    <col min="1284" max="1290" width="20.21875" style="2" customWidth="1"/>
    <col min="1291" max="1536" width="9" style="2"/>
    <col min="1537" max="1537" width="7.44140625" style="2" customWidth="1"/>
    <col min="1538" max="1538" width="13.88671875" style="2" customWidth="1"/>
    <col min="1539" max="1539" width="19.21875" style="2" customWidth="1"/>
    <col min="1540" max="1546" width="20.21875" style="2" customWidth="1"/>
    <col min="1547" max="1792" width="9" style="2"/>
    <col min="1793" max="1793" width="7.44140625" style="2" customWidth="1"/>
    <col min="1794" max="1794" width="13.88671875" style="2" customWidth="1"/>
    <col min="1795" max="1795" width="19.21875" style="2" customWidth="1"/>
    <col min="1796" max="1802" width="20.21875" style="2" customWidth="1"/>
    <col min="1803" max="2048" width="9" style="2"/>
    <col min="2049" max="2049" width="7.44140625" style="2" customWidth="1"/>
    <col min="2050" max="2050" width="13.88671875" style="2" customWidth="1"/>
    <col min="2051" max="2051" width="19.21875" style="2" customWidth="1"/>
    <col min="2052" max="2058" width="20.21875" style="2" customWidth="1"/>
    <col min="2059" max="2304" width="9" style="2"/>
    <col min="2305" max="2305" width="7.44140625" style="2" customWidth="1"/>
    <col min="2306" max="2306" width="13.88671875" style="2" customWidth="1"/>
    <col min="2307" max="2307" width="19.21875" style="2" customWidth="1"/>
    <col min="2308" max="2314" width="20.21875" style="2" customWidth="1"/>
    <col min="2315" max="2560" width="9" style="2"/>
    <col min="2561" max="2561" width="7.44140625" style="2" customWidth="1"/>
    <col min="2562" max="2562" width="13.88671875" style="2" customWidth="1"/>
    <col min="2563" max="2563" width="19.21875" style="2" customWidth="1"/>
    <col min="2564" max="2570" width="20.21875" style="2" customWidth="1"/>
    <col min="2571" max="2816" width="9" style="2"/>
    <col min="2817" max="2817" width="7.44140625" style="2" customWidth="1"/>
    <col min="2818" max="2818" width="13.88671875" style="2" customWidth="1"/>
    <col min="2819" max="2819" width="19.21875" style="2" customWidth="1"/>
    <col min="2820" max="2826" width="20.21875" style="2" customWidth="1"/>
    <col min="2827" max="3072" width="9" style="2"/>
    <col min="3073" max="3073" width="7.44140625" style="2" customWidth="1"/>
    <col min="3074" max="3074" width="13.88671875" style="2" customWidth="1"/>
    <col min="3075" max="3075" width="19.21875" style="2" customWidth="1"/>
    <col min="3076" max="3082" width="20.21875" style="2" customWidth="1"/>
    <col min="3083" max="3328" width="9" style="2"/>
    <col min="3329" max="3329" width="7.44140625" style="2" customWidth="1"/>
    <col min="3330" max="3330" width="13.88671875" style="2" customWidth="1"/>
    <col min="3331" max="3331" width="19.21875" style="2" customWidth="1"/>
    <col min="3332" max="3338" width="20.21875" style="2" customWidth="1"/>
    <col min="3339" max="3584" width="9" style="2"/>
    <col min="3585" max="3585" width="7.44140625" style="2" customWidth="1"/>
    <col min="3586" max="3586" width="13.88671875" style="2" customWidth="1"/>
    <col min="3587" max="3587" width="19.21875" style="2" customWidth="1"/>
    <col min="3588" max="3594" width="20.21875" style="2" customWidth="1"/>
    <col min="3595" max="3840" width="9" style="2"/>
    <col min="3841" max="3841" width="7.44140625" style="2" customWidth="1"/>
    <col min="3842" max="3842" width="13.88671875" style="2" customWidth="1"/>
    <col min="3843" max="3843" width="19.21875" style="2" customWidth="1"/>
    <col min="3844" max="3850" width="20.21875" style="2" customWidth="1"/>
    <col min="3851" max="4096" width="9" style="2"/>
    <col min="4097" max="4097" width="7.44140625" style="2" customWidth="1"/>
    <col min="4098" max="4098" width="13.88671875" style="2" customWidth="1"/>
    <col min="4099" max="4099" width="19.21875" style="2" customWidth="1"/>
    <col min="4100" max="4106" width="20.21875" style="2" customWidth="1"/>
    <col min="4107" max="4352" width="9" style="2"/>
    <col min="4353" max="4353" width="7.44140625" style="2" customWidth="1"/>
    <col min="4354" max="4354" width="13.88671875" style="2" customWidth="1"/>
    <col min="4355" max="4355" width="19.21875" style="2" customWidth="1"/>
    <col min="4356" max="4362" width="20.21875" style="2" customWidth="1"/>
    <col min="4363" max="4608" width="9" style="2"/>
    <col min="4609" max="4609" width="7.44140625" style="2" customWidth="1"/>
    <col min="4610" max="4610" width="13.88671875" style="2" customWidth="1"/>
    <col min="4611" max="4611" width="19.21875" style="2" customWidth="1"/>
    <col min="4612" max="4618" width="20.21875" style="2" customWidth="1"/>
    <col min="4619" max="4864" width="9" style="2"/>
    <col min="4865" max="4865" width="7.44140625" style="2" customWidth="1"/>
    <col min="4866" max="4866" width="13.88671875" style="2" customWidth="1"/>
    <col min="4867" max="4867" width="19.21875" style="2" customWidth="1"/>
    <col min="4868" max="4874" width="20.21875" style="2" customWidth="1"/>
    <col min="4875" max="5120" width="9" style="2"/>
    <col min="5121" max="5121" width="7.44140625" style="2" customWidth="1"/>
    <col min="5122" max="5122" width="13.88671875" style="2" customWidth="1"/>
    <col min="5123" max="5123" width="19.21875" style="2" customWidth="1"/>
    <col min="5124" max="5130" width="20.21875" style="2" customWidth="1"/>
    <col min="5131" max="5376" width="9" style="2"/>
    <col min="5377" max="5377" width="7.44140625" style="2" customWidth="1"/>
    <col min="5378" max="5378" width="13.88671875" style="2" customWidth="1"/>
    <col min="5379" max="5379" width="19.21875" style="2" customWidth="1"/>
    <col min="5380" max="5386" width="20.21875" style="2" customWidth="1"/>
    <col min="5387" max="5632" width="9" style="2"/>
    <col min="5633" max="5633" width="7.44140625" style="2" customWidth="1"/>
    <col min="5634" max="5634" width="13.88671875" style="2" customWidth="1"/>
    <col min="5635" max="5635" width="19.21875" style="2" customWidth="1"/>
    <col min="5636" max="5642" width="20.21875" style="2" customWidth="1"/>
    <col min="5643" max="5888" width="9" style="2"/>
    <col min="5889" max="5889" width="7.44140625" style="2" customWidth="1"/>
    <col min="5890" max="5890" width="13.88671875" style="2" customWidth="1"/>
    <col min="5891" max="5891" width="19.21875" style="2" customWidth="1"/>
    <col min="5892" max="5898" width="20.21875" style="2" customWidth="1"/>
    <col min="5899" max="6144" width="9" style="2"/>
    <col min="6145" max="6145" width="7.44140625" style="2" customWidth="1"/>
    <col min="6146" max="6146" width="13.88671875" style="2" customWidth="1"/>
    <col min="6147" max="6147" width="19.21875" style="2" customWidth="1"/>
    <col min="6148" max="6154" width="20.21875" style="2" customWidth="1"/>
    <col min="6155" max="6400" width="9" style="2"/>
    <col min="6401" max="6401" width="7.44140625" style="2" customWidth="1"/>
    <col min="6402" max="6402" width="13.88671875" style="2" customWidth="1"/>
    <col min="6403" max="6403" width="19.21875" style="2" customWidth="1"/>
    <col min="6404" max="6410" width="20.21875" style="2" customWidth="1"/>
    <col min="6411" max="6656" width="9" style="2"/>
    <col min="6657" max="6657" width="7.44140625" style="2" customWidth="1"/>
    <col min="6658" max="6658" width="13.88671875" style="2" customWidth="1"/>
    <col min="6659" max="6659" width="19.21875" style="2" customWidth="1"/>
    <col min="6660" max="6666" width="20.21875" style="2" customWidth="1"/>
    <col min="6667" max="6912" width="9" style="2"/>
    <col min="6913" max="6913" width="7.44140625" style="2" customWidth="1"/>
    <col min="6914" max="6914" width="13.88671875" style="2" customWidth="1"/>
    <col min="6915" max="6915" width="19.21875" style="2" customWidth="1"/>
    <col min="6916" max="6922" width="20.21875" style="2" customWidth="1"/>
    <col min="6923" max="7168" width="9" style="2"/>
    <col min="7169" max="7169" width="7.44140625" style="2" customWidth="1"/>
    <col min="7170" max="7170" width="13.88671875" style="2" customWidth="1"/>
    <col min="7171" max="7171" width="19.21875" style="2" customWidth="1"/>
    <col min="7172" max="7178" width="20.21875" style="2" customWidth="1"/>
    <col min="7179" max="7424" width="9" style="2"/>
    <col min="7425" max="7425" width="7.44140625" style="2" customWidth="1"/>
    <col min="7426" max="7426" width="13.88671875" style="2" customWidth="1"/>
    <col min="7427" max="7427" width="19.21875" style="2" customWidth="1"/>
    <col min="7428" max="7434" width="20.21875" style="2" customWidth="1"/>
    <col min="7435" max="7680" width="9" style="2"/>
    <col min="7681" max="7681" width="7.44140625" style="2" customWidth="1"/>
    <col min="7682" max="7682" width="13.88671875" style="2" customWidth="1"/>
    <col min="7683" max="7683" width="19.21875" style="2" customWidth="1"/>
    <col min="7684" max="7690" width="20.21875" style="2" customWidth="1"/>
    <col min="7691" max="7936" width="9" style="2"/>
    <col min="7937" max="7937" width="7.44140625" style="2" customWidth="1"/>
    <col min="7938" max="7938" width="13.88671875" style="2" customWidth="1"/>
    <col min="7939" max="7939" width="19.21875" style="2" customWidth="1"/>
    <col min="7940" max="7946" width="20.21875" style="2" customWidth="1"/>
    <col min="7947" max="8192" width="9" style="2"/>
    <col min="8193" max="8193" width="7.44140625" style="2" customWidth="1"/>
    <col min="8194" max="8194" width="13.88671875" style="2" customWidth="1"/>
    <col min="8195" max="8195" width="19.21875" style="2" customWidth="1"/>
    <col min="8196" max="8202" width="20.21875" style="2" customWidth="1"/>
    <col min="8203" max="8448" width="9" style="2"/>
    <col min="8449" max="8449" width="7.44140625" style="2" customWidth="1"/>
    <col min="8450" max="8450" width="13.88671875" style="2" customWidth="1"/>
    <col min="8451" max="8451" width="19.21875" style="2" customWidth="1"/>
    <col min="8452" max="8458" width="20.21875" style="2" customWidth="1"/>
    <col min="8459" max="8704" width="9" style="2"/>
    <col min="8705" max="8705" width="7.44140625" style="2" customWidth="1"/>
    <col min="8706" max="8706" width="13.88671875" style="2" customWidth="1"/>
    <col min="8707" max="8707" width="19.21875" style="2" customWidth="1"/>
    <col min="8708" max="8714" width="20.21875" style="2" customWidth="1"/>
    <col min="8715" max="8960" width="9" style="2"/>
    <col min="8961" max="8961" width="7.44140625" style="2" customWidth="1"/>
    <col min="8962" max="8962" width="13.88671875" style="2" customWidth="1"/>
    <col min="8963" max="8963" width="19.21875" style="2" customWidth="1"/>
    <col min="8964" max="8970" width="20.21875" style="2" customWidth="1"/>
    <col min="8971" max="9216" width="9" style="2"/>
    <col min="9217" max="9217" width="7.44140625" style="2" customWidth="1"/>
    <col min="9218" max="9218" width="13.88671875" style="2" customWidth="1"/>
    <col min="9219" max="9219" width="19.21875" style="2" customWidth="1"/>
    <col min="9220" max="9226" width="20.21875" style="2" customWidth="1"/>
    <col min="9227" max="9472" width="9" style="2"/>
    <col min="9473" max="9473" width="7.44140625" style="2" customWidth="1"/>
    <col min="9474" max="9474" width="13.88671875" style="2" customWidth="1"/>
    <col min="9475" max="9475" width="19.21875" style="2" customWidth="1"/>
    <col min="9476" max="9482" width="20.21875" style="2" customWidth="1"/>
    <col min="9483" max="9728" width="9" style="2"/>
    <col min="9729" max="9729" width="7.44140625" style="2" customWidth="1"/>
    <col min="9730" max="9730" width="13.88671875" style="2" customWidth="1"/>
    <col min="9731" max="9731" width="19.21875" style="2" customWidth="1"/>
    <col min="9732" max="9738" width="20.21875" style="2" customWidth="1"/>
    <col min="9739" max="9984" width="9" style="2"/>
    <col min="9985" max="9985" width="7.44140625" style="2" customWidth="1"/>
    <col min="9986" max="9986" width="13.88671875" style="2" customWidth="1"/>
    <col min="9987" max="9987" width="19.21875" style="2" customWidth="1"/>
    <col min="9988" max="9994" width="20.21875" style="2" customWidth="1"/>
    <col min="9995" max="10240" width="9" style="2"/>
    <col min="10241" max="10241" width="7.44140625" style="2" customWidth="1"/>
    <col min="10242" max="10242" width="13.88671875" style="2" customWidth="1"/>
    <col min="10243" max="10243" width="19.21875" style="2" customWidth="1"/>
    <col min="10244" max="10250" width="20.21875" style="2" customWidth="1"/>
    <col min="10251" max="10496" width="9" style="2"/>
    <col min="10497" max="10497" width="7.44140625" style="2" customWidth="1"/>
    <col min="10498" max="10498" width="13.88671875" style="2" customWidth="1"/>
    <col min="10499" max="10499" width="19.21875" style="2" customWidth="1"/>
    <col min="10500" max="10506" width="20.21875" style="2" customWidth="1"/>
    <col min="10507" max="10752" width="9" style="2"/>
    <col min="10753" max="10753" width="7.44140625" style="2" customWidth="1"/>
    <col min="10754" max="10754" width="13.88671875" style="2" customWidth="1"/>
    <col min="10755" max="10755" width="19.21875" style="2" customWidth="1"/>
    <col min="10756" max="10762" width="20.21875" style="2" customWidth="1"/>
    <col min="10763" max="11008" width="9" style="2"/>
    <col min="11009" max="11009" width="7.44140625" style="2" customWidth="1"/>
    <col min="11010" max="11010" width="13.88671875" style="2" customWidth="1"/>
    <col min="11011" max="11011" width="19.21875" style="2" customWidth="1"/>
    <col min="11012" max="11018" width="20.21875" style="2" customWidth="1"/>
    <col min="11019" max="11264" width="9" style="2"/>
    <col min="11265" max="11265" width="7.44140625" style="2" customWidth="1"/>
    <col min="11266" max="11266" width="13.88671875" style="2" customWidth="1"/>
    <col min="11267" max="11267" width="19.21875" style="2" customWidth="1"/>
    <col min="11268" max="11274" width="20.21875" style="2" customWidth="1"/>
    <col min="11275" max="11520" width="9" style="2"/>
    <col min="11521" max="11521" width="7.44140625" style="2" customWidth="1"/>
    <col min="11522" max="11522" width="13.88671875" style="2" customWidth="1"/>
    <col min="11523" max="11523" width="19.21875" style="2" customWidth="1"/>
    <col min="11524" max="11530" width="20.21875" style="2" customWidth="1"/>
    <col min="11531" max="11776" width="9" style="2"/>
    <col min="11777" max="11777" width="7.44140625" style="2" customWidth="1"/>
    <col min="11778" max="11778" width="13.88671875" style="2" customWidth="1"/>
    <col min="11779" max="11779" width="19.21875" style="2" customWidth="1"/>
    <col min="11780" max="11786" width="20.21875" style="2" customWidth="1"/>
    <col min="11787" max="12032" width="9" style="2"/>
    <col min="12033" max="12033" width="7.44140625" style="2" customWidth="1"/>
    <col min="12034" max="12034" width="13.88671875" style="2" customWidth="1"/>
    <col min="12035" max="12035" width="19.21875" style="2" customWidth="1"/>
    <col min="12036" max="12042" width="20.21875" style="2" customWidth="1"/>
    <col min="12043" max="12288" width="9" style="2"/>
    <col min="12289" max="12289" width="7.44140625" style="2" customWidth="1"/>
    <col min="12290" max="12290" width="13.88671875" style="2" customWidth="1"/>
    <col min="12291" max="12291" width="19.21875" style="2" customWidth="1"/>
    <col min="12292" max="12298" width="20.21875" style="2" customWidth="1"/>
    <col min="12299" max="12544" width="9" style="2"/>
    <col min="12545" max="12545" width="7.44140625" style="2" customWidth="1"/>
    <col min="12546" max="12546" width="13.88671875" style="2" customWidth="1"/>
    <col min="12547" max="12547" width="19.21875" style="2" customWidth="1"/>
    <col min="12548" max="12554" width="20.21875" style="2" customWidth="1"/>
    <col min="12555" max="12800" width="9" style="2"/>
    <col min="12801" max="12801" width="7.44140625" style="2" customWidth="1"/>
    <col min="12802" max="12802" width="13.88671875" style="2" customWidth="1"/>
    <col min="12803" max="12803" width="19.21875" style="2" customWidth="1"/>
    <col min="12804" max="12810" width="20.21875" style="2" customWidth="1"/>
    <col min="12811" max="13056" width="9" style="2"/>
    <col min="13057" max="13057" width="7.44140625" style="2" customWidth="1"/>
    <col min="13058" max="13058" width="13.88671875" style="2" customWidth="1"/>
    <col min="13059" max="13059" width="19.21875" style="2" customWidth="1"/>
    <col min="13060" max="13066" width="20.21875" style="2" customWidth="1"/>
    <col min="13067" max="13312" width="9" style="2"/>
    <col min="13313" max="13313" width="7.44140625" style="2" customWidth="1"/>
    <col min="13314" max="13314" width="13.88671875" style="2" customWidth="1"/>
    <col min="13315" max="13315" width="19.21875" style="2" customWidth="1"/>
    <col min="13316" max="13322" width="20.21875" style="2" customWidth="1"/>
    <col min="13323" max="13568" width="9" style="2"/>
    <col min="13569" max="13569" width="7.44140625" style="2" customWidth="1"/>
    <col min="13570" max="13570" width="13.88671875" style="2" customWidth="1"/>
    <col min="13571" max="13571" width="19.21875" style="2" customWidth="1"/>
    <col min="13572" max="13578" width="20.21875" style="2" customWidth="1"/>
    <col min="13579" max="13824" width="9" style="2"/>
    <col min="13825" max="13825" width="7.44140625" style="2" customWidth="1"/>
    <col min="13826" max="13826" width="13.88671875" style="2" customWidth="1"/>
    <col min="13827" max="13827" width="19.21875" style="2" customWidth="1"/>
    <col min="13828" max="13834" width="20.21875" style="2" customWidth="1"/>
    <col min="13835" max="14080" width="9" style="2"/>
    <col min="14081" max="14081" width="7.44140625" style="2" customWidth="1"/>
    <col min="14082" max="14082" width="13.88671875" style="2" customWidth="1"/>
    <col min="14083" max="14083" width="19.21875" style="2" customWidth="1"/>
    <col min="14084" max="14090" width="20.21875" style="2" customWidth="1"/>
    <col min="14091" max="14336" width="9" style="2"/>
    <col min="14337" max="14337" width="7.44140625" style="2" customWidth="1"/>
    <col min="14338" max="14338" width="13.88671875" style="2" customWidth="1"/>
    <col min="14339" max="14339" width="19.21875" style="2" customWidth="1"/>
    <col min="14340" max="14346" width="20.21875" style="2" customWidth="1"/>
    <col min="14347" max="14592" width="9" style="2"/>
    <col min="14593" max="14593" width="7.44140625" style="2" customWidth="1"/>
    <col min="14594" max="14594" width="13.88671875" style="2" customWidth="1"/>
    <col min="14595" max="14595" width="19.21875" style="2" customWidth="1"/>
    <col min="14596" max="14602" width="20.21875" style="2" customWidth="1"/>
    <col min="14603" max="14848" width="9" style="2"/>
    <col min="14849" max="14849" width="7.44140625" style="2" customWidth="1"/>
    <col min="14850" max="14850" width="13.88671875" style="2" customWidth="1"/>
    <col min="14851" max="14851" width="19.21875" style="2" customWidth="1"/>
    <col min="14852" max="14858" width="20.21875" style="2" customWidth="1"/>
    <col min="14859" max="15104" width="9" style="2"/>
    <col min="15105" max="15105" width="7.44140625" style="2" customWidth="1"/>
    <col min="15106" max="15106" width="13.88671875" style="2" customWidth="1"/>
    <col min="15107" max="15107" width="19.21875" style="2" customWidth="1"/>
    <col min="15108" max="15114" width="20.21875" style="2" customWidth="1"/>
    <col min="15115" max="15360" width="9" style="2"/>
    <col min="15361" max="15361" width="7.44140625" style="2" customWidth="1"/>
    <col min="15362" max="15362" width="13.88671875" style="2" customWidth="1"/>
    <col min="15363" max="15363" width="19.21875" style="2" customWidth="1"/>
    <col min="15364" max="15370" width="20.21875" style="2" customWidth="1"/>
    <col min="15371" max="15616" width="9" style="2"/>
    <col min="15617" max="15617" width="7.44140625" style="2" customWidth="1"/>
    <col min="15618" max="15618" width="13.88671875" style="2" customWidth="1"/>
    <col min="15619" max="15619" width="19.21875" style="2" customWidth="1"/>
    <col min="15620" max="15626" width="20.21875" style="2" customWidth="1"/>
    <col min="15627" max="15872" width="9" style="2"/>
    <col min="15873" max="15873" width="7.44140625" style="2" customWidth="1"/>
    <col min="15874" max="15874" width="13.88671875" style="2" customWidth="1"/>
    <col min="15875" max="15875" width="19.21875" style="2" customWidth="1"/>
    <col min="15876" max="15882" width="20.21875" style="2" customWidth="1"/>
    <col min="15883" max="16128" width="9" style="2"/>
    <col min="16129" max="16129" width="7.44140625" style="2" customWidth="1"/>
    <col min="16130" max="16130" width="13.88671875" style="2" customWidth="1"/>
    <col min="16131" max="16131" width="19.21875" style="2" customWidth="1"/>
    <col min="16132" max="16138" width="20.21875" style="2" customWidth="1"/>
    <col min="16139" max="16384" width="9" style="2"/>
  </cols>
  <sheetData>
    <row r="1" spans="1:12" ht="16.05" customHeight="1" x14ac:dyDescent="0.2">
      <c r="A1" s="1" t="s">
        <v>0</v>
      </c>
      <c r="F1" s="1"/>
    </row>
    <row r="2" spans="1:12" ht="16.05" customHeight="1" x14ac:dyDescent="0.2">
      <c r="F2" s="1"/>
    </row>
    <row r="3" spans="1:12" ht="16.05" customHeight="1" x14ac:dyDescent="0.2">
      <c r="A3" s="3" t="s">
        <v>1</v>
      </c>
      <c r="B3" s="24" t="s">
        <v>89</v>
      </c>
    </row>
    <row r="4" spans="1:12" ht="16.05" customHeight="1" x14ac:dyDescent="0.2">
      <c r="J4" s="4" t="s">
        <v>3</v>
      </c>
    </row>
    <row r="5" spans="1:12" ht="16.05" customHeight="1" x14ac:dyDescent="0.2">
      <c r="A5" s="54" t="s">
        <v>4</v>
      </c>
      <c r="B5" s="55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2" ht="16.05" customHeight="1" x14ac:dyDescent="0.2">
      <c r="A6" s="6" t="s">
        <v>13</v>
      </c>
      <c r="B6" s="7"/>
      <c r="C6" s="8" t="s">
        <v>14</v>
      </c>
      <c r="D6" s="45">
        <f>SUM(D12,D18,D24,D30)</f>
        <v>0</v>
      </c>
      <c r="E6" s="45">
        <f t="shared" ref="E6:I10" si="0">SUM(E12,E18,E24,E30)</f>
        <v>0</v>
      </c>
      <c r="F6" s="45">
        <f t="shared" si="0"/>
        <v>0</v>
      </c>
      <c r="G6" s="45">
        <f t="shared" si="0"/>
        <v>16</v>
      </c>
      <c r="H6" s="45">
        <f t="shared" si="0"/>
        <v>0</v>
      </c>
      <c r="I6" s="45">
        <f t="shared" si="0"/>
        <v>0</v>
      </c>
      <c r="J6" s="43">
        <f>SUM(D6:I6)</f>
        <v>16</v>
      </c>
      <c r="L6" s="41"/>
    </row>
    <row r="7" spans="1:12" ht="16.05" customHeight="1" x14ac:dyDescent="0.2">
      <c r="A7" s="9"/>
      <c r="B7" s="7"/>
      <c r="C7" s="10" t="s">
        <v>15</v>
      </c>
      <c r="D7" s="43">
        <f t="shared" ref="D7:I7" si="1">IF($J6=0,0,D6/$J6%)</f>
        <v>0</v>
      </c>
      <c r="E7" s="43">
        <f t="shared" si="1"/>
        <v>0</v>
      </c>
      <c r="F7" s="43">
        <f t="shared" si="1"/>
        <v>0</v>
      </c>
      <c r="G7" s="43">
        <f t="shared" si="1"/>
        <v>100</v>
      </c>
      <c r="H7" s="43">
        <f t="shared" si="1"/>
        <v>0</v>
      </c>
      <c r="I7" s="43">
        <f t="shared" si="1"/>
        <v>0</v>
      </c>
      <c r="J7" s="43">
        <f t="shared" ref="J7:J11" si="2">SUM(D7:I7)</f>
        <v>100</v>
      </c>
      <c r="L7" s="41"/>
    </row>
    <row r="8" spans="1:12" ht="16.05" customHeight="1" x14ac:dyDescent="0.2">
      <c r="A8" s="9"/>
      <c r="B8" s="7"/>
      <c r="C8" s="8" t="s">
        <v>16</v>
      </c>
      <c r="D8" s="45">
        <f>SUM(D14,D20,D26,D32)</f>
        <v>0</v>
      </c>
      <c r="E8" s="45">
        <f t="shared" si="0"/>
        <v>0</v>
      </c>
      <c r="F8" s="45">
        <f t="shared" si="0"/>
        <v>0</v>
      </c>
      <c r="G8" s="45">
        <f t="shared" si="0"/>
        <v>214</v>
      </c>
      <c r="H8" s="45">
        <f t="shared" si="0"/>
        <v>0</v>
      </c>
      <c r="I8" s="45">
        <f t="shared" si="0"/>
        <v>0</v>
      </c>
      <c r="J8" s="43">
        <f t="shared" si="2"/>
        <v>214</v>
      </c>
      <c r="L8" s="41"/>
    </row>
    <row r="9" spans="1:12" ht="16.05" customHeight="1" x14ac:dyDescent="0.2">
      <c r="A9" s="9"/>
      <c r="B9" s="7"/>
      <c r="C9" s="10" t="s">
        <v>15</v>
      </c>
      <c r="D9" s="43">
        <f t="shared" ref="D9:I9" si="3">IF($J8=0,0,D8/$J8%)</f>
        <v>0</v>
      </c>
      <c r="E9" s="43">
        <f t="shared" si="3"/>
        <v>0</v>
      </c>
      <c r="F9" s="43">
        <f t="shared" si="3"/>
        <v>0</v>
      </c>
      <c r="G9" s="43">
        <f t="shared" si="3"/>
        <v>100</v>
      </c>
      <c r="H9" s="43">
        <f t="shared" si="3"/>
        <v>0</v>
      </c>
      <c r="I9" s="43">
        <f t="shared" si="3"/>
        <v>0</v>
      </c>
      <c r="J9" s="43">
        <f t="shared" si="2"/>
        <v>100</v>
      </c>
      <c r="L9" s="41"/>
    </row>
    <row r="10" spans="1:12" ht="16.05" customHeight="1" x14ac:dyDescent="0.2">
      <c r="A10" s="9"/>
      <c r="B10" s="7"/>
      <c r="C10" s="8" t="s">
        <v>17</v>
      </c>
      <c r="D10" s="45">
        <f>SUM(D16,D22,D28,D34)</f>
        <v>0</v>
      </c>
      <c r="E10" s="45">
        <f t="shared" si="0"/>
        <v>0</v>
      </c>
      <c r="F10" s="45">
        <f t="shared" si="0"/>
        <v>0</v>
      </c>
      <c r="G10" s="45">
        <f t="shared" si="0"/>
        <v>230</v>
      </c>
      <c r="H10" s="45">
        <f t="shared" si="0"/>
        <v>0</v>
      </c>
      <c r="I10" s="45">
        <f t="shared" si="0"/>
        <v>0</v>
      </c>
      <c r="J10" s="43">
        <f t="shared" si="2"/>
        <v>230</v>
      </c>
      <c r="L10" s="41"/>
    </row>
    <row r="11" spans="1:12" ht="16.05" customHeight="1" x14ac:dyDescent="0.2">
      <c r="A11" s="9"/>
      <c r="B11" s="11"/>
      <c r="C11" s="10" t="s">
        <v>15</v>
      </c>
      <c r="D11" s="43">
        <f t="shared" ref="D11:I11" si="4">IF($J10=0,0,D10/$J10%)</f>
        <v>0</v>
      </c>
      <c r="E11" s="43">
        <f t="shared" si="4"/>
        <v>0</v>
      </c>
      <c r="F11" s="43">
        <f t="shared" si="4"/>
        <v>0</v>
      </c>
      <c r="G11" s="43">
        <f t="shared" si="4"/>
        <v>100.00000000000001</v>
      </c>
      <c r="H11" s="43">
        <f t="shared" si="4"/>
        <v>0</v>
      </c>
      <c r="I11" s="43">
        <f t="shared" si="4"/>
        <v>0</v>
      </c>
      <c r="J11" s="43">
        <f t="shared" si="2"/>
        <v>100.00000000000001</v>
      </c>
      <c r="L11" s="41"/>
    </row>
    <row r="12" spans="1:12" ht="16.05" customHeight="1" x14ac:dyDescent="0.2">
      <c r="A12" s="9"/>
      <c r="B12" s="9" t="s">
        <v>18</v>
      </c>
      <c r="C12" s="8" t="s">
        <v>14</v>
      </c>
      <c r="D12" s="43">
        <v>0</v>
      </c>
      <c r="E12" s="43">
        <v>0</v>
      </c>
      <c r="F12" s="43">
        <v>0</v>
      </c>
      <c r="G12" s="43">
        <v>16</v>
      </c>
      <c r="H12" s="43">
        <v>0</v>
      </c>
      <c r="I12" s="43">
        <v>0</v>
      </c>
      <c r="J12" s="43">
        <f t="shared" ref="J12:J88" si="5">SUM(D12:I12)</f>
        <v>16</v>
      </c>
      <c r="L12" s="41"/>
    </row>
    <row r="13" spans="1:12" ht="16.05" customHeight="1" x14ac:dyDescent="0.2">
      <c r="A13" s="9"/>
      <c r="B13" s="9"/>
      <c r="C13" s="10" t="s">
        <v>15</v>
      </c>
      <c r="D13" s="43">
        <f t="shared" ref="D13:I13" si="6">IF($J12=0,0,D12/$J12%)</f>
        <v>0</v>
      </c>
      <c r="E13" s="43">
        <f t="shared" si="6"/>
        <v>0</v>
      </c>
      <c r="F13" s="43">
        <f t="shared" si="6"/>
        <v>0</v>
      </c>
      <c r="G13" s="43">
        <f t="shared" si="6"/>
        <v>100</v>
      </c>
      <c r="H13" s="43">
        <f t="shared" si="6"/>
        <v>0</v>
      </c>
      <c r="I13" s="43">
        <f t="shared" si="6"/>
        <v>0</v>
      </c>
      <c r="J13" s="43">
        <f t="shared" si="5"/>
        <v>100</v>
      </c>
      <c r="L13" s="41"/>
    </row>
    <row r="14" spans="1:12" ht="16.05" customHeight="1" x14ac:dyDescent="0.2">
      <c r="A14" s="9"/>
      <c r="B14" s="9"/>
      <c r="C14" s="8" t="s">
        <v>16</v>
      </c>
      <c r="D14" s="43"/>
      <c r="E14" s="43"/>
      <c r="F14" s="43"/>
      <c r="G14" s="43"/>
      <c r="H14" s="43"/>
      <c r="I14" s="43"/>
      <c r="J14" s="43">
        <f t="shared" si="5"/>
        <v>0</v>
      </c>
      <c r="L14" s="41"/>
    </row>
    <row r="15" spans="1:12" ht="16.05" customHeight="1" x14ac:dyDescent="0.2">
      <c r="A15" s="9"/>
      <c r="B15" s="9"/>
      <c r="C15" s="10" t="s">
        <v>15</v>
      </c>
      <c r="D15" s="43">
        <f t="shared" ref="D15:I17" si="7">IF($J14=0,0,D14/$J14%)</f>
        <v>0</v>
      </c>
      <c r="E15" s="43">
        <f t="shared" si="7"/>
        <v>0</v>
      </c>
      <c r="F15" s="43">
        <f t="shared" si="7"/>
        <v>0</v>
      </c>
      <c r="G15" s="43">
        <f t="shared" si="7"/>
        <v>0</v>
      </c>
      <c r="H15" s="43">
        <f t="shared" si="7"/>
        <v>0</v>
      </c>
      <c r="I15" s="43">
        <f t="shared" si="7"/>
        <v>0</v>
      </c>
      <c r="J15" s="43">
        <f t="shared" si="5"/>
        <v>0</v>
      </c>
      <c r="L15" s="41"/>
    </row>
    <row r="16" spans="1:12" ht="16.05" customHeight="1" x14ac:dyDescent="0.2">
      <c r="A16" s="9"/>
      <c r="B16" s="9"/>
      <c r="C16" s="8" t="s">
        <v>17</v>
      </c>
      <c r="D16" s="43">
        <f t="shared" ref="D16:I16" si="8">SUM(D14,D12)</f>
        <v>0</v>
      </c>
      <c r="E16" s="43">
        <f t="shared" si="8"/>
        <v>0</v>
      </c>
      <c r="F16" s="43">
        <f t="shared" si="8"/>
        <v>0</v>
      </c>
      <c r="G16" s="43">
        <f t="shared" si="8"/>
        <v>16</v>
      </c>
      <c r="H16" s="43">
        <f t="shared" si="8"/>
        <v>0</v>
      </c>
      <c r="I16" s="43">
        <f t="shared" si="8"/>
        <v>0</v>
      </c>
      <c r="J16" s="43">
        <f t="shared" si="5"/>
        <v>16</v>
      </c>
      <c r="L16" s="41"/>
    </row>
    <row r="17" spans="1:12" ht="16.05" customHeight="1" x14ac:dyDescent="0.2">
      <c r="A17" s="9"/>
      <c r="B17" s="12"/>
      <c r="C17" s="10" t="s">
        <v>15</v>
      </c>
      <c r="D17" s="43">
        <f t="shared" si="7"/>
        <v>0</v>
      </c>
      <c r="E17" s="43">
        <f t="shared" si="7"/>
        <v>0</v>
      </c>
      <c r="F17" s="43">
        <f t="shared" si="7"/>
        <v>0</v>
      </c>
      <c r="G17" s="43">
        <f t="shared" si="7"/>
        <v>100</v>
      </c>
      <c r="H17" s="43">
        <f t="shared" si="7"/>
        <v>0</v>
      </c>
      <c r="I17" s="43">
        <f t="shared" si="7"/>
        <v>0</v>
      </c>
      <c r="J17" s="43">
        <f t="shared" si="5"/>
        <v>100</v>
      </c>
      <c r="L17" s="41"/>
    </row>
    <row r="18" spans="1:12" ht="16.05" customHeight="1" x14ac:dyDescent="0.2">
      <c r="A18" s="9"/>
      <c r="B18" s="9" t="s">
        <v>19</v>
      </c>
      <c r="C18" s="8" t="s">
        <v>14</v>
      </c>
      <c r="D18" s="43"/>
      <c r="E18" s="43"/>
      <c r="F18" s="43"/>
      <c r="G18" s="43"/>
      <c r="H18" s="43"/>
      <c r="I18" s="43"/>
      <c r="J18" s="43">
        <f t="shared" si="5"/>
        <v>0</v>
      </c>
      <c r="L18" s="41"/>
    </row>
    <row r="19" spans="1:12" ht="16.05" customHeight="1" x14ac:dyDescent="0.2">
      <c r="A19" s="9"/>
      <c r="B19" s="9"/>
      <c r="C19" s="10" t="s">
        <v>15</v>
      </c>
      <c r="D19" s="43">
        <f t="shared" ref="D19:I19" si="9">IF($J18=0,0,D18/$J18%)</f>
        <v>0</v>
      </c>
      <c r="E19" s="43">
        <f t="shared" si="9"/>
        <v>0</v>
      </c>
      <c r="F19" s="43">
        <f t="shared" si="9"/>
        <v>0</v>
      </c>
      <c r="G19" s="43">
        <f t="shared" si="9"/>
        <v>0</v>
      </c>
      <c r="H19" s="43">
        <f t="shared" si="9"/>
        <v>0</v>
      </c>
      <c r="I19" s="43">
        <f t="shared" si="9"/>
        <v>0</v>
      </c>
      <c r="J19" s="43">
        <f t="shared" si="5"/>
        <v>0</v>
      </c>
      <c r="L19" s="41"/>
    </row>
    <row r="20" spans="1:12" ht="16.05" customHeight="1" x14ac:dyDescent="0.2">
      <c r="A20" s="9"/>
      <c r="B20" s="9"/>
      <c r="C20" s="8" t="s">
        <v>16</v>
      </c>
      <c r="D20" s="43">
        <v>0</v>
      </c>
      <c r="E20" s="43">
        <v>0</v>
      </c>
      <c r="F20" s="43">
        <v>0</v>
      </c>
      <c r="G20" s="43">
        <v>214</v>
      </c>
      <c r="H20" s="43">
        <v>0</v>
      </c>
      <c r="I20" s="43">
        <v>0</v>
      </c>
      <c r="J20" s="43">
        <f t="shared" si="5"/>
        <v>214</v>
      </c>
      <c r="L20" s="41"/>
    </row>
    <row r="21" spans="1:12" ht="16.05" customHeight="1" x14ac:dyDescent="0.2">
      <c r="A21" s="9"/>
      <c r="B21" s="9"/>
      <c r="C21" s="10" t="s">
        <v>15</v>
      </c>
      <c r="D21" s="43">
        <f t="shared" ref="D21:I21" si="10">IF($J20=0,0,D20/$J20%)</f>
        <v>0</v>
      </c>
      <c r="E21" s="43">
        <f t="shared" si="10"/>
        <v>0</v>
      </c>
      <c r="F21" s="43">
        <f t="shared" si="10"/>
        <v>0</v>
      </c>
      <c r="G21" s="43">
        <f t="shared" si="10"/>
        <v>100</v>
      </c>
      <c r="H21" s="43">
        <f t="shared" si="10"/>
        <v>0</v>
      </c>
      <c r="I21" s="43">
        <f t="shared" si="10"/>
        <v>0</v>
      </c>
      <c r="J21" s="43">
        <f t="shared" si="5"/>
        <v>100</v>
      </c>
      <c r="L21" s="41"/>
    </row>
    <row r="22" spans="1:12" ht="16.05" customHeight="1" x14ac:dyDescent="0.2">
      <c r="A22" s="9"/>
      <c r="B22" s="9"/>
      <c r="C22" s="8" t="s">
        <v>17</v>
      </c>
      <c r="D22" s="43">
        <f t="shared" ref="D22:I22" si="11">SUM(D20,D18)</f>
        <v>0</v>
      </c>
      <c r="E22" s="43">
        <f t="shared" si="11"/>
        <v>0</v>
      </c>
      <c r="F22" s="43">
        <f t="shared" si="11"/>
        <v>0</v>
      </c>
      <c r="G22" s="43">
        <f t="shared" si="11"/>
        <v>214</v>
      </c>
      <c r="H22" s="43">
        <f t="shared" si="11"/>
        <v>0</v>
      </c>
      <c r="I22" s="43">
        <f t="shared" si="11"/>
        <v>0</v>
      </c>
      <c r="J22" s="43">
        <f t="shared" si="5"/>
        <v>214</v>
      </c>
      <c r="L22" s="41"/>
    </row>
    <row r="23" spans="1:12" ht="16.05" customHeight="1" x14ac:dyDescent="0.2">
      <c r="A23" s="9"/>
      <c r="B23" s="12"/>
      <c r="C23" s="10" t="s">
        <v>15</v>
      </c>
      <c r="D23" s="43">
        <f t="shared" ref="D23:I23" si="12">IF($J22=0,0,D22/$J22%)</f>
        <v>0</v>
      </c>
      <c r="E23" s="43">
        <f t="shared" si="12"/>
        <v>0</v>
      </c>
      <c r="F23" s="43">
        <f t="shared" si="12"/>
        <v>0</v>
      </c>
      <c r="G23" s="43">
        <f t="shared" si="12"/>
        <v>100</v>
      </c>
      <c r="H23" s="43">
        <f t="shared" si="12"/>
        <v>0</v>
      </c>
      <c r="I23" s="43">
        <f t="shared" si="12"/>
        <v>0</v>
      </c>
      <c r="J23" s="43">
        <f t="shared" si="5"/>
        <v>100</v>
      </c>
      <c r="L23" s="41"/>
    </row>
    <row r="24" spans="1:12" ht="16.05" customHeight="1" x14ac:dyDescent="0.2">
      <c r="A24" s="9"/>
      <c r="B24" s="9" t="s">
        <v>20</v>
      </c>
      <c r="C24" s="8" t="s">
        <v>14</v>
      </c>
      <c r="D24" s="43"/>
      <c r="E24" s="43"/>
      <c r="F24" s="43"/>
      <c r="G24" s="43"/>
      <c r="H24" s="43"/>
      <c r="I24" s="43"/>
      <c r="J24" s="43">
        <f t="shared" si="5"/>
        <v>0</v>
      </c>
      <c r="L24" s="41"/>
    </row>
    <row r="25" spans="1:12" ht="16.05" customHeight="1" x14ac:dyDescent="0.2">
      <c r="A25" s="9"/>
      <c r="B25" s="9"/>
      <c r="C25" s="10" t="s">
        <v>15</v>
      </c>
      <c r="D25" s="43">
        <f t="shared" ref="D25:I25" si="13">IF($J24=0,0,D24/$J24%)</f>
        <v>0</v>
      </c>
      <c r="E25" s="43">
        <f t="shared" si="13"/>
        <v>0</v>
      </c>
      <c r="F25" s="43">
        <f t="shared" si="13"/>
        <v>0</v>
      </c>
      <c r="G25" s="43">
        <f t="shared" si="13"/>
        <v>0</v>
      </c>
      <c r="H25" s="43">
        <f t="shared" si="13"/>
        <v>0</v>
      </c>
      <c r="I25" s="43">
        <f t="shared" si="13"/>
        <v>0</v>
      </c>
      <c r="J25" s="43">
        <f t="shared" si="5"/>
        <v>0</v>
      </c>
      <c r="L25" s="41"/>
    </row>
    <row r="26" spans="1:12" ht="16.05" customHeight="1" x14ac:dyDescent="0.2">
      <c r="A26" s="9"/>
      <c r="B26" s="9"/>
      <c r="C26" s="8" t="s">
        <v>16</v>
      </c>
      <c r="D26" s="43"/>
      <c r="E26" s="43"/>
      <c r="F26" s="43"/>
      <c r="G26" s="43"/>
      <c r="H26" s="43"/>
      <c r="I26" s="43"/>
      <c r="J26" s="43">
        <f t="shared" si="5"/>
        <v>0</v>
      </c>
      <c r="L26" s="41"/>
    </row>
    <row r="27" spans="1:12" ht="16.05" customHeight="1" x14ac:dyDescent="0.2">
      <c r="A27" s="9"/>
      <c r="B27" s="9"/>
      <c r="C27" s="10" t="s">
        <v>15</v>
      </c>
      <c r="D27" s="43">
        <f t="shared" ref="D27:I27" si="14">IF($J26=0,0,D26/$J26%)</f>
        <v>0</v>
      </c>
      <c r="E27" s="43">
        <f t="shared" si="14"/>
        <v>0</v>
      </c>
      <c r="F27" s="43">
        <f t="shared" si="14"/>
        <v>0</v>
      </c>
      <c r="G27" s="43">
        <f t="shared" si="14"/>
        <v>0</v>
      </c>
      <c r="H27" s="43">
        <f t="shared" si="14"/>
        <v>0</v>
      </c>
      <c r="I27" s="43">
        <f t="shared" si="14"/>
        <v>0</v>
      </c>
      <c r="J27" s="43">
        <f t="shared" si="5"/>
        <v>0</v>
      </c>
      <c r="L27" s="41"/>
    </row>
    <row r="28" spans="1:12" ht="16.05" customHeight="1" x14ac:dyDescent="0.2">
      <c r="A28" s="9"/>
      <c r="B28" s="9"/>
      <c r="C28" s="8" t="s">
        <v>17</v>
      </c>
      <c r="D28" s="43">
        <f t="shared" ref="D28:I28" si="15">SUM(D26,D24)</f>
        <v>0</v>
      </c>
      <c r="E28" s="43">
        <f t="shared" si="15"/>
        <v>0</v>
      </c>
      <c r="F28" s="43">
        <f t="shared" si="15"/>
        <v>0</v>
      </c>
      <c r="G28" s="43">
        <f t="shared" si="15"/>
        <v>0</v>
      </c>
      <c r="H28" s="43">
        <f t="shared" si="15"/>
        <v>0</v>
      </c>
      <c r="I28" s="43">
        <f t="shared" si="15"/>
        <v>0</v>
      </c>
      <c r="J28" s="43">
        <f t="shared" si="5"/>
        <v>0</v>
      </c>
      <c r="L28" s="41"/>
    </row>
    <row r="29" spans="1:12" ht="16.05" customHeight="1" x14ac:dyDescent="0.2">
      <c r="A29" s="9"/>
      <c r="B29" s="12"/>
      <c r="C29" s="10" t="s">
        <v>15</v>
      </c>
      <c r="D29" s="43">
        <f t="shared" ref="D29:I29" si="16">IF($J28=0,0,D28/$J28%)</f>
        <v>0</v>
      </c>
      <c r="E29" s="43">
        <f t="shared" si="16"/>
        <v>0</v>
      </c>
      <c r="F29" s="43">
        <f t="shared" si="16"/>
        <v>0</v>
      </c>
      <c r="G29" s="43">
        <f t="shared" si="16"/>
        <v>0</v>
      </c>
      <c r="H29" s="43">
        <f t="shared" si="16"/>
        <v>0</v>
      </c>
      <c r="I29" s="43">
        <f t="shared" si="16"/>
        <v>0</v>
      </c>
      <c r="J29" s="43">
        <f t="shared" si="5"/>
        <v>0</v>
      </c>
      <c r="L29" s="41"/>
    </row>
    <row r="30" spans="1:12" ht="16.05" customHeight="1" x14ac:dyDescent="0.2">
      <c r="A30" s="9"/>
      <c r="B30" s="9" t="s">
        <v>21</v>
      </c>
      <c r="C30" s="8" t="s">
        <v>14</v>
      </c>
      <c r="D30" s="43"/>
      <c r="E30" s="43"/>
      <c r="F30" s="43"/>
      <c r="G30" s="43"/>
      <c r="H30" s="43"/>
      <c r="I30" s="43"/>
      <c r="J30" s="43">
        <f t="shared" si="5"/>
        <v>0</v>
      </c>
      <c r="L30" s="41"/>
    </row>
    <row r="31" spans="1:12" ht="16.05" customHeight="1" x14ac:dyDescent="0.2">
      <c r="A31" s="9"/>
      <c r="B31" s="9"/>
      <c r="C31" s="10" t="s">
        <v>15</v>
      </c>
      <c r="D31" s="43">
        <f t="shared" ref="D31:I31" si="17">IF($J30=0,0,D30/$J30%)</f>
        <v>0</v>
      </c>
      <c r="E31" s="43">
        <f t="shared" si="17"/>
        <v>0</v>
      </c>
      <c r="F31" s="43">
        <f t="shared" si="17"/>
        <v>0</v>
      </c>
      <c r="G31" s="43">
        <f t="shared" si="17"/>
        <v>0</v>
      </c>
      <c r="H31" s="43">
        <f t="shared" si="17"/>
        <v>0</v>
      </c>
      <c r="I31" s="43">
        <f t="shared" si="17"/>
        <v>0</v>
      </c>
      <c r="J31" s="43">
        <f t="shared" si="5"/>
        <v>0</v>
      </c>
      <c r="L31" s="41"/>
    </row>
    <row r="32" spans="1:12" ht="16.05" customHeight="1" x14ac:dyDescent="0.2">
      <c r="A32" s="9"/>
      <c r="B32" s="9"/>
      <c r="C32" s="8" t="s">
        <v>16</v>
      </c>
      <c r="D32" s="43"/>
      <c r="E32" s="43"/>
      <c r="F32" s="43"/>
      <c r="G32" s="43"/>
      <c r="H32" s="43"/>
      <c r="I32" s="43"/>
      <c r="J32" s="43">
        <f t="shared" si="5"/>
        <v>0</v>
      </c>
      <c r="L32" s="41"/>
    </row>
    <row r="33" spans="1:12" ht="16.05" customHeight="1" x14ac:dyDescent="0.2">
      <c r="A33" s="9"/>
      <c r="B33" s="9"/>
      <c r="C33" s="10" t="s">
        <v>15</v>
      </c>
      <c r="D33" s="43">
        <f t="shared" ref="D33:I33" si="18">IF($J32=0,0,D32/$J32%)</f>
        <v>0</v>
      </c>
      <c r="E33" s="43">
        <f t="shared" si="18"/>
        <v>0</v>
      </c>
      <c r="F33" s="43">
        <f t="shared" si="18"/>
        <v>0</v>
      </c>
      <c r="G33" s="43">
        <f t="shared" si="18"/>
        <v>0</v>
      </c>
      <c r="H33" s="43">
        <f t="shared" si="18"/>
        <v>0</v>
      </c>
      <c r="I33" s="43">
        <f t="shared" si="18"/>
        <v>0</v>
      </c>
      <c r="J33" s="43">
        <f t="shared" si="5"/>
        <v>0</v>
      </c>
      <c r="L33" s="41"/>
    </row>
    <row r="34" spans="1:12" ht="16.05" customHeight="1" x14ac:dyDescent="0.2">
      <c r="A34" s="9"/>
      <c r="B34" s="9"/>
      <c r="C34" s="8" t="s">
        <v>17</v>
      </c>
      <c r="D34" s="43">
        <f t="shared" ref="D34:I34" si="19">SUM(D32,D30)</f>
        <v>0</v>
      </c>
      <c r="E34" s="43">
        <f t="shared" si="19"/>
        <v>0</v>
      </c>
      <c r="F34" s="43">
        <f t="shared" si="19"/>
        <v>0</v>
      </c>
      <c r="G34" s="43">
        <f t="shared" si="19"/>
        <v>0</v>
      </c>
      <c r="H34" s="43">
        <f t="shared" si="19"/>
        <v>0</v>
      </c>
      <c r="I34" s="43">
        <f t="shared" si="19"/>
        <v>0</v>
      </c>
      <c r="J34" s="43">
        <f t="shared" si="5"/>
        <v>0</v>
      </c>
      <c r="L34" s="41"/>
    </row>
    <row r="35" spans="1:12" ht="16.05" customHeight="1" x14ac:dyDescent="0.2">
      <c r="A35" s="12"/>
      <c r="B35" s="13"/>
      <c r="C35" s="10" t="s">
        <v>15</v>
      </c>
      <c r="D35" s="43">
        <f t="shared" ref="D35:I35" si="20">IF($J34=0,0,D34/$J34%)</f>
        <v>0</v>
      </c>
      <c r="E35" s="43">
        <f t="shared" si="20"/>
        <v>0</v>
      </c>
      <c r="F35" s="43">
        <f t="shared" si="20"/>
        <v>0</v>
      </c>
      <c r="G35" s="43">
        <f t="shared" si="20"/>
        <v>0</v>
      </c>
      <c r="H35" s="43">
        <f t="shared" si="20"/>
        <v>0</v>
      </c>
      <c r="I35" s="43">
        <f t="shared" si="20"/>
        <v>0</v>
      </c>
      <c r="J35" s="43">
        <f t="shared" si="5"/>
        <v>0</v>
      </c>
      <c r="L35" s="41"/>
    </row>
    <row r="36" spans="1:12" ht="16.05" customHeight="1" x14ac:dyDescent="0.2">
      <c r="A36" s="9" t="s">
        <v>22</v>
      </c>
      <c r="B36" s="7"/>
      <c r="C36" s="8" t="s">
        <v>14</v>
      </c>
      <c r="D36" s="43">
        <f>SUMIF($C$42:$C$227,"道内",D$42:D$227)</f>
        <v>42627.799999999988</v>
      </c>
      <c r="E36" s="43">
        <f t="shared" ref="E36:I36" si="21">SUMIF($C$42:$C$227,"道内",E$42:E$227)</f>
        <v>5308.0000000000009</v>
      </c>
      <c r="F36" s="43">
        <f t="shared" si="21"/>
        <v>394.20000000000005</v>
      </c>
      <c r="G36" s="43">
        <f t="shared" si="21"/>
        <v>40500.200000000012</v>
      </c>
      <c r="H36" s="43">
        <f t="shared" si="21"/>
        <v>0.2</v>
      </c>
      <c r="I36" s="43">
        <f t="shared" si="21"/>
        <v>14200.400000000003</v>
      </c>
      <c r="J36" s="43">
        <f t="shared" si="5"/>
        <v>103030.8</v>
      </c>
      <c r="L36" s="41"/>
    </row>
    <row r="37" spans="1:12" ht="16.05" customHeight="1" x14ac:dyDescent="0.2">
      <c r="A37" s="9"/>
      <c r="B37" s="7"/>
      <c r="C37" s="10" t="s">
        <v>15</v>
      </c>
      <c r="D37" s="43">
        <f t="shared" ref="D37:I37" si="22">IF($J36=0,0,D36/$J36%)</f>
        <v>41.3738416085287</v>
      </c>
      <c r="E37" s="43">
        <f t="shared" si="22"/>
        <v>5.1518575028049876</v>
      </c>
      <c r="F37" s="43">
        <f t="shared" si="22"/>
        <v>0.38260403685111644</v>
      </c>
      <c r="G37" s="43">
        <f t="shared" si="22"/>
        <v>39.308828039770646</v>
      </c>
      <c r="H37" s="43">
        <f t="shared" si="22"/>
        <v>1.9411671073116002E-4</v>
      </c>
      <c r="I37" s="43">
        <f t="shared" si="22"/>
        <v>13.782674695333826</v>
      </c>
      <c r="J37" s="43">
        <f t="shared" si="5"/>
        <v>100</v>
      </c>
      <c r="L37" s="41"/>
    </row>
    <row r="38" spans="1:12" ht="16.05" customHeight="1" x14ac:dyDescent="0.2">
      <c r="A38" s="9"/>
      <c r="B38" s="7"/>
      <c r="C38" s="8" t="s">
        <v>16</v>
      </c>
      <c r="D38" s="43">
        <f>SUMIF($C$42:$C$227,"道外",D$42:D$227)</f>
        <v>284044.89999999991</v>
      </c>
      <c r="E38" s="43">
        <f t="shared" ref="E38:I38" si="23">SUMIF($C$42:$C$227,"道外",E$42:E$227)</f>
        <v>11994.3</v>
      </c>
      <c r="F38" s="43">
        <f t="shared" si="23"/>
        <v>60.3</v>
      </c>
      <c r="G38" s="43">
        <f t="shared" si="23"/>
        <v>50978.5</v>
      </c>
      <c r="H38" s="43">
        <f t="shared" si="23"/>
        <v>4.3</v>
      </c>
      <c r="I38" s="43">
        <f t="shared" si="23"/>
        <v>438.8</v>
      </c>
      <c r="J38" s="43">
        <f t="shared" si="5"/>
        <v>347521.09999999986</v>
      </c>
      <c r="L38" s="41"/>
    </row>
    <row r="39" spans="1:12" ht="16.05" customHeight="1" x14ac:dyDescent="0.2">
      <c r="A39" s="9"/>
      <c r="B39" s="7"/>
      <c r="C39" s="10" t="s">
        <v>15</v>
      </c>
      <c r="D39" s="43">
        <f t="shared" ref="D39:I39" si="24">IF($J38=0,0,D38/$J38%)</f>
        <v>81.734576691890084</v>
      </c>
      <c r="E39" s="43">
        <f t="shared" si="24"/>
        <v>3.4513875560361673</v>
      </c>
      <c r="F39" s="43">
        <f t="shared" si="24"/>
        <v>1.7351464414678712E-2</v>
      </c>
      <c r="G39" s="43">
        <f t="shared" si="24"/>
        <v>14.66918123820396</v>
      </c>
      <c r="H39" s="43">
        <f t="shared" si="24"/>
        <v>1.2373349416769232E-3</v>
      </c>
      <c r="I39" s="43">
        <f t="shared" si="24"/>
        <v>0.12626571451344976</v>
      </c>
      <c r="J39" s="43">
        <f t="shared" si="5"/>
        <v>100.00000000000001</v>
      </c>
      <c r="L39" s="41"/>
    </row>
    <row r="40" spans="1:12" ht="16.05" customHeight="1" x14ac:dyDescent="0.2">
      <c r="A40" s="9"/>
      <c r="B40" s="7"/>
      <c r="C40" s="8" t="s">
        <v>17</v>
      </c>
      <c r="D40" s="43">
        <f t="shared" ref="D40:I40" si="25">SUM(D38,D36)</f>
        <v>326672.6999999999</v>
      </c>
      <c r="E40" s="43">
        <f t="shared" si="25"/>
        <v>17302.3</v>
      </c>
      <c r="F40" s="43">
        <f t="shared" si="25"/>
        <v>454.50000000000006</v>
      </c>
      <c r="G40" s="43">
        <f t="shared" si="25"/>
        <v>91478.700000000012</v>
      </c>
      <c r="H40" s="43">
        <f t="shared" si="25"/>
        <v>4.5</v>
      </c>
      <c r="I40" s="43">
        <f t="shared" si="25"/>
        <v>14639.200000000003</v>
      </c>
      <c r="J40" s="43">
        <f t="shared" si="5"/>
        <v>450551.89999999991</v>
      </c>
      <c r="L40" s="41"/>
    </row>
    <row r="41" spans="1:12" ht="16.05" customHeight="1" x14ac:dyDescent="0.2">
      <c r="A41" s="9"/>
      <c r="B41" s="14"/>
      <c r="C41" s="10" t="s">
        <v>15</v>
      </c>
      <c r="D41" s="43">
        <f t="shared" ref="D41:I41" si="26">IF($J40=0,0,D40/$J40%)</f>
        <v>72.505009966665313</v>
      </c>
      <c r="E41" s="43">
        <f t="shared" si="26"/>
        <v>3.8402457075422394</v>
      </c>
      <c r="F41" s="43">
        <f t="shared" si="26"/>
        <v>0.1008762808457805</v>
      </c>
      <c r="G41" s="43">
        <f t="shared" si="26"/>
        <v>20.303698641599343</v>
      </c>
      <c r="H41" s="43">
        <f t="shared" si="26"/>
        <v>9.9877505787901466E-4</v>
      </c>
      <c r="I41" s="43">
        <f t="shared" si="26"/>
        <v>3.249170628289439</v>
      </c>
      <c r="J41" s="43">
        <f t="shared" si="5"/>
        <v>99.999999999999986</v>
      </c>
      <c r="L41" s="41"/>
    </row>
    <row r="42" spans="1:12" ht="16.05" customHeight="1" x14ac:dyDescent="0.2">
      <c r="A42" s="9"/>
      <c r="B42" s="9" t="s">
        <v>23</v>
      </c>
      <c r="C42" s="8" t="s">
        <v>14</v>
      </c>
      <c r="D42" s="43">
        <v>7192.9</v>
      </c>
      <c r="E42" s="43">
        <v>0</v>
      </c>
      <c r="F42" s="43">
        <v>0</v>
      </c>
      <c r="G42" s="43">
        <v>23294.5</v>
      </c>
      <c r="H42" s="43">
        <v>0</v>
      </c>
      <c r="I42" s="43">
        <v>7054.3</v>
      </c>
      <c r="J42" s="43">
        <f t="shared" si="5"/>
        <v>37541.700000000004</v>
      </c>
      <c r="L42" s="41"/>
    </row>
    <row r="43" spans="1:12" ht="16.05" customHeight="1" x14ac:dyDescent="0.2">
      <c r="A43" s="9"/>
      <c r="B43" s="9"/>
      <c r="C43" s="10" t="s">
        <v>15</v>
      </c>
      <c r="D43" s="43">
        <f t="shared" ref="D43:I43" si="27">IF($J42=0,0,D42/$J42%)</f>
        <v>19.159761012420852</v>
      </c>
      <c r="E43" s="43">
        <f t="shared" si="27"/>
        <v>0</v>
      </c>
      <c r="F43" s="43">
        <f t="shared" si="27"/>
        <v>0</v>
      </c>
      <c r="G43" s="43">
        <f t="shared" si="27"/>
        <v>62.0496674364773</v>
      </c>
      <c r="H43" s="43">
        <f t="shared" si="27"/>
        <v>0</v>
      </c>
      <c r="I43" s="43">
        <f t="shared" si="27"/>
        <v>18.790571551101841</v>
      </c>
      <c r="J43" s="43">
        <f t="shared" si="5"/>
        <v>100</v>
      </c>
      <c r="L43" s="41"/>
    </row>
    <row r="44" spans="1:12" ht="16.05" customHeight="1" x14ac:dyDescent="0.2">
      <c r="A44" s="9"/>
      <c r="B44" s="9"/>
      <c r="C44" s="8" t="s">
        <v>16</v>
      </c>
      <c r="D44" s="43">
        <v>24002.2</v>
      </c>
      <c r="E44" s="43">
        <v>2031.5999999999997</v>
      </c>
      <c r="F44" s="43">
        <v>24.7</v>
      </c>
      <c r="G44" s="43">
        <v>11486.7</v>
      </c>
      <c r="H44" s="43">
        <v>0</v>
      </c>
      <c r="I44" s="43">
        <v>1.8</v>
      </c>
      <c r="J44" s="43">
        <f t="shared" si="5"/>
        <v>37547</v>
      </c>
      <c r="L44" s="41"/>
    </row>
    <row r="45" spans="1:12" ht="16.05" customHeight="1" x14ac:dyDescent="0.2">
      <c r="A45" s="9"/>
      <c r="B45" s="9"/>
      <c r="C45" s="10" t="s">
        <v>15</v>
      </c>
      <c r="D45" s="43">
        <f t="shared" ref="D45:I45" si="28">IF($J44=0,0,D44/$J44%)</f>
        <v>63.92574639784803</v>
      </c>
      <c r="E45" s="43">
        <f t="shared" si="28"/>
        <v>5.4108184408874198</v>
      </c>
      <c r="F45" s="43">
        <f t="shared" si="28"/>
        <v>6.5784217114549765E-2</v>
      </c>
      <c r="G45" s="43">
        <f t="shared" si="28"/>
        <v>30.592856952619382</v>
      </c>
      <c r="H45" s="43">
        <f t="shared" si="28"/>
        <v>0</v>
      </c>
      <c r="I45" s="43">
        <f t="shared" si="28"/>
        <v>4.7939915306149626E-3</v>
      </c>
      <c r="J45" s="43">
        <f t="shared" si="5"/>
        <v>100.00000000000001</v>
      </c>
      <c r="L45" s="41"/>
    </row>
    <row r="46" spans="1:12" ht="16.05" customHeight="1" x14ac:dyDescent="0.2">
      <c r="A46" s="9"/>
      <c r="B46" s="9"/>
      <c r="C46" s="8" t="s">
        <v>17</v>
      </c>
      <c r="D46" s="43">
        <f t="shared" ref="D46:I46" si="29">SUM(D44,D42)</f>
        <v>31195.1</v>
      </c>
      <c r="E46" s="43">
        <f t="shared" si="29"/>
        <v>2031.5999999999997</v>
      </c>
      <c r="F46" s="43">
        <f t="shared" si="29"/>
        <v>24.7</v>
      </c>
      <c r="G46" s="43">
        <f t="shared" si="29"/>
        <v>34781.199999999997</v>
      </c>
      <c r="H46" s="43">
        <f t="shared" si="29"/>
        <v>0</v>
      </c>
      <c r="I46" s="43">
        <f t="shared" si="29"/>
        <v>7056.1</v>
      </c>
      <c r="J46" s="43">
        <f t="shared" si="5"/>
        <v>75088.7</v>
      </c>
      <c r="L46" s="41"/>
    </row>
    <row r="47" spans="1:12" ht="16.05" customHeight="1" x14ac:dyDescent="0.2">
      <c r="A47" s="9"/>
      <c r="B47" s="12"/>
      <c r="C47" s="10" t="s">
        <v>15</v>
      </c>
      <c r="D47" s="43">
        <f t="shared" ref="D47:I47" si="30">IF($J46=0,0,D46/$J46%)</f>
        <v>41.544333568166714</v>
      </c>
      <c r="E47" s="43">
        <f t="shared" si="30"/>
        <v>2.7056001768575029</v>
      </c>
      <c r="F47" s="43">
        <f t="shared" si="30"/>
        <v>3.2894430187231899E-2</v>
      </c>
      <c r="G47" s="43">
        <f t="shared" si="30"/>
        <v>46.320152033528345</v>
      </c>
      <c r="H47" s="43">
        <f t="shared" si="30"/>
        <v>0</v>
      </c>
      <c r="I47" s="43">
        <f t="shared" si="30"/>
        <v>9.3970197912602043</v>
      </c>
      <c r="J47" s="43">
        <f t="shared" si="5"/>
        <v>100</v>
      </c>
      <c r="L47" s="41"/>
    </row>
    <row r="48" spans="1:12" ht="16.05" customHeight="1" x14ac:dyDescent="0.2">
      <c r="A48" s="9"/>
      <c r="B48" s="9" t="s">
        <v>24</v>
      </c>
      <c r="C48" s="8" t="s">
        <v>14</v>
      </c>
      <c r="D48" s="43">
        <v>33176.5</v>
      </c>
      <c r="E48" s="43">
        <v>3032.8</v>
      </c>
      <c r="F48" s="43">
        <v>0</v>
      </c>
      <c r="G48" s="43">
        <v>13187.8</v>
      </c>
      <c r="H48" s="43">
        <v>0</v>
      </c>
      <c r="I48" s="43">
        <v>6983.6</v>
      </c>
      <c r="J48" s="43">
        <f t="shared" si="5"/>
        <v>56380.700000000004</v>
      </c>
      <c r="L48" s="41"/>
    </row>
    <row r="49" spans="1:12" ht="16.05" customHeight="1" x14ac:dyDescent="0.2">
      <c r="A49" s="9"/>
      <c r="B49" s="9"/>
      <c r="C49" s="10" t="s">
        <v>15</v>
      </c>
      <c r="D49" s="43">
        <f t="shared" ref="D49:I49" si="31">IF($J48=0,0,D48/$J48%)</f>
        <v>58.843717797047567</v>
      </c>
      <c r="E49" s="43">
        <f t="shared" si="31"/>
        <v>5.3791457005677472</v>
      </c>
      <c r="F49" s="43">
        <f t="shared" si="31"/>
        <v>0</v>
      </c>
      <c r="G49" s="43">
        <f t="shared" si="31"/>
        <v>23.390628353319485</v>
      </c>
      <c r="H49" s="43">
        <f t="shared" si="31"/>
        <v>0</v>
      </c>
      <c r="I49" s="43">
        <f t="shared" si="31"/>
        <v>12.386508149065195</v>
      </c>
      <c r="J49" s="43">
        <f t="shared" si="5"/>
        <v>100</v>
      </c>
      <c r="L49" s="41"/>
    </row>
    <row r="50" spans="1:12" ht="16.05" customHeight="1" x14ac:dyDescent="0.2">
      <c r="A50" s="9"/>
      <c r="B50" s="9"/>
      <c r="C50" s="8" t="s">
        <v>16</v>
      </c>
      <c r="D50" s="46">
        <v>245105.80000000002</v>
      </c>
      <c r="E50" s="46">
        <v>8880.5999999999985</v>
      </c>
      <c r="F50" s="46">
        <v>0</v>
      </c>
      <c r="G50" s="46">
        <v>36838.6</v>
      </c>
      <c r="H50" s="46">
        <v>0</v>
      </c>
      <c r="I50" s="46">
        <v>219.3</v>
      </c>
      <c r="J50" s="43">
        <f t="shared" si="5"/>
        <v>291044.3</v>
      </c>
      <c r="L50" s="41"/>
    </row>
    <row r="51" spans="1:12" ht="16.05" customHeight="1" x14ac:dyDescent="0.2">
      <c r="A51" s="9"/>
      <c r="B51" s="9"/>
      <c r="C51" s="10" t="s">
        <v>15</v>
      </c>
      <c r="D51" s="43">
        <f t="shared" ref="D51:I51" si="32">IF($J50=0,0,D50/$J50%)</f>
        <v>84.2159767430594</v>
      </c>
      <c r="E51" s="43">
        <f t="shared" si="32"/>
        <v>3.0512880685174042</v>
      </c>
      <c r="F51" s="43">
        <f t="shared" si="32"/>
        <v>0</v>
      </c>
      <c r="G51" s="43">
        <f t="shared" si="32"/>
        <v>12.65738583439016</v>
      </c>
      <c r="H51" s="43">
        <f t="shared" si="32"/>
        <v>0</v>
      </c>
      <c r="I51" s="43">
        <f t="shared" si="32"/>
        <v>7.5349354033045837E-2</v>
      </c>
      <c r="J51" s="43">
        <f t="shared" si="5"/>
        <v>100.00000000000001</v>
      </c>
      <c r="L51" s="41"/>
    </row>
    <row r="52" spans="1:12" ht="16.05" customHeight="1" x14ac:dyDescent="0.2">
      <c r="A52" s="9"/>
      <c r="B52" s="9"/>
      <c r="C52" s="8" t="s">
        <v>17</v>
      </c>
      <c r="D52" s="43">
        <f t="shared" ref="D52:I52" si="33">SUM(D50,D48)</f>
        <v>278282.30000000005</v>
      </c>
      <c r="E52" s="43">
        <f t="shared" si="33"/>
        <v>11913.399999999998</v>
      </c>
      <c r="F52" s="43">
        <f t="shared" si="33"/>
        <v>0</v>
      </c>
      <c r="G52" s="43">
        <f t="shared" si="33"/>
        <v>50026.399999999994</v>
      </c>
      <c r="H52" s="43">
        <f t="shared" si="33"/>
        <v>0</v>
      </c>
      <c r="I52" s="43">
        <f t="shared" si="33"/>
        <v>7202.9000000000005</v>
      </c>
      <c r="J52" s="43">
        <f t="shared" si="5"/>
        <v>347425.00000000012</v>
      </c>
      <c r="L52" s="41"/>
    </row>
    <row r="53" spans="1:12" ht="16.05" customHeight="1" x14ac:dyDescent="0.2">
      <c r="A53" s="9"/>
      <c r="B53" s="12"/>
      <c r="C53" s="10" t="s">
        <v>15</v>
      </c>
      <c r="D53" s="43">
        <f t="shared" ref="D53:I53" si="34">IF($J52=0,0,D52/$J52%)</f>
        <v>80.098524861480882</v>
      </c>
      <c r="E53" s="43">
        <f t="shared" si="34"/>
        <v>3.4290566309275365</v>
      </c>
      <c r="F53" s="43">
        <f t="shared" si="34"/>
        <v>0</v>
      </c>
      <c r="G53" s="43">
        <f t="shared" si="34"/>
        <v>14.399194070662725</v>
      </c>
      <c r="H53" s="43">
        <f t="shared" si="34"/>
        <v>0</v>
      </c>
      <c r="I53" s="43">
        <f t="shared" si="34"/>
        <v>2.0732244369288328</v>
      </c>
      <c r="J53" s="43">
        <f t="shared" si="5"/>
        <v>99.999999999999986</v>
      </c>
      <c r="L53" s="41"/>
    </row>
    <row r="54" spans="1:12" ht="16.05" customHeight="1" x14ac:dyDescent="0.2">
      <c r="A54" s="9"/>
      <c r="B54" s="9" t="s">
        <v>25</v>
      </c>
      <c r="C54" s="8" t="s">
        <v>14</v>
      </c>
      <c r="D54" s="43">
        <v>616.20000000000005</v>
      </c>
      <c r="E54" s="43">
        <v>1866.8</v>
      </c>
      <c r="F54" s="43">
        <v>0</v>
      </c>
      <c r="G54" s="43">
        <v>1761.1999999999998</v>
      </c>
      <c r="H54" s="43">
        <v>0</v>
      </c>
      <c r="I54" s="43">
        <v>0</v>
      </c>
      <c r="J54" s="43">
        <f t="shared" si="5"/>
        <v>4244.2</v>
      </c>
      <c r="L54" s="41"/>
    </row>
    <row r="55" spans="1:12" ht="16.05" customHeight="1" x14ac:dyDescent="0.2">
      <c r="A55" s="9"/>
      <c r="B55" s="9"/>
      <c r="C55" s="10" t="s">
        <v>15</v>
      </c>
      <c r="D55" s="43">
        <f t="shared" ref="D55:I55" si="35">IF($J54=0,0,D54/$J54%)</f>
        <v>14.51863719900099</v>
      </c>
      <c r="E55" s="43">
        <f t="shared" si="35"/>
        <v>43.984732104990336</v>
      </c>
      <c r="F55" s="43">
        <f t="shared" si="35"/>
        <v>0</v>
      </c>
      <c r="G55" s="43">
        <f t="shared" si="35"/>
        <v>41.496630696008665</v>
      </c>
      <c r="H55" s="43">
        <f t="shared" si="35"/>
        <v>0</v>
      </c>
      <c r="I55" s="43">
        <f t="shared" si="35"/>
        <v>0</v>
      </c>
      <c r="J55" s="43">
        <f t="shared" si="5"/>
        <v>100</v>
      </c>
      <c r="L55" s="41"/>
    </row>
    <row r="56" spans="1:12" ht="16.05" customHeight="1" x14ac:dyDescent="0.2">
      <c r="A56" s="9"/>
      <c r="B56" s="9"/>
      <c r="C56" s="8" t="s">
        <v>16</v>
      </c>
      <c r="D56" s="43">
        <v>12438.3</v>
      </c>
      <c r="E56" s="43">
        <v>501.9</v>
      </c>
      <c r="F56" s="43">
        <v>0</v>
      </c>
      <c r="G56" s="43">
        <v>1031.2</v>
      </c>
      <c r="H56" s="43">
        <v>0</v>
      </c>
      <c r="I56" s="43">
        <v>0</v>
      </c>
      <c r="J56" s="43">
        <f t="shared" si="5"/>
        <v>13971.4</v>
      </c>
      <c r="L56" s="41"/>
    </row>
    <row r="57" spans="1:12" ht="16.05" customHeight="1" x14ac:dyDescent="0.2">
      <c r="A57" s="9"/>
      <c r="B57" s="9"/>
      <c r="C57" s="10" t="s">
        <v>15</v>
      </c>
      <c r="D57" s="43">
        <f t="shared" ref="D57:I57" si="36">IF($J56=0,0,D56/$J56%)</f>
        <v>89.026869175601576</v>
      </c>
      <c r="E57" s="43">
        <f t="shared" si="36"/>
        <v>3.5923386346393347</v>
      </c>
      <c r="F57" s="43">
        <f t="shared" si="36"/>
        <v>0</v>
      </c>
      <c r="G57" s="43">
        <f t="shared" si="36"/>
        <v>7.38079218975908</v>
      </c>
      <c r="H57" s="43">
        <f t="shared" si="36"/>
        <v>0</v>
      </c>
      <c r="I57" s="43">
        <f t="shared" si="36"/>
        <v>0</v>
      </c>
      <c r="J57" s="43">
        <f t="shared" si="5"/>
        <v>99.999999999999986</v>
      </c>
      <c r="L57" s="41"/>
    </row>
    <row r="58" spans="1:12" ht="16.05" customHeight="1" x14ac:dyDescent="0.2">
      <c r="A58" s="9"/>
      <c r="B58" s="9"/>
      <c r="C58" s="8" t="s">
        <v>17</v>
      </c>
      <c r="D58" s="43">
        <f t="shared" ref="D58:I58" si="37">SUM(D56,D54)</f>
        <v>13054.5</v>
      </c>
      <c r="E58" s="43">
        <f t="shared" si="37"/>
        <v>2368.6999999999998</v>
      </c>
      <c r="F58" s="43">
        <f t="shared" si="37"/>
        <v>0</v>
      </c>
      <c r="G58" s="43">
        <f t="shared" si="37"/>
        <v>2792.3999999999996</v>
      </c>
      <c r="H58" s="43">
        <f t="shared" si="37"/>
        <v>0</v>
      </c>
      <c r="I58" s="43">
        <f t="shared" si="37"/>
        <v>0</v>
      </c>
      <c r="J58" s="43">
        <f t="shared" si="5"/>
        <v>18215.599999999999</v>
      </c>
      <c r="L58" s="41"/>
    </row>
    <row r="59" spans="1:12" ht="16.05" customHeight="1" x14ac:dyDescent="0.2">
      <c r="A59" s="9"/>
      <c r="B59" s="12"/>
      <c r="C59" s="10" t="s">
        <v>15</v>
      </c>
      <c r="D59" s="43">
        <f t="shared" ref="D59:I59" si="38">IF($J58=0,0,D58/$J58%)</f>
        <v>71.666593469333989</v>
      </c>
      <c r="E59" s="43">
        <f t="shared" si="38"/>
        <v>13.003689145567536</v>
      </c>
      <c r="F59" s="43">
        <f t="shared" si="38"/>
        <v>0</v>
      </c>
      <c r="G59" s="43">
        <f t="shared" si="38"/>
        <v>15.329717385098487</v>
      </c>
      <c r="H59" s="43">
        <f t="shared" si="38"/>
        <v>0</v>
      </c>
      <c r="I59" s="43">
        <f t="shared" si="38"/>
        <v>0</v>
      </c>
      <c r="J59" s="43">
        <f t="shared" si="5"/>
        <v>100.00000000000001</v>
      </c>
      <c r="L59" s="41"/>
    </row>
    <row r="60" spans="1:12" ht="16.05" customHeight="1" x14ac:dyDescent="0.2">
      <c r="A60" s="9"/>
      <c r="B60" s="9" t="s">
        <v>26</v>
      </c>
      <c r="C60" s="8" t="s">
        <v>14</v>
      </c>
      <c r="D60" s="43">
        <v>53.7</v>
      </c>
      <c r="E60" s="43">
        <v>224.6</v>
      </c>
      <c r="F60" s="43">
        <v>0.3</v>
      </c>
      <c r="G60" s="43">
        <v>1170.3000000000002</v>
      </c>
      <c r="H60" s="43">
        <v>0</v>
      </c>
      <c r="I60" s="43">
        <v>114.69999999999999</v>
      </c>
      <c r="J60" s="43">
        <f t="shared" si="5"/>
        <v>1563.6000000000001</v>
      </c>
      <c r="L60" s="41"/>
    </row>
    <row r="61" spans="1:12" ht="16.05" customHeight="1" x14ac:dyDescent="0.2">
      <c r="A61" s="9"/>
      <c r="B61" s="9"/>
      <c r="C61" s="10" t="s">
        <v>15</v>
      </c>
      <c r="D61" s="43">
        <f t="shared" ref="D61:I61" si="39">IF($J60=0,0,D60/$J60%)</f>
        <v>3.4343821949347659</v>
      </c>
      <c r="E61" s="43">
        <f t="shared" si="39"/>
        <v>14.364287541570732</v>
      </c>
      <c r="F61" s="43">
        <f t="shared" si="39"/>
        <v>1.9186492709132769E-2</v>
      </c>
      <c r="G61" s="43">
        <f t="shared" si="39"/>
        <v>74.846508058326947</v>
      </c>
      <c r="H61" s="43">
        <f t="shared" si="39"/>
        <v>0</v>
      </c>
      <c r="I61" s="43">
        <f t="shared" si="39"/>
        <v>7.3356357124584282</v>
      </c>
      <c r="J61" s="43">
        <f t="shared" si="5"/>
        <v>100</v>
      </c>
      <c r="L61" s="41"/>
    </row>
    <row r="62" spans="1:12" ht="16.05" customHeight="1" x14ac:dyDescent="0.2">
      <c r="A62" s="9"/>
      <c r="B62" s="9"/>
      <c r="C62" s="8" t="s">
        <v>16</v>
      </c>
      <c r="D62" s="43">
        <v>158.30000000000001</v>
      </c>
      <c r="E62" s="43">
        <v>99.2</v>
      </c>
      <c r="F62" s="43">
        <v>34.099999999999994</v>
      </c>
      <c r="G62" s="43">
        <v>98.9</v>
      </c>
      <c r="H62" s="43">
        <v>0</v>
      </c>
      <c r="I62" s="43">
        <v>216.7</v>
      </c>
      <c r="J62" s="43">
        <f t="shared" si="5"/>
        <v>607.20000000000005</v>
      </c>
      <c r="L62" s="41"/>
    </row>
    <row r="63" spans="1:12" ht="16.05" customHeight="1" x14ac:dyDescent="0.2">
      <c r="A63" s="9"/>
      <c r="B63" s="9"/>
      <c r="C63" s="10" t="s">
        <v>15</v>
      </c>
      <c r="D63" s="43">
        <f t="shared" ref="D63:I63" si="40">IF($J62=0,0,D62/$J62%)</f>
        <v>26.070487483530965</v>
      </c>
      <c r="E63" s="43">
        <f t="shared" si="40"/>
        <v>16.337285902503293</v>
      </c>
      <c r="F63" s="43">
        <f t="shared" si="40"/>
        <v>5.615942028985506</v>
      </c>
      <c r="G63" s="43">
        <f t="shared" si="40"/>
        <v>16.287878787878789</v>
      </c>
      <c r="H63" s="43">
        <f t="shared" si="40"/>
        <v>0</v>
      </c>
      <c r="I63" s="43">
        <f t="shared" si="40"/>
        <v>35.688405797101446</v>
      </c>
      <c r="J63" s="43">
        <f t="shared" si="5"/>
        <v>100</v>
      </c>
      <c r="L63" s="41"/>
    </row>
    <row r="64" spans="1:12" ht="16.05" customHeight="1" x14ac:dyDescent="0.2">
      <c r="A64" s="9"/>
      <c r="B64" s="9"/>
      <c r="C64" s="8" t="s">
        <v>17</v>
      </c>
      <c r="D64" s="43">
        <f t="shared" ref="D64:I64" si="41">SUM(D62,D60)</f>
        <v>212</v>
      </c>
      <c r="E64" s="43">
        <f t="shared" si="41"/>
        <v>323.8</v>
      </c>
      <c r="F64" s="43">
        <f t="shared" si="41"/>
        <v>34.399999999999991</v>
      </c>
      <c r="G64" s="43">
        <f t="shared" si="41"/>
        <v>1269.2000000000003</v>
      </c>
      <c r="H64" s="43">
        <f t="shared" si="41"/>
        <v>0</v>
      </c>
      <c r="I64" s="43">
        <f t="shared" si="41"/>
        <v>331.4</v>
      </c>
      <c r="J64" s="43">
        <f t="shared" si="5"/>
        <v>2170.8000000000002</v>
      </c>
      <c r="L64" s="41"/>
    </row>
    <row r="65" spans="1:12" ht="16.05" customHeight="1" x14ac:dyDescent="0.2">
      <c r="A65" s="9"/>
      <c r="B65" s="12"/>
      <c r="C65" s="10" t="s">
        <v>15</v>
      </c>
      <c r="D65" s="43">
        <f t="shared" ref="D65:I65" si="42">IF($J64=0,0,D64/$J64%)</f>
        <v>9.7659848903629989</v>
      </c>
      <c r="E65" s="43">
        <f t="shared" si="42"/>
        <v>14.916159941035563</v>
      </c>
      <c r="F65" s="43">
        <f t="shared" si="42"/>
        <v>1.5846692463607881</v>
      </c>
      <c r="G65" s="43">
        <f t="shared" si="42"/>
        <v>58.466924636078872</v>
      </c>
      <c r="H65" s="43">
        <f t="shared" si="42"/>
        <v>0</v>
      </c>
      <c r="I65" s="43">
        <f t="shared" si="42"/>
        <v>15.266261286161781</v>
      </c>
      <c r="J65" s="43">
        <f t="shared" si="5"/>
        <v>100</v>
      </c>
      <c r="L65" s="41"/>
    </row>
    <row r="66" spans="1:12" ht="16.05" customHeight="1" x14ac:dyDescent="0.2">
      <c r="A66" s="9"/>
      <c r="B66" s="9" t="s">
        <v>27</v>
      </c>
      <c r="C66" s="8" t="s">
        <v>14</v>
      </c>
      <c r="D66" s="43"/>
      <c r="E66" s="43"/>
      <c r="F66" s="43"/>
      <c r="G66" s="43"/>
      <c r="H66" s="43"/>
      <c r="I66" s="43"/>
      <c r="J66" s="43">
        <f t="shared" si="5"/>
        <v>0</v>
      </c>
      <c r="L66" s="41"/>
    </row>
    <row r="67" spans="1:12" ht="16.05" customHeight="1" x14ac:dyDescent="0.2">
      <c r="A67" s="9"/>
      <c r="B67" s="9"/>
      <c r="C67" s="10" t="s">
        <v>15</v>
      </c>
      <c r="D67" s="43">
        <f t="shared" ref="D67:I67" si="43">IF($J66=0,0,D66/$J66%)</f>
        <v>0</v>
      </c>
      <c r="E67" s="43">
        <f t="shared" si="43"/>
        <v>0</v>
      </c>
      <c r="F67" s="43">
        <f t="shared" si="43"/>
        <v>0</v>
      </c>
      <c r="G67" s="43">
        <f t="shared" si="43"/>
        <v>0</v>
      </c>
      <c r="H67" s="43">
        <f t="shared" si="43"/>
        <v>0</v>
      </c>
      <c r="I67" s="43">
        <f t="shared" si="43"/>
        <v>0</v>
      </c>
      <c r="J67" s="43">
        <f t="shared" si="5"/>
        <v>0</v>
      </c>
      <c r="L67" s="41"/>
    </row>
    <row r="68" spans="1:12" ht="16.05" customHeight="1" x14ac:dyDescent="0.2">
      <c r="A68" s="9"/>
      <c r="B68" s="9"/>
      <c r="C68" s="8" t="s">
        <v>16</v>
      </c>
      <c r="D68" s="43"/>
      <c r="E68" s="43"/>
      <c r="F68" s="43"/>
      <c r="G68" s="43"/>
      <c r="H68" s="43"/>
      <c r="I68" s="43"/>
      <c r="J68" s="43">
        <f t="shared" si="5"/>
        <v>0</v>
      </c>
      <c r="L68" s="41"/>
    </row>
    <row r="69" spans="1:12" ht="16.05" customHeight="1" x14ac:dyDescent="0.2">
      <c r="A69" s="9"/>
      <c r="B69" s="9"/>
      <c r="C69" s="10" t="s">
        <v>15</v>
      </c>
      <c r="D69" s="43">
        <f t="shared" ref="D69:I69" si="44">IF($J68=0,0,D68/$J68%)</f>
        <v>0</v>
      </c>
      <c r="E69" s="43">
        <f t="shared" si="44"/>
        <v>0</v>
      </c>
      <c r="F69" s="43">
        <f t="shared" si="44"/>
        <v>0</v>
      </c>
      <c r="G69" s="43">
        <f t="shared" si="44"/>
        <v>0</v>
      </c>
      <c r="H69" s="43">
        <f t="shared" si="44"/>
        <v>0</v>
      </c>
      <c r="I69" s="43">
        <f t="shared" si="44"/>
        <v>0</v>
      </c>
      <c r="J69" s="43">
        <f t="shared" si="5"/>
        <v>0</v>
      </c>
      <c r="L69" s="41"/>
    </row>
    <row r="70" spans="1:12" ht="16.05" customHeight="1" x14ac:dyDescent="0.2">
      <c r="A70" s="9"/>
      <c r="B70" s="9"/>
      <c r="C70" s="8" t="s">
        <v>17</v>
      </c>
      <c r="D70" s="43">
        <f t="shared" ref="D70:I70" si="45">SUM(D68,D66)</f>
        <v>0</v>
      </c>
      <c r="E70" s="43">
        <f t="shared" si="45"/>
        <v>0</v>
      </c>
      <c r="F70" s="43">
        <f t="shared" si="45"/>
        <v>0</v>
      </c>
      <c r="G70" s="43">
        <f t="shared" si="45"/>
        <v>0</v>
      </c>
      <c r="H70" s="43">
        <f t="shared" si="45"/>
        <v>0</v>
      </c>
      <c r="I70" s="43">
        <f t="shared" si="45"/>
        <v>0</v>
      </c>
      <c r="J70" s="43">
        <f t="shared" si="5"/>
        <v>0</v>
      </c>
      <c r="L70" s="41"/>
    </row>
    <row r="71" spans="1:12" ht="16.05" customHeight="1" x14ac:dyDescent="0.2">
      <c r="A71" s="9"/>
      <c r="B71" s="12"/>
      <c r="C71" s="10" t="s">
        <v>15</v>
      </c>
      <c r="D71" s="43">
        <f t="shared" ref="D71:I71" si="46">IF($J70=0,0,D70/$J70%)</f>
        <v>0</v>
      </c>
      <c r="E71" s="43">
        <f t="shared" si="46"/>
        <v>0</v>
      </c>
      <c r="F71" s="43">
        <f t="shared" si="46"/>
        <v>0</v>
      </c>
      <c r="G71" s="43">
        <f t="shared" si="46"/>
        <v>0</v>
      </c>
      <c r="H71" s="43">
        <f t="shared" si="46"/>
        <v>0</v>
      </c>
      <c r="I71" s="43">
        <f t="shared" si="46"/>
        <v>0</v>
      </c>
      <c r="J71" s="43">
        <f t="shared" si="5"/>
        <v>0</v>
      </c>
      <c r="L71" s="41"/>
    </row>
    <row r="72" spans="1:12" ht="16.05" customHeight="1" x14ac:dyDescent="0.2">
      <c r="A72" s="9"/>
      <c r="B72" s="9" t="s">
        <v>28</v>
      </c>
      <c r="C72" s="8" t="s">
        <v>14</v>
      </c>
      <c r="D72" s="43">
        <v>354.29999999999995</v>
      </c>
      <c r="E72" s="43">
        <v>0</v>
      </c>
      <c r="F72" s="43">
        <v>387.2</v>
      </c>
      <c r="G72" s="43">
        <v>60.8</v>
      </c>
      <c r="H72" s="43">
        <v>0</v>
      </c>
      <c r="I72" s="43">
        <v>27.2</v>
      </c>
      <c r="J72" s="43">
        <f t="shared" si="5"/>
        <v>829.5</v>
      </c>
      <c r="L72" s="41"/>
    </row>
    <row r="73" spans="1:12" ht="16.05" customHeight="1" x14ac:dyDescent="0.2">
      <c r="A73" s="9"/>
      <c r="B73" s="9"/>
      <c r="C73" s="10" t="s">
        <v>15</v>
      </c>
      <c r="D73" s="43">
        <f t="shared" ref="D73:I73" si="47">IF($J72=0,0,D72/$J72%)</f>
        <v>42.712477396021697</v>
      </c>
      <c r="E73" s="43">
        <f t="shared" si="47"/>
        <v>0</v>
      </c>
      <c r="F73" s="43">
        <f t="shared" si="47"/>
        <v>46.678722121760096</v>
      </c>
      <c r="G73" s="43">
        <f t="shared" si="47"/>
        <v>7.3297166968053045</v>
      </c>
      <c r="H73" s="43">
        <f t="shared" si="47"/>
        <v>0</v>
      </c>
      <c r="I73" s="43">
        <f t="shared" si="47"/>
        <v>3.2790837854128991</v>
      </c>
      <c r="J73" s="43">
        <f t="shared" si="5"/>
        <v>99.999999999999986</v>
      </c>
      <c r="L73" s="41"/>
    </row>
    <row r="74" spans="1:12" ht="16.05" customHeight="1" x14ac:dyDescent="0.2">
      <c r="A74" s="9"/>
      <c r="B74" s="9"/>
      <c r="C74" s="8" t="s">
        <v>16</v>
      </c>
      <c r="D74" s="43">
        <v>1365</v>
      </c>
      <c r="E74" s="43">
        <v>481</v>
      </c>
      <c r="F74" s="43">
        <v>0</v>
      </c>
      <c r="G74" s="43">
        <v>0</v>
      </c>
      <c r="H74" s="43">
        <v>0</v>
      </c>
      <c r="I74" s="43">
        <v>0</v>
      </c>
      <c r="J74" s="43">
        <f t="shared" si="5"/>
        <v>1846</v>
      </c>
      <c r="L74" s="41"/>
    </row>
    <row r="75" spans="1:12" ht="16.05" customHeight="1" x14ac:dyDescent="0.2">
      <c r="A75" s="9"/>
      <c r="B75" s="9"/>
      <c r="C75" s="10" t="s">
        <v>15</v>
      </c>
      <c r="D75" s="43">
        <f t="shared" ref="D75:I75" si="48">IF($J74=0,0,D74/$J74%)</f>
        <v>73.943661971830977</v>
      </c>
      <c r="E75" s="43">
        <f t="shared" si="48"/>
        <v>26.056338028169012</v>
      </c>
      <c r="F75" s="43">
        <f t="shared" si="48"/>
        <v>0</v>
      </c>
      <c r="G75" s="43">
        <f t="shared" si="48"/>
        <v>0</v>
      </c>
      <c r="H75" s="43">
        <f t="shared" si="48"/>
        <v>0</v>
      </c>
      <c r="I75" s="43">
        <f t="shared" si="48"/>
        <v>0</v>
      </c>
      <c r="J75" s="43">
        <f t="shared" si="5"/>
        <v>99.999999999999986</v>
      </c>
      <c r="L75" s="41"/>
    </row>
    <row r="76" spans="1:12" ht="16.05" customHeight="1" x14ac:dyDescent="0.2">
      <c r="A76" s="9"/>
      <c r="B76" s="9"/>
      <c r="C76" s="8" t="s">
        <v>17</v>
      </c>
      <c r="D76" s="43">
        <f t="shared" ref="D76:I76" si="49">SUM(D74,D72)</f>
        <v>1719.3</v>
      </c>
      <c r="E76" s="43">
        <f t="shared" si="49"/>
        <v>481</v>
      </c>
      <c r="F76" s="43">
        <f t="shared" si="49"/>
        <v>387.2</v>
      </c>
      <c r="G76" s="43">
        <f t="shared" si="49"/>
        <v>60.8</v>
      </c>
      <c r="H76" s="43">
        <f t="shared" si="49"/>
        <v>0</v>
      </c>
      <c r="I76" s="43">
        <f t="shared" si="49"/>
        <v>27.2</v>
      </c>
      <c r="J76" s="43">
        <f t="shared" si="5"/>
        <v>2675.5</v>
      </c>
      <c r="L76" s="41"/>
    </row>
    <row r="77" spans="1:12" ht="16.05" customHeight="1" x14ac:dyDescent="0.2">
      <c r="A77" s="9"/>
      <c r="B77" s="12"/>
      <c r="C77" s="10" t="s">
        <v>15</v>
      </c>
      <c r="D77" s="43">
        <f t="shared" ref="D77:I77" si="50">IF($J76=0,0,D76/$J76%)</f>
        <v>64.260885815735378</v>
      </c>
      <c r="E77" s="43">
        <f t="shared" si="50"/>
        <v>17.977948047094003</v>
      </c>
      <c r="F77" s="43">
        <f t="shared" si="50"/>
        <v>14.472061296953841</v>
      </c>
      <c r="G77" s="43">
        <f t="shared" si="50"/>
        <v>2.2724724350588676</v>
      </c>
      <c r="H77" s="43">
        <f t="shared" si="50"/>
        <v>0</v>
      </c>
      <c r="I77" s="43">
        <f t="shared" si="50"/>
        <v>1.0166324051579143</v>
      </c>
      <c r="J77" s="43">
        <f t="shared" si="5"/>
        <v>100.00000000000001</v>
      </c>
      <c r="L77" s="41"/>
    </row>
    <row r="78" spans="1:12" ht="16.05" customHeight="1" x14ac:dyDescent="0.2">
      <c r="A78" s="9"/>
      <c r="B78" s="9" t="s">
        <v>29</v>
      </c>
      <c r="C78" s="8" t="s">
        <v>14</v>
      </c>
      <c r="D78" s="43">
        <v>213.1</v>
      </c>
      <c r="E78" s="43">
        <v>109.8</v>
      </c>
      <c r="F78" s="43">
        <v>0</v>
      </c>
      <c r="G78" s="43">
        <v>24.4</v>
      </c>
      <c r="H78" s="43">
        <v>0</v>
      </c>
      <c r="I78" s="43">
        <v>0</v>
      </c>
      <c r="J78" s="43">
        <f t="shared" si="5"/>
        <v>347.29999999999995</v>
      </c>
      <c r="L78" s="41"/>
    </row>
    <row r="79" spans="1:12" ht="16.05" customHeight="1" x14ac:dyDescent="0.2">
      <c r="A79" s="9"/>
      <c r="B79" s="9"/>
      <c r="C79" s="10" t="s">
        <v>15</v>
      </c>
      <c r="D79" s="43">
        <f t="shared" ref="D79:I79" si="51">IF($J78=0,0,D78/$J78%)</f>
        <v>61.359055571551984</v>
      </c>
      <c r="E79" s="43">
        <f t="shared" si="51"/>
        <v>31.615318168730209</v>
      </c>
      <c r="F79" s="43">
        <f t="shared" si="51"/>
        <v>0</v>
      </c>
      <c r="G79" s="43">
        <f t="shared" si="51"/>
        <v>7.0256262597178241</v>
      </c>
      <c r="H79" s="43">
        <f t="shared" si="51"/>
        <v>0</v>
      </c>
      <c r="I79" s="43">
        <f t="shared" si="51"/>
        <v>0</v>
      </c>
      <c r="J79" s="43">
        <f t="shared" si="5"/>
        <v>100.00000000000001</v>
      </c>
      <c r="L79" s="41"/>
    </row>
    <row r="80" spans="1:12" ht="16.05" customHeight="1" x14ac:dyDescent="0.2">
      <c r="A80" s="9"/>
      <c r="B80" s="9"/>
      <c r="C80" s="8" t="s">
        <v>16</v>
      </c>
      <c r="D80" s="43">
        <v>0</v>
      </c>
      <c r="E80" s="43">
        <v>0</v>
      </c>
      <c r="F80" s="43">
        <v>0</v>
      </c>
      <c r="G80" s="43">
        <v>1430.5</v>
      </c>
      <c r="H80" s="43">
        <v>0</v>
      </c>
      <c r="I80" s="43">
        <v>0</v>
      </c>
      <c r="J80" s="43">
        <f t="shared" si="5"/>
        <v>1430.5</v>
      </c>
      <c r="L80" s="41"/>
    </row>
    <row r="81" spans="1:12" ht="16.05" customHeight="1" x14ac:dyDescent="0.2">
      <c r="A81" s="9"/>
      <c r="B81" s="9"/>
      <c r="C81" s="10" t="s">
        <v>15</v>
      </c>
      <c r="D81" s="43">
        <f t="shared" ref="D81:I81" si="52">IF($J80=0,0,D80/$J80%)</f>
        <v>0</v>
      </c>
      <c r="E81" s="43">
        <f t="shared" si="52"/>
        <v>0</v>
      </c>
      <c r="F81" s="43">
        <f t="shared" si="52"/>
        <v>0</v>
      </c>
      <c r="G81" s="43">
        <f t="shared" si="52"/>
        <v>100</v>
      </c>
      <c r="H81" s="43">
        <f t="shared" si="52"/>
        <v>0</v>
      </c>
      <c r="I81" s="43">
        <f t="shared" si="52"/>
        <v>0</v>
      </c>
      <c r="J81" s="43">
        <f t="shared" si="5"/>
        <v>100</v>
      </c>
      <c r="L81" s="41"/>
    </row>
    <row r="82" spans="1:12" ht="16.05" customHeight="1" x14ac:dyDescent="0.2">
      <c r="A82" s="9"/>
      <c r="B82" s="9"/>
      <c r="C82" s="8" t="s">
        <v>17</v>
      </c>
      <c r="D82" s="43">
        <f t="shared" ref="D82:I82" si="53">SUM(D80,D78)</f>
        <v>213.1</v>
      </c>
      <c r="E82" s="43">
        <f t="shared" si="53"/>
        <v>109.8</v>
      </c>
      <c r="F82" s="43">
        <f t="shared" si="53"/>
        <v>0</v>
      </c>
      <c r="G82" s="43">
        <f t="shared" si="53"/>
        <v>1454.9</v>
      </c>
      <c r="H82" s="43">
        <f t="shared" si="53"/>
        <v>0</v>
      </c>
      <c r="I82" s="43">
        <f t="shared" si="53"/>
        <v>0</v>
      </c>
      <c r="J82" s="43">
        <f t="shared" si="5"/>
        <v>1777.8000000000002</v>
      </c>
      <c r="L82" s="41"/>
    </row>
    <row r="83" spans="1:12" ht="16.05" customHeight="1" x14ac:dyDescent="0.2">
      <c r="A83" s="9"/>
      <c r="B83" s="12"/>
      <c r="C83" s="10" t="s">
        <v>15</v>
      </c>
      <c r="D83" s="43">
        <f t="shared" ref="D83:I83" si="54">IF($J82=0,0,D82/$J82%)</f>
        <v>11.986725165935423</v>
      </c>
      <c r="E83" s="43">
        <f t="shared" si="54"/>
        <v>6.1761727978400263</v>
      </c>
      <c r="F83" s="43">
        <f t="shared" si="54"/>
        <v>0</v>
      </c>
      <c r="G83" s="43">
        <f t="shared" si="54"/>
        <v>81.837102036224536</v>
      </c>
      <c r="H83" s="43">
        <f t="shared" si="54"/>
        <v>0</v>
      </c>
      <c r="I83" s="43">
        <f t="shared" si="54"/>
        <v>0</v>
      </c>
      <c r="J83" s="43">
        <f t="shared" si="5"/>
        <v>99.999999999999986</v>
      </c>
      <c r="L83" s="41"/>
    </row>
    <row r="84" spans="1:12" ht="16.05" customHeight="1" x14ac:dyDescent="0.2">
      <c r="A84" s="9"/>
      <c r="B84" s="9" t="s">
        <v>30</v>
      </c>
      <c r="C84" s="8" t="s">
        <v>14</v>
      </c>
      <c r="D84" s="43">
        <v>54.099999999999994</v>
      </c>
      <c r="E84" s="43">
        <v>71.400000000000006</v>
      </c>
      <c r="F84" s="43">
        <v>0</v>
      </c>
      <c r="G84" s="43">
        <v>0.4</v>
      </c>
      <c r="H84" s="43">
        <v>0</v>
      </c>
      <c r="I84" s="43">
        <v>0.3</v>
      </c>
      <c r="J84" s="43">
        <f t="shared" si="5"/>
        <v>126.2</v>
      </c>
      <c r="L84" s="41"/>
    </row>
    <row r="85" spans="1:12" ht="16.05" customHeight="1" x14ac:dyDescent="0.2">
      <c r="A85" s="9"/>
      <c r="B85" s="9"/>
      <c r="C85" s="10" t="s">
        <v>15</v>
      </c>
      <c r="D85" s="43">
        <f t="shared" ref="D85:I85" si="55">IF($J84=0,0,D84/$J84%)</f>
        <v>42.86846275752773</v>
      </c>
      <c r="E85" s="43">
        <f t="shared" si="55"/>
        <v>56.576862123613317</v>
      </c>
      <c r="F85" s="43">
        <f t="shared" si="55"/>
        <v>0</v>
      </c>
      <c r="G85" s="43">
        <f t="shared" si="55"/>
        <v>0.31695721077654521</v>
      </c>
      <c r="H85" s="43">
        <f t="shared" si="55"/>
        <v>0</v>
      </c>
      <c r="I85" s="43">
        <f t="shared" si="55"/>
        <v>0.23771790808240886</v>
      </c>
      <c r="J85" s="43">
        <f t="shared" si="5"/>
        <v>100</v>
      </c>
      <c r="L85" s="41"/>
    </row>
    <row r="86" spans="1:12" ht="16.05" customHeight="1" x14ac:dyDescent="0.2">
      <c r="A86" s="9"/>
      <c r="B86" s="9"/>
      <c r="C86" s="8" t="s">
        <v>16</v>
      </c>
      <c r="D86" s="43">
        <v>529.4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f t="shared" si="5"/>
        <v>529.4</v>
      </c>
      <c r="L86" s="41"/>
    </row>
    <row r="87" spans="1:12" ht="16.05" customHeight="1" x14ac:dyDescent="0.2">
      <c r="A87" s="9"/>
      <c r="B87" s="9"/>
      <c r="C87" s="10" t="s">
        <v>15</v>
      </c>
      <c r="D87" s="43">
        <f t="shared" ref="D87:I87" si="56">IF($J86=0,0,D86/$J86%)</f>
        <v>100</v>
      </c>
      <c r="E87" s="43">
        <f t="shared" si="56"/>
        <v>0</v>
      </c>
      <c r="F87" s="43">
        <f t="shared" si="56"/>
        <v>0</v>
      </c>
      <c r="G87" s="43">
        <f t="shared" si="56"/>
        <v>0</v>
      </c>
      <c r="H87" s="43">
        <f t="shared" si="56"/>
        <v>0</v>
      </c>
      <c r="I87" s="43">
        <f t="shared" si="56"/>
        <v>0</v>
      </c>
      <c r="J87" s="43">
        <f t="shared" si="5"/>
        <v>100</v>
      </c>
      <c r="L87" s="41"/>
    </row>
    <row r="88" spans="1:12" ht="16.05" customHeight="1" x14ac:dyDescent="0.2">
      <c r="A88" s="9"/>
      <c r="B88" s="9"/>
      <c r="C88" s="8" t="s">
        <v>17</v>
      </c>
      <c r="D88" s="43">
        <f t="shared" ref="D88:I88" si="57">SUM(D86,D84)</f>
        <v>583.5</v>
      </c>
      <c r="E88" s="43">
        <f t="shared" si="57"/>
        <v>71.400000000000006</v>
      </c>
      <c r="F88" s="43">
        <f t="shared" si="57"/>
        <v>0</v>
      </c>
      <c r="G88" s="43">
        <f t="shared" si="57"/>
        <v>0.4</v>
      </c>
      <c r="H88" s="43">
        <f t="shared" si="57"/>
        <v>0</v>
      </c>
      <c r="I88" s="43">
        <f t="shared" si="57"/>
        <v>0.3</v>
      </c>
      <c r="J88" s="43">
        <f t="shared" si="5"/>
        <v>655.59999999999991</v>
      </c>
      <c r="L88" s="41"/>
    </row>
    <row r="89" spans="1:12" ht="16.05" customHeight="1" x14ac:dyDescent="0.2">
      <c r="A89" s="9"/>
      <c r="B89" s="12"/>
      <c r="C89" s="10" t="s">
        <v>15</v>
      </c>
      <c r="D89" s="43">
        <f t="shared" ref="D89:I89" si="58">IF($J88=0,0,D88/$J88%)</f>
        <v>89.002440512507633</v>
      </c>
      <c r="E89" s="43">
        <f t="shared" si="58"/>
        <v>10.890787065283712</v>
      </c>
      <c r="F89" s="43">
        <f t="shared" si="58"/>
        <v>0</v>
      </c>
      <c r="G89" s="43">
        <f t="shared" si="58"/>
        <v>6.1012812690665053E-2</v>
      </c>
      <c r="H89" s="43">
        <f t="shared" si="58"/>
        <v>0</v>
      </c>
      <c r="I89" s="43">
        <f t="shared" si="58"/>
        <v>4.5759609517998782E-2</v>
      </c>
      <c r="J89" s="43">
        <f t="shared" ref="J89:J152" si="59">SUM(D89:I89)</f>
        <v>100.00000000000001</v>
      </c>
      <c r="L89" s="41"/>
    </row>
    <row r="90" spans="1:12" ht="16.05" customHeight="1" x14ac:dyDescent="0.2">
      <c r="A90" s="9"/>
      <c r="B90" s="9" t="s">
        <v>31</v>
      </c>
      <c r="C90" s="8" t="s">
        <v>14</v>
      </c>
      <c r="D90" s="43">
        <v>0</v>
      </c>
      <c r="E90" s="43">
        <v>0</v>
      </c>
      <c r="F90" s="43">
        <v>0</v>
      </c>
      <c r="G90" s="43">
        <v>971.4</v>
      </c>
      <c r="H90" s="43">
        <v>0</v>
      </c>
      <c r="I90" s="43">
        <v>0</v>
      </c>
      <c r="J90" s="43">
        <f t="shared" si="59"/>
        <v>971.4</v>
      </c>
      <c r="L90" s="41"/>
    </row>
    <row r="91" spans="1:12" ht="16.05" customHeight="1" x14ac:dyDescent="0.2">
      <c r="A91" s="9"/>
      <c r="B91" s="9"/>
      <c r="C91" s="10" t="s">
        <v>15</v>
      </c>
      <c r="D91" s="43">
        <f t="shared" ref="D91:I91" si="60">IF($J90=0,0,D90/$J90%)</f>
        <v>0</v>
      </c>
      <c r="E91" s="43">
        <f t="shared" si="60"/>
        <v>0</v>
      </c>
      <c r="F91" s="43">
        <f t="shared" si="60"/>
        <v>0</v>
      </c>
      <c r="G91" s="43">
        <f t="shared" si="60"/>
        <v>100</v>
      </c>
      <c r="H91" s="43">
        <f t="shared" si="60"/>
        <v>0</v>
      </c>
      <c r="I91" s="43">
        <f t="shared" si="60"/>
        <v>0</v>
      </c>
      <c r="J91" s="43">
        <f t="shared" si="59"/>
        <v>100</v>
      </c>
      <c r="L91" s="41"/>
    </row>
    <row r="92" spans="1:12" ht="16.05" customHeight="1" x14ac:dyDescent="0.2">
      <c r="A92" s="9"/>
      <c r="B92" s="9"/>
      <c r="C92" s="8" t="s">
        <v>16</v>
      </c>
      <c r="D92" s="46"/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3">
        <f t="shared" si="59"/>
        <v>0</v>
      </c>
      <c r="L92" s="41"/>
    </row>
    <row r="93" spans="1:12" ht="16.05" customHeight="1" x14ac:dyDescent="0.2">
      <c r="A93" s="9"/>
      <c r="B93" s="9"/>
      <c r="C93" s="10" t="s">
        <v>15</v>
      </c>
      <c r="D93" s="43">
        <f t="shared" ref="D93:I93" si="61">IF($J92=0,0,D92/$J92%)</f>
        <v>0</v>
      </c>
      <c r="E93" s="43">
        <f t="shared" si="61"/>
        <v>0</v>
      </c>
      <c r="F93" s="43">
        <f t="shared" si="61"/>
        <v>0</v>
      </c>
      <c r="G93" s="43">
        <f t="shared" si="61"/>
        <v>0</v>
      </c>
      <c r="H93" s="43">
        <f t="shared" si="61"/>
        <v>0</v>
      </c>
      <c r="I93" s="43">
        <f t="shared" si="61"/>
        <v>0</v>
      </c>
      <c r="J93" s="43">
        <f t="shared" si="59"/>
        <v>0</v>
      </c>
      <c r="L93" s="41"/>
    </row>
    <row r="94" spans="1:12" ht="16.05" customHeight="1" x14ac:dyDescent="0.2">
      <c r="A94" s="9"/>
      <c r="B94" s="9"/>
      <c r="C94" s="8" t="s">
        <v>17</v>
      </c>
      <c r="D94" s="43">
        <f t="shared" ref="D94:I94" si="62">SUM(D92,D90)</f>
        <v>0</v>
      </c>
      <c r="E94" s="43">
        <f t="shared" si="62"/>
        <v>0</v>
      </c>
      <c r="F94" s="43">
        <f t="shared" si="62"/>
        <v>0</v>
      </c>
      <c r="G94" s="43">
        <f t="shared" si="62"/>
        <v>971.4</v>
      </c>
      <c r="H94" s="43">
        <f t="shared" si="62"/>
        <v>0</v>
      </c>
      <c r="I94" s="43">
        <f t="shared" si="62"/>
        <v>0</v>
      </c>
      <c r="J94" s="43">
        <f t="shared" si="59"/>
        <v>971.4</v>
      </c>
      <c r="L94" s="41"/>
    </row>
    <row r="95" spans="1:12" ht="16.05" customHeight="1" x14ac:dyDescent="0.2">
      <c r="A95" s="9"/>
      <c r="B95" s="12"/>
      <c r="C95" s="10" t="s">
        <v>15</v>
      </c>
      <c r="D95" s="43">
        <f t="shared" ref="D95:I95" si="63">IF($J94=0,0,D94/$J94%)</f>
        <v>0</v>
      </c>
      <c r="E95" s="43">
        <f t="shared" si="63"/>
        <v>0</v>
      </c>
      <c r="F95" s="43">
        <f t="shared" si="63"/>
        <v>0</v>
      </c>
      <c r="G95" s="43">
        <f t="shared" si="63"/>
        <v>100</v>
      </c>
      <c r="H95" s="43">
        <f t="shared" si="63"/>
        <v>0</v>
      </c>
      <c r="I95" s="43">
        <f t="shared" si="63"/>
        <v>0</v>
      </c>
      <c r="J95" s="43">
        <f t="shared" si="59"/>
        <v>100</v>
      </c>
      <c r="L95" s="41"/>
    </row>
    <row r="96" spans="1:12" ht="16.05" customHeight="1" x14ac:dyDescent="0.2">
      <c r="A96" s="9"/>
      <c r="B96" s="9" t="s">
        <v>32</v>
      </c>
      <c r="C96" s="8" t="s">
        <v>14</v>
      </c>
      <c r="D96" s="43">
        <v>28</v>
      </c>
      <c r="E96" s="43">
        <v>0</v>
      </c>
      <c r="F96" s="43">
        <v>0.1</v>
      </c>
      <c r="G96" s="43">
        <v>25</v>
      </c>
      <c r="H96" s="43">
        <v>0</v>
      </c>
      <c r="I96" s="43">
        <v>1.6</v>
      </c>
      <c r="J96" s="43">
        <f t="shared" si="59"/>
        <v>54.7</v>
      </c>
      <c r="L96" s="41"/>
    </row>
    <row r="97" spans="1:12" ht="16.05" customHeight="1" x14ac:dyDescent="0.2">
      <c r="A97" s="9"/>
      <c r="B97" s="9"/>
      <c r="C97" s="10" t="s">
        <v>15</v>
      </c>
      <c r="D97" s="43">
        <f t="shared" ref="D97:I97" si="64">IF($J96=0,0,D96/$J96%)</f>
        <v>51.188299817184642</v>
      </c>
      <c r="E97" s="43">
        <f t="shared" si="64"/>
        <v>0</v>
      </c>
      <c r="F97" s="43">
        <f t="shared" si="64"/>
        <v>0.18281535648994515</v>
      </c>
      <c r="G97" s="43">
        <f t="shared" si="64"/>
        <v>45.703839122486286</v>
      </c>
      <c r="H97" s="43">
        <f t="shared" si="64"/>
        <v>0</v>
      </c>
      <c r="I97" s="43">
        <f t="shared" si="64"/>
        <v>2.9250457038391224</v>
      </c>
      <c r="J97" s="43">
        <f t="shared" si="59"/>
        <v>100</v>
      </c>
      <c r="L97" s="41"/>
    </row>
    <row r="98" spans="1:12" ht="16.05" customHeight="1" x14ac:dyDescent="0.2">
      <c r="A98" s="9"/>
      <c r="B98" s="9"/>
      <c r="C98" s="8" t="s">
        <v>16</v>
      </c>
      <c r="D98" s="43">
        <v>65.599999999999994</v>
      </c>
      <c r="E98" s="43">
        <v>0</v>
      </c>
      <c r="F98" s="43">
        <v>0</v>
      </c>
      <c r="G98" s="43">
        <v>0</v>
      </c>
      <c r="H98" s="43">
        <v>4.3</v>
      </c>
      <c r="I98" s="43">
        <v>0</v>
      </c>
      <c r="J98" s="43">
        <f t="shared" si="59"/>
        <v>69.899999999999991</v>
      </c>
      <c r="L98" s="41"/>
    </row>
    <row r="99" spans="1:12" ht="16.05" customHeight="1" x14ac:dyDescent="0.2">
      <c r="A99" s="9"/>
      <c r="B99" s="9"/>
      <c r="C99" s="10" t="s">
        <v>15</v>
      </c>
      <c r="D99" s="43">
        <f t="shared" ref="D99:I99" si="65">IF($J98=0,0,D98/$J98%)</f>
        <v>93.848354792560798</v>
      </c>
      <c r="E99" s="43">
        <f t="shared" si="65"/>
        <v>0</v>
      </c>
      <c r="F99" s="43">
        <f t="shared" si="65"/>
        <v>0</v>
      </c>
      <c r="G99" s="43">
        <f t="shared" si="65"/>
        <v>0</v>
      </c>
      <c r="H99" s="43">
        <f t="shared" si="65"/>
        <v>6.1516452074391994</v>
      </c>
      <c r="I99" s="43">
        <f t="shared" si="65"/>
        <v>0</v>
      </c>
      <c r="J99" s="43">
        <f t="shared" si="59"/>
        <v>100</v>
      </c>
      <c r="L99" s="41"/>
    </row>
    <row r="100" spans="1:12" ht="16.05" customHeight="1" x14ac:dyDescent="0.2">
      <c r="A100" s="9"/>
      <c r="B100" s="9"/>
      <c r="C100" s="8" t="s">
        <v>17</v>
      </c>
      <c r="D100" s="43">
        <f t="shared" ref="D100:I100" si="66">SUM(D98,D96)</f>
        <v>93.6</v>
      </c>
      <c r="E100" s="43">
        <f t="shared" si="66"/>
        <v>0</v>
      </c>
      <c r="F100" s="43">
        <f t="shared" si="66"/>
        <v>0.1</v>
      </c>
      <c r="G100" s="43">
        <f t="shared" si="66"/>
        <v>25</v>
      </c>
      <c r="H100" s="43">
        <f t="shared" si="66"/>
        <v>4.3</v>
      </c>
      <c r="I100" s="43">
        <f t="shared" si="66"/>
        <v>1.6</v>
      </c>
      <c r="J100" s="43">
        <f t="shared" si="59"/>
        <v>124.59999999999998</v>
      </c>
      <c r="L100" s="41"/>
    </row>
    <row r="101" spans="1:12" ht="16.05" customHeight="1" x14ac:dyDescent="0.2">
      <c r="A101" s="9"/>
      <c r="B101" s="12"/>
      <c r="C101" s="10" t="s">
        <v>15</v>
      </c>
      <c r="D101" s="43">
        <f t="shared" ref="D101:I101" si="67">IF($J100=0,0,D100/$J100%)</f>
        <v>75.120385232744795</v>
      </c>
      <c r="E101" s="43">
        <f t="shared" si="67"/>
        <v>0</v>
      </c>
      <c r="F101" s="43">
        <f t="shared" si="67"/>
        <v>8.0256821829855551E-2</v>
      </c>
      <c r="G101" s="43">
        <f t="shared" si="67"/>
        <v>20.064205457463888</v>
      </c>
      <c r="H101" s="43">
        <f t="shared" si="67"/>
        <v>3.4510433386837884</v>
      </c>
      <c r="I101" s="43">
        <f t="shared" si="67"/>
        <v>1.2841091492776888</v>
      </c>
      <c r="J101" s="43">
        <f t="shared" si="59"/>
        <v>100</v>
      </c>
      <c r="L101" s="41"/>
    </row>
    <row r="102" spans="1:12" ht="16.05" customHeight="1" x14ac:dyDescent="0.2">
      <c r="A102" s="9"/>
      <c r="B102" s="9" t="s">
        <v>33</v>
      </c>
      <c r="C102" s="8" t="s">
        <v>14</v>
      </c>
      <c r="D102" s="43">
        <v>557.1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f t="shared" si="59"/>
        <v>557.1</v>
      </c>
      <c r="L102" s="41"/>
    </row>
    <row r="103" spans="1:12" ht="16.05" customHeight="1" x14ac:dyDescent="0.2">
      <c r="A103" s="9"/>
      <c r="B103" s="9"/>
      <c r="C103" s="10" t="s">
        <v>15</v>
      </c>
      <c r="D103" s="43">
        <f t="shared" ref="D103:I103" si="68">IF($J102=0,0,D102/$J102%)</f>
        <v>100</v>
      </c>
      <c r="E103" s="43">
        <f t="shared" si="68"/>
        <v>0</v>
      </c>
      <c r="F103" s="43">
        <f t="shared" si="68"/>
        <v>0</v>
      </c>
      <c r="G103" s="43">
        <f t="shared" si="68"/>
        <v>0</v>
      </c>
      <c r="H103" s="43">
        <f t="shared" si="68"/>
        <v>0</v>
      </c>
      <c r="I103" s="43">
        <f t="shared" si="68"/>
        <v>0</v>
      </c>
      <c r="J103" s="43">
        <f t="shared" si="59"/>
        <v>100</v>
      </c>
      <c r="L103" s="41"/>
    </row>
    <row r="104" spans="1:12" ht="16.05" customHeight="1" x14ac:dyDescent="0.2">
      <c r="A104" s="9"/>
      <c r="B104" s="9"/>
      <c r="C104" s="8" t="s">
        <v>16</v>
      </c>
      <c r="D104" s="43">
        <v>150.69999999999999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f t="shared" si="59"/>
        <v>150.69999999999999</v>
      </c>
      <c r="L104" s="41"/>
    </row>
    <row r="105" spans="1:12" ht="16.05" customHeight="1" x14ac:dyDescent="0.2">
      <c r="A105" s="9"/>
      <c r="B105" s="9"/>
      <c r="C105" s="10" t="s">
        <v>15</v>
      </c>
      <c r="D105" s="43">
        <f t="shared" ref="D105:I105" si="69">IF($J104=0,0,D104/$J104%)</f>
        <v>100</v>
      </c>
      <c r="E105" s="43">
        <f t="shared" si="69"/>
        <v>0</v>
      </c>
      <c r="F105" s="43">
        <f t="shared" si="69"/>
        <v>0</v>
      </c>
      <c r="G105" s="43">
        <f t="shared" si="69"/>
        <v>0</v>
      </c>
      <c r="H105" s="43">
        <f t="shared" si="69"/>
        <v>0</v>
      </c>
      <c r="I105" s="43">
        <f t="shared" si="69"/>
        <v>0</v>
      </c>
      <c r="J105" s="43">
        <f t="shared" si="59"/>
        <v>100</v>
      </c>
      <c r="L105" s="41"/>
    </row>
    <row r="106" spans="1:12" ht="16.05" customHeight="1" x14ac:dyDescent="0.2">
      <c r="A106" s="9"/>
      <c r="B106" s="9"/>
      <c r="C106" s="8" t="s">
        <v>17</v>
      </c>
      <c r="D106" s="43">
        <f t="shared" ref="D106:I106" si="70">SUM(D104,D102)</f>
        <v>707.8</v>
      </c>
      <c r="E106" s="43">
        <f t="shared" si="70"/>
        <v>0</v>
      </c>
      <c r="F106" s="43">
        <f t="shared" si="70"/>
        <v>0</v>
      </c>
      <c r="G106" s="43">
        <f t="shared" si="70"/>
        <v>0</v>
      </c>
      <c r="H106" s="43">
        <f t="shared" si="70"/>
        <v>0</v>
      </c>
      <c r="I106" s="43">
        <f t="shared" si="70"/>
        <v>0</v>
      </c>
      <c r="J106" s="43">
        <f t="shared" si="59"/>
        <v>707.8</v>
      </c>
      <c r="L106" s="41"/>
    </row>
    <row r="107" spans="1:12" ht="16.05" customHeight="1" x14ac:dyDescent="0.2">
      <c r="A107" s="9"/>
      <c r="B107" s="12"/>
      <c r="C107" s="10" t="s">
        <v>15</v>
      </c>
      <c r="D107" s="43">
        <f t="shared" ref="D107:I107" si="71">IF($J106=0,0,D106/$J106%)</f>
        <v>100</v>
      </c>
      <c r="E107" s="43">
        <f t="shared" si="71"/>
        <v>0</v>
      </c>
      <c r="F107" s="43">
        <f t="shared" si="71"/>
        <v>0</v>
      </c>
      <c r="G107" s="43">
        <f t="shared" si="71"/>
        <v>0</v>
      </c>
      <c r="H107" s="43">
        <f t="shared" si="71"/>
        <v>0</v>
      </c>
      <c r="I107" s="43">
        <f t="shared" si="71"/>
        <v>0</v>
      </c>
      <c r="J107" s="43">
        <f t="shared" si="59"/>
        <v>100</v>
      </c>
      <c r="L107" s="41"/>
    </row>
    <row r="108" spans="1:12" ht="16.05" customHeight="1" x14ac:dyDescent="0.2">
      <c r="A108" s="9"/>
      <c r="B108" s="9" t="s">
        <v>34</v>
      </c>
      <c r="C108" s="8" t="s">
        <v>14</v>
      </c>
      <c r="D108" s="43"/>
      <c r="E108" s="43"/>
      <c r="F108" s="43"/>
      <c r="G108" s="43"/>
      <c r="H108" s="43"/>
      <c r="I108" s="43"/>
      <c r="J108" s="43">
        <f t="shared" si="59"/>
        <v>0</v>
      </c>
      <c r="L108" s="41"/>
    </row>
    <row r="109" spans="1:12" ht="16.05" customHeight="1" x14ac:dyDescent="0.2">
      <c r="A109" s="9"/>
      <c r="B109" s="9"/>
      <c r="C109" s="10" t="s">
        <v>15</v>
      </c>
      <c r="D109" s="43">
        <f t="shared" ref="D109:I109" si="72">IF($J108=0,0,D108/$J108%)</f>
        <v>0</v>
      </c>
      <c r="E109" s="43">
        <f t="shared" si="72"/>
        <v>0</v>
      </c>
      <c r="F109" s="43">
        <f t="shared" si="72"/>
        <v>0</v>
      </c>
      <c r="G109" s="43">
        <f t="shared" si="72"/>
        <v>0</v>
      </c>
      <c r="H109" s="43">
        <f t="shared" si="72"/>
        <v>0</v>
      </c>
      <c r="I109" s="43">
        <f t="shared" si="72"/>
        <v>0</v>
      </c>
      <c r="J109" s="43">
        <f t="shared" si="59"/>
        <v>0</v>
      </c>
      <c r="L109" s="41"/>
    </row>
    <row r="110" spans="1:12" ht="16.05" customHeight="1" x14ac:dyDescent="0.2">
      <c r="A110" s="9"/>
      <c r="B110" s="9"/>
      <c r="C110" s="8" t="s">
        <v>16</v>
      </c>
      <c r="D110" s="43"/>
      <c r="E110" s="43"/>
      <c r="F110" s="43"/>
      <c r="G110" s="43"/>
      <c r="H110" s="43"/>
      <c r="I110" s="43"/>
      <c r="J110" s="43">
        <f t="shared" si="59"/>
        <v>0</v>
      </c>
      <c r="L110" s="41"/>
    </row>
    <row r="111" spans="1:12" ht="16.05" customHeight="1" x14ac:dyDescent="0.2">
      <c r="A111" s="9"/>
      <c r="B111" s="9"/>
      <c r="C111" s="10" t="s">
        <v>15</v>
      </c>
      <c r="D111" s="43">
        <f t="shared" ref="D111:I111" si="73">IF($J110=0,0,D110/$J110%)</f>
        <v>0</v>
      </c>
      <c r="E111" s="43">
        <f t="shared" si="73"/>
        <v>0</v>
      </c>
      <c r="F111" s="43">
        <f t="shared" si="73"/>
        <v>0</v>
      </c>
      <c r="G111" s="43">
        <f t="shared" si="73"/>
        <v>0</v>
      </c>
      <c r="H111" s="43">
        <f t="shared" si="73"/>
        <v>0</v>
      </c>
      <c r="I111" s="43">
        <f t="shared" si="73"/>
        <v>0</v>
      </c>
      <c r="J111" s="43">
        <f t="shared" si="59"/>
        <v>0</v>
      </c>
      <c r="L111" s="41"/>
    </row>
    <row r="112" spans="1:12" ht="16.05" customHeight="1" x14ac:dyDescent="0.2">
      <c r="A112" s="9"/>
      <c r="B112" s="9"/>
      <c r="C112" s="8" t="s">
        <v>17</v>
      </c>
      <c r="D112" s="43">
        <f t="shared" ref="D112:I112" si="74">SUM(D110,D108)</f>
        <v>0</v>
      </c>
      <c r="E112" s="43">
        <f t="shared" si="74"/>
        <v>0</v>
      </c>
      <c r="F112" s="43">
        <f t="shared" si="74"/>
        <v>0</v>
      </c>
      <c r="G112" s="43">
        <f t="shared" si="74"/>
        <v>0</v>
      </c>
      <c r="H112" s="43">
        <f t="shared" si="74"/>
        <v>0</v>
      </c>
      <c r="I112" s="43">
        <f t="shared" si="74"/>
        <v>0</v>
      </c>
      <c r="J112" s="43">
        <f t="shared" si="59"/>
        <v>0</v>
      </c>
      <c r="L112" s="41"/>
    </row>
    <row r="113" spans="1:12" ht="16.05" customHeight="1" x14ac:dyDescent="0.2">
      <c r="A113" s="9"/>
      <c r="B113" s="12"/>
      <c r="C113" s="10" t="s">
        <v>15</v>
      </c>
      <c r="D113" s="43">
        <f t="shared" ref="D113:I113" si="75">IF($J112=0,0,D112/$J112%)</f>
        <v>0</v>
      </c>
      <c r="E113" s="43">
        <f t="shared" si="75"/>
        <v>0</v>
      </c>
      <c r="F113" s="43">
        <f t="shared" si="75"/>
        <v>0</v>
      </c>
      <c r="G113" s="43">
        <f t="shared" si="75"/>
        <v>0</v>
      </c>
      <c r="H113" s="43">
        <f t="shared" si="75"/>
        <v>0</v>
      </c>
      <c r="I113" s="43">
        <f t="shared" si="75"/>
        <v>0</v>
      </c>
      <c r="J113" s="43">
        <f t="shared" si="59"/>
        <v>0</v>
      </c>
      <c r="L113" s="41"/>
    </row>
    <row r="114" spans="1:12" ht="16.05" customHeight="1" x14ac:dyDescent="0.2">
      <c r="A114" s="9"/>
      <c r="B114" s="9" t="s">
        <v>35</v>
      </c>
      <c r="C114" s="8" t="s">
        <v>14</v>
      </c>
      <c r="D114" s="43"/>
      <c r="E114" s="43"/>
      <c r="F114" s="43"/>
      <c r="G114" s="43"/>
      <c r="H114" s="43"/>
      <c r="I114" s="43"/>
      <c r="J114" s="43">
        <f t="shared" si="59"/>
        <v>0</v>
      </c>
      <c r="L114" s="41"/>
    </row>
    <row r="115" spans="1:12" ht="16.05" customHeight="1" x14ac:dyDescent="0.2">
      <c r="A115" s="9"/>
      <c r="B115" s="9"/>
      <c r="C115" s="10" t="s">
        <v>15</v>
      </c>
      <c r="D115" s="43">
        <f t="shared" ref="D115:I115" si="76">IF($J114=0,0,D114/$J114%)</f>
        <v>0</v>
      </c>
      <c r="E115" s="43">
        <f t="shared" si="76"/>
        <v>0</v>
      </c>
      <c r="F115" s="43">
        <f t="shared" si="76"/>
        <v>0</v>
      </c>
      <c r="G115" s="43">
        <f t="shared" si="76"/>
        <v>0</v>
      </c>
      <c r="H115" s="43">
        <f t="shared" si="76"/>
        <v>0</v>
      </c>
      <c r="I115" s="43">
        <f t="shared" si="76"/>
        <v>0</v>
      </c>
      <c r="J115" s="43">
        <f t="shared" si="59"/>
        <v>0</v>
      </c>
      <c r="L115" s="41"/>
    </row>
    <row r="116" spans="1:12" ht="16.05" customHeight="1" x14ac:dyDescent="0.2">
      <c r="A116" s="9"/>
      <c r="B116" s="9"/>
      <c r="C116" s="8" t="s">
        <v>16</v>
      </c>
      <c r="D116" s="43">
        <v>6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f t="shared" si="59"/>
        <v>6</v>
      </c>
      <c r="L116" s="41"/>
    </row>
    <row r="117" spans="1:12" ht="16.05" customHeight="1" x14ac:dyDescent="0.2">
      <c r="A117" s="9"/>
      <c r="B117" s="9"/>
      <c r="C117" s="10" t="s">
        <v>15</v>
      </c>
      <c r="D117" s="43">
        <f t="shared" ref="D117:I117" si="77">IF($J116=0,0,D116/$J116%)</f>
        <v>100</v>
      </c>
      <c r="E117" s="43">
        <f t="shared" si="77"/>
        <v>0</v>
      </c>
      <c r="F117" s="43">
        <f t="shared" si="77"/>
        <v>0</v>
      </c>
      <c r="G117" s="43">
        <f t="shared" si="77"/>
        <v>0</v>
      </c>
      <c r="H117" s="43">
        <f t="shared" si="77"/>
        <v>0</v>
      </c>
      <c r="I117" s="43">
        <f t="shared" si="77"/>
        <v>0</v>
      </c>
      <c r="J117" s="43">
        <f t="shared" si="59"/>
        <v>100</v>
      </c>
      <c r="L117" s="41"/>
    </row>
    <row r="118" spans="1:12" ht="16.05" customHeight="1" x14ac:dyDescent="0.2">
      <c r="A118" s="9"/>
      <c r="B118" s="9"/>
      <c r="C118" s="8" t="s">
        <v>17</v>
      </c>
      <c r="D118" s="43">
        <f t="shared" ref="D118:I118" si="78">SUM(D116,D114)</f>
        <v>6</v>
      </c>
      <c r="E118" s="43">
        <f t="shared" si="78"/>
        <v>0</v>
      </c>
      <c r="F118" s="43">
        <f t="shared" si="78"/>
        <v>0</v>
      </c>
      <c r="G118" s="43">
        <f t="shared" si="78"/>
        <v>0</v>
      </c>
      <c r="H118" s="43">
        <f t="shared" si="78"/>
        <v>0</v>
      </c>
      <c r="I118" s="43">
        <f t="shared" si="78"/>
        <v>0</v>
      </c>
      <c r="J118" s="43">
        <f t="shared" si="59"/>
        <v>6</v>
      </c>
      <c r="L118" s="41"/>
    </row>
    <row r="119" spans="1:12" ht="16.05" customHeight="1" x14ac:dyDescent="0.2">
      <c r="A119" s="9"/>
      <c r="B119" s="12"/>
      <c r="C119" s="10" t="s">
        <v>15</v>
      </c>
      <c r="D119" s="43">
        <f t="shared" ref="D119:I119" si="79">IF($J118=0,0,D118/$J118%)</f>
        <v>100</v>
      </c>
      <c r="E119" s="43">
        <f t="shared" si="79"/>
        <v>0</v>
      </c>
      <c r="F119" s="43">
        <f t="shared" si="79"/>
        <v>0</v>
      </c>
      <c r="G119" s="43">
        <f t="shared" si="79"/>
        <v>0</v>
      </c>
      <c r="H119" s="43">
        <f t="shared" si="79"/>
        <v>0</v>
      </c>
      <c r="I119" s="43">
        <f t="shared" si="79"/>
        <v>0</v>
      </c>
      <c r="J119" s="43">
        <f t="shared" si="59"/>
        <v>100</v>
      </c>
      <c r="L119" s="41"/>
    </row>
    <row r="120" spans="1:12" ht="16.05" customHeight="1" x14ac:dyDescent="0.2">
      <c r="A120" s="9"/>
      <c r="B120" s="9" t="s">
        <v>36</v>
      </c>
      <c r="C120" s="8" t="s">
        <v>14</v>
      </c>
      <c r="D120" s="43">
        <v>46.5</v>
      </c>
      <c r="E120" s="43">
        <v>2.6</v>
      </c>
      <c r="F120" s="43">
        <v>0.8</v>
      </c>
      <c r="G120" s="43">
        <v>0</v>
      </c>
      <c r="H120" s="43">
        <v>0.2</v>
      </c>
      <c r="I120" s="43">
        <v>17.400000000000002</v>
      </c>
      <c r="J120" s="43">
        <f t="shared" si="59"/>
        <v>67.5</v>
      </c>
      <c r="L120" s="41"/>
    </row>
    <row r="121" spans="1:12" ht="16.05" customHeight="1" x14ac:dyDescent="0.2">
      <c r="A121" s="9"/>
      <c r="B121" s="9"/>
      <c r="C121" s="10" t="s">
        <v>15</v>
      </c>
      <c r="D121" s="43">
        <f t="shared" ref="D121:I121" si="80">IF($J120=0,0,D120/$J120%)</f>
        <v>68.888888888888886</v>
      </c>
      <c r="E121" s="43">
        <f t="shared" si="80"/>
        <v>3.8518518518518516</v>
      </c>
      <c r="F121" s="43">
        <f t="shared" si="80"/>
        <v>1.1851851851851851</v>
      </c>
      <c r="G121" s="43">
        <f t="shared" si="80"/>
        <v>0</v>
      </c>
      <c r="H121" s="43">
        <f t="shared" si="80"/>
        <v>0.29629629629629628</v>
      </c>
      <c r="I121" s="43">
        <f t="shared" si="80"/>
        <v>25.777777777777779</v>
      </c>
      <c r="J121" s="43">
        <f t="shared" si="59"/>
        <v>100</v>
      </c>
      <c r="L121" s="41"/>
    </row>
    <row r="122" spans="1:12" ht="16.05" customHeight="1" x14ac:dyDescent="0.2">
      <c r="A122" s="9"/>
      <c r="B122" s="9"/>
      <c r="C122" s="8" t="s">
        <v>16</v>
      </c>
      <c r="D122" s="43">
        <v>3.3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f t="shared" si="59"/>
        <v>3.3</v>
      </c>
      <c r="L122" s="41"/>
    </row>
    <row r="123" spans="1:12" ht="16.05" customHeight="1" x14ac:dyDescent="0.2">
      <c r="A123" s="9"/>
      <c r="B123" s="9"/>
      <c r="C123" s="10" t="s">
        <v>15</v>
      </c>
      <c r="D123" s="43">
        <f t="shared" ref="D123:I123" si="81">IF($J122=0,0,D122/$J122%)</f>
        <v>99.999999999999986</v>
      </c>
      <c r="E123" s="43">
        <f t="shared" si="81"/>
        <v>0</v>
      </c>
      <c r="F123" s="43">
        <f t="shared" si="81"/>
        <v>0</v>
      </c>
      <c r="G123" s="43">
        <f t="shared" si="81"/>
        <v>0</v>
      </c>
      <c r="H123" s="43">
        <f t="shared" si="81"/>
        <v>0</v>
      </c>
      <c r="I123" s="43">
        <f t="shared" si="81"/>
        <v>0</v>
      </c>
      <c r="J123" s="43">
        <f t="shared" si="59"/>
        <v>99.999999999999986</v>
      </c>
      <c r="L123" s="41"/>
    </row>
    <row r="124" spans="1:12" ht="16.05" customHeight="1" x14ac:dyDescent="0.2">
      <c r="A124" s="9"/>
      <c r="B124" s="9"/>
      <c r="C124" s="8" t="s">
        <v>17</v>
      </c>
      <c r="D124" s="43">
        <f t="shared" ref="D124:I124" si="82">SUM(D122,D120)</f>
        <v>49.8</v>
      </c>
      <c r="E124" s="43">
        <f t="shared" si="82"/>
        <v>2.6</v>
      </c>
      <c r="F124" s="43">
        <f t="shared" si="82"/>
        <v>0.8</v>
      </c>
      <c r="G124" s="43">
        <f t="shared" si="82"/>
        <v>0</v>
      </c>
      <c r="H124" s="43">
        <f t="shared" si="82"/>
        <v>0.2</v>
      </c>
      <c r="I124" s="43">
        <f t="shared" si="82"/>
        <v>17.400000000000002</v>
      </c>
      <c r="J124" s="43">
        <f t="shared" si="59"/>
        <v>70.8</v>
      </c>
      <c r="L124" s="41"/>
    </row>
    <row r="125" spans="1:12" ht="16.05" customHeight="1" x14ac:dyDescent="0.2">
      <c r="A125" s="9"/>
      <c r="B125" s="12"/>
      <c r="C125" s="10" t="s">
        <v>15</v>
      </c>
      <c r="D125" s="43">
        <f t="shared" ref="D125:I125" si="83">IF($J124=0,0,D124/$J124%)</f>
        <v>70.33898305084746</v>
      </c>
      <c r="E125" s="43">
        <f t="shared" si="83"/>
        <v>3.6723163841807911</v>
      </c>
      <c r="F125" s="43">
        <f t="shared" si="83"/>
        <v>1.1299435028248588</v>
      </c>
      <c r="G125" s="43">
        <f t="shared" si="83"/>
        <v>0</v>
      </c>
      <c r="H125" s="43">
        <f t="shared" si="83"/>
        <v>0.2824858757062147</v>
      </c>
      <c r="I125" s="43">
        <f t="shared" si="83"/>
        <v>24.576271186440682</v>
      </c>
      <c r="J125" s="43">
        <f t="shared" si="59"/>
        <v>100</v>
      </c>
      <c r="L125" s="41"/>
    </row>
    <row r="126" spans="1:12" ht="16.05" customHeight="1" x14ac:dyDescent="0.2">
      <c r="A126" s="9"/>
      <c r="B126" s="9" t="s">
        <v>37</v>
      </c>
      <c r="C126" s="8" t="s">
        <v>14</v>
      </c>
      <c r="D126" s="43">
        <v>23.7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f t="shared" si="59"/>
        <v>23.7</v>
      </c>
      <c r="L126" s="41"/>
    </row>
    <row r="127" spans="1:12" ht="16.05" customHeight="1" x14ac:dyDescent="0.2">
      <c r="A127" s="9"/>
      <c r="B127" s="9"/>
      <c r="C127" s="10" t="s">
        <v>15</v>
      </c>
      <c r="D127" s="43">
        <f t="shared" ref="D127:I127" si="84">IF($J126=0,0,D126/$J126%)</f>
        <v>100</v>
      </c>
      <c r="E127" s="43">
        <f t="shared" si="84"/>
        <v>0</v>
      </c>
      <c r="F127" s="43">
        <f t="shared" si="84"/>
        <v>0</v>
      </c>
      <c r="G127" s="43">
        <f t="shared" si="84"/>
        <v>0</v>
      </c>
      <c r="H127" s="43">
        <f t="shared" si="84"/>
        <v>0</v>
      </c>
      <c r="I127" s="43">
        <f t="shared" si="84"/>
        <v>0</v>
      </c>
      <c r="J127" s="43">
        <f t="shared" si="59"/>
        <v>100</v>
      </c>
      <c r="L127" s="41"/>
    </row>
    <row r="128" spans="1:12" ht="16.05" customHeight="1" x14ac:dyDescent="0.2">
      <c r="A128" s="9"/>
      <c r="B128" s="9"/>
      <c r="C128" s="8" t="s">
        <v>16</v>
      </c>
      <c r="D128" s="43"/>
      <c r="E128" s="43"/>
      <c r="F128" s="43"/>
      <c r="G128" s="43"/>
      <c r="H128" s="43"/>
      <c r="I128" s="43"/>
      <c r="J128" s="43">
        <f t="shared" si="59"/>
        <v>0</v>
      </c>
      <c r="L128" s="41"/>
    </row>
    <row r="129" spans="1:12" ht="16.05" customHeight="1" x14ac:dyDescent="0.2">
      <c r="A129" s="9"/>
      <c r="B129" s="9"/>
      <c r="C129" s="10" t="s">
        <v>15</v>
      </c>
      <c r="D129" s="43">
        <f t="shared" ref="D129:I129" si="85">IF($J128=0,0,D128/$J128%)</f>
        <v>0</v>
      </c>
      <c r="E129" s="43">
        <f t="shared" si="85"/>
        <v>0</v>
      </c>
      <c r="F129" s="43">
        <f t="shared" si="85"/>
        <v>0</v>
      </c>
      <c r="G129" s="43">
        <f t="shared" si="85"/>
        <v>0</v>
      </c>
      <c r="H129" s="43">
        <f t="shared" si="85"/>
        <v>0</v>
      </c>
      <c r="I129" s="43">
        <f t="shared" si="85"/>
        <v>0</v>
      </c>
      <c r="J129" s="43">
        <f t="shared" si="59"/>
        <v>0</v>
      </c>
      <c r="L129" s="41"/>
    </row>
    <row r="130" spans="1:12" ht="16.05" customHeight="1" x14ac:dyDescent="0.2">
      <c r="A130" s="9"/>
      <c r="B130" s="9"/>
      <c r="C130" s="8" t="s">
        <v>17</v>
      </c>
      <c r="D130" s="43">
        <f t="shared" ref="D130:I130" si="86">SUM(D128,D126)</f>
        <v>23.7</v>
      </c>
      <c r="E130" s="43">
        <f t="shared" si="86"/>
        <v>0</v>
      </c>
      <c r="F130" s="43">
        <f t="shared" si="86"/>
        <v>0</v>
      </c>
      <c r="G130" s="43">
        <f t="shared" si="86"/>
        <v>0</v>
      </c>
      <c r="H130" s="43">
        <f t="shared" si="86"/>
        <v>0</v>
      </c>
      <c r="I130" s="43">
        <f t="shared" si="86"/>
        <v>0</v>
      </c>
      <c r="J130" s="43">
        <f t="shared" si="59"/>
        <v>23.7</v>
      </c>
      <c r="L130" s="41"/>
    </row>
    <row r="131" spans="1:12" ht="16.05" customHeight="1" x14ac:dyDescent="0.2">
      <c r="A131" s="9"/>
      <c r="B131" s="12"/>
      <c r="C131" s="10" t="s">
        <v>15</v>
      </c>
      <c r="D131" s="43">
        <f t="shared" ref="D131:I131" si="87">IF($J130=0,0,D130/$J130%)</f>
        <v>100</v>
      </c>
      <c r="E131" s="43">
        <f t="shared" si="87"/>
        <v>0</v>
      </c>
      <c r="F131" s="43">
        <f t="shared" si="87"/>
        <v>0</v>
      </c>
      <c r="G131" s="43">
        <f t="shared" si="87"/>
        <v>0</v>
      </c>
      <c r="H131" s="43">
        <f t="shared" si="87"/>
        <v>0</v>
      </c>
      <c r="I131" s="43">
        <f t="shared" si="87"/>
        <v>0</v>
      </c>
      <c r="J131" s="43">
        <f t="shared" si="59"/>
        <v>100</v>
      </c>
      <c r="L131" s="41"/>
    </row>
    <row r="132" spans="1:12" ht="16.05" customHeight="1" x14ac:dyDescent="0.2">
      <c r="A132" s="9"/>
      <c r="B132" s="9" t="s">
        <v>38</v>
      </c>
      <c r="C132" s="8" t="s">
        <v>14</v>
      </c>
      <c r="D132" s="43"/>
      <c r="E132" s="43"/>
      <c r="F132" s="43"/>
      <c r="G132" s="43"/>
      <c r="H132" s="43"/>
      <c r="I132" s="43"/>
      <c r="J132" s="43">
        <f t="shared" si="59"/>
        <v>0</v>
      </c>
      <c r="L132" s="41"/>
    </row>
    <row r="133" spans="1:12" ht="16.05" customHeight="1" x14ac:dyDescent="0.2">
      <c r="A133" s="9"/>
      <c r="B133" s="9"/>
      <c r="C133" s="10" t="s">
        <v>15</v>
      </c>
      <c r="D133" s="43">
        <f t="shared" ref="D133:I133" si="88">IF($J132=0,0,D132/$J132%)</f>
        <v>0</v>
      </c>
      <c r="E133" s="43">
        <f t="shared" si="88"/>
        <v>0</v>
      </c>
      <c r="F133" s="43">
        <f t="shared" si="88"/>
        <v>0</v>
      </c>
      <c r="G133" s="43">
        <f t="shared" si="88"/>
        <v>0</v>
      </c>
      <c r="H133" s="43">
        <f t="shared" si="88"/>
        <v>0</v>
      </c>
      <c r="I133" s="43">
        <f t="shared" si="88"/>
        <v>0</v>
      </c>
      <c r="J133" s="43">
        <f t="shared" si="59"/>
        <v>0</v>
      </c>
      <c r="L133" s="41"/>
    </row>
    <row r="134" spans="1:12" ht="16.05" customHeight="1" x14ac:dyDescent="0.2">
      <c r="A134" s="9"/>
      <c r="B134" s="9"/>
      <c r="C134" s="8" t="s">
        <v>16</v>
      </c>
      <c r="D134" s="43"/>
      <c r="E134" s="43"/>
      <c r="F134" s="43"/>
      <c r="G134" s="43"/>
      <c r="H134" s="43"/>
      <c r="I134" s="43"/>
      <c r="J134" s="43">
        <f t="shared" si="59"/>
        <v>0</v>
      </c>
      <c r="L134" s="41"/>
    </row>
    <row r="135" spans="1:12" ht="16.05" customHeight="1" x14ac:dyDescent="0.2">
      <c r="A135" s="9"/>
      <c r="B135" s="9"/>
      <c r="C135" s="10" t="s">
        <v>15</v>
      </c>
      <c r="D135" s="43">
        <f t="shared" ref="D135:I135" si="89">IF($J134=0,0,D134/$J134%)</f>
        <v>0</v>
      </c>
      <c r="E135" s="43">
        <f t="shared" si="89"/>
        <v>0</v>
      </c>
      <c r="F135" s="43">
        <f t="shared" si="89"/>
        <v>0</v>
      </c>
      <c r="G135" s="43">
        <f t="shared" si="89"/>
        <v>0</v>
      </c>
      <c r="H135" s="43">
        <f t="shared" si="89"/>
        <v>0</v>
      </c>
      <c r="I135" s="43">
        <f t="shared" si="89"/>
        <v>0</v>
      </c>
      <c r="J135" s="43">
        <f t="shared" si="59"/>
        <v>0</v>
      </c>
      <c r="L135" s="41"/>
    </row>
    <row r="136" spans="1:12" ht="16.05" customHeight="1" x14ac:dyDescent="0.2">
      <c r="A136" s="9"/>
      <c r="B136" s="9"/>
      <c r="C136" s="8" t="s">
        <v>17</v>
      </c>
      <c r="D136" s="43">
        <f t="shared" ref="D136:I136" si="90">SUM(D134,D132)</f>
        <v>0</v>
      </c>
      <c r="E136" s="43">
        <f t="shared" si="90"/>
        <v>0</v>
      </c>
      <c r="F136" s="43">
        <f t="shared" si="90"/>
        <v>0</v>
      </c>
      <c r="G136" s="43">
        <f t="shared" si="90"/>
        <v>0</v>
      </c>
      <c r="H136" s="43">
        <f t="shared" si="90"/>
        <v>0</v>
      </c>
      <c r="I136" s="43">
        <f t="shared" si="90"/>
        <v>0</v>
      </c>
      <c r="J136" s="43">
        <f t="shared" si="59"/>
        <v>0</v>
      </c>
      <c r="L136" s="41"/>
    </row>
    <row r="137" spans="1:12" ht="16.05" customHeight="1" x14ac:dyDescent="0.2">
      <c r="A137" s="9"/>
      <c r="B137" s="12"/>
      <c r="C137" s="10" t="s">
        <v>15</v>
      </c>
      <c r="D137" s="43">
        <f t="shared" ref="D137:I137" si="91">IF($J136=0,0,D136/$J136%)</f>
        <v>0</v>
      </c>
      <c r="E137" s="43">
        <f t="shared" si="91"/>
        <v>0</v>
      </c>
      <c r="F137" s="43">
        <f t="shared" si="91"/>
        <v>0</v>
      </c>
      <c r="G137" s="43">
        <f t="shared" si="91"/>
        <v>0</v>
      </c>
      <c r="H137" s="43">
        <f t="shared" si="91"/>
        <v>0</v>
      </c>
      <c r="I137" s="43">
        <f t="shared" si="91"/>
        <v>0</v>
      </c>
      <c r="J137" s="43">
        <f t="shared" si="59"/>
        <v>0</v>
      </c>
      <c r="L137" s="41"/>
    </row>
    <row r="138" spans="1:12" ht="16.05" customHeight="1" x14ac:dyDescent="0.2">
      <c r="A138" s="9"/>
      <c r="B138" s="9" t="s">
        <v>39</v>
      </c>
      <c r="C138" s="8" t="s">
        <v>14</v>
      </c>
      <c r="D138" s="43">
        <v>8.5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f t="shared" si="59"/>
        <v>8.5</v>
      </c>
      <c r="L138" s="41"/>
    </row>
    <row r="139" spans="1:12" ht="16.05" customHeight="1" x14ac:dyDescent="0.2">
      <c r="A139" s="9"/>
      <c r="B139" s="9"/>
      <c r="C139" s="10" t="s">
        <v>15</v>
      </c>
      <c r="D139" s="43">
        <f t="shared" ref="D139:I139" si="92">IF($J138=0,0,D138/$J138%)</f>
        <v>99.999999999999986</v>
      </c>
      <c r="E139" s="43">
        <f t="shared" si="92"/>
        <v>0</v>
      </c>
      <c r="F139" s="43">
        <f t="shared" si="92"/>
        <v>0</v>
      </c>
      <c r="G139" s="43">
        <f t="shared" si="92"/>
        <v>0</v>
      </c>
      <c r="H139" s="43">
        <f t="shared" si="92"/>
        <v>0</v>
      </c>
      <c r="I139" s="43">
        <f t="shared" si="92"/>
        <v>0</v>
      </c>
      <c r="J139" s="43">
        <f t="shared" si="59"/>
        <v>99.999999999999986</v>
      </c>
      <c r="L139" s="41"/>
    </row>
    <row r="140" spans="1:12" ht="16.05" customHeight="1" x14ac:dyDescent="0.2">
      <c r="A140" s="9"/>
      <c r="B140" s="9"/>
      <c r="C140" s="8" t="s">
        <v>16</v>
      </c>
      <c r="D140" s="43"/>
      <c r="E140" s="43"/>
      <c r="F140" s="43"/>
      <c r="G140" s="43"/>
      <c r="H140" s="43"/>
      <c r="I140" s="43"/>
      <c r="J140" s="43">
        <f t="shared" si="59"/>
        <v>0</v>
      </c>
      <c r="L140" s="41"/>
    </row>
    <row r="141" spans="1:12" ht="16.05" customHeight="1" x14ac:dyDescent="0.2">
      <c r="A141" s="9"/>
      <c r="B141" s="9"/>
      <c r="C141" s="10" t="s">
        <v>15</v>
      </c>
      <c r="D141" s="43">
        <f t="shared" ref="D141:I141" si="93">IF($J140=0,0,D140/$J140%)</f>
        <v>0</v>
      </c>
      <c r="E141" s="43">
        <f t="shared" si="93"/>
        <v>0</v>
      </c>
      <c r="F141" s="43">
        <f t="shared" si="93"/>
        <v>0</v>
      </c>
      <c r="G141" s="43">
        <f t="shared" si="93"/>
        <v>0</v>
      </c>
      <c r="H141" s="43">
        <f t="shared" si="93"/>
        <v>0</v>
      </c>
      <c r="I141" s="43">
        <f t="shared" si="93"/>
        <v>0</v>
      </c>
      <c r="J141" s="43">
        <f t="shared" si="59"/>
        <v>0</v>
      </c>
      <c r="L141" s="41"/>
    </row>
    <row r="142" spans="1:12" ht="16.05" customHeight="1" x14ac:dyDescent="0.2">
      <c r="B142" s="9"/>
      <c r="C142" s="8" t="s">
        <v>17</v>
      </c>
      <c r="D142" s="43">
        <f t="shared" ref="D142:I142" si="94">SUM(D140,D138)</f>
        <v>8.5</v>
      </c>
      <c r="E142" s="43">
        <f t="shared" si="94"/>
        <v>0</v>
      </c>
      <c r="F142" s="43">
        <f t="shared" si="94"/>
        <v>0</v>
      </c>
      <c r="G142" s="43">
        <f t="shared" si="94"/>
        <v>0</v>
      </c>
      <c r="H142" s="43">
        <f t="shared" si="94"/>
        <v>0</v>
      </c>
      <c r="I142" s="43">
        <f t="shared" si="94"/>
        <v>0</v>
      </c>
      <c r="J142" s="43">
        <f t="shared" si="59"/>
        <v>8.5</v>
      </c>
      <c r="L142" s="41"/>
    </row>
    <row r="143" spans="1:12" ht="16.05" customHeight="1" x14ac:dyDescent="0.2">
      <c r="A143" s="9"/>
      <c r="B143" s="12"/>
      <c r="C143" s="10" t="s">
        <v>15</v>
      </c>
      <c r="D143" s="43">
        <f t="shared" ref="D143:I143" si="95">IF($J142=0,0,D142/$J142%)</f>
        <v>99.999999999999986</v>
      </c>
      <c r="E143" s="43">
        <f t="shared" si="95"/>
        <v>0</v>
      </c>
      <c r="F143" s="43">
        <f t="shared" si="95"/>
        <v>0</v>
      </c>
      <c r="G143" s="43">
        <f t="shared" si="95"/>
        <v>0</v>
      </c>
      <c r="H143" s="43">
        <f t="shared" si="95"/>
        <v>0</v>
      </c>
      <c r="I143" s="43">
        <f t="shared" si="95"/>
        <v>0</v>
      </c>
      <c r="J143" s="43">
        <f t="shared" si="59"/>
        <v>99.999999999999986</v>
      </c>
      <c r="L143" s="41"/>
    </row>
    <row r="144" spans="1:12" ht="16.05" customHeight="1" x14ac:dyDescent="0.2">
      <c r="A144" s="9"/>
      <c r="B144" s="9" t="s">
        <v>40</v>
      </c>
      <c r="C144" s="8" t="s">
        <v>14</v>
      </c>
      <c r="D144" s="43"/>
      <c r="E144" s="43"/>
      <c r="F144" s="43"/>
      <c r="G144" s="43"/>
      <c r="H144" s="43"/>
      <c r="I144" s="43"/>
      <c r="J144" s="43">
        <f t="shared" si="59"/>
        <v>0</v>
      </c>
      <c r="L144" s="41"/>
    </row>
    <row r="145" spans="1:12" ht="16.05" customHeight="1" x14ac:dyDescent="0.2">
      <c r="A145" s="9"/>
      <c r="B145" s="9"/>
      <c r="C145" s="10" t="s">
        <v>15</v>
      </c>
      <c r="D145" s="43">
        <f t="shared" ref="D145:I145" si="96">IF($J144=0,0,D144/$J144%)</f>
        <v>0</v>
      </c>
      <c r="E145" s="43">
        <f t="shared" si="96"/>
        <v>0</v>
      </c>
      <c r="F145" s="43">
        <f t="shared" si="96"/>
        <v>0</v>
      </c>
      <c r="G145" s="43">
        <f t="shared" si="96"/>
        <v>0</v>
      </c>
      <c r="H145" s="43">
        <f t="shared" si="96"/>
        <v>0</v>
      </c>
      <c r="I145" s="43">
        <f t="shared" si="96"/>
        <v>0</v>
      </c>
      <c r="J145" s="43">
        <f t="shared" si="59"/>
        <v>0</v>
      </c>
      <c r="L145" s="41"/>
    </row>
    <row r="146" spans="1:12" ht="16.05" customHeight="1" x14ac:dyDescent="0.2">
      <c r="A146" s="9"/>
      <c r="B146" s="9"/>
      <c r="C146" s="8" t="s">
        <v>16</v>
      </c>
      <c r="D146" s="43"/>
      <c r="E146" s="43"/>
      <c r="F146" s="43"/>
      <c r="G146" s="43"/>
      <c r="H146" s="43"/>
      <c r="I146" s="43"/>
      <c r="J146" s="43">
        <f t="shared" si="59"/>
        <v>0</v>
      </c>
      <c r="L146" s="41"/>
    </row>
    <row r="147" spans="1:12" ht="16.05" customHeight="1" x14ac:dyDescent="0.2">
      <c r="A147" s="9"/>
      <c r="B147" s="9"/>
      <c r="C147" s="10" t="s">
        <v>15</v>
      </c>
      <c r="D147" s="43">
        <f t="shared" ref="D147:I147" si="97">IF($J146=0,0,D146/$J146%)</f>
        <v>0</v>
      </c>
      <c r="E147" s="43">
        <f t="shared" si="97"/>
        <v>0</v>
      </c>
      <c r="F147" s="43">
        <f t="shared" si="97"/>
        <v>0</v>
      </c>
      <c r="G147" s="43">
        <f t="shared" si="97"/>
        <v>0</v>
      </c>
      <c r="H147" s="43">
        <f t="shared" si="97"/>
        <v>0</v>
      </c>
      <c r="I147" s="43">
        <f t="shared" si="97"/>
        <v>0</v>
      </c>
      <c r="J147" s="43">
        <f t="shared" si="59"/>
        <v>0</v>
      </c>
      <c r="L147" s="41"/>
    </row>
    <row r="148" spans="1:12" ht="16.05" customHeight="1" x14ac:dyDescent="0.2">
      <c r="A148" s="9"/>
      <c r="B148" s="9"/>
      <c r="C148" s="8" t="s">
        <v>17</v>
      </c>
      <c r="D148" s="43">
        <f t="shared" ref="D148:I148" si="98">SUM(D146,D144)</f>
        <v>0</v>
      </c>
      <c r="E148" s="43">
        <f t="shared" si="98"/>
        <v>0</v>
      </c>
      <c r="F148" s="43">
        <f t="shared" si="98"/>
        <v>0</v>
      </c>
      <c r="G148" s="43">
        <f t="shared" si="98"/>
        <v>0</v>
      </c>
      <c r="H148" s="43">
        <f t="shared" si="98"/>
        <v>0</v>
      </c>
      <c r="I148" s="43">
        <f t="shared" si="98"/>
        <v>0</v>
      </c>
      <c r="J148" s="43">
        <f t="shared" si="59"/>
        <v>0</v>
      </c>
      <c r="L148" s="41"/>
    </row>
    <row r="149" spans="1:12" ht="16.05" customHeight="1" x14ac:dyDescent="0.2">
      <c r="A149" s="9"/>
      <c r="B149" s="12"/>
      <c r="C149" s="10" t="s">
        <v>15</v>
      </c>
      <c r="D149" s="43">
        <f t="shared" ref="D149:I149" si="99">IF($J148=0,0,D148/$J148%)</f>
        <v>0</v>
      </c>
      <c r="E149" s="43">
        <f t="shared" si="99"/>
        <v>0</v>
      </c>
      <c r="F149" s="43">
        <f t="shared" si="99"/>
        <v>0</v>
      </c>
      <c r="G149" s="43">
        <f t="shared" si="99"/>
        <v>0</v>
      </c>
      <c r="H149" s="43">
        <f t="shared" si="99"/>
        <v>0</v>
      </c>
      <c r="I149" s="43">
        <f t="shared" si="99"/>
        <v>0</v>
      </c>
      <c r="J149" s="43">
        <f t="shared" si="59"/>
        <v>0</v>
      </c>
      <c r="L149" s="41"/>
    </row>
    <row r="150" spans="1:12" ht="16.05" customHeight="1" x14ac:dyDescent="0.2">
      <c r="A150" s="9"/>
      <c r="B150" s="9" t="s">
        <v>41</v>
      </c>
      <c r="C150" s="8" t="s">
        <v>14</v>
      </c>
      <c r="D150" s="43">
        <v>126.10000000000001</v>
      </c>
      <c r="E150" s="43">
        <v>0</v>
      </c>
      <c r="F150" s="43">
        <v>0.8</v>
      </c>
      <c r="G150" s="43">
        <v>0</v>
      </c>
      <c r="H150" s="43">
        <v>0</v>
      </c>
      <c r="I150" s="43">
        <v>0.2</v>
      </c>
      <c r="J150" s="43">
        <f t="shared" si="59"/>
        <v>127.10000000000001</v>
      </c>
      <c r="L150" s="41"/>
    </row>
    <row r="151" spans="1:12" ht="16.05" customHeight="1" x14ac:dyDescent="0.2">
      <c r="A151" s="9"/>
      <c r="B151" s="9"/>
      <c r="C151" s="10" t="s">
        <v>15</v>
      </c>
      <c r="D151" s="43">
        <f t="shared" ref="D151:I151" si="100">IF($J150=0,0,D150/$J150%)</f>
        <v>99.21321793863099</v>
      </c>
      <c r="E151" s="43">
        <f t="shared" si="100"/>
        <v>0</v>
      </c>
      <c r="F151" s="43">
        <f t="shared" si="100"/>
        <v>0.6294256490952006</v>
      </c>
      <c r="G151" s="43">
        <f t="shared" si="100"/>
        <v>0</v>
      </c>
      <c r="H151" s="43">
        <f t="shared" si="100"/>
        <v>0</v>
      </c>
      <c r="I151" s="43">
        <f t="shared" si="100"/>
        <v>0.15735641227380015</v>
      </c>
      <c r="J151" s="43">
        <f t="shared" si="59"/>
        <v>99.999999999999986</v>
      </c>
      <c r="L151" s="41"/>
    </row>
    <row r="152" spans="1:12" ht="16.05" customHeight="1" x14ac:dyDescent="0.2">
      <c r="A152" s="9"/>
      <c r="B152" s="9"/>
      <c r="C152" s="8" t="s">
        <v>16</v>
      </c>
      <c r="D152" s="43">
        <v>202.60000000000002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f t="shared" si="59"/>
        <v>202.60000000000002</v>
      </c>
      <c r="L152" s="41"/>
    </row>
    <row r="153" spans="1:12" ht="16.05" customHeight="1" x14ac:dyDescent="0.2">
      <c r="A153" s="9"/>
      <c r="B153" s="9"/>
      <c r="C153" s="10" t="s">
        <v>15</v>
      </c>
      <c r="D153" s="43">
        <f t="shared" ref="D153:I153" si="101">IF($J152=0,0,D152/$J152%)</f>
        <v>100</v>
      </c>
      <c r="E153" s="43">
        <f t="shared" si="101"/>
        <v>0</v>
      </c>
      <c r="F153" s="43">
        <f t="shared" si="101"/>
        <v>0</v>
      </c>
      <c r="G153" s="43">
        <f t="shared" si="101"/>
        <v>0</v>
      </c>
      <c r="H153" s="43">
        <f t="shared" si="101"/>
        <v>0</v>
      </c>
      <c r="I153" s="43">
        <f t="shared" si="101"/>
        <v>0</v>
      </c>
      <c r="J153" s="43">
        <f t="shared" ref="J153:J216" si="102">SUM(D153:I153)</f>
        <v>100</v>
      </c>
      <c r="L153" s="41"/>
    </row>
    <row r="154" spans="1:12" ht="16.05" customHeight="1" x14ac:dyDescent="0.2">
      <c r="A154" s="9"/>
      <c r="B154" s="9"/>
      <c r="C154" s="8" t="s">
        <v>17</v>
      </c>
      <c r="D154" s="43">
        <f t="shared" ref="D154:I154" si="103">SUM(D152,D150)</f>
        <v>328.70000000000005</v>
      </c>
      <c r="E154" s="43">
        <f t="shared" si="103"/>
        <v>0</v>
      </c>
      <c r="F154" s="43">
        <f t="shared" si="103"/>
        <v>0.8</v>
      </c>
      <c r="G154" s="43">
        <f t="shared" si="103"/>
        <v>0</v>
      </c>
      <c r="H154" s="43">
        <f t="shared" si="103"/>
        <v>0</v>
      </c>
      <c r="I154" s="43">
        <f t="shared" si="103"/>
        <v>0.2</v>
      </c>
      <c r="J154" s="43">
        <f t="shared" si="102"/>
        <v>329.70000000000005</v>
      </c>
      <c r="L154" s="41"/>
    </row>
    <row r="155" spans="1:12" ht="16.05" customHeight="1" x14ac:dyDescent="0.2">
      <c r="A155" s="9"/>
      <c r="B155" s="12"/>
      <c r="C155" s="10" t="s">
        <v>15</v>
      </c>
      <c r="D155" s="43">
        <f t="shared" ref="D155:I155" si="104">IF($J154=0,0,D154/$J154%)</f>
        <v>99.696693964209885</v>
      </c>
      <c r="E155" s="43">
        <f t="shared" si="104"/>
        <v>0</v>
      </c>
      <c r="F155" s="43">
        <f t="shared" si="104"/>
        <v>0.24264482863208975</v>
      </c>
      <c r="G155" s="43">
        <f t="shared" si="104"/>
        <v>0</v>
      </c>
      <c r="H155" s="43">
        <f t="shared" si="104"/>
        <v>0</v>
      </c>
      <c r="I155" s="43">
        <f t="shared" si="104"/>
        <v>6.0661207158022437E-2</v>
      </c>
      <c r="J155" s="43">
        <f t="shared" si="102"/>
        <v>100</v>
      </c>
      <c r="L155" s="41"/>
    </row>
    <row r="156" spans="1:12" ht="16.05" customHeight="1" x14ac:dyDescent="0.2">
      <c r="A156" s="9"/>
      <c r="B156" s="9" t="s">
        <v>42</v>
      </c>
      <c r="C156" s="8" t="s">
        <v>14</v>
      </c>
      <c r="D156" s="43"/>
      <c r="E156" s="43"/>
      <c r="F156" s="43"/>
      <c r="G156" s="43"/>
      <c r="H156" s="43"/>
      <c r="I156" s="43"/>
      <c r="J156" s="43">
        <f t="shared" si="102"/>
        <v>0</v>
      </c>
      <c r="L156" s="41"/>
    </row>
    <row r="157" spans="1:12" ht="16.05" customHeight="1" x14ac:dyDescent="0.2">
      <c r="A157" s="9"/>
      <c r="B157" s="9"/>
      <c r="C157" s="10" t="s">
        <v>15</v>
      </c>
      <c r="D157" s="43">
        <f t="shared" ref="D157:I157" si="105">IF($J156=0,0,D156/$J156%)</f>
        <v>0</v>
      </c>
      <c r="E157" s="43">
        <f t="shared" si="105"/>
        <v>0</v>
      </c>
      <c r="F157" s="43">
        <f t="shared" si="105"/>
        <v>0</v>
      </c>
      <c r="G157" s="43">
        <f t="shared" si="105"/>
        <v>0</v>
      </c>
      <c r="H157" s="43">
        <f t="shared" si="105"/>
        <v>0</v>
      </c>
      <c r="I157" s="43">
        <f t="shared" si="105"/>
        <v>0</v>
      </c>
      <c r="J157" s="43">
        <f t="shared" si="102"/>
        <v>0</v>
      </c>
      <c r="L157" s="41"/>
    </row>
    <row r="158" spans="1:12" ht="16.05" customHeight="1" x14ac:dyDescent="0.2">
      <c r="A158" s="9"/>
      <c r="B158" s="9"/>
      <c r="C158" s="8" t="s">
        <v>16</v>
      </c>
      <c r="D158" s="43"/>
      <c r="E158" s="43"/>
      <c r="F158" s="43"/>
      <c r="G158" s="43"/>
      <c r="H158" s="43"/>
      <c r="I158" s="43"/>
      <c r="J158" s="43">
        <f t="shared" si="102"/>
        <v>0</v>
      </c>
      <c r="L158" s="41"/>
    </row>
    <row r="159" spans="1:12" ht="16.05" customHeight="1" x14ac:dyDescent="0.2">
      <c r="A159" s="9"/>
      <c r="B159" s="9"/>
      <c r="C159" s="10" t="s">
        <v>15</v>
      </c>
      <c r="D159" s="43">
        <f t="shared" ref="D159:I159" si="106">IF($J158=0,0,D158/$J158%)</f>
        <v>0</v>
      </c>
      <c r="E159" s="43">
        <f t="shared" si="106"/>
        <v>0</v>
      </c>
      <c r="F159" s="43">
        <f t="shared" si="106"/>
        <v>0</v>
      </c>
      <c r="G159" s="43">
        <f t="shared" si="106"/>
        <v>0</v>
      </c>
      <c r="H159" s="43">
        <f t="shared" si="106"/>
        <v>0</v>
      </c>
      <c r="I159" s="43">
        <f t="shared" si="106"/>
        <v>0</v>
      </c>
      <c r="J159" s="43">
        <f t="shared" si="102"/>
        <v>0</v>
      </c>
      <c r="L159" s="41"/>
    </row>
    <row r="160" spans="1:12" ht="16.05" customHeight="1" x14ac:dyDescent="0.2">
      <c r="A160" s="9"/>
      <c r="B160" s="9"/>
      <c r="C160" s="8" t="s">
        <v>17</v>
      </c>
      <c r="D160" s="43">
        <f t="shared" ref="D160:I160" si="107">SUM(D158,D156)</f>
        <v>0</v>
      </c>
      <c r="E160" s="43">
        <f t="shared" si="107"/>
        <v>0</v>
      </c>
      <c r="F160" s="43">
        <f t="shared" si="107"/>
        <v>0</v>
      </c>
      <c r="G160" s="43">
        <f t="shared" si="107"/>
        <v>0</v>
      </c>
      <c r="H160" s="43">
        <f t="shared" si="107"/>
        <v>0</v>
      </c>
      <c r="I160" s="43">
        <f t="shared" si="107"/>
        <v>0</v>
      </c>
      <c r="J160" s="43">
        <f t="shared" si="102"/>
        <v>0</v>
      </c>
      <c r="L160" s="41"/>
    </row>
    <row r="161" spans="1:12" ht="16.05" customHeight="1" x14ac:dyDescent="0.2">
      <c r="A161" s="9"/>
      <c r="B161" s="12"/>
      <c r="C161" s="10" t="s">
        <v>15</v>
      </c>
      <c r="D161" s="43">
        <f t="shared" ref="D161:I161" si="108">IF($J160=0,0,D160/$J160%)</f>
        <v>0</v>
      </c>
      <c r="E161" s="43">
        <f t="shared" si="108"/>
        <v>0</v>
      </c>
      <c r="F161" s="43">
        <f t="shared" si="108"/>
        <v>0</v>
      </c>
      <c r="G161" s="43">
        <f t="shared" si="108"/>
        <v>0</v>
      </c>
      <c r="H161" s="43">
        <f t="shared" si="108"/>
        <v>0</v>
      </c>
      <c r="I161" s="43">
        <f t="shared" si="108"/>
        <v>0</v>
      </c>
      <c r="J161" s="43">
        <f t="shared" si="102"/>
        <v>0</v>
      </c>
      <c r="L161" s="41"/>
    </row>
    <row r="162" spans="1:12" ht="16.05" customHeight="1" x14ac:dyDescent="0.2">
      <c r="A162" s="9"/>
      <c r="B162" s="9" t="s">
        <v>43</v>
      </c>
      <c r="C162" s="8" t="s">
        <v>14</v>
      </c>
      <c r="D162" s="43">
        <v>91.2</v>
      </c>
      <c r="E162" s="43">
        <v>0</v>
      </c>
      <c r="F162" s="43">
        <v>5</v>
      </c>
      <c r="G162" s="43">
        <v>0</v>
      </c>
      <c r="H162" s="43">
        <v>0</v>
      </c>
      <c r="I162" s="43">
        <v>0</v>
      </c>
      <c r="J162" s="43">
        <f t="shared" si="102"/>
        <v>96.2</v>
      </c>
      <c r="L162" s="41"/>
    </row>
    <row r="163" spans="1:12" ht="16.05" customHeight="1" x14ac:dyDescent="0.2">
      <c r="A163" s="9"/>
      <c r="B163" s="9"/>
      <c r="C163" s="10" t="s">
        <v>15</v>
      </c>
      <c r="D163" s="43">
        <f t="shared" ref="D163:I163" si="109">IF($J162=0,0,D162/$J162%)</f>
        <v>94.802494802494792</v>
      </c>
      <c r="E163" s="43">
        <f t="shared" si="109"/>
        <v>0</v>
      </c>
      <c r="F163" s="43">
        <f t="shared" si="109"/>
        <v>5.1975051975051967</v>
      </c>
      <c r="G163" s="43">
        <f t="shared" si="109"/>
        <v>0</v>
      </c>
      <c r="H163" s="43">
        <f t="shared" si="109"/>
        <v>0</v>
      </c>
      <c r="I163" s="43">
        <f t="shared" si="109"/>
        <v>0</v>
      </c>
      <c r="J163" s="43">
        <f t="shared" si="102"/>
        <v>99.999999999999986</v>
      </c>
      <c r="L163" s="41"/>
    </row>
    <row r="164" spans="1:12" ht="16.05" customHeight="1" x14ac:dyDescent="0.2">
      <c r="A164" s="9"/>
      <c r="B164" s="9"/>
      <c r="C164" s="8" t="s">
        <v>16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0.2</v>
      </c>
      <c r="J164" s="43">
        <f t="shared" si="102"/>
        <v>0.2</v>
      </c>
      <c r="L164" s="41"/>
    </row>
    <row r="165" spans="1:12" ht="16.05" customHeight="1" x14ac:dyDescent="0.2">
      <c r="A165" s="9"/>
      <c r="B165" s="9"/>
      <c r="C165" s="10" t="s">
        <v>15</v>
      </c>
      <c r="D165" s="43">
        <f t="shared" ref="D165:I165" si="110">IF($J164=0,0,D164/$J164%)</f>
        <v>0</v>
      </c>
      <c r="E165" s="43">
        <f t="shared" si="110"/>
        <v>0</v>
      </c>
      <c r="F165" s="43">
        <f t="shared" si="110"/>
        <v>0</v>
      </c>
      <c r="G165" s="43">
        <f t="shared" si="110"/>
        <v>0</v>
      </c>
      <c r="H165" s="43">
        <f t="shared" si="110"/>
        <v>0</v>
      </c>
      <c r="I165" s="43">
        <f t="shared" si="110"/>
        <v>100</v>
      </c>
      <c r="J165" s="43">
        <f t="shared" si="102"/>
        <v>100</v>
      </c>
      <c r="L165" s="41"/>
    </row>
    <row r="166" spans="1:12" ht="16.05" customHeight="1" x14ac:dyDescent="0.2">
      <c r="A166" s="9"/>
      <c r="B166" s="9"/>
      <c r="C166" s="8" t="s">
        <v>17</v>
      </c>
      <c r="D166" s="43">
        <f t="shared" ref="D166:I166" si="111">SUM(D164,D162)</f>
        <v>91.2</v>
      </c>
      <c r="E166" s="43">
        <f t="shared" si="111"/>
        <v>0</v>
      </c>
      <c r="F166" s="43">
        <f t="shared" si="111"/>
        <v>5</v>
      </c>
      <c r="G166" s="43">
        <f t="shared" si="111"/>
        <v>0</v>
      </c>
      <c r="H166" s="43">
        <f t="shared" si="111"/>
        <v>0</v>
      </c>
      <c r="I166" s="43">
        <f t="shared" si="111"/>
        <v>0.2</v>
      </c>
      <c r="J166" s="43">
        <f t="shared" si="102"/>
        <v>96.4</v>
      </c>
      <c r="L166" s="41"/>
    </row>
    <row r="167" spans="1:12" ht="16.05" customHeight="1" x14ac:dyDescent="0.2">
      <c r="A167" s="9"/>
      <c r="B167" s="12"/>
      <c r="C167" s="10" t="s">
        <v>15</v>
      </c>
      <c r="D167" s="43">
        <f t="shared" ref="D167:I167" si="112">IF($J166=0,0,D166/$J166%)</f>
        <v>94.605809128630696</v>
      </c>
      <c r="E167" s="43">
        <f t="shared" si="112"/>
        <v>0</v>
      </c>
      <c r="F167" s="43">
        <f t="shared" si="112"/>
        <v>5.1867219917012441</v>
      </c>
      <c r="G167" s="43">
        <f t="shared" si="112"/>
        <v>0</v>
      </c>
      <c r="H167" s="43">
        <f t="shared" si="112"/>
        <v>0</v>
      </c>
      <c r="I167" s="43">
        <f t="shared" si="112"/>
        <v>0.20746887966804978</v>
      </c>
      <c r="J167" s="43">
        <f t="shared" si="102"/>
        <v>100</v>
      </c>
      <c r="L167" s="41"/>
    </row>
    <row r="168" spans="1:12" ht="16.05" customHeight="1" x14ac:dyDescent="0.2">
      <c r="A168" s="9"/>
      <c r="B168" s="9" t="s">
        <v>44</v>
      </c>
      <c r="C168" s="8" t="s">
        <v>14</v>
      </c>
      <c r="D168" s="43"/>
      <c r="E168" s="43"/>
      <c r="F168" s="43"/>
      <c r="G168" s="43"/>
      <c r="H168" s="43"/>
      <c r="I168" s="43"/>
      <c r="J168" s="43">
        <f t="shared" si="102"/>
        <v>0</v>
      </c>
      <c r="L168" s="41"/>
    </row>
    <row r="169" spans="1:12" ht="16.05" customHeight="1" x14ac:dyDescent="0.2">
      <c r="A169" s="9"/>
      <c r="B169" s="9"/>
      <c r="C169" s="10" t="s">
        <v>15</v>
      </c>
      <c r="D169" s="43">
        <f t="shared" ref="D169:I169" si="113">IF($J168=0,0,D168/$J168%)</f>
        <v>0</v>
      </c>
      <c r="E169" s="43">
        <f t="shared" si="113"/>
        <v>0</v>
      </c>
      <c r="F169" s="43">
        <f t="shared" si="113"/>
        <v>0</v>
      </c>
      <c r="G169" s="43">
        <f t="shared" si="113"/>
        <v>0</v>
      </c>
      <c r="H169" s="43">
        <f t="shared" si="113"/>
        <v>0</v>
      </c>
      <c r="I169" s="43">
        <f t="shared" si="113"/>
        <v>0</v>
      </c>
      <c r="J169" s="43">
        <f t="shared" si="102"/>
        <v>0</v>
      </c>
      <c r="L169" s="41"/>
    </row>
    <row r="170" spans="1:12" ht="16.05" customHeight="1" x14ac:dyDescent="0.2">
      <c r="A170" s="9"/>
      <c r="B170" s="9"/>
      <c r="C170" s="8" t="s">
        <v>16</v>
      </c>
      <c r="D170" s="43"/>
      <c r="E170" s="43"/>
      <c r="F170" s="43"/>
      <c r="G170" s="43"/>
      <c r="H170" s="43"/>
      <c r="I170" s="43"/>
      <c r="J170" s="43">
        <f t="shared" si="102"/>
        <v>0</v>
      </c>
      <c r="L170" s="41"/>
    </row>
    <row r="171" spans="1:12" ht="16.05" customHeight="1" x14ac:dyDescent="0.2">
      <c r="A171" s="9"/>
      <c r="B171" s="9"/>
      <c r="C171" s="10" t="s">
        <v>15</v>
      </c>
      <c r="D171" s="43">
        <f t="shared" ref="D171:I171" si="114">IF($J170=0,0,D170/$J170%)</f>
        <v>0</v>
      </c>
      <c r="E171" s="43">
        <f t="shared" si="114"/>
        <v>0</v>
      </c>
      <c r="F171" s="43">
        <f t="shared" si="114"/>
        <v>0</v>
      </c>
      <c r="G171" s="43">
        <f t="shared" si="114"/>
        <v>0</v>
      </c>
      <c r="H171" s="43">
        <f t="shared" si="114"/>
        <v>0</v>
      </c>
      <c r="I171" s="43">
        <f t="shared" si="114"/>
        <v>0</v>
      </c>
      <c r="J171" s="43">
        <f t="shared" si="102"/>
        <v>0</v>
      </c>
      <c r="L171" s="41"/>
    </row>
    <row r="172" spans="1:12" ht="16.05" customHeight="1" x14ac:dyDescent="0.2">
      <c r="A172" s="9"/>
      <c r="B172" s="9"/>
      <c r="C172" s="8" t="s">
        <v>17</v>
      </c>
      <c r="D172" s="43">
        <f t="shared" ref="D172:I172" si="115">SUM(D170,D168)</f>
        <v>0</v>
      </c>
      <c r="E172" s="43">
        <f t="shared" si="115"/>
        <v>0</v>
      </c>
      <c r="F172" s="43">
        <f t="shared" si="115"/>
        <v>0</v>
      </c>
      <c r="G172" s="43">
        <f t="shared" si="115"/>
        <v>0</v>
      </c>
      <c r="H172" s="43">
        <f t="shared" si="115"/>
        <v>0</v>
      </c>
      <c r="I172" s="43">
        <f t="shared" si="115"/>
        <v>0</v>
      </c>
      <c r="J172" s="43">
        <f t="shared" si="102"/>
        <v>0</v>
      </c>
      <c r="L172" s="41"/>
    </row>
    <row r="173" spans="1:12" ht="16.05" customHeight="1" x14ac:dyDescent="0.2">
      <c r="A173" s="9"/>
      <c r="B173" s="12"/>
      <c r="C173" s="10" t="s">
        <v>15</v>
      </c>
      <c r="D173" s="43">
        <f t="shared" ref="D173:I173" si="116">IF($J172=0,0,D172/$J172%)</f>
        <v>0</v>
      </c>
      <c r="E173" s="43">
        <f t="shared" si="116"/>
        <v>0</v>
      </c>
      <c r="F173" s="43">
        <f t="shared" si="116"/>
        <v>0</v>
      </c>
      <c r="G173" s="43">
        <f t="shared" si="116"/>
        <v>0</v>
      </c>
      <c r="H173" s="43">
        <f t="shared" si="116"/>
        <v>0</v>
      </c>
      <c r="I173" s="43">
        <f t="shared" si="116"/>
        <v>0</v>
      </c>
      <c r="J173" s="43">
        <f t="shared" si="102"/>
        <v>0</v>
      </c>
      <c r="L173" s="41"/>
    </row>
    <row r="174" spans="1:12" ht="16.05" customHeight="1" x14ac:dyDescent="0.2">
      <c r="A174" s="9"/>
      <c r="B174" s="9" t="s">
        <v>45</v>
      </c>
      <c r="C174" s="8" t="s">
        <v>14</v>
      </c>
      <c r="D174" s="43"/>
      <c r="E174" s="43"/>
      <c r="F174" s="43"/>
      <c r="G174" s="43"/>
      <c r="H174" s="43"/>
      <c r="I174" s="43"/>
      <c r="J174" s="43">
        <f t="shared" si="102"/>
        <v>0</v>
      </c>
      <c r="L174" s="41"/>
    </row>
    <row r="175" spans="1:12" ht="16.05" customHeight="1" x14ac:dyDescent="0.2">
      <c r="A175" s="9"/>
      <c r="B175" s="9"/>
      <c r="C175" s="10" t="s">
        <v>15</v>
      </c>
      <c r="D175" s="43">
        <f t="shared" ref="D175:I175" si="117">IF($J174=0,0,D174/$J174%)</f>
        <v>0</v>
      </c>
      <c r="E175" s="43">
        <f t="shared" si="117"/>
        <v>0</v>
      </c>
      <c r="F175" s="43">
        <f t="shared" si="117"/>
        <v>0</v>
      </c>
      <c r="G175" s="43">
        <f t="shared" si="117"/>
        <v>0</v>
      </c>
      <c r="H175" s="43">
        <f t="shared" si="117"/>
        <v>0</v>
      </c>
      <c r="I175" s="43">
        <f t="shared" si="117"/>
        <v>0</v>
      </c>
      <c r="J175" s="43">
        <f t="shared" si="102"/>
        <v>0</v>
      </c>
      <c r="L175" s="41"/>
    </row>
    <row r="176" spans="1:12" ht="16.05" customHeight="1" x14ac:dyDescent="0.2">
      <c r="A176" s="9"/>
      <c r="B176" s="9"/>
      <c r="C176" s="8" t="s">
        <v>16</v>
      </c>
      <c r="D176" s="43"/>
      <c r="E176" s="43"/>
      <c r="F176" s="43"/>
      <c r="G176" s="43"/>
      <c r="H176" s="43"/>
      <c r="I176" s="43"/>
      <c r="J176" s="43">
        <f t="shared" si="102"/>
        <v>0</v>
      </c>
      <c r="L176" s="41"/>
    </row>
    <row r="177" spans="1:12" ht="16.05" customHeight="1" x14ac:dyDescent="0.2">
      <c r="A177" s="9"/>
      <c r="B177" s="9"/>
      <c r="C177" s="10" t="s">
        <v>15</v>
      </c>
      <c r="D177" s="43">
        <f t="shared" ref="D177:I177" si="118">IF($J176=0,0,D176/$J176%)</f>
        <v>0</v>
      </c>
      <c r="E177" s="43">
        <f t="shared" si="118"/>
        <v>0</v>
      </c>
      <c r="F177" s="43">
        <f t="shared" si="118"/>
        <v>0</v>
      </c>
      <c r="G177" s="43">
        <f t="shared" si="118"/>
        <v>0</v>
      </c>
      <c r="H177" s="43">
        <f t="shared" si="118"/>
        <v>0</v>
      </c>
      <c r="I177" s="43">
        <f t="shared" si="118"/>
        <v>0</v>
      </c>
      <c r="J177" s="43">
        <f t="shared" si="102"/>
        <v>0</v>
      </c>
      <c r="L177" s="41"/>
    </row>
    <row r="178" spans="1:12" ht="16.05" customHeight="1" x14ac:dyDescent="0.2">
      <c r="A178" s="9"/>
      <c r="B178" s="9"/>
      <c r="C178" s="8" t="s">
        <v>17</v>
      </c>
      <c r="D178" s="43">
        <f t="shared" ref="D178:I178" si="119">SUM(D176,D174)</f>
        <v>0</v>
      </c>
      <c r="E178" s="43">
        <f t="shared" si="119"/>
        <v>0</v>
      </c>
      <c r="F178" s="43">
        <f t="shared" si="119"/>
        <v>0</v>
      </c>
      <c r="G178" s="43">
        <f t="shared" si="119"/>
        <v>0</v>
      </c>
      <c r="H178" s="43">
        <f t="shared" si="119"/>
        <v>0</v>
      </c>
      <c r="I178" s="43">
        <f t="shared" si="119"/>
        <v>0</v>
      </c>
      <c r="J178" s="43">
        <f t="shared" si="102"/>
        <v>0</v>
      </c>
      <c r="L178" s="41"/>
    </row>
    <row r="179" spans="1:12" ht="16.05" customHeight="1" x14ac:dyDescent="0.2">
      <c r="A179" s="9"/>
      <c r="B179" s="12"/>
      <c r="C179" s="10" t="s">
        <v>15</v>
      </c>
      <c r="D179" s="43">
        <f t="shared" ref="D179:I179" si="120">IF($J178=0,0,D178/$J178%)</f>
        <v>0</v>
      </c>
      <c r="E179" s="43">
        <f t="shared" si="120"/>
        <v>0</v>
      </c>
      <c r="F179" s="43">
        <f t="shared" si="120"/>
        <v>0</v>
      </c>
      <c r="G179" s="43">
        <f t="shared" si="120"/>
        <v>0</v>
      </c>
      <c r="H179" s="43">
        <f t="shared" si="120"/>
        <v>0</v>
      </c>
      <c r="I179" s="43">
        <f t="shared" si="120"/>
        <v>0</v>
      </c>
      <c r="J179" s="43">
        <f t="shared" si="102"/>
        <v>0</v>
      </c>
      <c r="L179" s="41"/>
    </row>
    <row r="180" spans="1:12" ht="16.05" customHeight="1" x14ac:dyDescent="0.2">
      <c r="A180" s="9"/>
      <c r="B180" s="9" t="s">
        <v>46</v>
      </c>
      <c r="C180" s="8" t="s">
        <v>14</v>
      </c>
      <c r="D180" s="43"/>
      <c r="E180" s="43"/>
      <c r="F180" s="43"/>
      <c r="G180" s="43"/>
      <c r="H180" s="43"/>
      <c r="I180" s="43"/>
      <c r="J180" s="43">
        <f t="shared" si="102"/>
        <v>0</v>
      </c>
      <c r="L180" s="41"/>
    </row>
    <row r="181" spans="1:12" ht="16.05" customHeight="1" x14ac:dyDescent="0.2">
      <c r="A181" s="9"/>
      <c r="B181" s="9"/>
      <c r="C181" s="10" t="s">
        <v>15</v>
      </c>
      <c r="D181" s="43">
        <f t="shared" ref="D181:I181" si="121">IF($J180=0,0,D180/$J180%)</f>
        <v>0</v>
      </c>
      <c r="E181" s="43">
        <f t="shared" si="121"/>
        <v>0</v>
      </c>
      <c r="F181" s="43">
        <f t="shared" si="121"/>
        <v>0</v>
      </c>
      <c r="G181" s="43">
        <f t="shared" si="121"/>
        <v>0</v>
      </c>
      <c r="H181" s="43">
        <f t="shared" si="121"/>
        <v>0</v>
      </c>
      <c r="I181" s="43">
        <f t="shared" si="121"/>
        <v>0</v>
      </c>
      <c r="J181" s="43">
        <f t="shared" si="102"/>
        <v>0</v>
      </c>
      <c r="L181" s="41"/>
    </row>
    <row r="182" spans="1:12" ht="16.05" customHeight="1" x14ac:dyDescent="0.2">
      <c r="A182" s="9"/>
      <c r="B182" s="9"/>
      <c r="C182" s="8" t="s">
        <v>16</v>
      </c>
      <c r="D182" s="43">
        <v>0</v>
      </c>
      <c r="E182" s="43">
        <v>0</v>
      </c>
      <c r="F182" s="43">
        <v>0</v>
      </c>
      <c r="G182" s="43">
        <v>92.6</v>
      </c>
      <c r="H182" s="43">
        <v>0</v>
      </c>
      <c r="I182" s="43">
        <v>0</v>
      </c>
      <c r="J182" s="43">
        <f t="shared" si="102"/>
        <v>92.6</v>
      </c>
      <c r="L182" s="41"/>
    </row>
    <row r="183" spans="1:12" ht="16.05" customHeight="1" x14ac:dyDescent="0.2">
      <c r="A183" s="9"/>
      <c r="B183" s="9"/>
      <c r="C183" s="10" t="s">
        <v>15</v>
      </c>
      <c r="D183" s="43">
        <f t="shared" ref="D183:I183" si="122">IF($J182=0,0,D182/$J182%)</f>
        <v>0</v>
      </c>
      <c r="E183" s="43">
        <f t="shared" si="122"/>
        <v>0</v>
      </c>
      <c r="F183" s="43">
        <f t="shared" si="122"/>
        <v>0</v>
      </c>
      <c r="G183" s="43">
        <f t="shared" si="122"/>
        <v>100</v>
      </c>
      <c r="H183" s="43">
        <f t="shared" si="122"/>
        <v>0</v>
      </c>
      <c r="I183" s="43">
        <f t="shared" si="122"/>
        <v>0</v>
      </c>
      <c r="J183" s="43">
        <f t="shared" si="102"/>
        <v>100</v>
      </c>
      <c r="L183" s="41"/>
    </row>
    <row r="184" spans="1:12" ht="16.05" customHeight="1" x14ac:dyDescent="0.2">
      <c r="A184" s="9"/>
      <c r="B184" s="9"/>
      <c r="C184" s="8" t="s">
        <v>17</v>
      </c>
      <c r="D184" s="43">
        <f t="shared" ref="D184:I184" si="123">SUM(D182,D180)</f>
        <v>0</v>
      </c>
      <c r="E184" s="43">
        <f t="shared" si="123"/>
        <v>0</v>
      </c>
      <c r="F184" s="43">
        <f t="shared" si="123"/>
        <v>0</v>
      </c>
      <c r="G184" s="43">
        <f t="shared" si="123"/>
        <v>92.6</v>
      </c>
      <c r="H184" s="43">
        <f t="shared" si="123"/>
        <v>0</v>
      </c>
      <c r="I184" s="43">
        <f t="shared" si="123"/>
        <v>0</v>
      </c>
      <c r="J184" s="43">
        <f t="shared" si="102"/>
        <v>92.6</v>
      </c>
      <c r="L184" s="41"/>
    </row>
    <row r="185" spans="1:12" ht="16.05" customHeight="1" x14ac:dyDescent="0.2">
      <c r="A185" s="9"/>
      <c r="B185" s="12"/>
      <c r="C185" s="10" t="s">
        <v>15</v>
      </c>
      <c r="D185" s="43">
        <f t="shared" ref="D185:I185" si="124">IF($J184=0,0,D184/$J184%)</f>
        <v>0</v>
      </c>
      <c r="E185" s="43">
        <f t="shared" si="124"/>
        <v>0</v>
      </c>
      <c r="F185" s="43">
        <f t="shared" si="124"/>
        <v>0</v>
      </c>
      <c r="G185" s="43">
        <f t="shared" si="124"/>
        <v>100</v>
      </c>
      <c r="H185" s="43">
        <f t="shared" si="124"/>
        <v>0</v>
      </c>
      <c r="I185" s="43">
        <f t="shared" si="124"/>
        <v>0</v>
      </c>
      <c r="J185" s="43">
        <f t="shared" si="102"/>
        <v>100</v>
      </c>
      <c r="L185" s="41"/>
    </row>
    <row r="186" spans="1:12" ht="16.05" customHeight="1" x14ac:dyDescent="0.2">
      <c r="A186" s="9"/>
      <c r="B186" s="9" t="s">
        <v>47</v>
      </c>
      <c r="C186" s="8" t="s">
        <v>14</v>
      </c>
      <c r="D186" s="43"/>
      <c r="E186" s="43"/>
      <c r="F186" s="43"/>
      <c r="G186" s="43"/>
      <c r="H186" s="43"/>
      <c r="I186" s="43"/>
      <c r="J186" s="43">
        <f t="shared" si="102"/>
        <v>0</v>
      </c>
      <c r="L186" s="41"/>
    </row>
    <row r="187" spans="1:12" ht="16.05" customHeight="1" x14ac:dyDescent="0.2">
      <c r="A187" s="9"/>
      <c r="B187" s="9"/>
      <c r="C187" s="10" t="s">
        <v>15</v>
      </c>
      <c r="D187" s="43">
        <f t="shared" ref="D187:I187" si="125">IF($J186=0,0,D186/$J186%)</f>
        <v>0</v>
      </c>
      <c r="E187" s="43">
        <f t="shared" si="125"/>
        <v>0</v>
      </c>
      <c r="F187" s="43">
        <f t="shared" si="125"/>
        <v>0</v>
      </c>
      <c r="G187" s="43">
        <f t="shared" si="125"/>
        <v>0</v>
      </c>
      <c r="H187" s="43">
        <f t="shared" si="125"/>
        <v>0</v>
      </c>
      <c r="I187" s="43">
        <f t="shared" si="125"/>
        <v>0</v>
      </c>
      <c r="J187" s="43">
        <f t="shared" si="102"/>
        <v>0</v>
      </c>
      <c r="L187" s="41"/>
    </row>
    <row r="188" spans="1:12" ht="16.05" customHeight="1" x14ac:dyDescent="0.2">
      <c r="A188" s="9"/>
      <c r="B188" s="9"/>
      <c r="C188" s="8" t="s">
        <v>16</v>
      </c>
      <c r="D188" s="43"/>
      <c r="E188" s="43"/>
      <c r="F188" s="43"/>
      <c r="G188" s="43"/>
      <c r="H188" s="43"/>
      <c r="I188" s="43"/>
      <c r="J188" s="43">
        <f t="shared" si="102"/>
        <v>0</v>
      </c>
      <c r="L188" s="41"/>
    </row>
    <row r="189" spans="1:12" ht="16.05" customHeight="1" x14ac:dyDescent="0.2">
      <c r="A189" s="9"/>
      <c r="B189" s="9"/>
      <c r="C189" s="10" t="s">
        <v>15</v>
      </c>
      <c r="D189" s="43">
        <f t="shared" ref="D189:I189" si="126">IF($J188=0,0,D188/$J188%)</f>
        <v>0</v>
      </c>
      <c r="E189" s="43">
        <f t="shared" si="126"/>
        <v>0</v>
      </c>
      <c r="F189" s="43">
        <f t="shared" si="126"/>
        <v>0</v>
      </c>
      <c r="G189" s="43">
        <f t="shared" si="126"/>
        <v>0</v>
      </c>
      <c r="H189" s="43">
        <f t="shared" si="126"/>
        <v>0</v>
      </c>
      <c r="I189" s="43">
        <f t="shared" si="126"/>
        <v>0</v>
      </c>
      <c r="J189" s="43">
        <f t="shared" si="102"/>
        <v>0</v>
      </c>
      <c r="L189" s="41"/>
    </row>
    <row r="190" spans="1:12" ht="16.05" customHeight="1" x14ac:dyDescent="0.2">
      <c r="A190" s="9"/>
      <c r="B190" s="9"/>
      <c r="C190" s="8" t="s">
        <v>17</v>
      </c>
      <c r="D190" s="43">
        <f t="shared" ref="D190:I190" si="127">SUM(D188,D186)</f>
        <v>0</v>
      </c>
      <c r="E190" s="43">
        <f t="shared" si="127"/>
        <v>0</v>
      </c>
      <c r="F190" s="43">
        <f t="shared" si="127"/>
        <v>0</v>
      </c>
      <c r="G190" s="43">
        <f t="shared" si="127"/>
        <v>0</v>
      </c>
      <c r="H190" s="43">
        <f t="shared" si="127"/>
        <v>0</v>
      </c>
      <c r="I190" s="43">
        <f t="shared" si="127"/>
        <v>0</v>
      </c>
      <c r="J190" s="43">
        <f t="shared" si="102"/>
        <v>0</v>
      </c>
      <c r="L190" s="41"/>
    </row>
    <row r="191" spans="1:12" ht="16.05" customHeight="1" x14ac:dyDescent="0.2">
      <c r="A191" s="9"/>
      <c r="B191" s="12"/>
      <c r="C191" s="10" t="s">
        <v>15</v>
      </c>
      <c r="D191" s="43">
        <f t="shared" ref="D191:I191" si="128">IF($J190=0,0,D190/$J190%)</f>
        <v>0</v>
      </c>
      <c r="E191" s="43">
        <f t="shared" si="128"/>
        <v>0</v>
      </c>
      <c r="F191" s="43">
        <f t="shared" si="128"/>
        <v>0</v>
      </c>
      <c r="G191" s="43">
        <f t="shared" si="128"/>
        <v>0</v>
      </c>
      <c r="H191" s="43">
        <f t="shared" si="128"/>
        <v>0</v>
      </c>
      <c r="I191" s="43">
        <f t="shared" si="128"/>
        <v>0</v>
      </c>
      <c r="J191" s="43">
        <f t="shared" si="102"/>
        <v>0</v>
      </c>
      <c r="L191" s="41"/>
    </row>
    <row r="192" spans="1:12" ht="16.05" customHeight="1" x14ac:dyDescent="0.2">
      <c r="A192" s="9"/>
      <c r="B192" s="9" t="s">
        <v>48</v>
      </c>
      <c r="C192" s="8" t="s">
        <v>14</v>
      </c>
      <c r="D192" s="43"/>
      <c r="E192" s="43"/>
      <c r="F192" s="43"/>
      <c r="G192" s="43"/>
      <c r="H192" s="43"/>
      <c r="I192" s="43"/>
      <c r="J192" s="43">
        <f t="shared" si="102"/>
        <v>0</v>
      </c>
      <c r="L192" s="41"/>
    </row>
    <row r="193" spans="1:12" ht="16.05" customHeight="1" x14ac:dyDescent="0.2">
      <c r="A193" s="9"/>
      <c r="B193" s="9"/>
      <c r="C193" s="10" t="s">
        <v>15</v>
      </c>
      <c r="D193" s="43">
        <f t="shared" ref="D193:I193" si="129">IF($J192=0,0,D192/$J192%)</f>
        <v>0</v>
      </c>
      <c r="E193" s="43">
        <f t="shared" si="129"/>
        <v>0</v>
      </c>
      <c r="F193" s="43">
        <f t="shared" si="129"/>
        <v>0</v>
      </c>
      <c r="G193" s="43">
        <f t="shared" si="129"/>
        <v>0</v>
      </c>
      <c r="H193" s="43">
        <f t="shared" si="129"/>
        <v>0</v>
      </c>
      <c r="I193" s="43">
        <f t="shared" si="129"/>
        <v>0</v>
      </c>
      <c r="J193" s="43">
        <f t="shared" si="102"/>
        <v>0</v>
      </c>
      <c r="L193" s="41"/>
    </row>
    <row r="194" spans="1:12" ht="16.05" customHeight="1" x14ac:dyDescent="0.2">
      <c r="A194" s="9"/>
      <c r="B194" s="9"/>
      <c r="C194" s="8" t="s">
        <v>16</v>
      </c>
      <c r="D194" s="43"/>
      <c r="E194" s="43"/>
      <c r="F194" s="43"/>
      <c r="G194" s="43"/>
      <c r="H194" s="43"/>
      <c r="I194" s="43"/>
      <c r="J194" s="43">
        <f t="shared" si="102"/>
        <v>0</v>
      </c>
      <c r="L194" s="41"/>
    </row>
    <row r="195" spans="1:12" ht="16.05" customHeight="1" x14ac:dyDescent="0.2">
      <c r="A195" s="9"/>
      <c r="B195" s="9"/>
      <c r="C195" s="10" t="s">
        <v>15</v>
      </c>
      <c r="D195" s="43">
        <f t="shared" ref="D195:I195" si="130">IF($J194=0,0,D194/$J194%)</f>
        <v>0</v>
      </c>
      <c r="E195" s="43">
        <f t="shared" si="130"/>
        <v>0</v>
      </c>
      <c r="F195" s="43">
        <f t="shared" si="130"/>
        <v>0</v>
      </c>
      <c r="G195" s="43">
        <f t="shared" si="130"/>
        <v>0</v>
      </c>
      <c r="H195" s="43">
        <f t="shared" si="130"/>
        <v>0</v>
      </c>
      <c r="I195" s="43">
        <f t="shared" si="130"/>
        <v>0</v>
      </c>
      <c r="J195" s="43">
        <f t="shared" si="102"/>
        <v>0</v>
      </c>
      <c r="L195" s="41"/>
    </row>
    <row r="196" spans="1:12" ht="16.05" customHeight="1" x14ac:dyDescent="0.2">
      <c r="A196" s="9"/>
      <c r="B196" s="9"/>
      <c r="C196" s="8" t="s">
        <v>17</v>
      </c>
      <c r="D196" s="43">
        <f t="shared" ref="D196:I196" si="131">SUM(D194,D192)</f>
        <v>0</v>
      </c>
      <c r="E196" s="43">
        <f t="shared" si="131"/>
        <v>0</v>
      </c>
      <c r="F196" s="43">
        <f t="shared" si="131"/>
        <v>0</v>
      </c>
      <c r="G196" s="43">
        <f t="shared" si="131"/>
        <v>0</v>
      </c>
      <c r="H196" s="43">
        <f t="shared" si="131"/>
        <v>0</v>
      </c>
      <c r="I196" s="43">
        <f t="shared" si="131"/>
        <v>0</v>
      </c>
      <c r="J196" s="43">
        <f t="shared" si="102"/>
        <v>0</v>
      </c>
      <c r="L196" s="41"/>
    </row>
    <row r="197" spans="1:12" ht="16.05" customHeight="1" x14ac:dyDescent="0.2">
      <c r="A197" s="9"/>
      <c r="B197" s="12"/>
      <c r="C197" s="10" t="s">
        <v>15</v>
      </c>
      <c r="D197" s="43">
        <f t="shared" ref="D197:I197" si="132">IF($J196=0,0,D196/$J196%)</f>
        <v>0</v>
      </c>
      <c r="E197" s="43">
        <f t="shared" si="132"/>
        <v>0</v>
      </c>
      <c r="F197" s="43">
        <f t="shared" si="132"/>
        <v>0</v>
      </c>
      <c r="G197" s="43">
        <f t="shared" si="132"/>
        <v>0</v>
      </c>
      <c r="H197" s="43">
        <f t="shared" si="132"/>
        <v>0</v>
      </c>
      <c r="I197" s="43">
        <f t="shared" si="132"/>
        <v>0</v>
      </c>
      <c r="J197" s="43">
        <f t="shared" si="102"/>
        <v>0</v>
      </c>
      <c r="L197" s="41"/>
    </row>
    <row r="198" spans="1:12" ht="16.05" customHeight="1" x14ac:dyDescent="0.2">
      <c r="A198" s="9"/>
      <c r="B198" s="9" t="s">
        <v>49</v>
      </c>
      <c r="C198" s="8" t="s">
        <v>14</v>
      </c>
      <c r="D198" s="43">
        <v>0.5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f t="shared" si="102"/>
        <v>0.5</v>
      </c>
      <c r="L198" s="41"/>
    </row>
    <row r="199" spans="1:12" ht="16.05" customHeight="1" x14ac:dyDescent="0.2">
      <c r="A199" s="9"/>
      <c r="B199" s="9"/>
      <c r="C199" s="10" t="s">
        <v>15</v>
      </c>
      <c r="D199" s="43">
        <f t="shared" ref="D199:I199" si="133">IF($J198=0,0,D198/$J198%)</f>
        <v>100</v>
      </c>
      <c r="E199" s="43">
        <f t="shared" si="133"/>
        <v>0</v>
      </c>
      <c r="F199" s="43">
        <f t="shared" si="133"/>
        <v>0</v>
      </c>
      <c r="G199" s="43">
        <f t="shared" si="133"/>
        <v>0</v>
      </c>
      <c r="H199" s="43">
        <f t="shared" si="133"/>
        <v>0</v>
      </c>
      <c r="I199" s="43">
        <f t="shared" si="133"/>
        <v>0</v>
      </c>
      <c r="J199" s="43">
        <f t="shared" si="102"/>
        <v>100</v>
      </c>
      <c r="L199" s="41"/>
    </row>
    <row r="200" spans="1:12" ht="16.05" customHeight="1" x14ac:dyDescent="0.2">
      <c r="A200" s="9"/>
      <c r="B200" s="9"/>
      <c r="C200" s="8" t="s">
        <v>16</v>
      </c>
      <c r="D200" s="43">
        <v>4.0999999999999996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f t="shared" si="102"/>
        <v>4.0999999999999996</v>
      </c>
      <c r="L200" s="41"/>
    </row>
    <row r="201" spans="1:12" ht="16.05" customHeight="1" x14ac:dyDescent="0.2">
      <c r="A201" s="9"/>
      <c r="B201" s="9"/>
      <c r="C201" s="10" t="s">
        <v>15</v>
      </c>
      <c r="D201" s="43">
        <f t="shared" ref="D201:I201" si="134">IF($J200=0,0,D200/$J200%)</f>
        <v>100</v>
      </c>
      <c r="E201" s="43">
        <f t="shared" si="134"/>
        <v>0</v>
      </c>
      <c r="F201" s="43">
        <f t="shared" si="134"/>
        <v>0</v>
      </c>
      <c r="G201" s="43">
        <f t="shared" si="134"/>
        <v>0</v>
      </c>
      <c r="H201" s="43">
        <f t="shared" si="134"/>
        <v>0</v>
      </c>
      <c r="I201" s="43">
        <f t="shared" si="134"/>
        <v>0</v>
      </c>
      <c r="J201" s="43">
        <f t="shared" si="102"/>
        <v>100</v>
      </c>
      <c r="L201" s="41"/>
    </row>
    <row r="202" spans="1:12" ht="16.05" customHeight="1" x14ac:dyDescent="0.2">
      <c r="A202" s="9"/>
      <c r="B202" s="9"/>
      <c r="C202" s="8" t="s">
        <v>17</v>
      </c>
      <c r="D202" s="43">
        <f t="shared" ref="D202:I202" si="135">SUM(D200,D198)</f>
        <v>4.5999999999999996</v>
      </c>
      <c r="E202" s="43">
        <f t="shared" si="135"/>
        <v>0</v>
      </c>
      <c r="F202" s="43">
        <f t="shared" si="135"/>
        <v>0</v>
      </c>
      <c r="G202" s="43">
        <f t="shared" si="135"/>
        <v>0</v>
      </c>
      <c r="H202" s="43">
        <f t="shared" si="135"/>
        <v>0</v>
      </c>
      <c r="I202" s="43">
        <f t="shared" si="135"/>
        <v>0</v>
      </c>
      <c r="J202" s="43">
        <f t="shared" si="102"/>
        <v>4.5999999999999996</v>
      </c>
      <c r="L202" s="41"/>
    </row>
    <row r="203" spans="1:12" ht="16.05" customHeight="1" x14ac:dyDescent="0.2">
      <c r="A203" s="9"/>
      <c r="B203" s="12"/>
      <c r="C203" s="10" t="s">
        <v>15</v>
      </c>
      <c r="D203" s="43">
        <f t="shared" ref="D203:I203" si="136">IF($J202=0,0,D202/$J202%)</f>
        <v>100</v>
      </c>
      <c r="E203" s="43">
        <f t="shared" si="136"/>
        <v>0</v>
      </c>
      <c r="F203" s="43">
        <f t="shared" si="136"/>
        <v>0</v>
      </c>
      <c r="G203" s="43">
        <f t="shared" si="136"/>
        <v>0</v>
      </c>
      <c r="H203" s="43">
        <f t="shared" si="136"/>
        <v>0</v>
      </c>
      <c r="I203" s="43">
        <f t="shared" si="136"/>
        <v>0</v>
      </c>
      <c r="J203" s="43">
        <f t="shared" si="102"/>
        <v>100</v>
      </c>
      <c r="L203" s="41"/>
    </row>
    <row r="204" spans="1:12" ht="16.05" customHeight="1" x14ac:dyDescent="0.2">
      <c r="A204" s="9"/>
      <c r="B204" s="9" t="s">
        <v>50</v>
      </c>
      <c r="C204" s="8" t="s">
        <v>14</v>
      </c>
      <c r="D204" s="43"/>
      <c r="E204" s="43"/>
      <c r="F204" s="43"/>
      <c r="G204" s="43"/>
      <c r="H204" s="43"/>
      <c r="I204" s="43"/>
      <c r="J204" s="43">
        <f t="shared" si="102"/>
        <v>0</v>
      </c>
      <c r="L204" s="41"/>
    </row>
    <row r="205" spans="1:12" ht="16.05" customHeight="1" x14ac:dyDescent="0.2">
      <c r="A205" s="9"/>
      <c r="B205" s="9"/>
      <c r="C205" s="10" t="s">
        <v>15</v>
      </c>
      <c r="D205" s="43">
        <f t="shared" ref="D205:I205" si="137">IF($J204=0,0,D204/$J204%)</f>
        <v>0</v>
      </c>
      <c r="E205" s="43">
        <f t="shared" si="137"/>
        <v>0</v>
      </c>
      <c r="F205" s="43">
        <f t="shared" si="137"/>
        <v>0</v>
      </c>
      <c r="G205" s="43">
        <f t="shared" si="137"/>
        <v>0</v>
      </c>
      <c r="H205" s="43">
        <f t="shared" si="137"/>
        <v>0</v>
      </c>
      <c r="I205" s="43">
        <f t="shared" si="137"/>
        <v>0</v>
      </c>
      <c r="J205" s="43">
        <f t="shared" si="102"/>
        <v>0</v>
      </c>
      <c r="L205" s="41"/>
    </row>
    <row r="206" spans="1:12" ht="16.05" customHeight="1" x14ac:dyDescent="0.2">
      <c r="A206" s="9"/>
      <c r="B206" s="9"/>
      <c r="C206" s="8" t="s">
        <v>16</v>
      </c>
      <c r="D206" s="43"/>
      <c r="E206" s="43"/>
      <c r="F206" s="43"/>
      <c r="G206" s="43"/>
      <c r="H206" s="43"/>
      <c r="I206" s="43"/>
      <c r="J206" s="43">
        <f t="shared" si="102"/>
        <v>0</v>
      </c>
      <c r="L206" s="41"/>
    </row>
    <row r="207" spans="1:12" ht="16.05" customHeight="1" x14ac:dyDescent="0.2">
      <c r="A207" s="9"/>
      <c r="B207" s="9"/>
      <c r="C207" s="10" t="s">
        <v>15</v>
      </c>
      <c r="D207" s="43">
        <f t="shared" ref="D207:I207" si="138">IF($J206=0,0,D206/$J206%)</f>
        <v>0</v>
      </c>
      <c r="E207" s="43">
        <f t="shared" si="138"/>
        <v>0</v>
      </c>
      <c r="F207" s="43">
        <f t="shared" si="138"/>
        <v>0</v>
      </c>
      <c r="G207" s="43">
        <f t="shared" si="138"/>
        <v>0</v>
      </c>
      <c r="H207" s="43">
        <f t="shared" si="138"/>
        <v>0</v>
      </c>
      <c r="I207" s="43">
        <f t="shared" si="138"/>
        <v>0</v>
      </c>
      <c r="J207" s="43">
        <f t="shared" si="102"/>
        <v>0</v>
      </c>
      <c r="L207" s="41"/>
    </row>
    <row r="208" spans="1:12" ht="16.05" customHeight="1" x14ac:dyDescent="0.2">
      <c r="A208" s="9"/>
      <c r="B208" s="9"/>
      <c r="C208" s="8" t="s">
        <v>17</v>
      </c>
      <c r="D208" s="43">
        <f t="shared" ref="D208:I208" si="139">SUM(D206,D204)</f>
        <v>0</v>
      </c>
      <c r="E208" s="43">
        <f t="shared" si="139"/>
        <v>0</v>
      </c>
      <c r="F208" s="43">
        <f t="shared" si="139"/>
        <v>0</v>
      </c>
      <c r="G208" s="43">
        <f t="shared" si="139"/>
        <v>0</v>
      </c>
      <c r="H208" s="43">
        <f t="shared" si="139"/>
        <v>0</v>
      </c>
      <c r="I208" s="43">
        <f t="shared" si="139"/>
        <v>0</v>
      </c>
      <c r="J208" s="43">
        <f t="shared" si="102"/>
        <v>0</v>
      </c>
      <c r="L208" s="41"/>
    </row>
    <row r="209" spans="1:12" ht="16.05" customHeight="1" x14ac:dyDescent="0.2">
      <c r="A209" s="9"/>
      <c r="B209" s="12"/>
      <c r="C209" s="10" t="s">
        <v>15</v>
      </c>
      <c r="D209" s="43">
        <f t="shared" ref="D209:I209" si="140">IF($J208=0,0,D208/$J208%)</f>
        <v>0</v>
      </c>
      <c r="E209" s="43">
        <f t="shared" si="140"/>
        <v>0</v>
      </c>
      <c r="F209" s="43">
        <f t="shared" si="140"/>
        <v>0</v>
      </c>
      <c r="G209" s="43">
        <f t="shared" si="140"/>
        <v>0</v>
      </c>
      <c r="H209" s="43">
        <f t="shared" si="140"/>
        <v>0</v>
      </c>
      <c r="I209" s="43">
        <f t="shared" si="140"/>
        <v>0</v>
      </c>
      <c r="J209" s="43">
        <f t="shared" si="102"/>
        <v>0</v>
      </c>
      <c r="L209" s="41"/>
    </row>
    <row r="210" spans="1:12" ht="16.05" customHeight="1" x14ac:dyDescent="0.2">
      <c r="A210" s="9"/>
      <c r="B210" s="9" t="s">
        <v>51</v>
      </c>
      <c r="C210" s="8" t="s">
        <v>14</v>
      </c>
      <c r="D210" s="43"/>
      <c r="E210" s="43"/>
      <c r="F210" s="43"/>
      <c r="G210" s="43"/>
      <c r="H210" s="43"/>
      <c r="I210" s="43"/>
      <c r="J210" s="43">
        <f t="shared" si="102"/>
        <v>0</v>
      </c>
      <c r="L210" s="41"/>
    </row>
    <row r="211" spans="1:12" ht="16.05" customHeight="1" x14ac:dyDescent="0.2">
      <c r="A211" s="9"/>
      <c r="B211" s="9"/>
      <c r="C211" s="10" t="s">
        <v>15</v>
      </c>
      <c r="D211" s="43">
        <f t="shared" ref="D211:I211" si="141">IF($J210=0,0,D210/$J210%)</f>
        <v>0</v>
      </c>
      <c r="E211" s="43">
        <f t="shared" si="141"/>
        <v>0</v>
      </c>
      <c r="F211" s="43">
        <f t="shared" si="141"/>
        <v>0</v>
      </c>
      <c r="G211" s="43">
        <f t="shared" si="141"/>
        <v>0</v>
      </c>
      <c r="H211" s="43">
        <f t="shared" si="141"/>
        <v>0</v>
      </c>
      <c r="I211" s="43">
        <f t="shared" si="141"/>
        <v>0</v>
      </c>
      <c r="J211" s="43">
        <f t="shared" si="102"/>
        <v>0</v>
      </c>
      <c r="L211" s="41"/>
    </row>
    <row r="212" spans="1:12" ht="16.05" customHeight="1" x14ac:dyDescent="0.2">
      <c r="A212" s="9"/>
      <c r="B212" s="9"/>
      <c r="C212" s="8" t="s">
        <v>16</v>
      </c>
      <c r="D212" s="43"/>
      <c r="E212" s="43"/>
      <c r="F212" s="43"/>
      <c r="G212" s="43"/>
      <c r="H212" s="43"/>
      <c r="I212" s="43"/>
      <c r="J212" s="43">
        <f t="shared" si="102"/>
        <v>0</v>
      </c>
      <c r="L212" s="41"/>
    </row>
    <row r="213" spans="1:12" ht="16.05" customHeight="1" x14ac:dyDescent="0.2">
      <c r="A213" s="9"/>
      <c r="B213" s="9"/>
      <c r="C213" s="10" t="s">
        <v>15</v>
      </c>
      <c r="D213" s="43">
        <f t="shared" ref="D213:I213" si="142">IF($J212=0,0,D212/$J212%)</f>
        <v>0</v>
      </c>
      <c r="E213" s="43">
        <f t="shared" si="142"/>
        <v>0</v>
      </c>
      <c r="F213" s="43">
        <f t="shared" si="142"/>
        <v>0</v>
      </c>
      <c r="G213" s="43">
        <f t="shared" si="142"/>
        <v>0</v>
      </c>
      <c r="H213" s="43">
        <f t="shared" si="142"/>
        <v>0</v>
      </c>
      <c r="I213" s="43">
        <f t="shared" si="142"/>
        <v>0</v>
      </c>
      <c r="J213" s="43">
        <f t="shared" si="102"/>
        <v>0</v>
      </c>
      <c r="L213" s="41"/>
    </row>
    <row r="214" spans="1:12" ht="16.05" customHeight="1" x14ac:dyDescent="0.2">
      <c r="A214" s="9"/>
      <c r="B214" s="9"/>
      <c r="C214" s="8" t="s">
        <v>17</v>
      </c>
      <c r="D214" s="43">
        <f t="shared" ref="D214:I214" si="143">SUM(D212,D210)</f>
        <v>0</v>
      </c>
      <c r="E214" s="43">
        <f t="shared" si="143"/>
        <v>0</v>
      </c>
      <c r="F214" s="43">
        <f t="shared" si="143"/>
        <v>0</v>
      </c>
      <c r="G214" s="43">
        <f t="shared" si="143"/>
        <v>0</v>
      </c>
      <c r="H214" s="43">
        <f t="shared" si="143"/>
        <v>0</v>
      </c>
      <c r="I214" s="43">
        <f t="shared" si="143"/>
        <v>0</v>
      </c>
      <c r="J214" s="43">
        <f t="shared" si="102"/>
        <v>0</v>
      </c>
      <c r="L214" s="41"/>
    </row>
    <row r="215" spans="1:12" ht="16.05" customHeight="1" x14ac:dyDescent="0.2">
      <c r="A215" s="9"/>
      <c r="B215" s="12"/>
      <c r="C215" s="10" t="s">
        <v>15</v>
      </c>
      <c r="D215" s="43">
        <f t="shared" ref="D215:I215" si="144">IF($J214=0,0,D214/$J214%)</f>
        <v>0</v>
      </c>
      <c r="E215" s="43">
        <f t="shared" si="144"/>
        <v>0</v>
      </c>
      <c r="F215" s="43">
        <f t="shared" si="144"/>
        <v>0</v>
      </c>
      <c r="G215" s="43">
        <f t="shared" si="144"/>
        <v>0</v>
      </c>
      <c r="H215" s="43">
        <f t="shared" si="144"/>
        <v>0</v>
      </c>
      <c r="I215" s="43">
        <f t="shared" si="144"/>
        <v>0</v>
      </c>
      <c r="J215" s="43">
        <f t="shared" si="102"/>
        <v>0</v>
      </c>
      <c r="L215" s="41"/>
    </row>
    <row r="216" spans="1:12" ht="16.05" customHeight="1" x14ac:dyDescent="0.2">
      <c r="A216" s="9"/>
      <c r="B216" s="9" t="s">
        <v>52</v>
      </c>
      <c r="C216" s="8" t="s">
        <v>14</v>
      </c>
      <c r="D216" s="43">
        <v>77</v>
      </c>
      <c r="E216" s="43">
        <v>0</v>
      </c>
      <c r="F216" s="43">
        <v>0</v>
      </c>
      <c r="G216" s="43">
        <v>4.4000000000000004</v>
      </c>
      <c r="H216" s="43">
        <v>0</v>
      </c>
      <c r="I216" s="43">
        <v>0</v>
      </c>
      <c r="J216" s="43">
        <f t="shared" si="102"/>
        <v>81.400000000000006</v>
      </c>
      <c r="L216" s="41"/>
    </row>
    <row r="217" spans="1:12" ht="16.05" customHeight="1" x14ac:dyDescent="0.2">
      <c r="A217" s="9"/>
      <c r="B217" s="9"/>
      <c r="C217" s="10" t="s">
        <v>15</v>
      </c>
      <c r="D217" s="43">
        <f t="shared" ref="D217:I217" si="145">IF($J216=0,0,D216/$J216%)</f>
        <v>94.594594594594582</v>
      </c>
      <c r="E217" s="43">
        <f t="shared" si="145"/>
        <v>0</v>
      </c>
      <c r="F217" s="43">
        <f t="shared" si="145"/>
        <v>0</v>
      </c>
      <c r="G217" s="43">
        <f t="shared" si="145"/>
        <v>5.4054054054054053</v>
      </c>
      <c r="H217" s="43">
        <f t="shared" si="145"/>
        <v>0</v>
      </c>
      <c r="I217" s="43">
        <f t="shared" si="145"/>
        <v>0</v>
      </c>
      <c r="J217" s="43">
        <f t="shared" ref="J217:J268" si="146">SUM(D217:I217)</f>
        <v>99.999999999999986</v>
      </c>
      <c r="L217" s="41"/>
    </row>
    <row r="218" spans="1:12" ht="16.05" customHeight="1" x14ac:dyDescent="0.2">
      <c r="A218" s="9"/>
      <c r="B218" s="9"/>
      <c r="C218" s="8" t="s">
        <v>16</v>
      </c>
      <c r="D218" s="43">
        <v>13</v>
      </c>
      <c r="E218" s="43">
        <v>0</v>
      </c>
      <c r="F218" s="43">
        <v>1.5</v>
      </c>
      <c r="G218" s="43">
        <v>0</v>
      </c>
      <c r="H218" s="43">
        <v>0</v>
      </c>
      <c r="I218" s="43">
        <v>0</v>
      </c>
      <c r="J218" s="43">
        <f t="shared" si="146"/>
        <v>14.5</v>
      </c>
      <c r="L218" s="41"/>
    </row>
    <row r="219" spans="1:12" ht="16.05" customHeight="1" x14ac:dyDescent="0.2">
      <c r="A219" s="9"/>
      <c r="B219" s="9"/>
      <c r="C219" s="10" t="s">
        <v>15</v>
      </c>
      <c r="D219" s="43">
        <f t="shared" ref="D219:I219" si="147">IF($J218=0,0,D218/$J218%)</f>
        <v>89.65517241379311</v>
      </c>
      <c r="E219" s="43">
        <f t="shared" si="147"/>
        <v>0</v>
      </c>
      <c r="F219" s="43">
        <f t="shared" si="147"/>
        <v>10.344827586206897</v>
      </c>
      <c r="G219" s="43">
        <f t="shared" si="147"/>
        <v>0</v>
      </c>
      <c r="H219" s="43">
        <f t="shared" si="147"/>
        <v>0</v>
      </c>
      <c r="I219" s="43">
        <f t="shared" si="147"/>
        <v>0</v>
      </c>
      <c r="J219" s="43">
        <f t="shared" si="146"/>
        <v>100</v>
      </c>
      <c r="L219" s="41"/>
    </row>
    <row r="220" spans="1:12" ht="16.05" customHeight="1" x14ac:dyDescent="0.2">
      <c r="A220" s="9"/>
      <c r="B220" s="9"/>
      <c r="C220" s="8" t="s">
        <v>17</v>
      </c>
      <c r="D220" s="43">
        <f t="shared" ref="D220:I220" si="148">SUM(D218,D216)</f>
        <v>90</v>
      </c>
      <c r="E220" s="43">
        <f t="shared" si="148"/>
        <v>0</v>
      </c>
      <c r="F220" s="43">
        <f t="shared" si="148"/>
        <v>1.5</v>
      </c>
      <c r="G220" s="43">
        <f t="shared" si="148"/>
        <v>4.4000000000000004</v>
      </c>
      <c r="H220" s="43">
        <f t="shared" si="148"/>
        <v>0</v>
      </c>
      <c r="I220" s="43">
        <f t="shared" si="148"/>
        <v>0</v>
      </c>
      <c r="J220" s="43">
        <f t="shared" si="146"/>
        <v>95.9</v>
      </c>
      <c r="L220" s="41"/>
    </row>
    <row r="221" spans="1:12" ht="16.05" customHeight="1" x14ac:dyDescent="0.2">
      <c r="A221" s="9"/>
      <c r="B221" s="12"/>
      <c r="C221" s="10" t="s">
        <v>15</v>
      </c>
      <c r="D221" s="43">
        <f t="shared" ref="D221:I221" si="149">IF($J220=0,0,D220/$J220%)</f>
        <v>93.847758081334717</v>
      </c>
      <c r="E221" s="43">
        <f t="shared" si="149"/>
        <v>0</v>
      </c>
      <c r="F221" s="43">
        <f t="shared" si="149"/>
        <v>1.5641293013555786</v>
      </c>
      <c r="G221" s="43">
        <f t="shared" si="149"/>
        <v>4.5881126173096973</v>
      </c>
      <c r="H221" s="43">
        <f t="shared" si="149"/>
        <v>0</v>
      </c>
      <c r="I221" s="43">
        <f t="shared" si="149"/>
        <v>0</v>
      </c>
      <c r="J221" s="43">
        <f t="shared" si="146"/>
        <v>100</v>
      </c>
      <c r="L221" s="41"/>
    </row>
    <row r="222" spans="1:12" ht="16.05" customHeight="1" x14ac:dyDescent="0.2">
      <c r="A222" s="9"/>
      <c r="B222" s="9" t="s">
        <v>53</v>
      </c>
      <c r="C222" s="8" t="s">
        <v>14</v>
      </c>
      <c r="D222" s="43">
        <v>8.4</v>
      </c>
      <c r="E222" s="43">
        <v>0</v>
      </c>
      <c r="F222" s="43">
        <v>0</v>
      </c>
      <c r="G222" s="43">
        <v>0</v>
      </c>
      <c r="H222" s="43">
        <v>0</v>
      </c>
      <c r="I222" s="43">
        <v>1.1000000000000001</v>
      </c>
      <c r="J222" s="43">
        <f t="shared" si="146"/>
        <v>9.5</v>
      </c>
      <c r="L222" s="41"/>
    </row>
    <row r="223" spans="1:12" ht="16.05" customHeight="1" x14ac:dyDescent="0.2">
      <c r="A223" s="9"/>
      <c r="B223" s="9"/>
      <c r="C223" s="10" t="s">
        <v>15</v>
      </c>
      <c r="D223" s="43">
        <f t="shared" ref="D223:I223" si="150">IF($J222=0,0,D222/$J222%)</f>
        <v>88.421052631578945</v>
      </c>
      <c r="E223" s="43">
        <f t="shared" si="150"/>
        <v>0</v>
      </c>
      <c r="F223" s="43">
        <f t="shared" si="150"/>
        <v>0</v>
      </c>
      <c r="G223" s="43">
        <f t="shared" si="150"/>
        <v>0</v>
      </c>
      <c r="H223" s="43">
        <f t="shared" si="150"/>
        <v>0</v>
      </c>
      <c r="I223" s="43">
        <f t="shared" si="150"/>
        <v>11.578947368421053</v>
      </c>
      <c r="J223" s="43">
        <f t="shared" si="146"/>
        <v>100</v>
      </c>
      <c r="L223" s="41"/>
    </row>
    <row r="224" spans="1:12" ht="16.05" customHeight="1" x14ac:dyDescent="0.2">
      <c r="A224" s="9"/>
      <c r="B224" s="9"/>
      <c r="C224" s="8" t="s">
        <v>16</v>
      </c>
      <c r="D224" s="43">
        <v>0.6</v>
      </c>
      <c r="E224" s="43">
        <v>0</v>
      </c>
      <c r="F224" s="43">
        <v>0</v>
      </c>
      <c r="G224" s="43">
        <v>0</v>
      </c>
      <c r="H224" s="43">
        <v>0</v>
      </c>
      <c r="I224" s="43">
        <v>0.79999999999999993</v>
      </c>
      <c r="J224" s="43">
        <f t="shared" si="146"/>
        <v>1.4</v>
      </c>
      <c r="L224" s="41"/>
    </row>
    <row r="225" spans="1:12" ht="16.05" customHeight="1" x14ac:dyDescent="0.2">
      <c r="A225" s="9"/>
      <c r="B225" s="9"/>
      <c r="C225" s="10" t="s">
        <v>15</v>
      </c>
      <c r="D225" s="43">
        <f t="shared" ref="D225:I225" si="151">IF($J224=0,0,D224/$J224%)</f>
        <v>42.857142857142861</v>
      </c>
      <c r="E225" s="43">
        <f t="shared" si="151"/>
        <v>0</v>
      </c>
      <c r="F225" s="43">
        <f t="shared" si="151"/>
        <v>0</v>
      </c>
      <c r="G225" s="43">
        <f t="shared" si="151"/>
        <v>0</v>
      </c>
      <c r="H225" s="43">
        <f t="shared" si="151"/>
        <v>0</v>
      </c>
      <c r="I225" s="43">
        <f t="shared" si="151"/>
        <v>57.142857142857146</v>
      </c>
      <c r="J225" s="43">
        <f t="shared" si="146"/>
        <v>100</v>
      </c>
      <c r="L225" s="41"/>
    </row>
    <row r="226" spans="1:12" ht="16.05" customHeight="1" x14ac:dyDescent="0.2">
      <c r="A226" s="9"/>
      <c r="B226" s="9"/>
      <c r="C226" s="8" t="s">
        <v>17</v>
      </c>
      <c r="D226" s="43">
        <f t="shared" ref="D226:I226" si="152">SUM(D224,D222)</f>
        <v>9</v>
      </c>
      <c r="E226" s="43">
        <f t="shared" si="152"/>
        <v>0</v>
      </c>
      <c r="F226" s="43">
        <f t="shared" si="152"/>
        <v>0</v>
      </c>
      <c r="G226" s="43">
        <f t="shared" si="152"/>
        <v>0</v>
      </c>
      <c r="H226" s="43">
        <f t="shared" si="152"/>
        <v>0</v>
      </c>
      <c r="I226" s="43">
        <f t="shared" si="152"/>
        <v>1.9</v>
      </c>
      <c r="J226" s="43">
        <f t="shared" si="146"/>
        <v>10.9</v>
      </c>
      <c r="L226" s="41"/>
    </row>
    <row r="227" spans="1:12" ht="16.05" customHeight="1" x14ac:dyDescent="0.2">
      <c r="A227" s="13"/>
      <c r="B227" s="12"/>
      <c r="C227" s="10" t="s">
        <v>15</v>
      </c>
      <c r="D227" s="43">
        <f t="shared" ref="D227:I227" si="153">IF($J226=0,0,D226/$J226%)</f>
        <v>82.568807339449535</v>
      </c>
      <c r="E227" s="43">
        <f t="shared" si="153"/>
        <v>0</v>
      </c>
      <c r="F227" s="43">
        <f t="shared" si="153"/>
        <v>0</v>
      </c>
      <c r="G227" s="43">
        <f t="shared" si="153"/>
        <v>0</v>
      </c>
      <c r="H227" s="43">
        <f t="shared" si="153"/>
        <v>0</v>
      </c>
      <c r="I227" s="43">
        <f t="shared" si="153"/>
        <v>17.431192660550458</v>
      </c>
      <c r="J227" s="43">
        <f t="shared" si="146"/>
        <v>100</v>
      </c>
      <c r="L227" s="41"/>
    </row>
    <row r="228" spans="1:12" ht="16.05" customHeight="1" x14ac:dyDescent="0.2">
      <c r="A228" s="9" t="s">
        <v>54</v>
      </c>
      <c r="B228" s="7"/>
      <c r="C228" s="8" t="s">
        <v>14</v>
      </c>
      <c r="D228" s="43">
        <f t="shared" ref="D228:I228" si="154">SUM(D234,D240,D246,D252,D258,D264,D270,D276,D282,D288)</f>
        <v>0</v>
      </c>
      <c r="E228" s="43">
        <f t="shared" si="154"/>
        <v>0</v>
      </c>
      <c r="F228" s="43">
        <f t="shared" si="154"/>
        <v>0</v>
      </c>
      <c r="G228" s="43">
        <f t="shared" si="154"/>
        <v>0</v>
      </c>
      <c r="H228" s="43">
        <f t="shared" si="154"/>
        <v>0</v>
      </c>
      <c r="I228" s="43">
        <f t="shared" si="154"/>
        <v>0</v>
      </c>
      <c r="J228" s="43">
        <f t="shared" si="146"/>
        <v>0</v>
      </c>
      <c r="L228" s="41"/>
    </row>
    <row r="229" spans="1:12" ht="16.05" customHeight="1" x14ac:dyDescent="0.2">
      <c r="A229" s="9"/>
      <c r="B229" s="7"/>
      <c r="C229" s="10" t="s">
        <v>15</v>
      </c>
      <c r="D229" s="43">
        <f t="shared" ref="D229:I229" si="155">IF($J228=0,0,D228/$J228%)</f>
        <v>0</v>
      </c>
      <c r="E229" s="43">
        <f t="shared" si="155"/>
        <v>0</v>
      </c>
      <c r="F229" s="43">
        <f t="shared" si="155"/>
        <v>0</v>
      </c>
      <c r="G229" s="43">
        <f t="shared" si="155"/>
        <v>0</v>
      </c>
      <c r="H229" s="43">
        <f t="shared" si="155"/>
        <v>0</v>
      </c>
      <c r="I229" s="43">
        <f t="shared" si="155"/>
        <v>0</v>
      </c>
      <c r="J229" s="43">
        <f t="shared" si="146"/>
        <v>0</v>
      </c>
      <c r="L229" s="41"/>
    </row>
    <row r="230" spans="1:12" ht="16.05" customHeight="1" x14ac:dyDescent="0.2">
      <c r="A230" s="9"/>
      <c r="B230" s="7"/>
      <c r="C230" s="8" t="s">
        <v>16</v>
      </c>
      <c r="D230" s="43"/>
      <c r="E230" s="43"/>
      <c r="F230" s="43"/>
      <c r="G230" s="43"/>
      <c r="H230" s="43"/>
      <c r="I230" s="43"/>
      <c r="J230" s="43">
        <f t="shared" si="146"/>
        <v>0</v>
      </c>
      <c r="L230" s="41"/>
    </row>
    <row r="231" spans="1:12" ht="16.05" customHeight="1" x14ac:dyDescent="0.2">
      <c r="A231" s="9"/>
      <c r="B231" s="7"/>
      <c r="C231" s="10" t="s">
        <v>15</v>
      </c>
      <c r="D231" s="43">
        <f t="shared" ref="D231:I231" si="156">IF($J230=0,0,D230/$J230%)</f>
        <v>0</v>
      </c>
      <c r="E231" s="43">
        <f t="shared" si="156"/>
        <v>0</v>
      </c>
      <c r="F231" s="43">
        <f t="shared" si="156"/>
        <v>0</v>
      </c>
      <c r="G231" s="43">
        <f t="shared" si="156"/>
        <v>0</v>
      </c>
      <c r="H231" s="43">
        <f t="shared" si="156"/>
        <v>0</v>
      </c>
      <c r="I231" s="43">
        <f t="shared" si="156"/>
        <v>0</v>
      </c>
      <c r="J231" s="43">
        <f t="shared" si="146"/>
        <v>0</v>
      </c>
      <c r="L231" s="41"/>
    </row>
    <row r="232" spans="1:12" ht="16.05" customHeight="1" x14ac:dyDescent="0.2">
      <c r="A232" s="9"/>
      <c r="B232" s="7"/>
      <c r="C232" s="8" t="s">
        <v>17</v>
      </c>
      <c r="D232" s="43">
        <f t="shared" ref="D232:I232" si="157">SUM(D238,D244,D250,D256,D262,D268,D274,D280,D286,D292)</f>
        <v>0</v>
      </c>
      <c r="E232" s="43">
        <f t="shared" si="157"/>
        <v>0</v>
      </c>
      <c r="F232" s="43">
        <f t="shared" si="157"/>
        <v>0</v>
      </c>
      <c r="G232" s="43">
        <f t="shared" si="157"/>
        <v>0</v>
      </c>
      <c r="H232" s="43">
        <f t="shared" si="157"/>
        <v>0</v>
      </c>
      <c r="I232" s="43">
        <f t="shared" si="157"/>
        <v>0</v>
      </c>
      <c r="J232" s="43">
        <f t="shared" si="146"/>
        <v>0</v>
      </c>
      <c r="L232" s="41"/>
    </row>
    <row r="233" spans="1:12" ht="16.05" customHeight="1" x14ac:dyDescent="0.2">
      <c r="A233" s="9"/>
      <c r="B233" s="14"/>
      <c r="C233" s="10" t="s">
        <v>15</v>
      </c>
      <c r="D233" s="43">
        <f t="shared" ref="D233:I233" si="158">IF($J232=0,0,D232/$J232%)</f>
        <v>0</v>
      </c>
      <c r="E233" s="43">
        <f t="shared" si="158"/>
        <v>0</v>
      </c>
      <c r="F233" s="43">
        <f t="shared" si="158"/>
        <v>0</v>
      </c>
      <c r="G233" s="43">
        <f t="shared" si="158"/>
        <v>0</v>
      </c>
      <c r="H233" s="43">
        <f t="shared" si="158"/>
        <v>0</v>
      </c>
      <c r="I233" s="43">
        <f t="shared" si="158"/>
        <v>0</v>
      </c>
      <c r="J233" s="43">
        <f t="shared" si="146"/>
        <v>0</v>
      </c>
      <c r="L233" s="41"/>
    </row>
    <row r="234" spans="1:12" ht="16.05" customHeight="1" x14ac:dyDescent="0.2">
      <c r="A234" s="9"/>
      <c r="B234" s="39" t="s">
        <v>57</v>
      </c>
      <c r="C234" s="8" t="s">
        <v>14</v>
      </c>
      <c r="D234" s="43"/>
      <c r="E234" s="43"/>
      <c r="F234" s="43"/>
      <c r="G234" s="43"/>
      <c r="H234" s="43">
        <v>0</v>
      </c>
      <c r="I234" s="43">
        <v>0</v>
      </c>
      <c r="J234" s="43">
        <f t="shared" si="146"/>
        <v>0</v>
      </c>
      <c r="L234" s="41"/>
    </row>
    <row r="235" spans="1:12" ht="16.05" customHeight="1" x14ac:dyDescent="0.2">
      <c r="A235" s="9"/>
      <c r="B235" s="9"/>
      <c r="C235" s="10" t="s">
        <v>15</v>
      </c>
      <c r="D235" s="43">
        <f t="shared" ref="D235:I235" si="159">IF($J234=0,0,D234/$J234%)</f>
        <v>0</v>
      </c>
      <c r="E235" s="43">
        <f t="shared" si="159"/>
        <v>0</v>
      </c>
      <c r="F235" s="43">
        <f t="shared" si="159"/>
        <v>0</v>
      </c>
      <c r="G235" s="43">
        <f t="shared" si="159"/>
        <v>0</v>
      </c>
      <c r="H235" s="43">
        <f t="shared" si="159"/>
        <v>0</v>
      </c>
      <c r="I235" s="43">
        <f t="shared" si="159"/>
        <v>0</v>
      </c>
      <c r="J235" s="43">
        <f t="shared" si="146"/>
        <v>0</v>
      </c>
      <c r="L235" s="41"/>
    </row>
    <row r="236" spans="1:12" ht="16.05" customHeight="1" x14ac:dyDescent="0.2">
      <c r="A236" s="9"/>
      <c r="B236" s="9"/>
      <c r="C236" s="8" t="s">
        <v>16</v>
      </c>
      <c r="D236" s="43"/>
      <c r="E236" s="43"/>
      <c r="F236" s="43"/>
      <c r="G236" s="43"/>
      <c r="H236" s="43"/>
      <c r="I236" s="43"/>
      <c r="J236" s="43">
        <f t="shared" si="146"/>
        <v>0</v>
      </c>
      <c r="L236" s="41"/>
    </row>
    <row r="237" spans="1:12" ht="16.05" customHeight="1" x14ac:dyDescent="0.2">
      <c r="A237" s="9"/>
      <c r="B237" s="9"/>
      <c r="C237" s="10" t="s">
        <v>15</v>
      </c>
      <c r="D237" s="43">
        <f t="shared" ref="D237:I238" si="160">IF($J236=0,0,D236/$J236%)</f>
        <v>0</v>
      </c>
      <c r="E237" s="43">
        <f t="shared" si="160"/>
        <v>0</v>
      </c>
      <c r="F237" s="43">
        <f t="shared" si="160"/>
        <v>0</v>
      </c>
      <c r="G237" s="43">
        <f t="shared" si="160"/>
        <v>0</v>
      </c>
      <c r="H237" s="43">
        <f t="shared" si="160"/>
        <v>0</v>
      </c>
      <c r="I237" s="43">
        <f t="shared" si="160"/>
        <v>0</v>
      </c>
      <c r="J237" s="43">
        <f t="shared" si="146"/>
        <v>0</v>
      </c>
      <c r="L237" s="41"/>
    </row>
    <row r="238" spans="1:12" ht="16.05" customHeight="1" x14ac:dyDescent="0.2">
      <c r="A238" s="9"/>
      <c r="B238" s="9"/>
      <c r="C238" s="8" t="s">
        <v>17</v>
      </c>
      <c r="D238" s="43">
        <f t="shared" si="160"/>
        <v>0</v>
      </c>
      <c r="E238" s="43">
        <f t="shared" si="160"/>
        <v>0</v>
      </c>
      <c r="F238" s="43">
        <f t="shared" si="160"/>
        <v>0</v>
      </c>
      <c r="G238" s="43">
        <f t="shared" si="160"/>
        <v>0</v>
      </c>
      <c r="H238" s="43">
        <f t="shared" si="160"/>
        <v>0</v>
      </c>
      <c r="I238" s="43">
        <f t="shared" si="160"/>
        <v>0</v>
      </c>
      <c r="J238" s="43">
        <f t="shared" si="146"/>
        <v>0</v>
      </c>
      <c r="L238" s="41"/>
    </row>
    <row r="239" spans="1:12" ht="16.05" customHeight="1" x14ac:dyDescent="0.2">
      <c r="A239" s="9"/>
      <c r="B239" s="12"/>
      <c r="C239" s="10" t="s">
        <v>15</v>
      </c>
      <c r="D239" s="43">
        <f t="shared" ref="D239:I239" si="161">IF($J238=0,0,D238/$J238%)</f>
        <v>0</v>
      </c>
      <c r="E239" s="43">
        <f t="shared" si="161"/>
        <v>0</v>
      </c>
      <c r="F239" s="43">
        <f t="shared" si="161"/>
        <v>0</v>
      </c>
      <c r="G239" s="43">
        <f t="shared" si="161"/>
        <v>0</v>
      </c>
      <c r="H239" s="43">
        <f t="shared" si="161"/>
        <v>0</v>
      </c>
      <c r="I239" s="43">
        <f t="shared" si="161"/>
        <v>0</v>
      </c>
      <c r="J239" s="43">
        <f t="shared" si="146"/>
        <v>0</v>
      </c>
      <c r="L239" s="41"/>
    </row>
    <row r="240" spans="1:12" ht="16.05" customHeight="1" x14ac:dyDescent="0.2">
      <c r="A240" s="9"/>
      <c r="B240" s="9" t="s">
        <v>58</v>
      </c>
      <c r="C240" s="8" t="s">
        <v>14</v>
      </c>
      <c r="D240" s="43"/>
      <c r="E240" s="43"/>
      <c r="F240" s="43"/>
      <c r="G240" s="43"/>
      <c r="H240" s="43"/>
      <c r="I240" s="43"/>
      <c r="J240" s="43">
        <f t="shared" si="146"/>
        <v>0</v>
      </c>
      <c r="L240" s="41"/>
    </row>
    <row r="241" spans="1:12" ht="16.05" customHeight="1" x14ac:dyDescent="0.2">
      <c r="A241" s="9"/>
      <c r="B241" s="9"/>
      <c r="C241" s="10" t="s">
        <v>15</v>
      </c>
      <c r="D241" s="43">
        <f t="shared" ref="D241:I241" si="162">IF($J240=0,0,D240/$J240%)</f>
        <v>0</v>
      </c>
      <c r="E241" s="43">
        <f t="shared" si="162"/>
        <v>0</v>
      </c>
      <c r="F241" s="43">
        <f t="shared" si="162"/>
        <v>0</v>
      </c>
      <c r="G241" s="43">
        <f t="shared" si="162"/>
        <v>0</v>
      </c>
      <c r="H241" s="43">
        <f t="shared" si="162"/>
        <v>0</v>
      </c>
      <c r="I241" s="43">
        <f t="shared" si="162"/>
        <v>0</v>
      </c>
      <c r="J241" s="43">
        <f t="shared" si="146"/>
        <v>0</v>
      </c>
      <c r="L241" s="41"/>
    </row>
    <row r="242" spans="1:12" ht="16.05" customHeight="1" x14ac:dyDescent="0.2">
      <c r="A242" s="9"/>
      <c r="B242" s="9"/>
      <c r="C242" s="8" t="s">
        <v>16</v>
      </c>
      <c r="D242" s="43"/>
      <c r="E242" s="43"/>
      <c r="F242" s="43"/>
      <c r="G242" s="43"/>
      <c r="H242" s="43"/>
      <c r="I242" s="43"/>
      <c r="J242" s="43">
        <f t="shared" si="146"/>
        <v>0</v>
      </c>
      <c r="L242" s="41"/>
    </row>
    <row r="243" spans="1:12" ht="16.05" customHeight="1" x14ac:dyDescent="0.2">
      <c r="A243" s="9"/>
      <c r="B243" s="9"/>
      <c r="C243" s="10" t="s">
        <v>15</v>
      </c>
      <c r="D243" s="43">
        <f t="shared" ref="D243:I243" si="163">IF($J242=0,0,D242/$J242%)</f>
        <v>0</v>
      </c>
      <c r="E243" s="43">
        <f t="shared" si="163"/>
        <v>0</v>
      </c>
      <c r="F243" s="43">
        <f t="shared" si="163"/>
        <v>0</v>
      </c>
      <c r="G243" s="43">
        <f t="shared" si="163"/>
        <v>0</v>
      </c>
      <c r="H243" s="43">
        <f t="shared" si="163"/>
        <v>0</v>
      </c>
      <c r="I243" s="43">
        <f t="shared" si="163"/>
        <v>0</v>
      </c>
      <c r="J243" s="43">
        <f t="shared" si="146"/>
        <v>0</v>
      </c>
      <c r="L243" s="41"/>
    </row>
    <row r="244" spans="1:12" ht="16.05" customHeight="1" x14ac:dyDescent="0.2">
      <c r="A244" s="9"/>
      <c r="B244" s="9"/>
      <c r="C244" s="8" t="s">
        <v>17</v>
      </c>
      <c r="D244" s="43">
        <f t="shared" ref="D244:I244" si="164">SUM(D242,D240)</f>
        <v>0</v>
      </c>
      <c r="E244" s="43">
        <f t="shared" si="164"/>
        <v>0</v>
      </c>
      <c r="F244" s="43">
        <f t="shared" si="164"/>
        <v>0</v>
      </c>
      <c r="G244" s="43">
        <f t="shared" si="164"/>
        <v>0</v>
      </c>
      <c r="H244" s="43">
        <f t="shared" si="164"/>
        <v>0</v>
      </c>
      <c r="I244" s="43">
        <f t="shared" si="164"/>
        <v>0</v>
      </c>
      <c r="J244" s="43">
        <f t="shared" si="146"/>
        <v>0</v>
      </c>
      <c r="L244" s="41"/>
    </row>
    <row r="245" spans="1:12" ht="16.05" customHeight="1" x14ac:dyDescent="0.2">
      <c r="A245" s="9"/>
      <c r="B245" s="12"/>
      <c r="C245" s="10" t="s">
        <v>15</v>
      </c>
      <c r="D245" s="43">
        <f t="shared" ref="D245:I245" si="165">IF($J244=0,0,D244/$J244%)</f>
        <v>0</v>
      </c>
      <c r="E245" s="43">
        <f t="shared" si="165"/>
        <v>0</v>
      </c>
      <c r="F245" s="43">
        <f t="shared" si="165"/>
        <v>0</v>
      </c>
      <c r="G245" s="43">
        <f t="shared" si="165"/>
        <v>0</v>
      </c>
      <c r="H245" s="43">
        <f t="shared" si="165"/>
        <v>0</v>
      </c>
      <c r="I245" s="43">
        <f t="shared" si="165"/>
        <v>0</v>
      </c>
      <c r="J245" s="43">
        <f t="shared" si="146"/>
        <v>0</v>
      </c>
      <c r="L245" s="41"/>
    </row>
    <row r="246" spans="1:12" ht="16.05" customHeight="1" x14ac:dyDescent="0.2">
      <c r="A246" s="9"/>
      <c r="B246" s="9" t="s">
        <v>59</v>
      </c>
      <c r="C246" s="8" t="s">
        <v>14</v>
      </c>
      <c r="D246" s="43"/>
      <c r="E246" s="43"/>
      <c r="F246" s="43"/>
      <c r="G246" s="43"/>
      <c r="H246" s="43"/>
      <c r="I246" s="43"/>
      <c r="J246" s="43">
        <f t="shared" si="146"/>
        <v>0</v>
      </c>
      <c r="L246" s="41"/>
    </row>
    <row r="247" spans="1:12" ht="16.05" customHeight="1" x14ac:dyDescent="0.2">
      <c r="A247" s="9"/>
      <c r="B247" s="9"/>
      <c r="C247" s="10" t="s">
        <v>15</v>
      </c>
      <c r="D247" s="43">
        <f t="shared" ref="D247:I247" si="166">IF($J246=0,0,D246/$J246%)</f>
        <v>0</v>
      </c>
      <c r="E247" s="43">
        <f t="shared" si="166"/>
        <v>0</v>
      </c>
      <c r="F247" s="43">
        <f t="shared" si="166"/>
        <v>0</v>
      </c>
      <c r="G247" s="43">
        <f t="shared" si="166"/>
        <v>0</v>
      </c>
      <c r="H247" s="43">
        <f t="shared" si="166"/>
        <v>0</v>
      </c>
      <c r="I247" s="43">
        <f t="shared" si="166"/>
        <v>0</v>
      </c>
      <c r="J247" s="43">
        <f t="shared" si="146"/>
        <v>0</v>
      </c>
      <c r="L247" s="41"/>
    </row>
    <row r="248" spans="1:12" ht="16.05" customHeight="1" x14ac:dyDescent="0.2">
      <c r="A248" s="9"/>
      <c r="B248" s="9"/>
      <c r="C248" s="8" t="s">
        <v>16</v>
      </c>
      <c r="D248" s="43"/>
      <c r="E248" s="43"/>
      <c r="F248" s="43"/>
      <c r="G248" s="43"/>
      <c r="H248" s="43"/>
      <c r="I248" s="43"/>
      <c r="J248" s="43">
        <f t="shared" si="146"/>
        <v>0</v>
      </c>
      <c r="L248" s="41"/>
    </row>
    <row r="249" spans="1:12" ht="16.05" customHeight="1" x14ac:dyDescent="0.2">
      <c r="A249" s="9"/>
      <c r="B249" s="9"/>
      <c r="C249" s="10" t="s">
        <v>15</v>
      </c>
      <c r="D249" s="43">
        <f t="shared" ref="D249:I249" si="167">IF($J248=0,0,D248/$J248%)</f>
        <v>0</v>
      </c>
      <c r="E249" s="43">
        <f t="shared" si="167"/>
        <v>0</v>
      </c>
      <c r="F249" s="43">
        <f t="shared" si="167"/>
        <v>0</v>
      </c>
      <c r="G249" s="43">
        <f t="shared" si="167"/>
        <v>0</v>
      </c>
      <c r="H249" s="43">
        <f t="shared" si="167"/>
        <v>0</v>
      </c>
      <c r="I249" s="43">
        <f t="shared" si="167"/>
        <v>0</v>
      </c>
      <c r="J249" s="43">
        <f t="shared" si="146"/>
        <v>0</v>
      </c>
      <c r="L249" s="41"/>
    </row>
    <row r="250" spans="1:12" ht="16.05" customHeight="1" x14ac:dyDescent="0.2">
      <c r="A250" s="9"/>
      <c r="B250" s="9"/>
      <c r="C250" s="8" t="s">
        <v>17</v>
      </c>
      <c r="D250" s="43">
        <f t="shared" ref="D250:I250" si="168">SUM(D248,D246)</f>
        <v>0</v>
      </c>
      <c r="E250" s="43">
        <f t="shared" si="168"/>
        <v>0</v>
      </c>
      <c r="F250" s="43">
        <f t="shared" si="168"/>
        <v>0</v>
      </c>
      <c r="G250" s="43">
        <f t="shared" si="168"/>
        <v>0</v>
      </c>
      <c r="H250" s="43">
        <f t="shared" si="168"/>
        <v>0</v>
      </c>
      <c r="I250" s="43">
        <f t="shared" si="168"/>
        <v>0</v>
      </c>
      <c r="J250" s="43">
        <f t="shared" si="146"/>
        <v>0</v>
      </c>
      <c r="L250" s="41"/>
    </row>
    <row r="251" spans="1:12" ht="16.05" customHeight="1" x14ac:dyDescent="0.2">
      <c r="A251" s="9"/>
      <c r="B251" s="12"/>
      <c r="C251" s="10" t="s">
        <v>15</v>
      </c>
      <c r="D251" s="43">
        <f t="shared" ref="D251:I251" si="169">IF($J250=0,0,D250/$J250%)</f>
        <v>0</v>
      </c>
      <c r="E251" s="43">
        <f t="shared" si="169"/>
        <v>0</v>
      </c>
      <c r="F251" s="43">
        <f t="shared" si="169"/>
        <v>0</v>
      </c>
      <c r="G251" s="43">
        <f t="shared" si="169"/>
        <v>0</v>
      </c>
      <c r="H251" s="43">
        <f t="shared" si="169"/>
        <v>0</v>
      </c>
      <c r="I251" s="43">
        <f t="shared" si="169"/>
        <v>0</v>
      </c>
      <c r="J251" s="43">
        <f t="shared" si="146"/>
        <v>0</v>
      </c>
      <c r="L251" s="41"/>
    </row>
    <row r="252" spans="1:12" ht="16.05" customHeight="1" x14ac:dyDescent="0.2">
      <c r="A252" s="9"/>
      <c r="B252" s="9" t="s">
        <v>60</v>
      </c>
      <c r="C252" s="8" t="s">
        <v>14</v>
      </c>
      <c r="D252" s="43"/>
      <c r="E252" s="43"/>
      <c r="F252" s="43"/>
      <c r="G252" s="43"/>
      <c r="H252" s="43"/>
      <c r="I252" s="43"/>
      <c r="J252" s="43">
        <f t="shared" si="146"/>
        <v>0</v>
      </c>
      <c r="L252" s="41"/>
    </row>
    <row r="253" spans="1:12" ht="16.05" customHeight="1" x14ac:dyDescent="0.2">
      <c r="A253" s="9"/>
      <c r="B253" s="9"/>
      <c r="C253" s="10" t="s">
        <v>15</v>
      </c>
      <c r="D253" s="43">
        <f t="shared" ref="D253:I253" si="170">IF($J252=0,0,D252/$J252%)</f>
        <v>0</v>
      </c>
      <c r="E253" s="43">
        <f t="shared" si="170"/>
        <v>0</v>
      </c>
      <c r="F253" s="43">
        <f t="shared" si="170"/>
        <v>0</v>
      </c>
      <c r="G253" s="43">
        <f t="shared" si="170"/>
        <v>0</v>
      </c>
      <c r="H253" s="43">
        <f t="shared" si="170"/>
        <v>0</v>
      </c>
      <c r="I253" s="43">
        <f t="shared" si="170"/>
        <v>0</v>
      </c>
      <c r="J253" s="43">
        <f t="shared" si="146"/>
        <v>0</v>
      </c>
      <c r="L253" s="41"/>
    </row>
    <row r="254" spans="1:12" ht="16.05" customHeight="1" x14ac:dyDescent="0.2">
      <c r="A254" s="9"/>
      <c r="B254" s="9"/>
      <c r="C254" s="8" t="s">
        <v>16</v>
      </c>
      <c r="D254" s="43"/>
      <c r="E254" s="43"/>
      <c r="F254" s="43"/>
      <c r="G254" s="43"/>
      <c r="H254" s="43"/>
      <c r="I254" s="43"/>
      <c r="J254" s="43">
        <f t="shared" si="146"/>
        <v>0</v>
      </c>
      <c r="L254" s="41"/>
    </row>
    <row r="255" spans="1:12" ht="16.05" customHeight="1" x14ac:dyDescent="0.2">
      <c r="A255" s="9"/>
      <c r="B255" s="9"/>
      <c r="C255" s="10" t="s">
        <v>15</v>
      </c>
      <c r="D255" s="43">
        <f t="shared" ref="D255:I255" si="171">IF($J254=0,0,D254/$J254%)</f>
        <v>0</v>
      </c>
      <c r="E255" s="43">
        <f t="shared" si="171"/>
        <v>0</v>
      </c>
      <c r="F255" s="43">
        <f t="shared" si="171"/>
        <v>0</v>
      </c>
      <c r="G255" s="43">
        <f t="shared" si="171"/>
        <v>0</v>
      </c>
      <c r="H255" s="43">
        <f t="shared" si="171"/>
        <v>0</v>
      </c>
      <c r="I255" s="43">
        <f t="shared" si="171"/>
        <v>0</v>
      </c>
      <c r="J255" s="43">
        <f t="shared" si="146"/>
        <v>0</v>
      </c>
      <c r="L255" s="41"/>
    </row>
    <row r="256" spans="1:12" ht="16.05" customHeight="1" x14ac:dyDescent="0.2">
      <c r="A256" s="9"/>
      <c r="B256" s="9"/>
      <c r="C256" s="8" t="s">
        <v>17</v>
      </c>
      <c r="D256" s="43">
        <f t="shared" ref="D256:I256" si="172">SUM(D254,D252)</f>
        <v>0</v>
      </c>
      <c r="E256" s="43">
        <f t="shared" si="172"/>
        <v>0</v>
      </c>
      <c r="F256" s="43">
        <f t="shared" si="172"/>
        <v>0</v>
      </c>
      <c r="G256" s="43">
        <f t="shared" si="172"/>
        <v>0</v>
      </c>
      <c r="H256" s="43">
        <f t="shared" si="172"/>
        <v>0</v>
      </c>
      <c r="I256" s="43">
        <f t="shared" si="172"/>
        <v>0</v>
      </c>
      <c r="J256" s="43">
        <f t="shared" si="146"/>
        <v>0</v>
      </c>
      <c r="L256" s="41"/>
    </row>
    <row r="257" spans="1:12" ht="16.05" customHeight="1" x14ac:dyDescent="0.2">
      <c r="A257" s="9"/>
      <c r="B257" s="12"/>
      <c r="C257" s="10" t="s">
        <v>15</v>
      </c>
      <c r="D257" s="43">
        <f t="shared" ref="D257:I257" si="173">IF($J256=0,0,D256/$J256%)</f>
        <v>0</v>
      </c>
      <c r="E257" s="43">
        <f t="shared" si="173"/>
        <v>0</v>
      </c>
      <c r="F257" s="43">
        <f t="shared" si="173"/>
        <v>0</v>
      </c>
      <c r="G257" s="43">
        <f t="shared" si="173"/>
        <v>0</v>
      </c>
      <c r="H257" s="43">
        <f t="shared" si="173"/>
        <v>0</v>
      </c>
      <c r="I257" s="43">
        <f t="shared" si="173"/>
        <v>0</v>
      </c>
      <c r="J257" s="43">
        <f t="shared" si="146"/>
        <v>0</v>
      </c>
      <c r="L257" s="41"/>
    </row>
    <row r="258" spans="1:12" ht="16.05" customHeight="1" x14ac:dyDescent="0.2">
      <c r="A258" s="9"/>
      <c r="B258" s="9" t="s">
        <v>61</v>
      </c>
      <c r="C258" s="8" t="s">
        <v>14</v>
      </c>
      <c r="D258" s="43"/>
      <c r="E258" s="43"/>
      <c r="F258" s="43"/>
      <c r="G258" s="43"/>
      <c r="H258" s="43"/>
      <c r="I258" s="43"/>
      <c r="J258" s="43">
        <f t="shared" si="146"/>
        <v>0</v>
      </c>
      <c r="L258" s="41"/>
    </row>
    <row r="259" spans="1:12" ht="16.05" customHeight="1" x14ac:dyDescent="0.2">
      <c r="A259" s="9"/>
      <c r="B259" s="9"/>
      <c r="C259" s="10" t="s">
        <v>15</v>
      </c>
      <c r="D259" s="43">
        <f t="shared" ref="D259:I259" si="174">IF($J258=0,0,D258/$J258%)</f>
        <v>0</v>
      </c>
      <c r="E259" s="43">
        <f t="shared" si="174"/>
        <v>0</v>
      </c>
      <c r="F259" s="43">
        <f t="shared" si="174"/>
        <v>0</v>
      </c>
      <c r="G259" s="43">
        <f t="shared" si="174"/>
        <v>0</v>
      </c>
      <c r="H259" s="43">
        <f t="shared" si="174"/>
        <v>0</v>
      </c>
      <c r="I259" s="43">
        <f t="shared" si="174"/>
        <v>0</v>
      </c>
      <c r="J259" s="43">
        <f t="shared" si="146"/>
        <v>0</v>
      </c>
      <c r="L259" s="41"/>
    </row>
    <row r="260" spans="1:12" ht="16.05" customHeight="1" x14ac:dyDescent="0.2">
      <c r="A260" s="9"/>
      <c r="B260" s="9"/>
      <c r="C260" s="8" t="s">
        <v>16</v>
      </c>
      <c r="D260" s="43"/>
      <c r="E260" s="43"/>
      <c r="F260" s="43"/>
      <c r="G260" s="43"/>
      <c r="H260" s="43"/>
      <c r="I260" s="43"/>
      <c r="J260" s="43">
        <f t="shared" si="146"/>
        <v>0</v>
      </c>
      <c r="L260" s="41"/>
    </row>
    <row r="261" spans="1:12" ht="16.05" customHeight="1" x14ac:dyDescent="0.2">
      <c r="A261" s="9"/>
      <c r="B261" s="9"/>
      <c r="C261" s="10" t="s">
        <v>15</v>
      </c>
      <c r="D261" s="43">
        <f t="shared" ref="D261:I261" si="175">IF($J260=0,0,D260/$J260%)</f>
        <v>0</v>
      </c>
      <c r="E261" s="43">
        <f t="shared" si="175"/>
        <v>0</v>
      </c>
      <c r="F261" s="43">
        <f t="shared" si="175"/>
        <v>0</v>
      </c>
      <c r="G261" s="43">
        <f t="shared" si="175"/>
        <v>0</v>
      </c>
      <c r="H261" s="43">
        <f t="shared" si="175"/>
        <v>0</v>
      </c>
      <c r="I261" s="43">
        <f t="shared" si="175"/>
        <v>0</v>
      </c>
      <c r="J261" s="43">
        <f t="shared" si="146"/>
        <v>0</v>
      </c>
      <c r="L261" s="41"/>
    </row>
    <row r="262" spans="1:12" ht="16.05" customHeight="1" x14ac:dyDescent="0.2">
      <c r="A262" s="9"/>
      <c r="B262" s="9"/>
      <c r="C262" s="8" t="s">
        <v>17</v>
      </c>
      <c r="D262" s="43">
        <f t="shared" ref="D262:I262" si="176">SUM(D260,D258)</f>
        <v>0</v>
      </c>
      <c r="E262" s="43">
        <f t="shared" si="176"/>
        <v>0</v>
      </c>
      <c r="F262" s="43">
        <f t="shared" si="176"/>
        <v>0</v>
      </c>
      <c r="G262" s="43">
        <f t="shared" si="176"/>
        <v>0</v>
      </c>
      <c r="H262" s="43">
        <f t="shared" si="176"/>
        <v>0</v>
      </c>
      <c r="I262" s="43">
        <f t="shared" si="176"/>
        <v>0</v>
      </c>
      <c r="J262" s="43">
        <f t="shared" si="146"/>
        <v>0</v>
      </c>
      <c r="L262" s="41"/>
    </row>
    <row r="263" spans="1:12" ht="16.05" customHeight="1" x14ac:dyDescent="0.2">
      <c r="A263" s="9"/>
      <c r="B263" s="12"/>
      <c r="C263" s="10" t="s">
        <v>15</v>
      </c>
      <c r="D263" s="43">
        <f t="shared" ref="D263:I263" si="177">IF($J262=0,0,D262/$J262%)</f>
        <v>0</v>
      </c>
      <c r="E263" s="43">
        <f t="shared" si="177"/>
        <v>0</v>
      </c>
      <c r="F263" s="43">
        <f t="shared" si="177"/>
        <v>0</v>
      </c>
      <c r="G263" s="43">
        <f t="shared" si="177"/>
        <v>0</v>
      </c>
      <c r="H263" s="43">
        <f t="shared" si="177"/>
        <v>0</v>
      </c>
      <c r="I263" s="43">
        <f t="shared" si="177"/>
        <v>0</v>
      </c>
      <c r="J263" s="43">
        <f t="shared" si="146"/>
        <v>0</v>
      </c>
      <c r="L263" s="41"/>
    </row>
    <row r="264" spans="1:12" ht="16.05" customHeight="1" x14ac:dyDescent="0.2">
      <c r="A264" s="9"/>
      <c r="B264" s="9" t="s">
        <v>62</v>
      </c>
      <c r="C264" s="8" t="s">
        <v>14</v>
      </c>
      <c r="D264" s="43"/>
      <c r="E264" s="43"/>
      <c r="F264" s="43"/>
      <c r="G264" s="43"/>
      <c r="H264" s="43"/>
      <c r="I264" s="43"/>
      <c r="J264" s="43">
        <f t="shared" si="146"/>
        <v>0</v>
      </c>
      <c r="L264" s="41"/>
    </row>
    <row r="265" spans="1:12" ht="16.05" customHeight="1" x14ac:dyDescent="0.2">
      <c r="A265" s="9"/>
      <c r="B265" s="9"/>
      <c r="C265" s="10" t="s">
        <v>15</v>
      </c>
      <c r="D265" s="43">
        <f t="shared" ref="D265:I265" si="178">IF($J264=0,0,D264/$J264%)</f>
        <v>0</v>
      </c>
      <c r="E265" s="43">
        <f t="shared" si="178"/>
        <v>0</v>
      </c>
      <c r="F265" s="43">
        <f t="shared" si="178"/>
        <v>0</v>
      </c>
      <c r="G265" s="43">
        <f t="shared" si="178"/>
        <v>0</v>
      </c>
      <c r="H265" s="43">
        <f t="shared" si="178"/>
        <v>0</v>
      </c>
      <c r="I265" s="43">
        <f t="shared" si="178"/>
        <v>0</v>
      </c>
      <c r="J265" s="43">
        <f t="shared" si="146"/>
        <v>0</v>
      </c>
      <c r="L265" s="41"/>
    </row>
    <row r="266" spans="1:12" ht="16.05" customHeight="1" x14ac:dyDescent="0.2">
      <c r="A266" s="9"/>
      <c r="B266" s="9"/>
      <c r="C266" s="8" t="s">
        <v>16</v>
      </c>
      <c r="D266" s="43"/>
      <c r="E266" s="43"/>
      <c r="F266" s="43"/>
      <c r="G266" s="43"/>
      <c r="H266" s="43"/>
      <c r="I266" s="43"/>
      <c r="J266" s="43">
        <f t="shared" si="146"/>
        <v>0</v>
      </c>
      <c r="L266" s="41"/>
    </row>
    <row r="267" spans="1:12" ht="16.05" customHeight="1" x14ac:dyDescent="0.2">
      <c r="A267" s="9"/>
      <c r="B267" s="9"/>
      <c r="C267" s="10" t="s">
        <v>15</v>
      </c>
      <c r="D267" s="43">
        <f t="shared" ref="D267:I267" si="179">IF($J266=0,0,D266/$J266%)</f>
        <v>0</v>
      </c>
      <c r="E267" s="43">
        <f t="shared" si="179"/>
        <v>0</v>
      </c>
      <c r="F267" s="43">
        <f t="shared" si="179"/>
        <v>0</v>
      </c>
      <c r="G267" s="43">
        <f t="shared" si="179"/>
        <v>0</v>
      </c>
      <c r="H267" s="43">
        <f t="shared" si="179"/>
        <v>0</v>
      </c>
      <c r="I267" s="43">
        <f t="shared" si="179"/>
        <v>0</v>
      </c>
      <c r="J267" s="43">
        <f t="shared" si="146"/>
        <v>0</v>
      </c>
      <c r="L267" s="41"/>
    </row>
    <row r="268" spans="1:12" ht="16.05" customHeight="1" x14ac:dyDescent="0.2">
      <c r="A268" s="9"/>
      <c r="B268" s="9"/>
      <c r="C268" s="8" t="s">
        <v>17</v>
      </c>
      <c r="D268" s="43">
        <f t="shared" ref="D268:I268" si="180">SUM(D266,D264)</f>
        <v>0</v>
      </c>
      <c r="E268" s="43">
        <f t="shared" si="180"/>
        <v>0</v>
      </c>
      <c r="F268" s="43">
        <f t="shared" si="180"/>
        <v>0</v>
      </c>
      <c r="G268" s="43">
        <f t="shared" si="180"/>
        <v>0</v>
      </c>
      <c r="H268" s="43">
        <f t="shared" si="180"/>
        <v>0</v>
      </c>
      <c r="I268" s="43">
        <f t="shared" si="180"/>
        <v>0</v>
      </c>
      <c r="J268" s="43">
        <f t="shared" si="146"/>
        <v>0</v>
      </c>
      <c r="L268" s="41"/>
    </row>
    <row r="269" spans="1:12" ht="16.05" customHeight="1" x14ac:dyDescent="0.2">
      <c r="A269" s="9"/>
      <c r="B269" s="12"/>
      <c r="C269" s="10" t="s">
        <v>15</v>
      </c>
      <c r="D269" s="43">
        <f t="shared" ref="D269:I269" si="181">IF($J268=0,0,D268/$J268%)</f>
        <v>0</v>
      </c>
      <c r="E269" s="43">
        <f t="shared" si="181"/>
        <v>0</v>
      </c>
      <c r="F269" s="43">
        <f t="shared" si="181"/>
        <v>0</v>
      </c>
      <c r="G269" s="43">
        <f t="shared" si="181"/>
        <v>0</v>
      </c>
      <c r="H269" s="43">
        <f t="shared" si="181"/>
        <v>0</v>
      </c>
      <c r="I269" s="43">
        <f t="shared" si="181"/>
        <v>0</v>
      </c>
      <c r="J269" s="43">
        <f t="shared" ref="J269:J332" si="182">SUM(D269:I269)</f>
        <v>0</v>
      </c>
      <c r="L269" s="41"/>
    </row>
    <row r="270" spans="1:12" ht="16.05" customHeight="1" x14ac:dyDescent="0.2">
      <c r="A270" s="9"/>
      <c r="B270" s="9" t="s">
        <v>63</v>
      </c>
      <c r="C270" s="8" t="s">
        <v>14</v>
      </c>
      <c r="D270" s="43"/>
      <c r="E270" s="43"/>
      <c r="F270" s="43"/>
      <c r="G270" s="43"/>
      <c r="H270" s="43"/>
      <c r="I270" s="43"/>
      <c r="J270" s="43">
        <f t="shared" si="182"/>
        <v>0</v>
      </c>
      <c r="L270" s="41"/>
    </row>
    <row r="271" spans="1:12" ht="16.05" customHeight="1" x14ac:dyDescent="0.2">
      <c r="A271" s="9"/>
      <c r="B271" s="9"/>
      <c r="C271" s="10" t="s">
        <v>15</v>
      </c>
      <c r="D271" s="43">
        <f t="shared" ref="D271:I271" si="183">IF($J270=0,0,D270/$J270%)</f>
        <v>0</v>
      </c>
      <c r="E271" s="43">
        <f t="shared" si="183"/>
        <v>0</v>
      </c>
      <c r="F271" s="43">
        <f t="shared" si="183"/>
        <v>0</v>
      </c>
      <c r="G271" s="43">
        <f t="shared" si="183"/>
        <v>0</v>
      </c>
      <c r="H271" s="43">
        <f t="shared" si="183"/>
        <v>0</v>
      </c>
      <c r="I271" s="43">
        <f t="shared" si="183"/>
        <v>0</v>
      </c>
      <c r="J271" s="43">
        <f t="shared" si="182"/>
        <v>0</v>
      </c>
      <c r="L271" s="41"/>
    </row>
    <row r="272" spans="1:12" ht="16.05" customHeight="1" x14ac:dyDescent="0.2">
      <c r="A272" s="9"/>
      <c r="B272" s="9"/>
      <c r="C272" s="8" t="s">
        <v>16</v>
      </c>
      <c r="D272" s="43"/>
      <c r="E272" s="43"/>
      <c r="F272" s="43"/>
      <c r="G272" s="43"/>
      <c r="H272" s="43"/>
      <c r="I272" s="43"/>
      <c r="J272" s="43">
        <f t="shared" si="182"/>
        <v>0</v>
      </c>
      <c r="L272" s="41"/>
    </row>
    <row r="273" spans="1:12" ht="16.05" customHeight="1" x14ac:dyDescent="0.2">
      <c r="A273" s="9"/>
      <c r="B273" s="9"/>
      <c r="C273" s="10" t="s">
        <v>15</v>
      </c>
      <c r="D273" s="43">
        <f t="shared" ref="D273:I273" si="184">IF($J272=0,0,D272/$J272%)</f>
        <v>0</v>
      </c>
      <c r="E273" s="43">
        <f t="shared" si="184"/>
        <v>0</v>
      </c>
      <c r="F273" s="43">
        <f t="shared" si="184"/>
        <v>0</v>
      </c>
      <c r="G273" s="43">
        <f t="shared" si="184"/>
        <v>0</v>
      </c>
      <c r="H273" s="43">
        <f t="shared" si="184"/>
        <v>0</v>
      </c>
      <c r="I273" s="43">
        <f t="shared" si="184"/>
        <v>0</v>
      </c>
      <c r="J273" s="43">
        <f t="shared" si="182"/>
        <v>0</v>
      </c>
      <c r="L273" s="41"/>
    </row>
    <row r="274" spans="1:12" ht="16.05" customHeight="1" x14ac:dyDescent="0.2">
      <c r="A274" s="9"/>
      <c r="B274" s="9"/>
      <c r="C274" s="8" t="s">
        <v>17</v>
      </c>
      <c r="D274" s="43">
        <f t="shared" ref="D274:I274" si="185">SUM(D272,D270)</f>
        <v>0</v>
      </c>
      <c r="E274" s="43">
        <f t="shared" si="185"/>
        <v>0</v>
      </c>
      <c r="F274" s="43">
        <f t="shared" si="185"/>
        <v>0</v>
      </c>
      <c r="G274" s="43">
        <f t="shared" si="185"/>
        <v>0</v>
      </c>
      <c r="H274" s="43">
        <f t="shared" si="185"/>
        <v>0</v>
      </c>
      <c r="I274" s="43">
        <f t="shared" si="185"/>
        <v>0</v>
      </c>
      <c r="J274" s="43">
        <f t="shared" si="182"/>
        <v>0</v>
      </c>
      <c r="L274" s="41"/>
    </row>
    <row r="275" spans="1:12" ht="16.05" customHeight="1" x14ac:dyDescent="0.2">
      <c r="A275" s="9"/>
      <c r="B275" s="12"/>
      <c r="C275" s="10" t="s">
        <v>15</v>
      </c>
      <c r="D275" s="43">
        <f t="shared" ref="D275:I275" si="186">IF($J274=0,0,D274/$J274%)</f>
        <v>0</v>
      </c>
      <c r="E275" s="43">
        <f t="shared" si="186"/>
        <v>0</v>
      </c>
      <c r="F275" s="43">
        <f t="shared" si="186"/>
        <v>0</v>
      </c>
      <c r="G275" s="43">
        <f t="shared" si="186"/>
        <v>0</v>
      </c>
      <c r="H275" s="43">
        <f t="shared" si="186"/>
        <v>0</v>
      </c>
      <c r="I275" s="43">
        <f t="shared" si="186"/>
        <v>0</v>
      </c>
      <c r="J275" s="43">
        <f t="shared" si="182"/>
        <v>0</v>
      </c>
      <c r="L275" s="41"/>
    </row>
    <row r="276" spans="1:12" ht="16.05" customHeight="1" x14ac:dyDescent="0.2">
      <c r="A276" s="9"/>
      <c r="B276" s="9" t="s">
        <v>64</v>
      </c>
      <c r="C276" s="8" t="s">
        <v>14</v>
      </c>
      <c r="D276" s="43"/>
      <c r="E276" s="43"/>
      <c r="F276" s="43"/>
      <c r="G276" s="43"/>
      <c r="H276" s="43"/>
      <c r="I276" s="43"/>
      <c r="J276" s="43">
        <f t="shared" si="182"/>
        <v>0</v>
      </c>
      <c r="L276" s="41"/>
    </row>
    <row r="277" spans="1:12" ht="16.05" customHeight="1" x14ac:dyDescent="0.2">
      <c r="A277" s="9"/>
      <c r="B277" s="9"/>
      <c r="C277" s="10" t="s">
        <v>15</v>
      </c>
      <c r="D277" s="43">
        <f t="shared" ref="D277:I277" si="187">IF($J276=0,0,D276/$J276%)</f>
        <v>0</v>
      </c>
      <c r="E277" s="43">
        <f t="shared" si="187"/>
        <v>0</v>
      </c>
      <c r="F277" s="43">
        <f t="shared" si="187"/>
        <v>0</v>
      </c>
      <c r="G277" s="43">
        <f t="shared" si="187"/>
        <v>0</v>
      </c>
      <c r="H277" s="43">
        <f t="shared" si="187"/>
        <v>0</v>
      </c>
      <c r="I277" s="43">
        <f t="shared" si="187"/>
        <v>0</v>
      </c>
      <c r="J277" s="43">
        <f t="shared" si="182"/>
        <v>0</v>
      </c>
      <c r="L277" s="41"/>
    </row>
    <row r="278" spans="1:12" ht="16.05" customHeight="1" x14ac:dyDescent="0.2">
      <c r="A278" s="9"/>
      <c r="B278" s="9"/>
      <c r="C278" s="8" t="s">
        <v>16</v>
      </c>
      <c r="D278" s="43"/>
      <c r="E278" s="43"/>
      <c r="F278" s="43"/>
      <c r="G278" s="43"/>
      <c r="H278" s="43"/>
      <c r="I278" s="43"/>
      <c r="J278" s="43">
        <f t="shared" si="182"/>
        <v>0</v>
      </c>
      <c r="L278" s="41"/>
    </row>
    <row r="279" spans="1:12" ht="16.05" customHeight="1" x14ac:dyDescent="0.2">
      <c r="A279" s="9"/>
      <c r="B279" s="9"/>
      <c r="C279" s="10" t="s">
        <v>15</v>
      </c>
      <c r="D279" s="43">
        <f t="shared" ref="D279:I279" si="188">IF($J278=0,0,D278/$J278%)</f>
        <v>0</v>
      </c>
      <c r="E279" s="43">
        <f t="shared" si="188"/>
        <v>0</v>
      </c>
      <c r="F279" s="43">
        <f t="shared" si="188"/>
        <v>0</v>
      </c>
      <c r="G279" s="43">
        <f t="shared" si="188"/>
        <v>0</v>
      </c>
      <c r="H279" s="43">
        <f t="shared" si="188"/>
        <v>0</v>
      </c>
      <c r="I279" s="43">
        <f t="shared" si="188"/>
        <v>0</v>
      </c>
      <c r="J279" s="43">
        <f t="shared" si="182"/>
        <v>0</v>
      </c>
      <c r="L279" s="41"/>
    </row>
    <row r="280" spans="1:12" ht="16.05" customHeight="1" x14ac:dyDescent="0.2">
      <c r="A280" s="9"/>
      <c r="B280" s="9"/>
      <c r="C280" s="8" t="s">
        <v>17</v>
      </c>
      <c r="D280" s="43">
        <f t="shared" ref="D280:I280" si="189">SUM(D278,D276)</f>
        <v>0</v>
      </c>
      <c r="E280" s="43">
        <f t="shared" si="189"/>
        <v>0</v>
      </c>
      <c r="F280" s="43">
        <f t="shared" si="189"/>
        <v>0</v>
      </c>
      <c r="G280" s="43">
        <f t="shared" si="189"/>
        <v>0</v>
      </c>
      <c r="H280" s="43">
        <f t="shared" si="189"/>
        <v>0</v>
      </c>
      <c r="I280" s="43">
        <f t="shared" si="189"/>
        <v>0</v>
      </c>
      <c r="J280" s="43">
        <f t="shared" si="182"/>
        <v>0</v>
      </c>
      <c r="L280" s="41"/>
    </row>
    <row r="281" spans="1:12" ht="16.05" customHeight="1" x14ac:dyDescent="0.2">
      <c r="A281" s="9"/>
      <c r="B281" s="12"/>
      <c r="C281" s="10" t="s">
        <v>15</v>
      </c>
      <c r="D281" s="43">
        <f t="shared" ref="D281:I281" si="190">IF($J280=0,0,D280/$J280%)</f>
        <v>0</v>
      </c>
      <c r="E281" s="43">
        <f t="shared" si="190"/>
        <v>0</v>
      </c>
      <c r="F281" s="43">
        <f t="shared" si="190"/>
        <v>0</v>
      </c>
      <c r="G281" s="43">
        <f t="shared" si="190"/>
        <v>0</v>
      </c>
      <c r="H281" s="43">
        <f t="shared" si="190"/>
        <v>0</v>
      </c>
      <c r="I281" s="43">
        <f t="shared" si="190"/>
        <v>0</v>
      </c>
      <c r="J281" s="43">
        <f t="shared" si="182"/>
        <v>0</v>
      </c>
      <c r="L281" s="41"/>
    </row>
    <row r="282" spans="1:12" ht="16.05" customHeight="1" x14ac:dyDescent="0.2">
      <c r="A282" s="9"/>
      <c r="B282" s="9" t="s">
        <v>65</v>
      </c>
      <c r="C282" s="8" t="s">
        <v>14</v>
      </c>
      <c r="D282" s="43"/>
      <c r="E282" s="43"/>
      <c r="F282" s="43"/>
      <c r="G282" s="43"/>
      <c r="H282" s="43"/>
      <c r="I282" s="43"/>
      <c r="J282" s="43">
        <f t="shared" si="182"/>
        <v>0</v>
      </c>
      <c r="L282" s="41"/>
    </row>
    <row r="283" spans="1:12" ht="16.05" customHeight="1" x14ac:dyDescent="0.2">
      <c r="A283" s="9"/>
      <c r="B283" s="9"/>
      <c r="C283" s="10" t="s">
        <v>15</v>
      </c>
      <c r="D283" s="43">
        <f t="shared" ref="D283:I283" si="191">IF($J282=0,0,D282/$J282%)</f>
        <v>0</v>
      </c>
      <c r="E283" s="43">
        <f t="shared" si="191"/>
        <v>0</v>
      </c>
      <c r="F283" s="43">
        <f t="shared" si="191"/>
        <v>0</v>
      </c>
      <c r="G283" s="43">
        <f t="shared" si="191"/>
        <v>0</v>
      </c>
      <c r="H283" s="43">
        <f t="shared" si="191"/>
        <v>0</v>
      </c>
      <c r="I283" s="43">
        <f t="shared" si="191"/>
        <v>0</v>
      </c>
      <c r="J283" s="43">
        <f t="shared" si="182"/>
        <v>0</v>
      </c>
      <c r="L283" s="41"/>
    </row>
    <row r="284" spans="1:12" ht="16.05" customHeight="1" x14ac:dyDescent="0.2">
      <c r="A284" s="9"/>
      <c r="B284" s="9"/>
      <c r="C284" s="8" t="s">
        <v>16</v>
      </c>
      <c r="D284" s="43"/>
      <c r="E284" s="43"/>
      <c r="F284" s="43"/>
      <c r="G284" s="43"/>
      <c r="H284" s="43"/>
      <c r="I284" s="43"/>
      <c r="J284" s="43">
        <f t="shared" si="182"/>
        <v>0</v>
      </c>
      <c r="L284" s="41"/>
    </row>
    <row r="285" spans="1:12" ht="16.05" customHeight="1" x14ac:dyDescent="0.2">
      <c r="A285" s="9"/>
      <c r="B285" s="9"/>
      <c r="C285" s="10" t="s">
        <v>15</v>
      </c>
      <c r="D285" s="43">
        <f t="shared" ref="D285:I285" si="192">IF($J284=0,0,D284/$J284%)</f>
        <v>0</v>
      </c>
      <c r="E285" s="43">
        <f t="shared" si="192"/>
        <v>0</v>
      </c>
      <c r="F285" s="43">
        <f t="shared" si="192"/>
        <v>0</v>
      </c>
      <c r="G285" s="43">
        <f t="shared" si="192"/>
        <v>0</v>
      </c>
      <c r="H285" s="43">
        <f t="shared" si="192"/>
        <v>0</v>
      </c>
      <c r="I285" s="43">
        <f t="shared" si="192"/>
        <v>0</v>
      </c>
      <c r="J285" s="43">
        <f t="shared" si="182"/>
        <v>0</v>
      </c>
      <c r="L285" s="41"/>
    </row>
    <row r="286" spans="1:12" ht="16.05" customHeight="1" x14ac:dyDescent="0.2">
      <c r="A286" s="9"/>
      <c r="B286" s="9"/>
      <c r="C286" s="8" t="s">
        <v>17</v>
      </c>
      <c r="D286" s="43">
        <f t="shared" ref="D286:I286" si="193">SUM(D284,D282)</f>
        <v>0</v>
      </c>
      <c r="E286" s="43">
        <f t="shared" si="193"/>
        <v>0</v>
      </c>
      <c r="F286" s="43">
        <f t="shared" si="193"/>
        <v>0</v>
      </c>
      <c r="G286" s="43">
        <f t="shared" si="193"/>
        <v>0</v>
      </c>
      <c r="H286" s="43">
        <f t="shared" si="193"/>
        <v>0</v>
      </c>
      <c r="I286" s="43">
        <f t="shared" si="193"/>
        <v>0</v>
      </c>
      <c r="J286" s="43">
        <f t="shared" si="182"/>
        <v>0</v>
      </c>
      <c r="L286" s="41"/>
    </row>
    <row r="287" spans="1:12" ht="16.05" customHeight="1" x14ac:dyDescent="0.2">
      <c r="A287" s="9"/>
      <c r="B287" s="12"/>
      <c r="C287" s="10" t="s">
        <v>15</v>
      </c>
      <c r="D287" s="43">
        <f t="shared" ref="D287:I287" si="194">IF($J286=0,0,D286/$J286%)</f>
        <v>0</v>
      </c>
      <c r="E287" s="43">
        <f t="shared" si="194"/>
        <v>0</v>
      </c>
      <c r="F287" s="43">
        <f t="shared" si="194"/>
        <v>0</v>
      </c>
      <c r="G287" s="43">
        <f t="shared" si="194"/>
        <v>0</v>
      </c>
      <c r="H287" s="43">
        <f t="shared" si="194"/>
        <v>0</v>
      </c>
      <c r="I287" s="43">
        <f t="shared" si="194"/>
        <v>0</v>
      </c>
      <c r="J287" s="43">
        <f t="shared" si="182"/>
        <v>0</v>
      </c>
      <c r="L287" s="41"/>
    </row>
    <row r="288" spans="1:12" ht="16.05" customHeight="1" x14ac:dyDescent="0.2">
      <c r="A288" s="9"/>
      <c r="B288" s="9" t="s">
        <v>66</v>
      </c>
      <c r="C288" s="8" t="s">
        <v>14</v>
      </c>
      <c r="D288" s="43"/>
      <c r="E288" s="43"/>
      <c r="F288" s="43"/>
      <c r="G288" s="43"/>
      <c r="H288" s="43"/>
      <c r="I288" s="43"/>
      <c r="J288" s="43">
        <f t="shared" si="182"/>
        <v>0</v>
      </c>
      <c r="L288" s="41"/>
    </row>
    <row r="289" spans="1:12" ht="16.05" customHeight="1" x14ac:dyDescent="0.2">
      <c r="A289" s="9"/>
      <c r="B289" s="9"/>
      <c r="C289" s="10" t="s">
        <v>15</v>
      </c>
      <c r="D289" s="43">
        <f t="shared" ref="D289:I289" si="195">IF($J288=0,0,D288/$J288%)</f>
        <v>0</v>
      </c>
      <c r="E289" s="43">
        <f t="shared" si="195"/>
        <v>0</v>
      </c>
      <c r="F289" s="43">
        <f t="shared" si="195"/>
        <v>0</v>
      </c>
      <c r="G289" s="43">
        <f t="shared" si="195"/>
        <v>0</v>
      </c>
      <c r="H289" s="43">
        <f t="shared" si="195"/>
        <v>0</v>
      </c>
      <c r="I289" s="43">
        <f t="shared" si="195"/>
        <v>0</v>
      </c>
      <c r="J289" s="43">
        <f t="shared" si="182"/>
        <v>0</v>
      </c>
      <c r="L289" s="41"/>
    </row>
    <row r="290" spans="1:12" ht="16.05" customHeight="1" x14ac:dyDescent="0.2">
      <c r="A290" s="9"/>
      <c r="B290" s="9"/>
      <c r="C290" s="8" t="s">
        <v>16</v>
      </c>
      <c r="D290" s="43"/>
      <c r="E290" s="43"/>
      <c r="F290" s="43"/>
      <c r="G290" s="43"/>
      <c r="H290" s="43"/>
      <c r="I290" s="43"/>
      <c r="J290" s="43">
        <f t="shared" si="182"/>
        <v>0</v>
      </c>
      <c r="L290" s="41"/>
    </row>
    <row r="291" spans="1:12" ht="16.05" customHeight="1" x14ac:dyDescent="0.2">
      <c r="A291" s="9"/>
      <c r="B291" s="9"/>
      <c r="C291" s="10" t="s">
        <v>15</v>
      </c>
      <c r="D291" s="43">
        <f t="shared" ref="D291:I291" si="196">IF($J290=0,0,D290/$J290%)</f>
        <v>0</v>
      </c>
      <c r="E291" s="43">
        <f t="shared" si="196"/>
        <v>0</v>
      </c>
      <c r="F291" s="43">
        <f t="shared" si="196"/>
        <v>0</v>
      </c>
      <c r="G291" s="43">
        <f t="shared" si="196"/>
        <v>0</v>
      </c>
      <c r="H291" s="43">
        <f t="shared" si="196"/>
        <v>0</v>
      </c>
      <c r="I291" s="43">
        <f t="shared" si="196"/>
        <v>0</v>
      </c>
      <c r="J291" s="43">
        <f t="shared" si="182"/>
        <v>0</v>
      </c>
      <c r="L291" s="41"/>
    </row>
    <row r="292" spans="1:12" ht="16.05" customHeight="1" x14ac:dyDescent="0.2">
      <c r="A292" s="9"/>
      <c r="B292" s="9"/>
      <c r="C292" s="8" t="s">
        <v>17</v>
      </c>
      <c r="D292" s="43">
        <f t="shared" ref="D292:I292" si="197">SUM(D290,D288)</f>
        <v>0</v>
      </c>
      <c r="E292" s="43">
        <f t="shared" si="197"/>
        <v>0</v>
      </c>
      <c r="F292" s="43">
        <f t="shared" si="197"/>
        <v>0</v>
      </c>
      <c r="G292" s="43">
        <f t="shared" si="197"/>
        <v>0</v>
      </c>
      <c r="H292" s="43">
        <f t="shared" si="197"/>
        <v>0</v>
      </c>
      <c r="I292" s="43">
        <f t="shared" si="197"/>
        <v>0</v>
      </c>
      <c r="J292" s="43">
        <f t="shared" si="182"/>
        <v>0</v>
      </c>
      <c r="L292" s="41"/>
    </row>
    <row r="293" spans="1:12" ht="16.05" customHeight="1" x14ac:dyDescent="0.2">
      <c r="A293" s="9"/>
      <c r="B293" s="12"/>
      <c r="C293" s="10" t="s">
        <v>15</v>
      </c>
      <c r="D293" s="43">
        <f t="shared" ref="D293:I293" si="198">IF($J292=0,0,D292/$J292%)</f>
        <v>0</v>
      </c>
      <c r="E293" s="43">
        <f t="shared" si="198"/>
        <v>0</v>
      </c>
      <c r="F293" s="43">
        <f t="shared" si="198"/>
        <v>0</v>
      </c>
      <c r="G293" s="43">
        <f t="shared" si="198"/>
        <v>0</v>
      </c>
      <c r="H293" s="43">
        <f t="shared" si="198"/>
        <v>0</v>
      </c>
      <c r="I293" s="43">
        <f t="shared" si="198"/>
        <v>0</v>
      </c>
      <c r="J293" s="43">
        <f t="shared" si="182"/>
        <v>0</v>
      </c>
      <c r="L293" s="41"/>
    </row>
    <row r="294" spans="1:12" ht="16.05" customHeight="1" x14ac:dyDescent="0.2">
      <c r="A294" s="6" t="s">
        <v>67</v>
      </c>
      <c r="B294" s="15"/>
      <c r="C294" s="8" t="s">
        <v>14</v>
      </c>
      <c r="D294" s="43">
        <v>0</v>
      </c>
      <c r="E294" s="43">
        <v>0</v>
      </c>
      <c r="F294" s="43">
        <v>0</v>
      </c>
      <c r="G294" s="43">
        <v>209477.40000000002</v>
      </c>
      <c r="H294" s="43">
        <v>0</v>
      </c>
      <c r="I294" s="43">
        <v>0</v>
      </c>
      <c r="J294" s="43">
        <f t="shared" si="182"/>
        <v>209477.40000000002</v>
      </c>
      <c r="L294" s="41"/>
    </row>
    <row r="295" spans="1:12" ht="16.05" customHeight="1" x14ac:dyDescent="0.2">
      <c r="A295" s="9"/>
      <c r="B295" s="16"/>
      <c r="C295" s="10" t="s">
        <v>15</v>
      </c>
      <c r="D295" s="43">
        <f t="shared" ref="D295:I295" si="199">IF($J294=0,0,D294/$J294%)</f>
        <v>0</v>
      </c>
      <c r="E295" s="43">
        <f t="shared" si="199"/>
        <v>0</v>
      </c>
      <c r="F295" s="43"/>
      <c r="G295" s="43">
        <f t="shared" ref="G295" si="200">IF($J294=0,0,G294/$J294%)</f>
        <v>100</v>
      </c>
      <c r="H295" s="43">
        <f t="shared" si="199"/>
        <v>0</v>
      </c>
      <c r="I295" s="43">
        <f t="shared" si="199"/>
        <v>0</v>
      </c>
      <c r="J295" s="43">
        <f t="shared" si="182"/>
        <v>100</v>
      </c>
      <c r="L295" s="41"/>
    </row>
    <row r="296" spans="1:12" ht="16.05" customHeight="1" x14ac:dyDescent="0.2">
      <c r="A296" s="9"/>
      <c r="B296" s="16"/>
      <c r="C296" s="8" t="s">
        <v>16</v>
      </c>
      <c r="D296" s="43"/>
      <c r="E296" s="43"/>
      <c r="F296" s="43"/>
      <c r="G296" s="43"/>
      <c r="H296" s="43"/>
      <c r="I296" s="43"/>
      <c r="J296" s="43">
        <f t="shared" si="182"/>
        <v>0</v>
      </c>
      <c r="L296" s="41"/>
    </row>
    <row r="297" spans="1:12" ht="16.05" customHeight="1" x14ac:dyDescent="0.2">
      <c r="A297" s="9"/>
      <c r="B297" s="16"/>
      <c r="C297" s="10" t="s">
        <v>15</v>
      </c>
      <c r="D297" s="43">
        <f t="shared" ref="D297:I297" si="201">IF($J296=0,0,D296/$J296%)</f>
        <v>0</v>
      </c>
      <c r="E297" s="43">
        <f t="shared" si="201"/>
        <v>0</v>
      </c>
      <c r="F297" s="43">
        <f t="shared" si="201"/>
        <v>0</v>
      </c>
      <c r="G297" s="43">
        <f t="shared" si="201"/>
        <v>0</v>
      </c>
      <c r="H297" s="43">
        <f t="shared" si="201"/>
        <v>0</v>
      </c>
      <c r="I297" s="43">
        <f t="shared" si="201"/>
        <v>0</v>
      </c>
      <c r="J297" s="43">
        <f t="shared" si="182"/>
        <v>0</v>
      </c>
      <c r="L297" s="41"/>
    </row>
    <row r="298" spans="1:12" ht="16.05" customHeight="1" x14ac:dyDescent="0.2">
      <c r="A298" s="9"/>
      <c r="B298" s="16"/>
      <c r="C298" s="8" t="s">
        <v>17</v>
      </c>
      <c r="D298" s="43">
        <f t="shared" ref="D298:I298" si="202">SUM(D296,D294)</f>
        <v>0</v>
      </c>
      <c r="E298" s="43">
        <f t="shared" si="202"/>
        <v>0</v>
      </c>
      <c r="F298" s="43">
        <f t="shared" si="202"/>
        <v>0</v>
      </c>
      <c r="G298" s="43">
        <f t="shared" si="202"/>
        <v>209477.40000000002</v>
      </c>
      <c r="H298" s="43">
        <f t="shared" si="202"/>
        <v>0</v>
      </c>
      <c r="I298" s="43">
        <f t="shared" si="202"/>
        <v>0</v>
      </c>
      <c r="J298" s="43">
        <f t="shared" si="182"/>
        <v>209477.40000000002</v>
      </c>
      <c r="L298" s="41"/>
    </row>
    <row r="299" spans="1:12" ht="16.05" customHeight="1" x14ac:dyDescent="0.2">
      <c r="A299" s="12"/>
      <c r="B299" s="14"/>
      <c r="C299" s="10" t="s">
        <v>15</v>
      </c>
      <c r="D299" s="43">
        <f t="shared" ref="D299:I299" si="203">IF($J298=0,0,D298/$J298%)</f>
        <v>0</v>
      </c>
      <c r="E299" s="43">
        <f t="shared" si="203"/>
        <v>0</v>
      </c>
      <c r="F299" s="43">
        <f t="shared" si="203"/>
        <v>0</v>
      </c>
      <c r="G299" s="43">
        <f t="shared" si="203"/>
        <v>100</v>
      </c>
      <c r="H299" s="43">
        <f t="shared" si="203"/>
        <v>0</v>
      </c>
      <c r="I299" s="43">
        <f t="shared" si="203"/>
        <v>0</v>
      </c>
      <c r="J299" s="43">
        <f t="shared" si="182"/>
        <v>100</v>
      </c>
      <c r="L299" s="41"/>
    </row>
    <row r="300" spans="1:12" ht="16.05" customHeight="1" x14ac:dyDescent="0.2">
      <c r="A300" s="9" t="s">
        <v>68</v>
      </c>
      <c r="B300" s="15"/>
      <c r="C300" s="8" t="s">
        <v>14</v>
      </c>
      <c r="D300" s="43">
        <f t="shared" ref="D300:I302" si="204">SUM(D306,D312,D318,D324,D330,D336,D342,D348,D354)</f>
        <v>0</v>
      </c>
      <c r="E300" s="43">
        <f t="shared" si="204"/>
        <v>4788.6569999999992</v>
      </c>
      <c r="F300" s="43">
        <f t="shared" si="204"/>
        <v>0</v>
      </c>
      <c r="G300" s="43">
        <f t="shared" si="204"/>
        <v>6969.4430000000002</v>
      </c>
      <c r="H300" s="43">
        <f t="shared" si="204"/>
        <v>0</v>
      </c>
      <c r="I300" s="43">
        <f t="shared" si="204"/>
        <v>0</v>
      </c>
      <c r="J300" s="43">
        <f t="shared" si="182"/>
        <v>11758.099999999999</v>
      </c>
      <c r="L300" s="41"/>
    </row>
    <row r="301" spans="1:12" ht="16.05" customHeight="1" x14ac:dyDescent="0.2">
      <c r="A301" s="9"/>
      <c r="B301" s="16"/>
      <c r="C301" s="10" t="s">
        <v>15</v>
      </c>
      <c r="D301" s="43">
        <f t="shared" ref="D301:I301" si="205">IF($J300=0,0,D300/$J300%)</f>
        <v>0</v>
      </c>
      <c r="E301" s="43">
        <f t="shared" si="205"/>
        <v>40.726452403024297</v>
      </c>
      <c r="F301" s="43">
        <f t="shared" si="205"/>
        <v>0</v>
      </c>
      <c r="G301" s="43">
        <f t="shared" si="205"/>
        <v>59.27354759697571</v>
      </c>
      <c r="H301" s="43">
        <f t="shared" si="205"/>
        <v>0</v>
      </c>
      <c r="I301" s="43">
        <f t="shared" si="205"/>
        <v>0</v>
      </c>
      <c r="J301" s="43">
        <f t="shared" si="182"/>
        <v>100</v>
      </c>
      <c r="L301" s="41"/>
    </row>
    <row r="302" spans="1:12" ht="16.05" customHeight="1" x14ac:dyDescent="0.2">
      <c r="A302" s="9"/>
      <c r="B302" s="16"/>
      <c r="C302" s="8" t="s">
        <v>16</v>
      </c>
      <c r="D302" s="43">
        <f t="shared" si="204"/>
        <v>0</v>
      </c>
      <c r="E302" s="43">
        <f t="shared" si="204"/>
        <v>2863.0240000000003</v>
      </c>
      <c r="F302" s="43">
        <f t="shared" si="204"/>
        <v>0</v>
      </c>
      <c r="G302" s="43">
        <f t="shared" si="204"/>
        <v>73300.675999999992</v>
      </c>
      <c r="H302" s="43">
        <f t="shared" si="204"/>
        <v>0</v>
      </c>
      <c r="I302" s="43">
        <f t="shared" si="204"/>
        <v>16239.8</v>
      </c>
      <c r="J302" s="43">
        <f t="shared" si="182"/>
        <v>92403.5</v>
      </c>
      <c r="L302" s="41"/>
    </row>
    <row r="303" spans="1:12" ht="16.05" customHeight="1" x14ac:dyDescent="0.2">
      <c r="A303" s="9"/>
      <c r="B303" s="16"/>
      <c r="C303" s="10" t="s">
        <v>15</v>
      </c>
      <c r="D303" s="43">
        <f t="shared" ref="D303:I303" si="206">IF($J302=0,0,D302/$J302%)</f>
        <v>0</v>
      </c>
      <c r="E303" s="43">
        <f t="shared" si="206"/>
        <v>3.09839345912222</v>
      </c>
      <c r="F303" s="43">
        <f t="shared" si="206"/>
        <v>0</v>
      </c>
      <c r="G303" s="43">
        <f t="shared" si="206"/>
        <v>79.326731130314329</v>
      </c>
      <c r="H303" s="43">
        <f t="shared" si="206"/>
        <v>0</v>
      </c>
      <c r="I303" s="43">
        <f t="shared" si="206"/>
        <v>17.574875410563454</v>
      </c>
      <c r="J303" s="43">
        <f t="shared" si="182"/>
        <v>100</v>
      </c>
      <c r="L303" s="41"/>
    </row>
    <row r="304" spans="1:12" ht="16.05" customHeight="1" x14ac:dyDescent="0.2">
      <c r="A304" s="9"/>
      <c r="B304" s="16"/>
      <c r="C304" s="8" t="s">
        <v>17</v>
      </c>
      <c r="D304" s="43">
        <f t="shared" ref="D304:I304" si="207">SUM(D310,D316,D322,D328,D334,D340,D346,D352,D358)</f>
        <v>0</v>
      </c>
      <c r="E304" s="43">
        <f t="shared" si="207"/>
        <v>7651.6809999999996</v>
      </c>
      <c r="F304" s="43">
        <f t="shared" si="207"/>
        <v>0</v>
      </c>
      <c r="G304" s="43">
        <f t="shared" si="207"/>
        <v>80270.118999999992</v>
      </c>
      <c r="H304" s="43">
        <f t="shared" si="207"/>
        <v>0</v>
      </c>
      <c r="I304" s="43">
        <f t="shared" si="207"/>
        <v>16239.8</v>
      </c>
      <c r="J304" s="43">
        <f t="shared" si="182"/>
        <v>104161.59999999999</v>
      </c>
      <c r="L304" s="41"/>
    </row>
    <row r="305" spans="1:12" ht="16.05" customHeight="1" x14ac:dyDescent="0.2">
      <c r="A305" s="9"/>
      <c r="B305" s="14"/>
      <c r="C305" s="10" t="s">
        <v>15</v>
      </c>
      <c r="D305" s="43">
        <f t="shared" ref="D305:I305" si="208">IF($J304=0,0,D304/$J304%)</f>
        <v>0</v>
      </c>
      <c r="E305" s="43">
        <f t="shared" si="208"/>
        <v>7.3459710680327488</v>
      </c>
      <c r="F305" s="43">
        <f t="shared" si="208"/>
        <v>0</v>
      </c>
      <c r="G305" s="43">
        <f t="shared" si="208"/>
        <v>77.063062587364243</v>
      </c>
      <c r="H305" s="43">
        <f t="shared" si="208"/>
        <v>0</v>
      </c>
      <c r="I305" s="43">
        <f t="shared" si="208"/>
        <v>15.590966344603</v>
      </c>
      <c r="J305" s="43">
        <f t="shared" si="182"/>
        <v>100</v>
      </c>
      <c r="L305" s="41"/>
    </row>
    <row r="306" spans="1:12" ht="16.05" customHeight="1" x14ac:dyDescent="0.2">
      <c r="A306" s="9"/>
      <c r="B306" s="9" t="s">
        <v>69</v>
      </c>
      <c r="C306" s="8" t="s">
        <v>14</v>
      </c>
      <c r="D306" s="43">
        <v>0</v>
      </c>
      <c r="E306" s="43">
        <v>0</v>
      </c>
      <c r="F306" s="43">
        <v>0</v>
      </c>
      <c r="G306" s="43">
        <v>822.2</v>
      </c>
      <c r="H306" s="43">
        <v>0</v>
      </c>
      <c r="I306" s="43">
        <v>0</v>
      </c>
      <c r="J306" s="43">
        <f t="shared" si="182"/>
        <v>822.2</v>
      </c>
      <c r="L306" s="41"/>
    </row>
    <row r="307" spans="1:12" ht="16.05" customHeight="1" x14ac:dyDescent="0.2">
      <c r="A307" s="9"/>
      <c r="B307" s="9"/>
      <c r="C307" s="10" t="s">
        <v>15</v>
      </c>
      <c r="D307" s="43">
        <f t="shared" ref="D307:I307" si="209">IF($J306=0,0,D306/$J306%)</f>
        <v>0</v>
      </c>
      <c r="E307" s="43">
        <f t="shared" si="209"/>
        <v>0</v>
      </c>
      <c r="F307" s="43">
        <f t="shared" si="209"/>
        <v>0</v>
      </c>
      <c r="G307" s="43">
        <f t="shared" si="209"/>
        <v>99.999999999999986</v>
      </c>
      <c r="H307" s="43">
        <f t="shared" si="209"/>
        <v>0</v>
      </c>
      <c r="I307" s="43">
        <f t="shared" si="209"/>
        <v>0</v>
      </c>
      <c r="J307" s="43">
        <f t="shared" si="182"/>
        <v>99.999999999999986</v>
      </c>
      <c r="L307" s="41"/>
    </row>
    <row r="308" spans="1:12" ht="16.05" customHeight="1" x14ac:dyDescent="0.2">
      <c r="A308" s="9"/>
      <c r="B308" s="9"/>
      <c r="C308" s="8" t="s">
        <v>16</v>
      </c>
      <c r="D308" s="43">
        <v>0</v>
      </c>
      <c r="E308" s="43">
        <v>0</v>
      </c>
      <c r="F308" s="43">
        <v>0</v>
      </c>
      <c r="G308" s="43">
        <v>45116.9</v>
      </c>
      <c r="H308" s="43">
        <v>0</v>
      </c>
      <c r="I308" s="43">
        <v>0</v>
      </c>
      <c r="J308" s="43">
        <f t="shared" si="182"/>
        <v>45116.9</v>
      </c>
      <c r="L308" s="41"/>
    </row>
    <row r="309" spans="1:12" ht="16.05" customHeight="1" x14ac:dyDescent="0.2">
      <c r="A309" s="9"/>
      <c r="B309" s="9"/>
      <c r="C309" s="10" t="s">
        <v>15</v>
      </c>
      <c r="D309" s="43">
        <f t="shared" ref="D309:I309" si="210">IF($J308=0,0,D308/$J308%)</f>
        <v>0</v>
      </c>
      <c r="E309" s="43">
        <f t="shared" si="210"/>
        <v>0</v>
      </c>
      <c r="F309" s="43">
        <f t="shared" si="210"/>
        <v>0</v>
      </c>
      <c r="G309" s="43">
        <f t="shared" si="210"/>
        <v>100</v>
      </c>
      <c r="H309" s="43">
        <f t="shared" si="210"/>
        <v>0</v>
      </c>
      <c r="I309" s="43">
        <f t="shared" si="210"/>
        <v>0</v>
      </c>
      <c r="J309" s="43">
        <f t="shared" si="182"/>
        <v>100</v>
      </c>
      <c r="L309" s="41"/>
    </row>
    <row r="310" spans="1:12" ht="16.05" customHeight="1" x14ac:dyDescent="0.2">
      <c r="A310" s="9"/>
      <c r="B310" s="9"/>
      <c r="C310" s="8" t="s">
        <v>17</v>
      </c>
      <c r="D310" s="43">
        <f t="shared" ref="D310:I310" si="211">SUM(D308,D306)</f>
        <v>0</v>
      </c>
      <c r="E310" s="43">
        <f t="shared" si="211"/>
        <v>0</v>
      </c>
      <c r="F310" s="43">
        <f t="shared" si="211"/>
        <v>0</v>
      </c>
      <c r="G310" s="43">
        <f t="shared" si="211"/>
        <v>45939.1</v>
      </c>
      <c r="H310" s="43">
        <f t="shared" si="211"/>
        <v>0</v>
      </c>
      <c r="I310" s="43">
        <f t="shared" si="211"/>
        <v>0</v>
      </c>
      <c r="J310" s="43">
        <f t="shared" si="182"/>
        <v>45939.1</v>
      </c>
      <c r="L310" s="41"/>
    </row>
    <row r="311" spans="1:12" ht="16.05" customHeight="1" x14ac:dyDescent="0.2">
      <c r="A311" s="9"/>
      <c r="B311" s="12"/>
      <c r="C311" s="10" t="s">
        <v>15</v>
      </c>
      <c r="D311" s="43">
        <f t="shared" ref="D311:I311" si="212">IF($J310=0,0,D310/$J310%)</f>
        <v>0</v>
      </c>
      <c r="E311" s="43">
        <f t="shared" si="212"/>
        <v>0</v>
      </c>
      <c r="F311" s="43">
        <f t="shared" si="212"/>
        <v>0</v>
      </c>
      <c r="G311" s="43">
        <f t="shared" si="212"/>
        <v>100</v>
      </c>
      <c r="H311" s="43">
        <f t="shared" si="212"/>
        <v>0</v>
      </c>
      <c r="I311" s="43">
        <f t="shared" si="212"/>
        <v>0</v>
      </c>
      <c r="J311" s="43">
        <f t="shared" si="182"/>
        <v>100</v>
      </c>
      <c r="L311" s="41"/>
    </row>
    <row r="312" spans="1:12" ht="16.05" customHeight="1" x14ac:dyDescent="0.2">
      <c r="A312" s="9"/>
      <c r="B312" s="9" t="s">
        <v>70</v>
      </c>
      <c r="C312" s="8" t="s">
        <v>14</v>
      </c>
      <c r="D312" s="43"/>
      <c r="E312" s="43"/>
      <c r="F312" s="43"/>
      <c r="G312" s="43"/>
      <c r="H312" s="43"/>
      <c r="I312" s="43"/>
      <c r="J312" s="43">
        <f t="shared" si="182"/>
        <v>0</v>
      </c>
      <c r="L312" s="41"/>
    </row>
    <row r="313" spans="1:12" ht="16.05" customHeight="1" x14ac:dyDescent="0.2">
      <c r="A313" s="9"/>
      <c r="B313" s="9"/>
      <c r="C313" s="10" t="s">
        <v>15</v>
      </c>
      <c r="D313" s="43">
        <f t="shared" ref="D313:I313" si="213">IF($J312=0,0,D312/$J312%)</f>
        <v>0</v>
      </c>
      <c r="E313" s="43">
        <f t="shared" si="213"/>
        <v>0</v>
      </c>
      <c r="F313" s="43">
        <f t="shared" si="213"/>
        <v>0</v>
      </c>
      <c r="G313" s="43">
        <f t="shared" si="213"/>
        <v>0</v>
      </c>
      <c r="H313" s="43">
        <f t="shared" si="213"/>
        <v>0</v>
      </c>
      <c r="I313" s="43">
        <f t="shared" si="213"/>
        <v>0</v>
      </c>
      <c r="J313" s="43">
        <f t="shared" si="182"/>
        <v>0</v>
      </c>
      <c r="L313" s="41"/>
    </row>
    <row r="314" spans="1:12" ht="16.05" customHeight="1" x14ac:dyDescent="0.2">
      <c r="A314" s="9"/>
      <c r="B314" s="9"/>
      <c r="C314" s="8" t="s">
        <v>16</v>
      </c>
      <c r="D314" s="43"/>
      <c r="E314" s="43"/>
      <c r="F314" s="43"/>
      <c r="G314" s="43"/>
      <c r="H314" s="43"/>
      <c r="I314" s="43"/>
      <c r="J314" s="43">
        <f t="shared" si="182"/>
        <v>0</v>
      </c>
      <c r="L314" s="41"/>
    </row>
    <row r="315" spans="1:12" ht="16.05" customHeight="1" x14ac:dyDescent="0.2">
      <c r="A315" s="9"/>
      <c r="B315" s="9"/>
      <c r="C315" s="10" t="s">
        <v>15</v>
      </c>
      <c r="D315" s="43">
        <f t="shared" ref="D315:I315" si="214">IF($J314=0,0,D314/$J314%)</f>
        <v>0</v>
      </c>
      <c r="E315" s="43">
        <f t="shared" si="214"/>
        <v>0</v>
      </c>
      <c r="F315" s="43">
        <f t="shared" si="214"/>
        <v>0</v>
      </c>
      <c r="G315" s="43">
        <f t="shared" si="214"/>
        <v>0</v>
      </c>
      <c r="H315" s="43">
        <f t="shared" si="214"/>
        <v>0</v>
      </c>
      <c r="I315" s="43">
        <f t="shared" si="214"/>
        <v>0</v>
      </c>
      <c r="J315" s="43">
        <f t="shared" si="182"/>
        <v>0</v>
      </c>
      <c r="L315" s="41"/>
    </row>
    <row r="316" spans="1:12" ht="16.05" customHeight="1" x14ac:dyDescent="0.2">
      <c r="A316" s="9"/>
      <c r="B316" s="9"/>
      <c r="C316" s="8" t="s">
        <v>17</v>
      </c>
      <c r="D316" s="43">
        <f t="shared" ref="D316:I316" si="215">SUM(D314,D312)</f>
        <v>0</v>
      </c>
      <c r="E316" s="43">
        <f t="shared" si="215"/>
        <v>0</v>
      </c>
      <c r="F316" s="43">
        <f t="shared" si="215"/>
        <v>0</v>
      </c>
      <c r="G316" s="43">
        <f t="shared" si="215"/>
        <v>0</v>
      </c>
      <c r="H316" s="43">
        <f t="shared" si="215"/>
        <v>0</v>
      </c>
      <c r="I316" s="43">
        <f t="shared" si="215"/>
        <v>0</v>
      </c>
      <c r="J316" s="43">
        <f t="shared" si="182"/>
        <v>0</v>
      </c>
      <c r="L316" s="41"/>
    </row>
    <row r="317" spans="1:12" ht="16.05" customHeight="1" x14ac:dyDescent="0.2">
      <c r="A317" s="9"/>
      <c r="B317" s="12"/>
      <c r="C317" s="10" t="s">
        <v>15</v>
      </c>
      <c r="D317" s="43">
        <f t="shared" ref="D317:I317" si="216">IF($J316=0,0,D316/$J316%)</f>
        <v>0</v>
      </c>
      <c r="E317" s="43">
        <f t="shared" si="216"/>
        <v>0</v>
      </c>
      <c r="F317" s="43">
        <f t="shared" si="216"/>
        <v>0</v>
      </c>
      <c r="G317" s="43">
        <f t="shared" si="216"/>
        <v>0</v>
      </c>
      <c r="H317" s="43">
        <f t="shared" si="216"/>
        <v>0</v>
      </c>
      <c r="I317" s="43">
        <f t="shared" si="216"/>
        <v>0</v>
      </c>
      <c r="J317" s="43">
        <f t="shared" si="182"/>
        <v>0</v>
      </c>
      <c r="L317" s="41"/>
    </row>
    <row r="318" spans="1:12" ht="16.05" customHeight="1" x14ac:dyDescent="0.2">
      <c r="A318" s="9"/>
      <c r="B318" s="9" t="s">
        <v>71</v>
      </c>
      <c r="C318" s="8" t="s">
        <v>14</v>
      </c>
      <c r="D318" s="43">
        <v>0</v>
      </c>
      <c r="E318" s="43">
        <v>0</v>
      </c>
      <c r="F318" s="43">
        <v>0</v>
      </c>
      <c r="G318" s="43">
        <v>148.5</v>
      </c>
      <c r="H318" s="43">
        <v>0</v>
      </c>
      <c r="I318" s="43">
        <v>0</v>
      </c>
      <c r="J318" s="43">
        <f t="shared" si="182"/>
        <v>148.5</v>
      </c>
      <c r="L318" s="41"/>
    </row>
    <row r="319" spans="1:12" ht="16.05" customHeight="1" x14ac:dyDescent="0.2">
      <c r="A319" s="9"/>
      <c r="B319" s="9"/>
      <c r="C319" s="10" t="s">
        <v>15</v>
      </c>
      <c r="D319" s="43">
        <f t="shared" ref="D319:I319" si="217">IF($J318=0,0,D318/$J318%)</f>
        <v>0</v>
      </c>
      <c r="E319" s="43">
        <f t="shared" si="217"/>
        <v>0</v>
      </c>
      <c r="F319" s="43">
        <f t="shared" si="217"/>
        <v>0</v>
      </c>
      <c r="G319" s="43">
        <f t="shared" si="217"/>
        <v>100</v>
      </c>
      <c r="H319" s="43">
        <f t="shared" si="217"/>
        <v>0</v>
      </c>
      <c r="I319" s="43">
        <f t="shared" si="217"/>
        <v>0</v>
      </c>
      <c r="J319" s="43">
        <f t="shared" si="182"/>
        <v>100</v>
      </c>
      <c r="L319" s="41"/>
    </row>
    <row r="320" spans="1:12" ht="16.05" customHeight="1" x14ac:dyDescent="0.2">
      <c r="A320" s="9"/>
      <c r="B320" s="9"/>
      <c r="C320" s="8" t="s">
        <v>16</v>
      </c>
      <c r="D320" s="43">
        <v>0</v>
      </c>
      <c r="E320" s="43">
        <v>0</v>
      </c>
      <c r="F320" s="43">
        <v>0</v>
      </c>
      <c r="G320" s="43">
        <v>3361.6</v>
      </c>
      <c r="H320" s="43">
        <v>0</v>
      </c>
      <c r="I320" s="43">
        <v>0</v>
      </c>
      <c r="J320" s="43">
        <f t="shared" si="182"/>
        <v>3361.6</v>
      </c>
      <c r="L320" s="41"/>
    </row>
    <row r="321" spans="1:12" ht="16.05" customHeight="1" x14ac:dyDescent="0.2">
      <c r="A321" s="9"/>
      <c r="B321" s="9"/>
      <c r="C321" s="10" t="s">
        <v>15</v>
      </c>
      <c r="D321" s="43">
        <f t="shared" ref="D321:I321" si="218">IF($J320=0,0,D320/$J320%)</f>
        <v>0</v>
      </c>
      <c r="E321" s="43">
        <f t="shared" si="218"/>
        <v>0</v>
      </c>
      <c r="F321" s="43">
        <f t="shared" si="218"/>
        <v>0</v>
      </c>
      <c r="G321" s="43">
        <f t="shared" si="218"/>
        <v>100</v>
      </c>
      <c r="H321" s="43">
        <f t="shared" si="218"/>
        <v>0</v>
      </c>
      <c r="I321" s="43">
        <f t="shared" si="218"/>
        <v>0</v>
      </c>
      <c r="J321" s="43">
        <f t="shared" si="182"/>
        <v>100</v>
      </c>
      <c r="L321" s="41"/>
    </row>
    <row r="322" spans="1:12" ht="16.05" customHeight="1" x14ac:dyDescent="0.2">
      <c r="A322" s="9"/>
      <c r="B322" s="9"/>
      <c r="C322" s="8" t="s">
        <v>17</v>
      </c>
      <c r="D322" s="43">
        <f t="shared" ref="D322:I322" si="219">SUM(D320,D318)</f>
        <v>0</v>
      </c>
      <c r="E322" s="43">
        <f t="shared" si="219"/>
        <v>0</v>
      </c>
      <c r="F322" s="43">
        <f t="shared" si="219"/>
        <v>0</v>
      </c>
      <c r="G322" s="43">
        <f t="shared" si="219"/>
        <v>3510.1</v>
      </c>
      <c r="H322" s="43">
        <f t="shared" si="219"/>
        <v>0</v>
      </c>
      <c r="I322" s="43">
        <f t="shared" si="219"/>
        <v>0</v>
      </c>
      <c r="J322" s="43">
        <f t="shared" si="182"/>
        <v>3510.1</v>
      </c>
      <c r="L322" s="41"/>
    </row>
    <row r="323" spans="1:12" ht="16.05" customHeight="1" x14ac:dyDescent="0.2">
      <c r="A323" s="9"/>
      <c r="B323" s="12"/>
      <c r="C323" s="10" t="s">
        <v>15</v>
      </c>
      <c r="D323" s="43">
        <f t="shared" ref="D323:I323" si="220">IF($J322=0,0,D322/$J322%)</f>
        <v>0</v>
      </c>
      <c r="E323" s="43">
        <f t="shared" si="220"/>
        <v>0</v>
      </c>
      <c r="F323" s="43">
        <f t="shared" si="220"/>
        <v>0</v>
      </c>
      <c r="G323" s="43">
        <f t="shared" si="220"/>
        <v>100</v>
      </c>
      <c r="H323" s="43">
        <f t="shared" si="220"/>
        <v>0</v>
      </c>
      <c r="I323" s="43">
        <f t="shared" si="220"/>
        <v>0</v>
      </c>
      <c r="J323" s="43">
        <f t="shared" si="182"/>
        <v>100</v>
      </c>
      <c r="L323" s="41"/>
    </row>
    <row r="324" spans="1:12" ht="16.05" customHeight="1" x14ac:dyDescent="0.2">
      <c r="A324" s="9"/>
      <c r="B324" s="9" t="s">
        <v>72</v>
      </c>
      <c r="C324" s="8" t="s">
        <v>14</v>
      </c>
      <c r="D324" s="43"/>
      <c r="E324" s="43"/>
      <c r="F324" s="43"/>
      <c r="G324" s="43"/>
      <c r="H324" s="43"/>
      <c r="I324" s="43"/>
      <c r="J324" s="43">
        <f t="shared" si="182"/>
        <v>0</v>
      </c>
      <c r="L324" s="41"/>
    </row>
    <row r="325" spans="1:12" ht="16.05" customHeight="1" x14ac:dyDescent="0.2">
      <c r="A325" s="9"/>
      <c r="B325" s="9"/>
      <c r="C325" s="10" t="s">
        <v>15</v>
      </c>
      <c r="D325" s="43">
        <f t="shared" ref="D325:I325" si="221">IF($J324=0,0,D324/$J324%)</f>
        <v>0</v>
      </c>
      <c r="E325" s="43">
        <f t="shared" si="221"/>
        <v>0</v>
      </c>
      <c r="F325" s="43">
        <f t="shared" si="221"/>
        <v>0</v>
      </c>
      <c r="G325" s="43">
        <f t="shared" si="221"/>
        <v>0</v>
      </c>
      <c r="H325" s="43">
        <f t="shared" si="221"/>
        <v>0</v>
      </c>
      <c r="I325" s="43">
        <f t="shared" si="221"/>
        <v>0</v>
      </c>
      <c r="J325" s="43">
        <f t="shared" si="182"/>
        <v>0</v>
      </c>
      <c r="L325" s="41"/>
    </row>
    <row r="326" spans="1:12" ht="16.05" customHeight="1" x14ac:dyDescent="0.2">
      <c r="A326" s="9"/>
      <c r="B326" s="9"/>
      <c r="C326" s="8" t="s">
        <v>16</v>
      </c>
      <c r="D326" s="43"/>
      <c r="E326" s="43"/>
      <c r="F326" s="43"/>
      <c r="G326" s="43"/>
      <c r="H326" s="43"/>
      <c r="I326" s="43"/>
      <c r="J326" s="43">
        <f t="shared" si="182"/>
        <v>0</v>
      </c>
      <c r="L326" s="41"/>
    </row>
    <row r="327" spans="1:12" ht="16.05" customHeight="1" x14ac:dyDescent="0.2">
      <c r="A327" s="9"/>
      <c r="B327" s="9"/>
      <c r="C327" s="10" t="s">
        <v>15</v>
      </c>
      <c r="D327" s="43">
        <f t="shared" ref="D327:I327" si="222">IF($J326=0,0,D326/$J326%)</f>
        <v>0</v>
      </c>
      <c r="E327" s="43">
        <f t="shared" si="222"/>
        <v>0</v>
      </c>
      <c r="F327" s="43">
        <f t="shared" si="222"/>
        <v>0</v>
      </c>
      <c r="G327" s="43">
        <f t="shared" si="222"/>
        <v>0</v>
      </c>
      <c r="H327" s="43">
        <f t="shared" si="222"/>
        <v>0</v>
      </c>
      <c r="I327" s="43">
        <f t="shared" si="222"/>
        <v>0</v>
      </c>
      <c r="J327" s="43">
        <f t="shared" si="182"/>
        <v>0</v>
      </c>
      <c r="L327" s="41"/>
    </row>
    <row r="328" spans="1:12" ht="16.05" customHeight="1" x14ac:dyDescent="0.2">
      <c r="A328" s="9"/>
      <c r="B328" s="9"/>
      <c r="C328" s="8" t="s">
        <v>17</v>
      </c>
      <c r="D328" s="43">
        <f t="shared" ref="D328:I328" si="223">SUM(D326,D324)</f>
        <v>0</v>
      </c>
      <c r="E328" s="43">
        <f t="shared" si="223"/>
        <v>0</v>
      </c>
      <c r="F328" s="43">
        <f t="shared" si="223"/>
        <v>0</v>
      </c>
      <c r="G328" s="43">
        <f t="shared" si="223"/>
        <v>0</v>
      </c>
      <c r="H328" s="43">
        <f t="shared" si="223"/>
        <v>0</v>
      </c>
      <c r="I328" s="43">
        <f t="shared" si="223"/>
        <v>0</v>
      </c>
      <c r="J328" s="43">
        <f t="shared" si="182"/>
        <v>0</v>
      </c>
      <c r="L328" s="41"/>
    </row>
    <row r="329" spans="1:12" ht="16.05" customHeight="1" x14ac:dyDescent="0.2">
      <c r="A329" s="9"/>
      <c r="B329" s="12"/>
      <c r="C329" s="10" t="s">
        <v>15</v>
      </c>
      <c r="D329" s="43">
        <f t="shared" ref="D329:I329" si="224">IF($J328=0,0,D328/$J328%)</f>
        <v>0</v>
      </c>
      <c r="E329" s="43">
        <f t="shared" si="224"/>
        <v>0</v>
      </c>
      <c r="F329" s="43">
        <f t="shared" si="224"/>
        <v>0</v>
      </c>
      <c r="G329" s="43">
        <f t="shared" si="224"/>
        <v>0</v>
      </c>
      <c r="H329" s="43">
        <f t="shared" si="224"/>
        <v>0</v>
      </c>
      <c r="I329" s="43">
        <f t="shared" si="224"/>
        <v>0</v>
      </c>
      <c r="J329" s="43">
        <f t="shared" si="182"/>
        <v>0</v>
      </c>
      <c r="L329" s="41"/>
    </row>
    <row r="330" spans="1:12" ht="16.05" customHeight="1" x14ac:dyDescent="0.2">
      <c r="A330" s="9"/>
      <c r="B330" s="9" t="s">
        <v>73</v>
      </c>
      <c r="C330" s="8" t="s">
        <v>14</v>
      </c>
      <c r="D330" s="43">
        <v>0</v>
      </c>
      <c r="E330" s="43">
        <v>71.756999999999991</v>
      </c>
      <c r="F330" s="43">
        <v>0</v>
      </c>
      <c r="G330" s="43">
        <v>757.64300000000003</v>
      </c>
      <c r="H330" s="43">
        <v>0</v>
      </c>
      <c r="I330" s="43">
        <v>0</v>
      </c>
      <c r="J330" s="43">
        <f t="shared" si="182"/>
        <v>829.4</v>
      </c>
      <c r="L330" s="41"/>
    </row>
    <row r="331" spans="1:12" ht="16.05" customHeight="1" x14ac:dyDescent="0.2">
      <c r="A331" s="9"/>
      <c r="B331" s="9"/>
      <c r="C331" s="10" t="s">
        <v>15</v>
      </c>
      <c r="D331" s="43">
        <f t="shared" ref="D331:I331" si="225">IF($J330=0,0,D330/$J330%)</f>
        <v>0</v>
      </c>
      <c r="E331" s="43">
        <f t="shared" si="225"/>
        <v>8.6516759102965981</v>
      </c>
      <c r="F331" s="43">
        <f t="shared" si="225"/>
        <v>0</v>
      </c>
      <c r="G331" s="43">
        <f t="shared" si="225"/>
        <v>91.348324089703397</v>
      </c>
      <c r="H331" s="43">
        <f t="shared" si="225"/>
        <v>0</v>
      </c>
      <c r="I331" s="43">
        <f t="shared" si="225"/>
        <v>0</v>
      </c>
      <c r="J331" s="43">
        <f t="shared" si="182"/>
        <v>100</v>
      </c>
      <c r="L331" s="41"/>
    </row>
    <row r="332" spans="1:12" ht="16.05" customHeight="1" x14ac:dyDescent="0.2">
      <c r="A332" s="9"/>
      <c r="B332" s="9"/>
      <c r="C332" s="8" t="s">
        <v>16</v>
      </c>
      <c r="D332" s="43">
        <v>0</v>
      </c>
      <c r="E332" s="43">
        <v>1454.7239999999999</v>
      </c>
      <c r="F332" s="43">
        <v>0</v>
      </c>
      <c r="G332" s="43">
        <v>16406.975999999999</v>
      </c>
      <c r="H332" s="43">
        <v>0</v>
      </c>
      <c r="I332" s="43">
        <v>8981.7999999999993</v>
      </c>
      <c r="J332" s="43">
        <f t="shared" si="182"/>
        <v>26843.499999999996</v>
      </c>
      <c r="L332" s="41"/>
    </row>
    <row r="333" spans="1:12" ht="16.05" customHeight="1" x14ac:dyDescent="0.2">
      <c r="A333" s="9"/>
      <c r="B333" s="9"/>
      <c r="C333" s="10" t="s">
        <v>15</v>
      </c>
      <c r="D333" s="43">
        <f t="shared" ref="D333:I333" si="226">IF($J332=0,0,D332/$J332%)</f>
        <v>0</v>
      </c>
      <c r="E333" s="43">
        <f t="shared" si="226"/>
        <v>5.4192784100434004</v>
      </c>
      <c r="F333" s="43">
        <f t="shared" si="226"/>
        <v>0</v>
      </c>
      <c r="G333" s="43">
        <f t="shared" si="226"/>
        <v>61.120852347868208</v>
      </c>
      <c r="H333" s="43">
        <f t="shared" si="226"/>
        <v>0</v>
      </c>
      <c r="I333" s="43">
        <f t="shared" si="226"/>
        <v>33.459869242088402</v>
      </c>
      <c r="J333" s="43">
        <f t="shared" ref="J333:J383" si="227">SUM(D333:I333)</f>
        <v>100.00000000000001</v>
      </c>
      <c r="L333" s="41"/>
    </row>
    <row r="334" spans="1:12" ht="16.05" customHeight="1" x14ac:dyDescent="0.2">
      <c r="A334" s="9"/>
      <c r="B334" s="9"/>
      <c r="C334" s="8" t="s">
        <v>17</v>
      </c>
      <c r="D334" s="43">
        <f t="shared" ref="D334:I334" si="228">SUM(D332,D330)</f>
        <v>0</v>
      </c>
      <c r="E334" s="43">
        <f t="shared" si="228"/>
        <v>1526.481</v>
      </c>
      <c r="F334" s="43">
        <f t="shared" si="228"/>
        <v>0</v>
      </c>
      <c r="G334" s="43">
        <f t="shared" si="228"/>
        <v>17164.618999999999</v>
      </c>
      <c r="H334" s="43">
        <f t="shared" si="228"/>
        <v>0</v>
      </c>
      <c r="I334" s="43">
        <f t="shared" si="228"/>
        <v>8981.7999999999993</v>
      </c>
      <c r="J334" s="43">
        <f t="shared" si="227"/>
        <v>27672.899999999998</v>
      </c>
      <c r="L334" s="41"/>
    </row>
    <row r="335" spans="1:12" ht="16.05" customHeight="1" x14ac:dyDescent="0.2">
      <c r="A335" s="9"/>
      <c r="B335" s="12"/>
      <c r="C335" s="10" t="s">
        <v>15</v>
      </c>
      <c r="D335" s="43">
        <f t="shared" ref="D335:I335" si="229">IF($J334=0,0,D334/$J334%)</f>
        <v>0</v>
      </c>
      <c r="E335" s="43">
        <f t="shared" si="229"/>
        <v>5.5161584076840517</v>
      </c>
      <c r="F335" s="43">
        <f t="shared" si="229"/>
        <v>0</v>
      </c>
      <c r="G335" s="43">
        <f t="shared" si="229"/>
        <v>62.026816849697717</v>
      </c>
      <c r="H335" s="43">
        <f t="shared" si="229"/>
        <v>0</v>
      </c>
      <c r="I335" s="43">
        <f t="shared" si="229"/>
        <v>32.457024742618231</v>
      </c>
      <c r="J335" s="43">
        <f t="shared" si="227"/>
        <v>100</v>
      </c>
      <c r="L335" s="41"/>
    </row>
    <row r="336" spans="1:12" ht="16.05" customHeight="1" x14ac:dyDescent="0.2">
      <c r="A336" s="9"/>
      <c r="B336" s="9" t="s">
        <v>74</v>
      </c>
      <c r="C336" s="8" t="s">
        <v>14</v>
      </c>
      <c r="D336" s="43"/>
      <c r="E336" s="43"/>
      <c r="F336" s="43"/>
      <c r="G336" s="43"/>
      <c r="H336" s="43"/>
      <c r="I336" s="43"/>
      <c r="J336" s="43">
        <f t="shared" si="227"/>
        <v>0</v>
      </c>
      <c r="L336" s="41"/>
    </row>
    <row r="337" spans="1:12" ht="16.05" customHeight="1" x14ac:dyDescent="0.2">
      <c r="A337" s="9"/>
      <c r="B337" s="9"/>
      <c r="C337" s="10" t="s">
        <v>15</v>
      </c>
      <c r="D337" s="43">
        <f t="shared" ref="D337:I337" si="230">IF($J336=0,0,D336/$J336%)</f>
        <v>0</v>
      </c>
      <c r="E337" s="43">
        <f t="shared" si="230"/>
        <v>0</v>
      </c>
      <c r="F337" s="43">
        <f t="shared" si="230"/>
        <v>0</v>
      </c>
      <c r="G337" s="43">
        <f t="shared" si="230"/>
        <v>0</v>
      </c>
      <c r="H337" s="43">
        <f t="shared" si="230"/>
        <v>0</v>
      </c>
      <c r="I337" s="43">
        <f t="shared" si="230"/>
        <v>0</v>
      </c>
      <c r="J337" s="43">
        <f t="shared" si="227"/>
        <v>0</v>
      </c>
      <c r="L337" s="41"/>
    </row>
    <row r="338" spans="1:12" ht="16.05" customHeight="1" x14ac:dyDescent="0.2">
      <c r="A338" s="9"/>
      <c r="B338" s="9"/>
      <c r="C338" s="8" t="s">
        <v>16</v>
      </c>
      <c r="D338" s="43"/>
      <c r="E338" s="43"/>
      <c r="F338" s="43"/>
      <c r="G338" s="43"/>
      <c r="H338" s="43"/>
      <c r="I338" s="43"/>
      <c r="J338" s="43">
        <f t="shared" si="227"/>
        <v>0</v>
      </c>
      <c r="L338" s="41"/>
    </row>
    <row r="339" spans="1:12" ht="16.05" customHeight="1" x14ac:dyDescent="0.2">
      <c r="A339" s="9"/>
      <c r="B339" s="9"/>
      <c r="C339" s="10" t="s">
        <v>15</v>
      </c>
      <c r="D339" s="43">
        <f t="shared" ref="D339:I339" si="231">IF($J338=0,0,D338/$J338%)</f>
        <v>0</v>
      </c>
      <c r="E339" s="43">
        <f t="shared" si="231"/>
        <v>0</v>
      </c>
      <c r="F339" s="43">
        <f t="shared" si="231"/>
        <v>0</v>
      </c>
      <c r="G339" s="43">
        <f t="shared" si="231"/>
        <v>0</v>
      </c>
      <c r="H339" s="43">
        <f t="shared" si="231"/>
        <v>0</v>
      </c>
      <c r="I339" s="43">
        <f t="shared" si="231"/>
        <v>0</v>
      </c>
      <c r="J339" s="43">
        <f t="shared" si="227"/>
        <v>0</v>
      </c>
      <c r="L339" s="41"/>
    </row>
    <row r="340" spans="1:12" ht="16.05" customHeight="1" x14ac:dyDescent="0.2">
      <c r="A340" s="9"/>
      <c r="B340" s="9"/>
      <c r="C340" s="8" t="s">
        <v>17</v>
      </c>
      <c r="D340" s="43">
        <f t="shared" ref="D340:I340" si="232">SUM(D338,D336)</f>
        <v>0</v>
      </c>
      <c r="E340" s="43">
        <f t="shared" si="232"/>
        <v>0</v>
      </c>
      <c r="F340" s="43">
        <f t="shared" si="232"/>
        <v>0</v>
      </c>
      <c r="G340" s="43">
        <f t="shared" si="232"/>
        <v>0</v>
      </c>
      <c r="H340" s="43">
        <f t="shared" si="232"/>
        <v>0</v>
      </c>
      <c r="I340" s="43">
        <f t="shared" si="232"/>
        <v>0</v>
      </c>
      <c r="J340" s="43">
        <f t="shared" si="227"/>
        <v>0</v>
      </c>
      <c r="L340" s="41"/>
    </row>
    <row r="341" spans="1:12" ht="16.05" customHeight="1" x14ac:dyDescent="0.2">
      <c r="A341" s="9"/>
      <c r="B341" s="12"/>
      <c r="C341" s="10" t="s">
        <v>15</v>
      </c>
      <c r="D341" s="43">
        <f t="shared" ref="D341:I341" si="233">IF($J340=0,0,D340/$J340%)</f>
        <v>0</v>
      </c>
      <c r="E341" s="43">
        <f t="shared" si="233"/>
        <v>0</v>
      </c>
      <c r="F341" s="43">
        <f t="shared" si="233"/>
        <v>0</v>
      </c>
      <c r="G341" s="43">
        <f t="shared" si="233"/>
        <v>0</v>
      </c>
      <c r="H341" s="43">
        <f t="shared" si="233"/>
        <v>0</v>
      </c>
      <c r="I341" s="43">
        <f t="shared" si="233"/>
        <v>0</v>
      </c>
      <c r="J341" s="43">
        <f t="shared" si="227"/>
        <v>0</v>
      </c>
      <c r="L341" s="41"/>
    </row>
    <row r="342" spans="1:12" ht="16.05" customHeight="1" x14ac:dyDescent="0.2">
      <c r="A342" s="9"/>
      <c r="B342" s="9" t="s">
        <v>75</v>
      </c>
      <c r="C342" s="8" t="s">
        <v>14</v>
      </c>
      <c r="D342" s="43">
        <v>0</v>
      </c>
      <c r="E342" s="43">
        <v>4716.8999999999996</v>
      </c>
      <c r="F342" s="43">
        <v>0</v>
      </c>
      <c r="G342" s="43">
        <v>1744.6</v>
      </c>
      <c r="H342" s="43">
        <v>0</v>
      </c>
      <c r="I342" s="43">
        <v>0</v>
      </c>
      <c r="J342" s="43">
        <f t="shared" si="227"/>
        <v>6461.5</v>
      </c>
      <c r="L342" s="41"/>
    </row>
    <row r="343" spans="1:12" ht="16.05" customHeight="1" x14ac:dyDescent="0.2">
      <c r="A343" s="9"/>
      <c r="B343" s="9"/>
      <c r="C343" s="10" t="s">
        <v>15</v>
      </c>
      <c r="D343" s="43">
        <f t="shared" ref="D343:I343" si="234">IF($J342=0,0,D342/$J342%)</f>
        <v>0</v>
      </c>
      <c r="E343" s="43">
        <f t="shared" si="234"/>
        <v>73.000077381412979</v>
      </c>
      <c r="F343" s="43">
        <f t="shared" si="234"/>
        <v>0</v>
      </c>
      <c r="G343" s="43">
        <f t="shared" si="234"/>
        <v>26.999922618587018</v>
      </c>
      <c r="H343" s="43">
        <f t="shared" si="234"/>
        <v>0</v>
      </c>
      <c r="I343" s="43">
        <f t="shared" si="234"/>
        <v>0</v>
      </c>
      <c r="J343" s="43">
        <f t="shared" si="227"/>
        <v>100</v>
      </c>
      <c r="L343" s="41"/>
    </row>
    <row r="344" spans="1:12" ht="16.05" customHeight="1" x14ac:dyDescent="0.2">
      <c r="A344" s="9"/>
      <c r="B344" s="9"/>
      <c r="C344" s="8" t="s">
        <v>16</v>
      </c>
      <c r="D344" s="43">
        <v>0</v>
      </c>
      <c r="E344" s="43">
        <v>1406</v>
      </c>
      <c r="F344" s="43">
        <v>0</v>
      </c>
      <c r="G344" s="43">
        <v>520</v>
      </c>
      <c r="H344" s="43">
        <v>0</v>
      </c>
      <c r="I344" s="43">
        <v>7258</v>
      </c>
      <c r="J344" s="43">
        <f t="shared" si="227"/>
        <v>9184</v>
      </c>
      <c r="L344" s="41"/>
    </row>
    <row r="345" spans="1:12" ht="16.05" customHeight="1" x14ac:dyDescent="0.2">
      <c r="A345" s="9"/>
      <c r="B345" s="9"/>
      <c r="C345" s="10" t="s">
        <v>15</v>
      </c>
      <c r="D345" s="43">
        <f t="shared" ref="D345:I345" si="235">IF($J344=0,0,D344/$J344%)</f>
        <v>0</v>
      </c>
      <c r="E345" s="43">
        <f t="shared" si="235"/>
        <v>15.309233449477352</v>
      </c>
      <c r="F345" s="43">
        <f t="shared" si="235"/>
        <v>0</v>
      </c>
      <c r="G345" s="43">
        <f t="shared" si="235"/>
        <v>5.6620209059233444</v>
      </c>
      <c r="H345" s="43">
        <f t="shared" si="235"/>
        <v>0</v>
      </c>
      <c r="I345" s="43">
        <f t="shared" si="235"/>
        <v>79.028745644599297</v>
      </c>
      <c r="J345" s="43">
        <f t="shared" si="227"/>
        <v>100</v>
      </c>
      <c r="L345" s="41"/>
    </row>
    <row r="346" spans="1:12" ht="16.05" customHeight="1" x14ac:dyDescent="0.2">
      <c r="A346" s="9"/>
      <c r="B346" s="9"/>
      <c r="C346" s="8" t="s">
        <v>17</v>
      </c>
      <c r="D346" s="43">
        <f t="shared" ref="D346:I346" si="236">SUM(D344,D342)</f>
        <v>0</v>
      </c>
      <c r="E346" s="43">
        <f t="shared" si="236"/>
        <v>6122.9</v>
      </c>
      <c r="F346" s="43">
        <f t="shared" si="236"/>
        <v>0</v>
      </c>
      <c r="G346" s="43">
        <f t="shared" si="236"/>
        <v>2264.6</v>
      </c>
      <c r="H346" s="43">
        <f t="shared" si="236"/>
        <v>0</v>
      </c>
      <c r="I346" s="43">
        <f t="shared" si="236"/>
        <v>7258</v>
      </c>
      <c r="J346" s="43">
        <f t="shared" si="227"/>
        <v>15645.5</v>
      </c>
      <c r="L346" s="41"/>
    </row>
    <row r="347" spans="1:12" ht="16.05" customHeight="1" x14ac:dyDescent="0.2">
      <c r="A347" s="9"/>
      <c r="B347" s="12"/>
      <c r="C347" s="10" t="s">
        <v>15</v>
      </c>
      <c r="D347" s="43">
        <f t="shared" ref="D347:I347" si="237">IF($J346=0,0,D346/$J346%)</f>
        <v>0</v>
      </c>
      <c r="E347" s="43">
        <f t="shared" si="237"/>
        <v>39.135214598446829</v>
      </c>
      <c r="F347" s="43">
        <f t="shared" si="237"/>
        <v>0</v>
      </c>
      <c r="G347" s="43">
        <f t="shared" si="237"/>
        <v>14.474449522226836</v>
      </c>
      <c r="H347" s="43">
        <f t="shared" si="237"/>
        <v>0</v>
      </c>
      <c r="I347" s="43">
        <f t="shared" si="237"/>
        <v>46.390335879326322</v>
      </c>
      <c r="J347" s="43">
        <f t="shared" si="227"/>
        <v>99.999999999999986</v>
      </c>
      <c r="L347" s="41"/>
    </row>
    <row r="348" spans="1:12" ht="16.05" customHeight="1" x14ac:dyDescent="0.2">
      <c r="A348" s="9"/>
      <c r="B348" s="9" t="s">
        <v>76</v>
      </c>
      <c r="C348" s="8" t="s">
        <v>14</v>
      </c>
      <c r="D348" s="43"/>
      <c r="E348" s="43"/>
      <c r="F348" s="43"/>
      <c r="G348" s="43"/>
      <c r="H348" s="43"/>
      <c r="I348" s="43"/>
      <c r="J348" s="43">
        <f t="shared" si="227"/>
        <v>0</v>
      </c>
      <c r="L348" s="41"/>
    </row>
    <row r="349" spans="1:12" ht="16.05" customHeight="1" x14ac:dyDescent="0.2">
      <c r="A349" s="9"/>
      <c r="B349" s="9"/>
      <c r="C349" s="10" t="s">
        <v>15</v>
      </c>
      <c r="D349" s="43">
        <f t="shared" ref="D349:I349" si="238">IF($J348=0,0,D348/$J348%)</f>
        <v>0</v>
      </c>
      <c r="E349" s="43">
        <f t="shared" si="238"/>
        <v>0</v>
      </c>
      <c r="F349" s="43">
        <f t="shared" si="238"/>
        <v>0</v>
      </c>
      <c r="G349" s="43">
        <f t="shared" si="238"/>
        <v>0</v>
      </c>
      <c r="H349" s="43">
        <f t="shared" si="238"/>
        <v>0</v>
      </c>
      <c r="I349" s="43">
        <f t="shared" si="238"/>
        <v>0</v>
      </c>
      <c r="J349" s="43">
        <f t="shared" si="227"/>
        <v>0</v>
      </c>
      <c r="L349" s="41"/>
    </row>
    <row r="350" spans="1:12" ht="16.05" customHeight="1" x14ac:dyDescent="0.2">
      <c r="A350" s="9"/>
      <c r="B350" s="9"/>
      <c r="C350" s="8" t="s">
        <v>16</v>
      </c>
      <c r="D350" s="43"/>
      <c r="E350" s="43"/>
      <c r="F350" s="43"/>
      <c r="G350" s="43"/>
      <c r="H350" s="43"/>
      <c r="I350" s="43"/>
      <c r="J350" s="43">
        <f t="shared" si="227"/>
        <v>0</v>
      </c>
      <c r="L350" s="41"/>
    </row>
    <row r="351" spans="1:12" ht="16.05" customHeight="1" x14ac:dyDescent="0.2">
      <c r="A351" s="9"/>
      <c r="B351" s="9"/>
      <c r="C351" s="10" t="s">
        <v>15</v>
      </c>
      <c r="D351" s="43">
        <f t="shared" ref="D351:I351" si="239">IF($J350=0,0,D350/$J350%)</f>
        <v>0</v>
      </c>
      <c r="E351" s="43">
        <f t="shared" si="239"/>
        <v>0</v>
      </c>
      <c r="F351" s="43">
        <f t="shared" si="239"/>
        <v>0</v>
      </c>
      <c r="G351" s="43">
        <f t="shared" si="239"/>
        <v>0</v>
      </c>
      <c r="H351" s="43">
        <f t="shared" si="239"/>
        <v>0</v>
      </c>
      <c r="I351" s="43">
        <f t="shared" si="239"/>
        <v>0</v>
      </c>
      <c r="J351" s="43">
        <f t="shared" si="227"/>
        <v>0</v>
      </c>
      <c r="L351" s="41"/>
    </row>
    <row r="352" spans="1:12" ht="16.05" customHeight="1" x14ac:dyDescent="0.2">
      <c r="A352" s="9"/>
      <c r="B352" s="9"/>
      <c r="C352" s="8" t="s">
        <v>17</v>
      </c>
      <c r="D352" s="43">
        <f t="shared" ref="D352:I352" si="240">SUM(D350,D348)</f>
        <v>0</v>
      </c>
      <c r="E352" s="43">
        <f t="shared" si="240"/>
        <v>0</v>
      </c>
      <c r="F352" s="43">
        <f t="shared" si="240"/>
        <v>0</v>
      </c>
      <c r="G352" s="43">
        <f t="shared" si="240"/>
        <v>0</v>
      </c>
      <c r="H352" s="43">
        <f t="shared" si="240"/>
        <v>0</v>
      </c>
      <c r="I352" s="43">
        <f t="shared" si="240"/>
        <v>0</v>
      </c>
      <c r="J352" s="43">
        <f t="shared" si="227"/>
        <v>0</v>
      </c>
      <c r="L352" s="41"/>
    </row>
    <row r="353" spans="1:12" ht="16.05" customHeight="1" x14ac:dyDescent="0.2">
      <c r="A353" s="9"/>
      <c r="B353" s="12"/>
      <c r="C353" s="10" t="s">
        <v>15</v>
      </c>
      <c r="D353" s="43">
        <f t="shared" ref="D353:I353" si="241">IF($J352=0,0,D352/$J352%)</f>
        <v>0</v>
      </c>
      <c r="E353" s="43">
        <f t="shared" si="241"/>
        <v>0</v>
      </c>
      <c r="F353" s="43">
        <f t="shared" si="241"/>
        <v>0</v>
      </c>
      <c r="G353" s="43">
        <f t="shared" si="241"/>
        <v>0</v>
      </c>
      <c r="H353" s="43">
        <f t="shared" si="241"/>
        <v>0</v>
      </c>
      <c r="I353" s="43">
        <f t="shared" si="241"/>
        <v>0</v>
      </c>
      <c r="J353" s="43">
        <f t="shared" si="227"/>
        <v>0</v>
      </c>
      <c r="L353" s="41"/>
    </row>
    <row r="354" spans="1:12" ht="16.05" customHeight="1" x14ac:dyDescent="0.2">
      <c r="A354" s="9"/>
      <c r="B354" s="9" t="s">
        <v>77</v>
      </c>
      <c r="C354" s="8" t="s">
        <v>14</v>
      </c>
      <c r="D354" s="43">
        <v>0</v>
      </c>
      <c r="E354" s="43">
        <v>0</v>
      </c>
      <c r="F354" s="43">
        <v>0</v>
      </c>
      <c r="G354" s="43">
        <v>3496.5</v>
      </c>
      <c r="H354" s="43">
        <v>0</v>
      </c>
      <c r="I354" s="43">
        <v>0</v>
      </c>
      <c r="J354" s="43">
        <f t="shared" si="227"/>
        <v>3496.5</v>
      </c>
      <c r="L354" s="41"/>
    </row>
    <row r="355" spans="1:12" ht="16.05" customHeight="1" x14ac:dyDescent="0.2">
      <c r="A355" s="9"/>
      <c r="B355" s="9"/>
      <c r="C355" s="10" t="s">
        <v>15</v>
      </c>
      <c r="D355" s="43">
        <f t="shared" ref="D355:I355" si="242">IF($J354=0,0,D354/$J354%)</f>
        <v>0</v>
      </c>
      <c r="E355" s="43">
        <f t="shared" si="242"/>
        <v>0</v>
      </c>
      <c r="F355" s="43">
        <f t="shared" si="242"/>
        <v>0</v>
      </c>
      <c r="G355" s="43">
        <f t="shared" si="242"/>
        <v>99.999999999999986</v>
      </c>
      <c r="H355" s="43">
        <f t="shared" si="242"/>
        <v>0</v>
      </c>
      <c r="I355" s="43">
        <f t="shared" si="242"/>
        <v>0</v>
      </c>
      <c r="J355" s="43">
        <f t="shared" si="227"/>
        <v>99.999999999999986</v>
      </c>
      <c r="L355" s="41"/>
    </row>
    <row r="356" spans="1:12" ht="16.05" customHeight="1" x14ac:dyDescent="0.2">
      <c r="A356" s="9"/>
      <c r="B356" s="9"/>
      <c r="C356" s="8" t="s">
        <v>16</v>
      </c>
      <c r="D356" s="43">
        <v>0</v>
      </c>
      <c r="E356" s="43">
        <v>2.2999999999999998</v>
      </c>
      <c r="F356" s="43">
        <v>0</v>
      </c>
      <c r="G356" s="43">
        <v>7895.2</v>
      </c>
      <c r="H356" s="43">
        <v>0</v>
      </c>
      <c r="I356" s="43">
        <v>0</v>
      </c>
      <c r="J356" s="43">
        <f t="shared" si="227"/>
        <v>7897.5</v>
      </c>
      <c r="L356" s="41"/>
    </row>
    <row r="357" spans="1:12" ht="16.05" customHeight="1" x14ac:dyDescent="0.2">
      <c r="A357" s="9"/>
      <c r="B357" s="9"/>
      <c r="C357" s="10" t="s">
        <v>15</v>
      </c>
      <c r="D357" s="43">
        <f t="shared" ref="D357:I357" si="243">IF($J356=0,0,D356/$J356%)</f>
        <v>0</v>
      </c>
      <c r="E357" s="43">
        <f t="shared" si="243"/>
        <v>2.9123140234251346E-2</v>
      </c>
      <c r="F357" s="43">
        <f t="shared" si="243"/>
        <v>0</v>
      </c>
      <c r="G357" s="43">
        <f t="shared" si="243"/>
        <v>99.970876859765752</v>
      </c>
      <c r="H357" s="43">
        <f t="shared" si="243"/>
        <v>0</v>
      </c>
      <c r="I357" s="43">
        <f t="shared" si="243"/>
        <v>0</v>
      </c>
      <c r="J357" s="43">
        <f t="shared" si="227"/>
        <v>100</v>
      </c>
      <c r="L357" s="41"/>
    </row>
    <row r="358" spans="1:12" ht="16.05" customHeight="1" x14ac:dyDescent="0.2">
      <c r="A358" s="9"/>
      <c r="B358" s="9"/>
      <c r="C358" s="8" t="s">
        <v>17</v>
      </c>
      <c r="D358" s="43">
        <f t="shared" ref="D358:I358" si="244">SUM(D356,D354)</f>
        <v>0</v>
      </c>
      <c r="E358" s="43">
        <f t="shared" si="244"/>
        <v>2.2999999999999998</v>
      </c>
      <c r="F358" s="43">
        <f t="shared" si="244"/>
        <v>0</v>
      </c>
      <c r="G358" s="43">
        <f t="shared" si="244"/>
        <v>11391.7</v>
      </c>
      <c r="H358" s="43">
        <f t="shared" si="244"/>
        <v>0</v>
      </c>
      <c r="I358" s="43">
        <f t="shared" si="244"/>
        <v>0</v>
      </c>
      <c r="J358" s="43">
        <f t="shared" si="227"/>
        <v>11394</v>
      </c>
      <c r="L358" s="41"/>
    </row>
    <row r="359" spans="1:12" ht="16.05" customHeight="1" x14ac:dyDescent="0.2">
      <c r="A359" s="13"/>
      <c r="B359" s="12"/>
      <c r="C359" s="10" t="s">
        <v>15</v>
      </c>
      <c r="D359" s="43">
        <f t="shared" ref="D359:I359" si="245">IF($J358=0,0,D358/$J358%)</f>
        <v>0</v>
      </c>
      <c r="E359" s="43">
        <f t="shared" si="245"/>
        <v>2.0186062840091275E-2</v>
      </c>
      <c r="F359" s="43">
        <f t="shared" si="245"/>
        <v>0</v>
      </c>
      <c r="G359" s="43">
        <f t="shared" si="245"/>
        <v>99.979813937159918</v>
      </c>
      <c r="H359" s="43">
        <f t="shared" si="245"/>
        <v>0</v>
      </c>
      <c r="I359" s="43">
        <f t="shared" si="245"/>
        <v>0</v>
      </c>
      <c r="J359" s="43">
        <f t="shared" si="227"/>
        <v>100.00000000000001</v>
      </c>
      <c r="L359" s="41"/>
    </row>
    <row r="360" spans="1:12" ht="16.05" customHeight="1" x14ac:dyDescent="0.2">
      <c r="A360" s="6" t="s">
        <v>78</v>
      </c>
      <c r="B360" s="15"/>
      <c r="C360" s="8" t="s">
        <v>14</v>
      </c>
      <c r="D360" s="43">
        <v>0</v>
      </c>
      <c r="E360" s="43">
        <v>0</v>
      </c>
      <c r="F360" s="43">
        <v>0</v>
      </c>
      <c r="G360" s="43">
        <v>0</v>
      </c>
      <c r="H360" s="43">
        <v>0</v>
      </c>
      <c r="I360" s="43">
        <v>40520.300000000003</v>
      </c>
      <c r="J360" s="43">
        <f t="shared" si="227"/>
        <v>40520.300000000003</v>
      </c>
      <c r="L360" s="41"/>
    </row>
    <row r="361" spans="1:12" ht="16.05" customHeight="1" x14ac:dyDescent="0.2">
      <c r="A361" s="9"/>
      <c r="B361" s="16"/>
      <c r="C361" s="10" t="s">
        <v>15</v>
      </c>
      <c r="D361" s="43">
        <f t="shared" ref="D361:I361" si="246">IF($J360=0,0,D360/$J360%)</f>
        <v>0</v>
      </c>
      <c r="E361" s="43">
        <f t="shared" si="246"/>
        <v>0</v>
      </c>
      <c r="F361" s="43">
        <f t="shared" si="246"/>
        <v>0</v>
      </c>
      <c r="G361" s="43">
        <f t="shared" si="246"/>
        <v>0</v>
      </c>
      <c r="H361" s="43">
        <f t="shared" si="246"/>
        <v>0</v>
      </c>
      <c r="I361" s="43">
        <f t="shared" si="246"/>
        <v>100</v>
      </c>
      <c r="J361" s="43">
        <f t="shared" si="227"/>
        <v>100</v>
      </c>
      <c r="L361" s="41"/>
    </row>
    <row r="362" spans="1:12" ht="16.05" customHeight="1" x14ac:dyDescent="0.2">
      <c r="A362" s="9"/>
      <c r="B362" s="16"/>
      <c r="C362" s="8" t="s">
        <v>16</v>
      </c>
      <c r="D362" s="43">
        <v>0</v>
      </c>
      <c r="E362" s="43">
        <v>0</v>
      </c>
      <c r="F362" s="43">
        <v>0</v>
      </c>
      <c r="G362" s="43">
        <v>0</v>
      </c>
      <c r="H362" s="43">
        <v>0</v>
      </c>
      <c r="I362" s="43">
        <v>80877.7</v>
      </c>
      <c r="J362" s="43">
        <f t="shared" si="227"/>
        <v>80877.7</v>
      </c>
      <c r="L362" s="41"/>
    </row>
    <row r="363" spans="1:12" ht="16.05" customHeight="1" x14ac:dyDescent="0.2">
      <c r="A363" s="9"/>
      <c r="B363" s="16"/>
      <c r="C363" s="10" t="s">
        <v>15</v>
      </c>
      <c r="D363" s="43">
        <f t="shared" ref="D363:I363" si="247">IF($J362=0,0,D362/$J362%)</f>
        <v>0</v>
      </c>
      <c r="E363" s="43">
        <f t="shared" si="247"/>
        <v>0</v>
      </c>
      <c r="F363" s="43">
        <f t="shared" si="247"/>
        <v>0</v>
      </c>
      <c r="G363" s="43">
        <f t="shared" si="247"/>
        <v>0</v>
      </c>
      <c r="H363" s="43">
        <f t="shared" si="247"/>
        <v>0</v>
      </c>
      <c r="I363" s="43">
        <f t="shared" si="247"/>
        <v>100</v>
      </c>
      <c r="J363" s="43">
        <f t="shared" si="227"/>
        <v>100</v>
      </c>
      <c r="L363" s="41"/>
    </row>
    <row r="364" spans="1:12" ht="16.05" customHeight="1" x14ac:dyDescent="0.2">
      <c r="A364" s="9"/>
      <c r="B364" s="16"/>
      <c r="C364" s="8" t="s">
        <v>17</v>
      </c>
      <c r="D364" s="43">
        <f t="shared" ref="D364:I364" si="248">SUM(D362,D360)</f>
        <v>0</v>
      </c>
      <c r="E364" s="43">
        <f t="shared" si="248"/>
        <v>0</v>
      </c>
      <c r="F364" s="43">
        <f t="shared" si="248"/>
        <v>0</v>
      </c>
      <c r="G364" s="43">
        <f t="shared" si="248"/>
        <v>0</v>
      </c>
      <c r="H364" s="43">
        <f t="shared" si="248"/>
        <v>0</v>
      </c>
      <c r="I364" s="43">
        <f t="shared" si="248"/>
        <v>121398</v>
      </c>
      <c r="J364" s="43">
        <f t="shared" si="227"/>
        <v>121398</v>
      </c>
      <c r="L364" s="41"/>
    </row>
    <row r="365" spans="1:12" ht="16.05" customHeight="1" x14ac:dyDescent="0.2">
      <c r="A365" s="12"/>
      <c r="B365" s="14"/>
      <c r="C365" s="10" t="s">
        <v>15</v>
      </c>
      <c r="D365" s="43">
        <f t="shared" ref="D365:I371" si="249">IF($J364=0,0,D364/$J364%)</f>
        <v>0</v>
      </c>
      <c r="E365" s="43">
        <f t="shared" si="249"/>
        <v>0</v>
      </c>
      <c r="F365" s="43">
        <f t="shared" si="249"/>
        <v>0</v>
      </c>
      <c r="G365" s="43">
        <f t="shared" si="249"/>
        <v>0</v>
      </c>
      <c r="H365" s="43">
        <f t="shared" si="249"/>
        <v>0</v>
      </c>
      <c r="I365" s="43">
        <f t="shared" si="249"/>
        <v>100</v>
      </c>
      <c r="J365" s="43">
        <f t="shared" si="227"/>
        <v>100</v>
      </c>
      <c r="L365" s="41"/>
    </row>
    <row r="366" spans="1:12" ht="16.05" hidden="1" customHeight="1" x14ac:dyDescent="0.2">
      <c r="A366" s="6" t="s">
        <v>79</v>
      </c>
      <c r="B366" s="16"/>
      <c r="C366" s="8" t="s">
        <v>14</v>
      </c>
      <c r="D366" s="43">
        <f t="shared" si="249"/>
        <v>0</v>
      </c>
      <c r="E366" s="43">
        <f t="shared" si="249"/>
        <v>0</v>
      </c>
      <c r="F366" s="43">
        <f t="shared" si="249"/>
        <v>0</v>
      </c>
      <c r="G366" s="43">
        <f t="shared" si="249"/>
        <v>0</v>
      </c>
      <c r="H366" s="43">
        <f t="shared" si="249"/>
        <v>0</v>
      </c>
      <c r="I366" s="43">
        <f t="shared" si="249"/>
        <v>100</v>
      </c>
      <c r="J366" s="43">
        <f t="shared" si="227"/>
        <v>100</v>
      </c>
      <c r="L366" s="41"/>
    </row>
    <row r="367" spans="1:12" ht="16.05" hidden="1" customHeight="1" x14ac:dyDescent="0.2">
      <c r="A367" s="9"/>
      <c r="B367" s="16"/>
      <c r="C367" s="10" t="s">
        <v>15</v>
      </c>
      <c r="D367" s="43">
        <f t="shared" si="249"/>
        <v>0</v>
      </c>
      <c r="E367" s="43">
        <f t="shared" si="249"/>
        <v>0</v>
      </c>
      <c r="F367" s="43">
        <f t="shared" si="249"/>
        <v>0</v>
      </c>
      <c r="G367" s="43">
        <f t="shared" si="249"/>
        <v>0</v>
      </c>
      <c r="H367" s="43">
        <f t="shared" si="249"/>
        <v>0</v>
      </c>
      <c r="I367" s="43">
        <f t="shared" si="249"/>
        <v>100</v>
      </c>
      <c r="J367" s="43">
        <f t="shared" si="227"/>
        <v>100</v>
      </c>
      <c r="L367" s="41"/>
    </row>
    <row r="368" spans="1:12" ht="16.05" hidden="1" customHeight="1" x14ac:dyDescent="0.2">
      <c r="A368" s="9"/>
      <c r="B368" s="16"/>
      <c r="C368" s="8" t="s">
        <v>16</v>
      </c>
      <c r="D368" s="43"/>
      <c r="E368" s="43"/>
      <c r="F368" s="43"/>
      <c r="G368" s="43"/>
      <c r="H368" s="43"/>
      <c r="I368" s="43"/>
      <c r="J368" s="43">
        <f t="shared" si="227"/>
        <v>0</v>
      </c>
      <c r="L368" s="41"/>
    </row>
    <row r="369" spans="1:12" ht="16.05" hidden="1" customHeight="1" x14ac:dyDescent="0.2">
      <c r="A369" s="9"/>
      <c r="B369" s="16"/>
      <c r="C369" s="10" t="s">
        <v>15</v>
      </c>
      <c r="D369" s="43">
        <f t="shared" si="249"/>
        <v>0</v>
      </c>
      <c r="E369" s="43">
        <f t="shared" si="249"/>
        <v>0</v>
      </c>
      <c r="F369" s="43">
        <f t="shared" si="249"/>
        <v>0</v>
      </c>
      <c r="G369" s="43">
        <f t="shared" si="249"/>
        <v>0</v>
      </c>
      <c r="H369" s="43">
        <f t="shared" si="249"/>
        <v>0</v>
      </c>
      <c r="I369" s="43">
        <f t="shared" si="249"/>
        <v>0</v>
      </c>
      <c r="J369" s="43">
        <f t="shared" si="227"/>
        <v>0</v>
      </c>
      <c r="L369" s="41"/>
    </row>
    <row r="370" spans="1:12" ht="16.05" hidden="1" customHeight="1" x14ac:dyDescent="0.2">
      <c r="A370" s="9"/>
      <c r="B370" s="16"/>
      <c r="C370" s="8" t="s">
        <v>17</v>
      </c>
      <c r="D370" s="43">
        <f t="shared" si="249"/>
        <v>0</v>
      </c>
      <c r="E370" s="43">
        <f t="shared" si="249"/>
        <v>0</v>
      </c>
      <c r="F370" s="43">
        <f t="shared" si="249"/>
        <v>0</v>
      </c>
      <c r="G370" s="43">
        <f t="shared" si="249"/>
        <v>0</v>
      </c>
      <c r="H370" s="43">
        <f t="shared" si="249"/>
        <v>0</v>
      </c>
      <c r="I370" s="43">
        <f t="shared" si="249"/>
        <v>0</v>
      </c>
      <c r="J370" s="43">
        <f t="shared" si="227"/>
        <v>0</v>
      </c>
      <c r="L370" s="41"/>
    </row>
    <row r="371" spans="1:12" ht="16.05" hidden="1" customHeight="1" x14ac:dyDescent="0.2">
      <c r="A371" s="12"/>
      <c r="B371" s="14"/>
      <c r="C371" s="10" t="s">
        <v>15</v>
      </c>
      <c r="D371" s="43">
        <f t="shared" si="249"/>
        <v>0</v>
      </c>
      <c r="E371" s="43">
        <f t="shared" si="249"/>
        <v>0</v>
      </c>
      <c r="F371" s="43">
        <f t="shared" si="249"/>
        <v>0</v>
      </c>
      <c r="G371" s="43">
        <f t="shared" si="249"/>
        <v>0</v>
      </c>
      <c r="H371" s="43">
        <f t="shared" si="249"/>
        <v>0</v>
      </c>
      <c r="I371" s="43">
        <f t="shared" si="249"/>
        <v>0</v>
      </c>
      <c r="J371" s="43">
        <f t="shared" si="227"/>
        <v>0</v>
      </c>
      <c r="L371" s="41"/>
    </row>
    <row r="372" spans="1:12" ht="16.05" customHeight="1" x14ac:dyDescent="0.2">
      <c r="A372" s="17" t="s">
        <v>80</v>
      </c>
      <c r="B372" s="16"/>
      <c r="C372" s="8" t="s">
        <v>14</v>
      </c>
      <c r="D372" s="43">
        <f t="shared" ref="D372:I374" si="250">SUM(D360,D300,D294,D228,D36,D6)</f>
        <v>42627.799999999988</v>
      </c>
      <c r="E372" s="43">
        <f t="shared" si="250"/>
        <v>10096.656999999999</v>
      </c>
      <c r="F372" s="43">
        <f t="shared" si="250"/>
        <v>394.20000000000005</v>
      </c>
      <c r="G372" s="43">
        <f t="shared" si="250"/>
        <v>256963.04300000003</v>
      </c>
      <c r="H372" s="43">
        <f t="shared" si="250"/>
        <v>0.2</v>
      </c>
      <c r="I372" s="43">
        <f t="shared" si="250"/>
        <v>54720.700000000004</v>
      </c>
      <c r="J372" s="43">
        <f t="shared" si="227"/>
        <v>364802.60000000003</v>
      </c>
      <c r="L372" s="41"/>
    </row>
    <row r="373" spans="1:12" ht="16.05" customHeight="1" x14ac:dyDescent="0.2">
      <c r="A373" s="9"/>
      <c r="B373" s="16"/>
      <c r="C373" s="10" t="s">
        <v>15</v>
      </c>
      <c r="D373" s="43">
        <f t="shared" ref="D373:I377" si="251">IF($J372=0,0,D372/$J372%)</f>
        <v>11.685168910528594</v>
      </c>
      <c r="E373" s="43">
        <f t="shared" si="251"/>
        <v>2.7677042323711505</v>
      </c>
      <c r="F373" s="43">
        <f t="shared" si="251"/>
        <v>0.10805844037295788</v>
      </c>
      <c r="G373" s="43">
        <f t="shared" si="251"/>
        <v>70.438928615092109</v>
      </c>
      <c r="H373" s="43">
        <f t="shared" si="251"/>
        <v>5.4824170661064364E-5</v>
      </c>
      <c r="I373" s="43">
        <f t="shared" si="251"/>
        <v>15.000084977464525</v>
      </c>
      <c r="J373" s="43">
        <f t="shared" si="227"/>
        <v>100</v>
      </c>
      <c r="L373" s="41"/>
    </row>
    <row r="374" spans="1:12" ht="16.05" customHeight="1" x14ac:dyDescent="0.2">
      <c r="A374" s="9"/>
      <c r="B374" s="16"/>
      <c r="C374" s="8" t="s">
        <v>16</v>
      </c>
      <c r="D374" s="43">
        <f>SUM(D362,D302,D296,D230,D38,D8)</f>
        <v>284044.89999999991</v>
      </c>
      <c r="E374" s="43">
        <f t="shared" si="250"/>
        <v>14857.324000000001</v>
      </c>
      <c r="F374" s="43">
        <f t="shared" si="250"/>
        <v>60.3</v>
      </c>
      <c r="G374" s="43">
        <f t="shared" si="250"/>
        <v>124493.17599999999</v>
      </c>
      <c r="H374" s="43">
        <f t="shared" si="250"/>
        <v>4.3</v>
      </c>
      <c r="I374" s="43">
        <f t="shared" si="250"/>
        <v>97556.3</v>
      </c>
      <c r="J374" s="43">
        <f t="shared" si="227"/>
        <v>521016.29999999987</v>
      </c>
      <c r="L374" s="41"/>
    </row>
    <row r="375" spans="1:12" ht="16.05" customHeight="1" x14ac:dyDescent="0.2">
      <c r="A375" s="9"/>
      <c r="B375" s="16"/>
      <c r="C375" s="10" t="s">
        <v>15</v>
      </c>
      <c r="D375" s="43">
        <f t="shared" si="251"/>
        <v>54.517469031199212</v>
      </c>
      <c r="E375" s="43">
        <f t="shared" si="251"/>
        <v>2.8516044507628657</v>
      </c>
      <c r="F375" s="43">
        <f t="shared" si="251"/>
        <v>1.1573534263707299E-2</v>
      </c>
      <c r="G375" s="43">
        <f t="shared" si="251"/>
        <v>23.89429582145511</v>
      </c>
      <c r="H375" s="43">
        <f t="shared" si="251"/>
        <v>8.253100718729915E-4</v>
      </c>
      <c r="I375" s="43">
        <f t="shared" si="251"/>
        <v>18.72423185224724</v>
      </c>
      <c r="J375" s="43">
        <f t="shared" si="227"/>
        <v>100.00000000000001</v>
      </c>
      <c r="L375" s="41"/>
    </row>
    <row r="376" spans="1:12" ht="16.05" customHeight="1" x14ac:dyDescent="0.2">
      <c r="A376" s="9"/>
      <c r="B376" s="16"/>
      <c r="C376" s="8" t="s">
        <v>17</v>
      </c>
      <c r="D376" s="43">
        <f t="shared" ref="D376:I376" si="252">SUM(D364,D304,D298,D232,D40,D10)</f>
        <v>326672.6999999999</v>
      </c>
      <c r="E376" s="43">
        <f t="shared" si="252"/>
        <v>24953.981</v>
      </c>
      <c r="F376" s="43">
        <f t="shared" si="252"/>
        <v>454.50000000000006</v>
      </c>
      <c r="G376" s="43">
        <f t="shared" si="252"/>
        <v>381456.21900000004</v>
      </c>
      <c r="H376" s="43">
        <f t="shared" si="252"/>
        <v>4.5</v>
      </c>
      <c r="I376" s="43">
        <f t="shared" si="252"/>
        <v>152277</v>
      </c>
      <c r="J376" s="43">
        <f t="shared" si="227"/>
        <v>885818.89999999991</v>
      </c>
      <c r="L376" s="41"/>
    </row>
    <row r="377" spans="1:12" ht="16.05" customHeight="1" x14ac:dyDescent="0.2">
      <c r="A377" s="12"/>
      <c r="B377" s="14"/>
      <c r="C377" s="10" t="s">
        <v>15</v>
      </c>
      <c r="D377" s="43">
        <f t="shared" si="251"/>
        <v>36.878045839843779</v>
      </c>
      <c r="E377" s="43">
        <f t="shared" si="251"/>
        <v>2.8170522213964957</v>
      </c>
      <c r="F377" s="43">
        <f t="shared" si="251"/>
        <v>5.1308455938341366E-2</v>
      </c>
      <c r="G377" s="43">
        <f t="shared" si="251"/>
        <v>43.062551386067753</v>
      </c>
      <c r="H377" s="43">
        <f t="shared" si="251"/>
        <v>5.0800451424100356E-4</v>
      </c>
      <c r="I377" s="43">
        <f t="shared" si="251"/>
        <v>17.1905340922394</v>
      </c>
      <c r="J377" s="43">
        <f t="shared" si="227"/>
        <v>100.00000000000001</v>
      </c>
      <c r="L377" s="41"/>
    </row>
    <row r="378" spans="1:12" ht="16.05" customHeight="1" x14ac:dyDescent="0.2">
      <c r="A378" s="18" t="s">
        <v>81</v>
      </c>
      <c r="B378" s="19"/>
      <c r="C378" s="8" t="s">
        <v>14</v>
      </c>
      <c r="D378" s="43">
        <v>78.5</v>
      </c>
      <c r="E378" s="43">
        <v>0</v>
      </c>
      <c r="F378" s="43">
        <v>0</v>
      </c>
      <c r="G378" s="43">
        <v>0</v>
      </c>
      <c r="H378" s="43">
        <v>0</v>
      </c>
      <c r="I378" s="43">
        <v>0</v>
      </c>
      <c r="J378" s="43">
        <f t="shared" si="227"/>
        <v>78.5</v>
      </c>
      <c r="L378" s="41"/>
    </row>
    <row r="379" spans="1:12" ht="16.05" customHeight="1" x14ac:dyDescent="0.2">
      <c r="A379" s="20" t="s">
        <v>82</v>
      </c>
      <c r="B379" s="21"/>
      <c r="C379" s="10" t="s">
        <v>15</v>
      </c>
      <c r="D379" s="43">
        <f t="shared" ref="D379:I379" si="253">IF($J378=0,0,D378/$J378%)</f>
        <v>100</v>
      </c>
      <c r="E379" s="43">
        <f t="shared" si="253"/>
        <v>0</v>
      </c>
      <c r="F379" s="43">
        <f t="shared" si="253"/>
        <v>0</v>
      </c>
      <c r="G379" s="43">
        <f t="shared" si="253"/>
        <v>0</v>
      </c>
      <c r="H379" s="43">
        <f t="shared" si="253"/>
        <v>0</v>
      </c>
      <c r="I379" s="43">
        <f t="shared" si="253"/>
        <v>0</v>
      </c>
      <c r="J379" s="43">
        <f t="shared" si="227"/>
        <v>100</v>
      </c>
      <c r="L379" s="41"/>
    </row>
    <row r="380" spans="1:12" ht="16.05" customHeight="1" x14ac:dyDescent="0.2">
      <c r="A380" s="9"/>
      <c r="B380" s="22"/>
      <c r="C380" s="8" t="s">
        <v>16</v>
      </c>
      <c r="D380" s="43">
        <v>7655.7</v>
      </c>
      <c r="E380" s="43">
        <v>0</v>
      </c>
      <c r="F380" s="43">
        <v>0</v>
      </c>
      <c r="G380" s="43">
        <v>0</v>
      </c>
      <c r="H380" s="43">
        <v>0</v>
      </c>
      <c r="I380" s="43">
        <v>0</v>
      </c>
      <c r="J380" s="43">
        <f t="shared" si="227"/>
        <v>7655.7</v>
      </c>
      <c r="L380" s="41"/>
    </row>
    <row r="381" spans="1:12" ht="16.05" customHeight="1" x14ac:dyDescent="0.2">
      <c r="A381" s="9"/>
      <c r="B381" s="22"/>
      <c r="C381" s="10" t="s">
        <v>15</v>
      </c>
      <c r="D381" s="43">
        <f t="shared" ref="D381:I381" si="254">IF($J380=0,0,D380/$J380%)</f>
        <v>100</v>
      </c>
      <c r="E381" s="43">
        <f t="shared" si="254"/>
        <v>0</v>
      </c>
      <c r="F381" s="43">
        <f t="shared" si="254"/>
        <v>0</v>
      </c>
      <c r="G381" s="43">
        <f t="shared" si="254"/>
        <v>0</v>
      </c>
      <c r="H381" s="43">
        <f t="shared" si="254"/>
        <v>0</v>
      </c>
      <c r="I381" s="43">
        <f t="shared" si="254"/>
        <v>0</v>
      </c>
      <c r="J381" s="43">
        <f t="shared" si="227"/>
        <v>100</v>
      </c>
      <c r="L381" s="41"/>
    </row>
    <row r="382" spans="1:12" ht="16.05" customHeight="1" x14ac:dyDescent="0.2">
      <c r="A382" s="9"/>
      <c r="B382" s="22"/>
      <c r="C382" s="8" t="s">
        <v>17</v>
      </c>
      <c r="D382" s="43">
        <f t="shared" ref="D382:I382" si="255">SUM(D380,D378)</f>
        <v>7734.2</v>
      </c>
      <c r="E382" s="43">
        <f t="shared" si="255"/>
        <v>0</v>
      </c>
      <c r="F382" s="43">
        <f t="shared" si="255"/>
        <v>0</v>
      </c>
      <c r="G382" s="43">
        <f t="shared" si="255"/>
        <v>0</v>
      </c>
      <c r="H382" s="43">
        <f t="shared" si="255"/>
        <v>0</v>
      </c>
      <c r="I382" s="43">
        <f t="shared" si="255"/>
        <v>0</v>
      </c>
      <c r="J382" s="43">
        <f t="shared" si="227"/>
        <v>7734.2</v>
      </c>
      <c r="L382" s="41"/>
    </row>
    <row r="383" spans="1:12" ht="16.05" customHeight="1" x14ac:dyDescent="0.2">
      <c r="A383" s="12"/>
      <c r="B383" s="23"/>
      <c r="C383" s="10" t="s">
        <v>15</v>
      </c>
      <c r="D383" s="43">
        <f t="shared" ref="D383:I383" si="256">IF($J382=0,0,D382/$J382%)</f>
        <v>100</v>
      </c>
      <c r="E383" s="43">
        <f t="shared" si="256"/>
        <v>0</v>
      </c>
      <c r="F383" s="43">
        <f t="shared" si="256"/>
        <v>0</v>
      </c>
      <c r="G383" s="43">
        <f t="shared" si="256"/>
        <v>0</v>
      </c>
      <c r="H383" s="43">
        <f t="shared" si="256"/>
        <v>0</v>
      </c>
      <c r="I383" s="43">
        <f t="shared" si="256"/>
        <v>0</v>
      </c>
      <c r="J383" s="43">
        <f t="shared" si="227"/>
        <v>100</v>
      </c>
      <c r="L383" s="41"/>
    </row>
    <row r="384" spans="1:12" ht="13.5" customHeight="1" x14ac:dyDescent="0.2">
      <c r="D384" s="38"/>
      <c r="E384" s="38"/>
      <c r="F384" s="38"/>
      <c r="G384" s="38"/>
      <c r="H384" s="38"/>
      <c r="I384" s="38"/>
      <c r="J384" s="38"/>
    </row>
    <row r="385" spans="4:10" ht="13.5" customHeight="1" x14ac:dyDescent="0.2">
      <c r="D385" s="38"/>
      <c r="E385" s="38"/>
      <c r="F385" s="38"/>
      <c r="G385" s="38"/>
      <c r="H385" s="38"/>
      <c r="I385" s="38"/>
      <c r="J385" s="38"/>
    </row>
    <row r="386" spans="4:10" ht="13.5" customHeight="1" x14ac:dyDescent="0.2">
      <c r="D386" s="38"/>
      <c r="E386" s="38"/>
      <c r="F386" s="38"/>
      <c r="G386" s="38"/>
      <c r="H386" s="38"/>
      <c r="I386" s="38"/>
      <c r="J386" s="38"/>
    </row>
    <row r="387" spans="4:10" ht="13.5" customHeight="1" x14ac:dyDescent="0.2">
      <c r="D387" s="38"/>
      <c r="E387" s="38"/>
      <c r="F387" s="38"/>
      <c r="G387" s="38"/>
      <c r="H387" s="38"/>
      <c r="I387" s="38"/>
      <c r="J387" s="38"/>
    </row>
    <row r="388" spans="4:10" ht="13.5" customHeight="1" x14ac:dyDescent="0.2">
      <c r="D388" s="38"/>
      <c r="E388" s="38"/>
      <c r="F388" s="38"/>
      <c r="G388" s="38"/>
      <c r="H388" s="38"/>
      <c r="I388" s="38"/>
      <c r="J388" s="38"/>
    </row>
    <row r="389" spans="4:10" ht="13.5" customHeight="1" x14ac:dyDescent="0.2">
      <c r="D389" s="38"/>
      <c r="E389" s="38"/>
      <c r="F389" s="38"/>
      <c r="G389" s="38"/>
      <c r="H389" s="38"/>
      <c r="I389" s="38"/>
      <c r="J389" s="38"/>
    </row>
    <row r="390" spans="4:10" ht="13.5" customHeight="1" x14ac:dyDescent="0.2">
      <c r="D390" s="38"/>
      <c r="E390" s="38"/>
      <c r="F390" s="38"/>
      <c r="G390" s="38"/>
      <c r="H390" s="38"/>
      <c r="I390" s="38"/>
      <c r="J390" s="38"/>
    </row>
    <row r="391" spans="4:10" ht="13.5" customHeight="1" x14ac:dyDescent="0.2">
      <c r="D391" s="38"/>
      <c r="E391" s="38"/>
      <c r="F391" s="38"/>
      <c r="G391" s="38"/>
      <c r="H391" s="38"/>
      <c r="I391" s="38"/>
      <c r="J391" s="38"/>
    </row>
    <row r="392" spans="4:10" ht="13.5" customHeight="1" x14ac:dyDescent="0.2">
      <c r="D392" s="38"/>
      <c r="E392" s="38"/>
      <c r="F392" s="38"/>
      <c r="G392" s="38"/>
      <c r="H392" s="38"/>
      <c r="I392" s="38"/>
      <c r="J392" s="38"/>
    </row>
    <row r="393" spans="4:10" ht="13.5" customHeight="1" x14ac:dyDescent="0.2">
      <c r="D393" s="38"/>
      <c r="E393" s="38"/>
      <c r="F393" s="38"/>
      <c r="G393" s="38"/>
      <c r="H393" s="38"/>
      <c r="I393" s="38"/>
      <c r="J393" s="38"/>
    </row>
    <row r="394" spans="4:10" ht="13.5" customHeight="1" x14ac:dyDescent="0.2">
      <c r="D394" s="38"/>
      <c r="E394" s="38"/>
      <c r="F394" s="38"/>
      <c r="G394" s="38"/>
      <c r="H394" s="38"/>
      <c r="I394" s="38"/>
      <c r="J394" s="38"/>
    </row>
    <row r="395" spans="4:10" ht="13.5" customHeight="1" x14ac:dyDescent="0.2">
      <c r="D395" s="38"/>
      <c r="E395" s="38"/>
      <c r="F395" s="38"/>
      <c r="G395" s="38"/>
      <c r="H395" s="38"/>
      <c r="I395" s="38"/>
      <c r="J395" s="38"/>
    </row>
    <row r="396" spans="4:10" ht="13.5" customHeight="1" x14ac:dyDescent="0.2">
      <c r="D396" s="38"/>
      <c r="E396" s="38"/>
      <c r="F396" s="38"/>
      <c r="G396" s="38"/>
      <c r="H396" s="38"/>
      <c r="I396" s="38"/>
      <c r="J396" s="38"/>
    </row>
    <row r="397" spans="4:10" ht="13.5" customHeight="1" x14ac:dyDescent="0.2">
      <c r="D397" s="38"/>
      <c r="E397" s="38"/>
      <c r="F397" s="38"/>
      <c r="G397" s="38"/>
      <c r="H397" s="38"/>
      <c r="I397" s="38"/>
      <c r="J397" s="38"/>
    </row>
    <row r="398" spans="4:10" ht="13.5" customHeight="1" x14ac:dyDescent="0.2">
      <c r="D398" s="38"/>
      <c r="E398" s="38"/>
      <c r="F398" s="38"/>
      <c r="G398" s="38"/>
      <c r="H398" s="38"/>
      <c r="I398" s="38"/>
      <c r="J398" s="38"/>
    </row>
    <row r="399" spans="4:10" ht="13.5" customHeight="1" x14ac:dyDescent="0.2">
      <c r="D399" s="38"/>
      <c r="E399" s="38"/>
      <c r="F399" s="38"/>
      <c r="G399" s="38"/>
      <c r="H399" s="38"/>
      <c r="I399" s="38"/>
      <c r="J399" s="38"/>
    </row>
    <row r="400" spans="4:10" ht="13.5" customHeight="1" x14ac:dyDescent="0.2">
      <c r="D400" s="38"/>
      <c r="E400" s="38"/>
      <c r="F400" s="38"/>
      <c r="G400" s="38"/>
      <c r="H400" s="38"/>
      <c r="I400" s="38"/>
      <c r="J400" s="38"/>
    </row>
    <row r="401" spans="4:10" ht="13.5" customHeight="1" x14ac:dyDescent="0.2">
      <c r="D401" s="38"/>
      <c r="E401" s="38"/>
      <c r="F401" s="38"/>
      <c r="G401" s="38"/>
      <c r="H401" s="38"/>
      <c r="I401" s="38"/>
      <c r="J401" s="38"/>
    </row>
    <row r="402" spans="4:10" ht="13.5" customHeight="1" x14ac:dyDescent="0.2">
      <c r="D402" s="38"/>
      <c r="E402" s="38"/>
      <c r="F402" s="38"/>
      <c r="G402" s="38"/>
      <c r="H402" s="38"/>
      <c r="I402" s="38"/>
      <c r="J402" s="38"/>
    </row>
    <row r="403" spans="4:10" ht="13.5" customHeight="1" x14ac:dyDescent="0.2">
      <c r="D403" s="38"/>
      <c r="E403" s="38"/>
      <c r="F403" s="38"/>
      <c r="G403" s="38"/>
      <c r="H403" s="38"/>
      <c r="I403" s="38"/>
      <c r="J403" s="38"/>
    </row>
    <row r="404" spans="4:10" ht="13.5" customHeight="1" x14ac:dyDescent="0.2">
      <c r="D404" s="38"/>
      <c r="E404" s="38"/>
      <c r="F404" s="38"/>
      <c r="G404" s="38"/>
      <c r="H404" s="38"/>
      <c r="I404" s="38"/>
      <c r="J404" s="38"/>
    </row>
    <row r="405" spans="4:10" ht="13.5" customHeight="1" x14ac:dyDescent="0.2">
      <c r="D405" s="38"/>
      <c r="E405" s="38"/>
      <c r="F405" s="38"/>
      <c r="G405" s="38"/>
      <c r="H405" s="38"/>
      <c r="I405" s="38"/>
      <c r="J405" s="38"/>
    </row>
    <row r="406" spans="4:10" ht="13.5" customHeight="1" x14ac:dyDescent="0.2">
      <c r="D406" s="38"/>
      <c r="E406" s="38"/>
      <c r="F406" s="38"/>
      <c r="G406" s="38"/>
      <c r="H406" s="38"/>
      <c r="I406" s="38"/>
      <c r="J406" s="38"/>
    </row>
    <row r="407" spans="4:10" ht="13.5" customHeight="1" x14ac:dyDescent="0.2">
      <c r="D407" s="38"/>
      <c r="E407" s="38"/>
      <c r="F407" s="38"/>
      <c r="G407" s="38"/>
      <c r="H407" s="38"/>
      <c r="I407" s="38"/>
      <c r="J407" s="38"/>
    </row>
    <row r="408" spans="4:10" ht="13.5" customHeight="1" x14ac:dyDescent="0.2">
      <c r="D408" s="38"/>
      <c r="E408" s="38"/>
      <c r="F408" s="38"/>
      <c r="G408" s="38"/>
      <c r="H408" s="38"/>
      <c r="I408" s="38"/>
      <c r="J408" s="38"/>
    </row>
    <row r="409" spans="4:10" ht="13.5" customHeight="1" x14ac:dyDescent="0.2">
      <c r="D409" s="38"/>
      <c r="E409" s="38"/>
      <c r="F409" s="38"/>
      <c r="G409" s="38"/>
      <c r="H409" s="38"/>
      <c r="I409" s="38"/>
      <c r="J409" s="38"/>
    </row>
    <row r="410" spans="4:10" ht="13.5" customHeight="1" x14ac:dyDescent="0.2">
      <c r="D410" s="38"/>
      <c r="E410" s="38"/>
      <c r="F410" s="38"/>
      <c r="G410" s="38"/>
      <c r="H410" s="38"/>
      <c r="I410" s="38"/>
      <c r="J410" s="38"/>
    </row>
    <row r="411" spans="4:10" ht="13.5" customHeight="1" x14ac:dyDescent="0.2">
      <c r="D411" s="38"/>
      <c r="E411" s="38"/>
      <c r="F411" s="38"/>
      <c r="G411" s="38"/>
      <c r="H411" s="38"/>
      <c r="I411" s="38"/>
      <c r="J411" s="38"/>
    </row>
    <row r="412" spans="4:10" ht="13.5" customHeight="1" x14ac:dyDescent="0.2">
      <c r="D412" s="38"/>
      <c r="E412" s="38"/>
      <c r="F412" s="38"/>
      <c r="G412" s="38"/>
      <c r="H412" s="38"/>
      <c r="I412" s="38"/>
      <c r="J412" s="38"/>
    </row>
    <row r="413" spans="4:10" ht="13.5" customHeight="1" x14ac:dyDescent="0.2">
      <c r="D413" s="38"/>
      <c r="E413" s="38"/>
      <c r="F413" s="38"/>
      <c r="G413" s="38"/>
      <c r="H413" s="38"/>
      <c r="I413" s="38"/>
      <c r="J413" s="38"/>
    </row>
    <row r="414" spans="4:10" ht="13.5" customHeight="1" x14ac:dyDescent="0.2">
      <c r="D414" s="38"/>
      <c r="E414" s="38"/>
      <c r="F414" s="38"/>
      <c r="G414" s="38"/>
      <c r="H414" s="38"/>
      <c r="I414" s="38"/>
      <c r="J414" s="38"/>
    </row>
    <row r="415" spans="4:10" ht="13.5" customHeight="1" x14ac:dyDescent="0.2">
      <c r="D415" s="38"/>
      <c r="E415" s="38"/>
      <c r="F415" s="38"/>
      <c r="G415" s="38"/>
      <c r="H415" s="38"/>
      <c r="I415" s="38"/>
      <c r="J415" s="38"/>
    </row>
    <row r="416" spans="4:10" ht="13.5" customHeight="1" x14ac:dyDescent="0.2">
      <c r="D416" s="38"/>
      <c r="E416" s="38"/>
      <c r="F416" s="38"/>
      <c r="G416" s="38"/>
      <c r="H416" s="38"/>
      <c r="I416" s="38"/>
      <c r="J416" s="38"/>
    </row>
    <row r="417" spans="4:10" ht="13.5" customHeight="1" x14ac:dyDescent="0.2">
      <c r="D417" s="38"/>
      <c r="E417" s="38"/>
      <c r="F417" s="38"/>
      <c r="G417" s="38"/>
      <c r="H417" s="38"/>
      <c r="I417" s="38"/>
      <c r="J417" s="38"/>
    </row>
    <row r="418" spans="4:10" ht="13.5" customHeight="1" x14ac:dyDescent="0.2">
      <c r="D418" s="38"/>
      <c r="E418" s="38"/>
      <c r="F418" s="38"/>
      <c r="G418" s="38"/>
      <c r="H418" s="38"/>
      <c r="I418" s="38"/>
      <c r="J418" s="38"/>
    </row>
    <row r="419" spans="4:10" ht="13.5" customHeight="1" x14ac:dyDescent="0.2">
      <c r="D419" s="38"/>
      <c r="E419" s="38"/>
      <c r="F419" s="38"/>
      <c r="G419" s="38"/>
      <c r="H419" s="38"/>
      <c r="I419" s="38"/>
      <c r="J419" s="38"/>
    </row>
    <row r="420" spans="4:10" ht="13.5" customHeight="1" x14ac:dyDescent="0.2">
      <c r="D420" s="38"/>
      <c r="E420" s="38"/>
      <c r="F420" s="38"/>
      <c r="G420" s="38"/>
      <c r="H420" s="38"/>
      <c r="I420" s="38"/>
      <c r="J420" s="38"/>
    </row>
    <row r="421" spans="4:10" ht="13.5" customHeight="1" x14ac:dyDescent="0.2">
      <c r="D421" s="38"/>
      <c r="E421" s="38"/>
      <c r="F421" s="38"/>
      <c r="G421" s="38"/>
      <c r="H421" s="38"/>
      <c r="I421" s="38"/>
      <c r="J421" s="38"/>
    </row>
    <row r="422" spans="4:10" ht="13.5" customHeight="1" x14ac:dyDescent="0.2">
      <c r="D422" s="38"/>
      <c r="E422" s="38"/>
      <c r="F422" s="38"/>
      <c r="G422" s="38"/>
      <c r="H422" s="38"/>
      <c r="I422" s="38"/>
      <c r="J422" s="38"/>
    </row>
    <row r="423" spans="4:10" ht="13.5" customHeight="1" x14ac:dyDescent="0.2">
      <c r="D423" s="38"/>
      <c r="E423" s="38"/>
      <c r="F423" s="38"/>
      <c r="G423" s="38"/>
      <c r="H423" s="38"/>
      <c r="I423" s="38"/>
      <c r="J423" s="38"/>
    </row>
    <row r="424" spans="4:10" ht="13.5" customHeight="1" x14ac:dyDescent="0.2">
      <c r="D424" s="38"/>
      <c r="E424" s="38"/>
      <c r="F424" s="38"/>
      <c r="G424" s="38"/>
      <c r="H424" s="38"/>
      <c r="I424" s="38"/>
      <c r="J424" s="38"/>
    </row>
    <row r="425" spans="4:10" ht="13.5" customHeight="1" x14ac:dyDescent="0.2">
      <c r="D425" s="38"/>
      <c r="E425" s="38"/>
      <c r="F425" s="38"/>
      <c r="G425" s="38"/>
      <c r="H425" s="38"/>
      <c r="I425" s="38"/>
      <c r="J425" s="38"/>
    </row>
    <row r="426" spans="4:10" ht="13.5" customHeight="1" x14ac:dyDescent="0.2">
      <c r="D426" s="38"/>
      <c r="E426" s="38"/>
      <c r="F426" s="38"/>
      <c r="G426" s="38"/>
      <c r="H426" s="38"/>
      <c r="I426" s="38"/>
      <c r="J426" s="38"/>
    </row>
    <row r="427" spans="4:10" x14ac:dyDescent="0.2">
      <c r="D427" s="38"/>
      <c r="E427" s="38"/>
      <c r="F427" s="38"/>
      <c r="G427" s="38"/>
      <c r="H427" s="38"/>
      <c r="I427" s="38"/>
      <c r="J427" s="38"/>
    </row>
    <row r="428" spans="4:10" x14ac:dyDescent="0.2">
      <c r="D428" s="38"/>
      <c r="E428" s="38"/>
      <c r="F428" s="38"/>
      <c r="G428" s="38"/>
      <c r="H428" s="38"/>
      <c r="I428" s="38"/>
      <c r="J428" s="38"/>
    </row>
    <row r="429" spans="4:10" x14ac:dyDescent="0.2">
      <c r="D429" s="38"/>
      <c r="E429" s="38"/>
      <c r="F429" s="38"/>
      <c r="G429" s="38"/>
      <c r="H429" s="38"/>
      <c r="I429" s="38"/>
      <c r="J429" s="38"/>
    </row>
    <row r="430" spans="4:10" x14ac:dyDescent="0.2">
      <c r="D430" s="38"/>
      <c r="E430" s="38"/>
      <c r="F430" s="38"/>
      <c r="G430" s="38"/>
      <c r="H430" s="38"/>
      <c r="I430" s="38"/>
      <c r="J430" s="38"/>
    </row>
    <row r="431" spans="4:10" x14ac:dyDescent="0.2">
      <c r="D431" s="38"/>
      <c r="E431" s="38"/>
      <c r="F431" s="38"/>
      <c r="G431" s="38"/>
      <c r="H431" s="38"/>
      <c r="I431" s="38"/>
      <c r="J431" s="38"/>
    </row>
    <row r="432" spans="4:10" x14ac:dyDescent="0.2">
      <c r="D432" s="38"/>
      <c r="E432" s="38"/>
      <c r="F432" s="38"/>
      <c r="G432" s="38"/>
      <c r="H432" s="38"/>
      <c r="I432" s="38"/>
      <c r="J432" s="38"/>
    </row>
    <row r="433" spans="4:10" x14ac:dyDescent="0.2">
      <c r="D433" s="38"/>
      <c r="E433" s="38"/>
      <c r="F433" s="38"/>
      <c r="G433" s="38"/>
      <c r="H433" s="38"/>
      <c r="I433" s="38"/>
      <c r="J433" s="38"/>
    </row>
    <row r="434" spans="4:10" x14ac:dyDescent="0.2">
      <c r="D434" s="38"/>
      <c r="E434" s="38"/>
      <c r="F434" s="38"/>
      <c r="G434" s="38"/>
      <c r="H434" s="38"/>
      <c r="I434" s="38"/>
      <c r="J434" s="38"/>
    </row>
    <row r="435" spans="4:10" x14ac:dyDescent="0.2">
      <c r="D435" s="38"/>
      <c r="E435" s="38"/>
      <c r="F435" s="38"/>
      <c r="G435" s="38"/>
      <c r="H435" s="38"/>
      <c r="I435" s="38"/>
      <c r="J435" s="38"/>
    </row>
    <row r="436" spans="4:10" x14ac:dyDescent="0.2">
      <c r="D436" s="38"/>
      <c r="E436" s="38"/>
      <c r="F436" s="38"/>
      <c r="G436" s="38"/>
      <c r="H436" s="38"/>
      <c r="I436" s="38"/>
      <c r="J436" s="38"/>
    </row>
    <row r="437" spans="4:10" x14ac:dyDescent="0.2">
      <c r="D437" s="38"/>
      <c r="E437" s="38"/>
      <c r="F437" s="38"/>
      <c r="G437" s="38"/>
      <c r="H437" s="38"/>
      <c r="I437" s="38"/>
      <c r="J437" s="38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51181102362204722"/>
  <pageSetup paperSize="9" scale="47" fitToHeight="2" orientation="portrait" r:id="rId1"/>
  <headerFooter alignWithMargins="0"/>
  <rowBreaks count="3" manualBreakCount="3">
    <brk id="95" max="9" man="1"/>
    <brk id="191" max="9" man="1"/>
    <brk id="287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tabColor rgb="FFFF0000"/>
  </sheetPr>
  <dimension ref="A1:L437"/>
  <sheetViews>
    <sheetView showGridLines="0" showZeros="0" view="pageBreakPreview" zoomScale="80" zoomScaleNormal="75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L6" sqref="L6"/>
    </sheetView>
  </sheetViews>
  <sheetFormatPr defaultRowHeight="13.2" x14ac:dyDescent="0.2"/>
  <cols>
    <col min="1" max="1" width="7.44140625" style="2" customWidth="1"/>
    <col min="2" max="2" width="13.88671875" style="2" customWidth="1"/>
    <col min="3" max="3" width="19.21875" style="2" customWidth="1"/>
    <col min="4" max="10" width="20.21875" style="2" customWidth="1"/>
    <col min="11" max="11" width="9" style="2"/>
    <col min="12" max="12" width="10.44140625" style="2" bestFit="1" customWidth="1"/>
    <col min="13" max="256" width="9" style="2"/>
    <col min="257" max="257" width="7.44140625" style="2" customWidth="1"/>
    <col min="258" max="258" width="13.88671875" style="2" customWidth="1"/>
    <col min="259" max="259" width="19.21875" style="2" customWidth="1"/>
    <col min="260" max="266" width="20.21875" style="2" customWidth="1"/>
    <col min="267" max="512" width="9" style="2"/>
    <col min="513" max="513" width="7.44140625" style="2" customWidth="1"/>
    <col min="514" max="514" width="13.88671875" style="2" customWidth="1"/>
    <col min="515" max="515" width="19.21875" style="2" customWidth="1"/>
    <col min="516" max="522" width="20.21875" style="2" customWidth="1"/>
    <col min="523" max="768" width="9" style="2"/>
    <col min="769" max="769" width="7.44140625" style="2" customWidth="1"/>
    <col min="770" max="770" width="13.88671875" style="2" customWidth="1"/>
    <col min="771" max="771" width="19.21875" style="2" customWidth="1"/>
    <col min="772" max="778" width="20.21875" style="2" customWidth="1"/>
    <col min="779" max="1024" width="9" style="2"/>
    <col min="1025" max="1025" width="7.44140625" style="2" customWidth="1"/>
    <col min="1026" max="1026" width="13.88671875" style="2" customWidth="1"/>
    <col min="1027" max="1027" width="19.21875" style="2" customWidth="1"/>
    <col min="1028" max="1034" width="20.21875" style="2" customWidth="1"/>
    <col min="1035" max="1280" width="9" style="2"/>
    <col min="1281" max="1281" width="7.44140625" style="2" customWidth="1"/>
    <col min="1282" max="1282" width="13.88671875" style="2" customWidth="1"/>
    <col min="1283" max="1283" width="19.21875" style="2" customWidth="1"/>
    <col min="1284" max="1290" width="20.21875" style="2" customWidth="1"/>
    <col min="1291" max="1536" width="9" style="2"/>
    <col min="1537" max="1537" width="7.44140625" style="2" customWidth="1"/>
    <col min="1538" max="1538" width="13.88671875" style="2" customWidth="1"/>
    <col min="1539" max="1539" width="19.21875" style="2" customWidth="1"/>
    <col min="1540" max="1546" width="20.21875" style="2" customWidth="1"/>
    <col min="1547" max="1792" width="9" style="2"/>
    <col min="1793" max="1793" width="7.44140625" style="2" customWidth="1"/>
    <col min="1794" max="1794" width="13.88671875" style="2" customWidth="1"/>
    <col min="1795" max="1795" width="19.21875" style="2" customWidth="1"/>
    <col min="1796" max="1802" width="20.21875" style="2" customWidth="1"/>
    <col min="1803" max="2048" width="9" style="2"/>
    <col min="2049" max="2049" width="7.44140625" style="2" customWidth="1"/>
    <col min="2050" max="2050" width="13.88671875" style="2" customWidth="1"/>
    <col min="2051" max="2051" width="19.21875" style="2" customWidth="1"/>
    <col min="2052" max="2058" width="20.21875" style="2" customWidth="1"/>
    <col min="2059" max="2304" width="9" style="2"/>
    <col min="2305" max="2305" width="7.44140625" style="2" customWidth="1"/>
    <col min="2306" max="2306" width="13.88671875" style="2" customWidth="1"/>
    <col min="2307" max="2307" width="19.21875" style="2" customWidth="1"/>
    <col min="2308" max="2314" width="20.21875" style="2" customWidth="1"/>
    <col min="2315" max="2560" width="9" style="2"/>
    <col min="2561" max="2561" width="7.44140625" style="2" customWidth="1"/>
    <col min="2562" max="2562" width="13.88671875" style="2" customWidth="1"/>
    <col min="2563" max="2563" width="19.21875" style="2" customWidth="1"/>
    <col min="2564" max="2570" width="20.21875" style="2" customWidth="1"/>
    <col min="2571" max="2816" width="9" style="2"/>
    <col min="2817" max="2817" width="7.44140625" style="2" customWidth="1"/>
    <col min="2818" max="2818" width="13.88671875" style="2" customWidth="1"/>
    <col min="2819" max="2819" width="19.21875" style="2" customWidth="1"/>
    <col min="2820" max="2826" width="20.21875" style="2" customWidth="1"/>
    <col min="2827" max="3072" width="9" style="2"/>
    <col min="3073" max="3073" width="7.44140625" style="2" customWidth="1"/>
    <col min="3074" max="3074" width="13.88671875" style="2" customWidth="1"/>
    <col min="3075" max="3075" width="19.21875" style="2" customWidth="1"/>
    <col min="3076" max="3082" width="20.21875" style="2" customWidth="1"/>
    <col min="3083" max="3328" width="9" style="2"/>
    <col min="3329" max="3329" width="7.44140625" style="2" customWidth="1"/>
    <col min="3330" max="3330" width="13.88671875" style="2" customWidth="1"/>
    <col min="3331" max="3331" width="19.21875" style="2" customWidth="1"/>
    <col min="3332" max="3338" width="20.21875" style="2" customWidth="1"/>
    <col min="3339" max="3584" width="9" style="2"/>
    <col min="3585" max="3585" width="7.44140625" style="2" customWidth="1"/>
    <col min="3586" max="3586" width="13.88671875" style="2" customWidth="1"/>
    <col min="3587" max="3587" width="19.21875" style="2" customWidth="1"/>
    <col min="3588" max="3594" width="20.21875" style="2" customWidth="1"/>
    <col min="3595" max="3840" width="9" style="2"/>
    <col min="3841" max="3841" width="7.44140625" style="2" customWidth="1"/>
    <col min="3842" max="3842" width="13.88671875" style="2" customWidth="1"/>
    <col min="3843" max="3843" width="19.21875" style="2" customWidth="1"/>
    <col min="3844" max="3850" width="20.21875" style="2" customWidth="1"/>
    <col min="3851" max="4096" width="9" style="2"/>
    <col min="4097" max="4097" width="7.44140625" style="2" customWidth="1"/>
    <col min="4098" max="4098" width="13.88671875" style="2" customWidth="1"/>
    <col min="4099" max="4099" width="19.21875" style="2" customWidth="1"/>
    <col min="4100" max="4106" width="20.21875" style="2" customWidth="1"/>
    <col min="4107" max="4352" width="9" style="2"/>
    <col min="4353" max="4353" width="7.44140625" style="2" customWidth="1"/>
    <col min="4354" max="4354" width="13.88671875" style="2" customWidth="1"/>
    <col min="4355" max="4355" width="19.21875" style="2" customWidth="1"/>
    <col min="4356" max="4362" width="20.21875" style="2" customWidth="1"/>
    <col min="4363" max="4608" width="9" style="2"/>
    <col min="4609" max="4609" width="7.44140625" style="2" customWidth="1"/>
    <col min="4610" max="4610" width="13.88671875" style="2" customWidth="1"/>
    <col min="4611" max="4611" width="19.21875" style="2" customWidth="1"/>
    <col min="4612" max="4618" width="20.21875" style="2" customWidth="1"/>
    <col min="4619" max="4864" width="9" style="2"/>
    <col min="4865" max="4865" width="7.44140625" style="2" customWidth="1"/>
    <col min="4866" max="4866" width="13.88671875" style="2" customWidth="1"/>
    <col min="4867" max="4867" width="19.21875" style="2" customWidth="1"/>
    <col min="4868" max="4874" width="20.21875" style="2" customWidth="1"/>
    <col min="4875" max="5120" width="9" style="2"/>
    <col min="5121" max="5121" width="7.44140625" style="2" customWidth="1"/>
    <col min="5122" max="5122" width="13.88671875" style="2" customWidth="1"/>
    <col min="5123" max="5123" width="19.21875" style="2" customWidth="1"/>
    <col min="5124" max="5130" width="20.21875" style="2" customWidth="1"/>
    <col min="5131" max="5376" width="9" style="2"/>
    <col min="5377" max="5377" width="7.44140625" style="2" customWidth="1"/>
    <col min="5378" max="5378" width="13.88671875" style="2" customWidth="1"/>
    <col min="5379" max="5379" width="19.21875" style="2" customWidth="1"/>
    <col min="5380" max="5386" width="20.21875" style="2" customWidth="1"/>
    <col min="5387" max="5632" width="9" style="2"/>
    <col min="5633" max="5633" width="7.44140625" style="2" customWidth="1"/>
    <col min="5634" max="5634" width="13.88671875" style="2" customWidth="1"/>
    <col min="5635" max="5635" width="19.21875" style="2" customWidth="1"/>
    <col min="5636" max="5642" width="20.21875" style="2" customWidth="1"/>
    <col min="5643" max="5888" width="9" style="2"/>
    <col min="5889" max="5889" width="7.44140625" style="2" customWidth="1"/>
    <col min="5890" max="5890" width="13.88671875" style="2" customWidth="1"/>
    <col min="5891" max="5891" width="19.21875" style="2" customWidth="1"/>
    <col min="5892" max="5898" width="20.21875" style="2" customWidth="1"/>
    <col min="5899" max="6144" width="9" style="2"/>
    <col min="6145" max="6145" width="7.44140625" style="2" customWidth="1"/>
    <col min="6146" max="6146" width="13.88671875" style="2" customWidth="1"/>
    <col min="6147" max="6147" width="19.21875" style="2" customWidth="1"/>
    <col min="6148" max="6154" width="20.21875" style="2" customWidth="1"/>
    <col min="6155" max="6400" width="9" style="2"/>
    <col min="6401" max="6401" width="7.44140625" style="2" customWidth="1"/>
    <col min="6402" max="6402" width="13.88671875" style="2" customWidth="1"/>
    <col min="6403" max="6403" width="19.21875" style="2" customWidth="1"/>
    <col min="6404" max="6410" width="20.21875" style="2" customWidth="1"/>
    <col min="6411" max="6656" width="9" style="2"/>
    <col min="6657" max="6657" width="7.44140625" style="2" customWidth="1"/>
    <col min="6658" max="6658" width="13.88671875" style="2" customWidth="1"/>
    <col min="6659" max="6659" width="19.21875" style="2" customWidth="1"/>
    <col min="6660" max="6666" width="20.21875" style="2" customWidth="1"/>
    <col min="6667" max="6912" width="9" style="2"/>
    <col min="6913" max="6913" width="7.44140625" style="2" customWidth="1"/>
    <col min="6914" max="6914" width="13.88671875" style="2" customWidth="1"/>
    <col min="6915" max="6915" width="19.21875" style="2" customWidth="1"/>
    <col min="6916" max="6922" width="20.21875" style="2" customWidth="1"/>
    <col min="6923" max="7168" width="9" style="2"/>
    <col min="7169" max="7169" width="7.44140625" style="2" customWidth="1"/>
    <col min="7170" max="7170" width="13.88671875" style="2" customWidth="1"/>
    <col min="7171" max="7171" width="19.21875" style="2" customWidth="1"/>
    <col min="7172" max="7178" width="20.21875" style="2" customWidth="1"/>
    <col min="7179" max="7424" width="9" style="2"/>
    <col min="7425" max="7425" width="7.44140625" style="2" customWidth="1"/>
    <col min="7426" max="7426" width="13.88671875" style="2" customWidth="1"/>
    <col min="7427" max="7427" width="19.21875" style="2" customWidth="1"/>
    <col min="7428" max="7434" width="20.21875" style="2" customWidth="1"/>
    <col min="7435" max="7680" width="9" style="2"/>
    <col min="7681" max="7681" width="7.44140625" style="2" customWidth="1"/>
    <col min="7682" max="7682" width="13.88671875" style="2" customWidth="1"/>
    <col min="7683" max="7683" width="19.21875" style="2" customWidth="1"/>
    <col min="7684" max="7690" width="20.21875" style="2" customWidth="1"/>
    <col min="7691" max="7936" width="9" style="2"/>
    <col min="7937" max="7937" width="7.44140625" style="2" customWidth="1"/>
    <col min="7938" max="7938" width="13.88671875" style="2" customWidth="1"/>
    <col min="7939" max="7939" width="19.21875" style="2" customWidth="1"/>
    <col min="7940" max="7946" width="20.21875" style="2" customWidth="1"/>
    <col min="7947" max="8192" width="9" style="2"/>
    <col min="8193" max="8193" width="7.44140625" style="2" customWidth="1"/>
    <col min="8194" max="8194" width="13.88671875" style="2" customWidth="1"/>
    <col min="8195" max="8195" width="19.21875" style="2" customWidth="1"/>
    <col min="8196" max="8202" width="20.21875" style="2" customWidth="1"/>
    <col min="8203" max="8448" width="9" style="2"/>
    <col min="8449" max="8449" width="7.44140625" style="2" customWidth="1"/>
    <col min="8450" max="8450" width="13.88671875" style="2" customWidth="1"/>
    <col min="8451" max="8451" width="19.21875" style="2" customWidth="1"/>
    <col min="8452" max="8458" width="20.21875" style="2" customWidth="1"/>
    <col min="8459" max="8704" width="9" style="2"/>
    <col min="8705" max="8705" width="7.44140625" style="2" customWidth="1"/>
    <col min="8706" max="8706" width="13.88671875" style="2" customWidth="1"/>
    <col min="8707" max="8707" width="19.21875" style="2" customWidth="1"/>
    <col min="8708" max="8714" width="20.21875" style="2" customWidth="1"/>
    <col min="8715" max="8960" width="9" style="2"/>
    <col min="8961" max="8961" width="7.44140625" style="2" customWidth="1"/>
    <col min="8962" max="8962" width="13.88671875" style="2" customWidth="1"/>
    <col min="8963" max="8963" width="19.21875" style="2" customWidth="1"/>
    <col min="8964" max="8970" width="20.21875" style="2" customWidth="1"/>
    <col min="8971" max="9216" width="9" style="2"/>
    <col min="9217" max="9217" width="7.44140625" style="2" customWidth="1"/>
    <col min="9218" max="9218" width="13.88671875" style="2" customWidth="1"/>
    <col min="9219" max="9219" width="19.21875" style="2" customWidth="1"/>
    <col min="9220" max="9226" width="20.21875" style="2" customWidth="1"/>
    <col min="9227" max="9472" width="9" style="2"/>
    <col min="9473" max="9473" width="7.44140625" style="2" customWidth="1"/>
    <col min="9474" max="9474" width="13.88671875" style="2" customWidth="1"/>
    <col min="9475" max="9475" width="19.21875" style="2" customWidth="1"/>
    <col min="9476" max="9482" width="20.21875" style="2" customWidth="1"/>
    <col min="9483" max="9728" width="9" style="2"/>
    <col min="9729" max="9729" width="7.44140625" style="2" customWidth="1"/>
    <col min="9730" max="9730" width="13.88671875" style="2" customWidth="1"/>
    <col min="9731" max="9731" width="19.21875" style="2" customWidth="1"/>
    <col min="9732" max="9738" width="20.21875" style="2" customWidth="1"/>
    <col min="9739" max="9984" width="9" style="2"/>
    <col min="9985" max="9985" width="7.44140625" style="2" customWidth="1"/>
    <col min="9986" max="9986" width="13.88671875" style="2" customWidth="1"/>
    <col min="9987" max="9987" width="19.21875" style="2" customWidth="1"/>
    <col min="9988" max="9994" width="20.21875" style="2" customWidth="1"/>
    <col min="9995" max="10240" width="9" style="2"/>
    <col min="10241" max="10241" width="7.44140625" style="2" customWidth="1"/>
    <col min="10242" max="10242" width="13.88671875" style="2" customWidth="1"/>
    <col min="10243" max="10243" width="19.21875" style="2" customWidth="1"/>
    <col min="10244" max="10250" width="20.21875" style="2" customWidth="1"/>
    <col min="10251" max="10496" width="9" style="2"/>
    <col min="10497" max="10497" width="7.44140625" style="2" customWidth="1"/>
    <col min="10498" max="10498" width="13.88671875" style="2" customWidth="1"/>
    <col min="10499" max="10499" width="19.21875" style="2" customWidth="1"/>
    <col min="10500" max="10506" width="20.21875" style="2" customWidth="1"/>
    <col min="10507" max="10752" width="9" style="2"/>
    <col min="10753" max="10753" width="7.44140625" style="2" customWidth="1"/>
    <col min="10754" max="10754" width="13.88671875" style="2" customWidth="1"/>
    <col min="10755" max="10755" width="19.21875" style="2" customWidth="1"/>
    <col min="10756" max="10762" width="20.21875" style="2" customWidth="1"/>
    <col min="10763" max="11008" width="9" style="2"/>
    <col min="11009" max="11009" width="7.44140625" style="2" customWidth="1"/>
    <col min="11010" max="11010" width="13.88671875" style="2" customWidth="1"/>
    <col min="11011" max="11011" width="19.21875" style="2" customWidth="1"/>
    <col min="11012" max="11018" width="20.21875" style="2" customWidth="1"/>
    <col min="11019" max="11264" width="9" style="2"/>
    <col min="11265" max="11265" width="7.44140625" style="2" customWidth="1"/>
    <col min="11266" max="11266" width="13.88671875" style="2" customWidth="1"/>
    <col min="11267" max="11267" width="19.21875" style="2" customWidth="1"/>
    <col min="11268" max="11274" width="20.21875" style="2" customWidth="1"/>
    <col min="11275" max="11520" width="9" style="2"/>
    <col min="11521" max="11521" width="7.44140625" style="2" customWidth="1"/>
    <col min="11522" max="11522" width="13.88671875" style="2" customWidth="1"/>
    <col min="11523" max="11523" width="19.21875" style="2" customWidth="1"/>
    <col min="11524" max="11530" width="20.21875" style="2" customWidth="1"/>
    <col min="11531" max="11776" width="9" style="2"/>
    <col min="11777" max="11777" width="7.44140625" style="2" customWidth="1"/>
    <col min="11778" max="11778" width="13.88671875" style="2" customWidth="1"/>
    <col min="11779" max="11779" width="19.21875" style="2" customWidth="1"/>
    <col min="11780" max="11786" width="20.21875" style="2" customWidth="1"/>
    <col min="11787" max="12032" width="9" style="2"/>
    <col min="12033" max="12033" width="7.44140625" style="2" customWidth="1"/>
    <col min="12034" max="12034" width="13.88671875" style="2" customWidth="1"/>
    <col min="12035" max="12035" width="19.21875" style="2" customWidth="1"/>
    <col min="12036" max="12042" width="20.21875" style="2" customWidth="1"/>
    <col min="12043" max="12288" width="9" style="2"/>
    <col min="12289" max="12289" width="7.44140625" style="2" customWidth="1"/>
    <col min="12290" max="12290" width="13.88671875" style="2" customWidth="1"/>
    <col min="12291" max="12291" width="19.21875" style="2" customWidth="1"/>
    <col min="12292" max="12298" width="20.21875" style="2" customWidth="1"/>
    <col min="12299" max="12544" width="9" style="2"/>
    <col min="12545" max="12545" width="7.44140625" style="2" customWidth="1"/>
    <col min="12546" max="12546" width="13.88671875" style="2" customWidth="1"/>
    <col min="12547" max="12547" width="19.21875" style="2" customWidth="1"/>
    <col min="12548" max="12554" width="20.21875" style="2" customWidth="1"/>
    <col min="12555" max="12800" width="9" style="2"/>
    <col min="12801" max="12801" width="7.44140625" style="2" customWidth="1"/>
    <col min="12802" max="12802" width="13.88671875" style="2" customWidth="1"/>
    <col min="12803" max="12803" width="19.21875" style="2" customWidth="1"/>
    <col min="12804" max="12810" width="20.21875" style="2" customWidth="1"/>
    <col min="12811" max="13056" width="9" style="2"/>
    <col min="13057" max="13057" width="7.44140625" style="2" customWidth="1"/>
    <col min="13058" max="13058" width="13.88671875" style="2" customWidth="1"/>
    <col min="13059" max="13059" width="19.21875" style="2" customWidth="1"/>
    <col min="13060" max="13066" width="20.21875" style="2" customWidth="1"/>
    <col min="13067" max="13312" width="9" style="2"/>
    <col min="13313" max="13313" width="7.44140625" style="2" customWidth="1"/>
    <col min="13314" max="13314" width="13.88671875" style="2" customWidth="1"/>
    <col min="13315" max="13315" width="19.21875" style="2" customWidth="1"/>
    <col min="13316" max="13322" width="20.21875" style="2" customWidth="1"/>
    <col min="13323" max="13568" width="9" style="2"/>
    <col min="13569" max="13569" width="7.44140625" style="2" customWidth="1"/>
    <col min="13570" max="13570" width="13.88671875" style="2" customWidth="1"/>
    <col min="13571" max="13571" width="19.21875" style="2" customWidth="1"/>
    <col min="13572" max="13578" width="20.21875" style="2" customWidth="1"/>
    <col min="13579" max="13824" width="9" style="2"/>
    <col min="13825" max="13825" width="7.44140625" style="2" customWidth="1"/>
    <col min="13826" max="13826" width="13.88671875" style="2" customWidth="1"/>
    <col min="13827" max="13827" width="19.21875" style="2" customWidth="1"/>
    <col min="13828" max="13834" width="20.21875" style="2" customWidth="1"/>
    <col min="13835" max="14080" width="9" style="2"/>
    <col min="14081" max="14081" width="7.44140625" style="2" customWidth="1"/>
    <col min="14082" max="14082" width="13.88671875" style="2" customWidth="1"/>
    <col min="14083" max="14083" width="19.21875" style="2" customWidth="1"/>
    <col min="14084" max="14090" width="20.21875" style="2" customWidth="1"/>
    <col min="14091" max="14336" width="9" style="2"/>
    <col min="14337" max="14337" width="7.44140625" style="2" customWidth="1"/>
    <col min="14338" max="14338" width="13.88671875" style="2" customWidth="1"/>
    <col min="14339" max="14339" width="19.21875" style="2" customWidth="1"/>
    <col min="14340" max="14346" width="20.21875" style="2" customWidth="1"/>
    <col min="14347" max="14592" width="9" style="2"/>
    <col min="14593" max="14593" width="7.44140625" style="2" customWidth="1"/>
    <col min="14594" max="14594" width="13.88671875" style="2" customWidth="1"/>
    <col min="14595" max="14595" width="19.21875" style="2" customWidth="1"/>
    <col min="14596" max="14602" width="20.21875" style="2" customWidth="1"/>
    <col min="14603" max="14848" width="9" style="2"/>
    <col min="14849" max="14849" width="7.44140625" style="2" customWidth="1"/>
    <col min="14850" max="14850" width="13.88671875" style="2" customWidth="1"/>
    <col min="14851" max="14851" width="19.21875" style="2" customWidth="1"/>
    <col min="14852" max="14858" width="20.21875" style="2" customWidth="1"/>
    <col min="14859" max="15104" width="9" style="2"/>
    <col min="15105" max="15105" width="7.44140625" style="2" customWidth="1"/>
    <col min="15106" max="15106" width="13.88671875" style="2" customWidth="1"/>
    <col min="15107" max="15107" width="19.21875" style="2" customWidth="1"/>
    <col min="15108" max="15114" width="20.21875" style="2" customWidth="1"/>
    <col min="15115" max="15360" width="9" style="2"/>
    <col min="15361" max="15361" width="7.44140625" style="2" customWidth="1"/>
    <col min="15362" max="15362" width="13.88671875" style="2" customWidth="1"/>
    <col min="15363" max="15363" width="19.21875" style="2" customWidth="1"/>
    <col min="15364" max="15370" width="20.21875" style="2" customWidth="1"/>
    <col min="15371" max="15616" width="9" style="2"/>
    <col min="15617" max="15617" width="7.44140625" style="2" customWidth="1"/>
    <col min="15618" max="15618" width="13.88671875" style="2" customWidth="1"/>
    <col min="15619" max="15619" width="19.21875" style="2" customWidth="1"/>
    <col min="15620" max="15626" width="20.21875" style="2" customWidth="1"/>
    <col min="15627" max="15872" width="9" style="2"/>
    <col min="15873" max="15873" width="7.44140625" style="2" customWidth="1"/>
    <col min="15874" max="15874" width="13.88671875" style="2" customWidth="1"/>
    <col min="15875" max="15875" width="19.21875" style="2" customWidth="1"/>
    <col min="15876" max="15882" width="20.21875" style="2" customWidth="1"/>
    <col min="15883" max="16128" width="9" style="2"/>
    <col min="16129" max="16129" width="7.44140625" style="2" customWidth="1"/>
    <col min="16130" max="16130" width="13.88671875" style="2" customWidth="1"/>
    <col min="16131" max="16131" width="19.21875" style="2" customWidth="1"/>
    <col min="16132" max="16138" width="20.21875" style="2" customWidth="1"/>
    <col min="16139" max="16384" width="9" style="2"/>
  </cols>
  <sheetData>
    <row r="1" spans="1:12" ht="16.05" customHeight="1" x14ac:dyDescent="0.2">
      <c r="A1" s="1" t="s">
        <v>0</v>
      </c>
      <c r="F1" s="1"/>
    </row>
    <row r="2" spans="1:12" ht="16.05" customHeight="1" x14ac:dyDescent="0.2">
      <c r="F2" s="1"/>
    </row>
    <row r="3" spans="1:12" ht="16.05" customHeight="1" x14ac:dyDescent="0.2">
      <c r="A3" s="3" t="s">
        <v>1</v>
      </c>
      <c r="B3" s="24" t="s">
        <v>90</v>
      </c>
    </row>
    <row r="4" spans="1:12" ht="16.05" customHeight="1" x14ac:dyDescent="0.2">
      <c r="J4" s="4" t="s">
        <v>3</v>
      </c>
    </row>
    <row r="5" spans="1:12" ht="16.05" customHeight="1" x14ac:dyDescent="0.2">
      <c r="A5" s="54" t="s">
        <v>4</v>
      </c>
      <c r="B5" s="55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2" ht="16.05" customHeight="1" x14ac:dyDescent="0.2">
      <c r="A6" s="6" t="s">
        <v>13</v>
      </c>
      <c r="B6" s="7"/>
      <c r="C6" s="8" t="s">
        <v>14</v>
      </c>
      <c r="D6" s="45">
        <f>SUM(D12,D18,D24,D30)</f>
        <v>0</v>
      </c>
      <c r="E6" s="45">
        <f t="shared" ref="E6:I10" si="0">SUM(E12,E18,E24,E30)</f>
        <v>220.9</v>
      </c>
      <c r="F6" s="45">
        <f t="shared" si="0"/>
        <v>1014.8</v>
      </c>
      <c r="G6" s="45">
        <f t="shared" si="0"/>
        <v>126.3</v>
      </c>
      <c r="H6" s="45">
        <f t="shared" si="0"/>
        <v>0</v>
      </c>
      <c r="I6" s="45">
        <f t="shared" si="0"/>
        <v>1</v>
      </c>
      <c r="J6" s="43">
        <f>SUM(D6:I6)</f>
        <v>1363</v>
      </c>
      <c r="L6" s="41"/>
    </row>
    <row r="7" spans="1:12" ht="16.05" customHeight="1" x14ac:dyDescent="0.2">
      <c r="A7" s="9"/>
      <c r="B7" s="7"/>
      <c r="C7" s="10" t="s">
        <v>15</v>
      </c>
      <c r="D7" s="43">
        <f t="shared" ref="D7:I7" si="1">IF($J6=0,0,D6/$J6%)</f>
        <v>0</v>
      </c>
      <c r="E7" s="43">
        <f t="shared" si="1"/>
        <v>16.206896551724139</v>
      </c>
      <c r="F7" s="43">
        <f t="shared" si="1"/>
        <v>74.453411592076293</v>
      </c>
      <c r="G7" s="43">
        <f t="shared" si="1"/>
        <v>9.266324284666176</v>
      </c>
      <c r="H7" s="43">
        <f t="shared" si="1"/>
        <v>0</v>
      </c>
      <c r="I7" s="43">
        <f t="shared" si="1"/>
        <v>7.3367571533382248E-2</v>
      </c>
      <c r="J7" s="43">
        <f t="shared" ref="J7:J11" si="2">SUM(D7:I7)</f>
        <v>99.999999999999986</v>
      </c>
      <c r="L7" s="41"/>
    </row>
    <row r="8" spans="1:12" ht="16.05" customHeight="1" x14ac:dyDescent="0.2">
      <c r="A8" s="9"/>
      <c r="B8" s="7"/>
      <c r="C8" s="8" t="s">
        <v>16</v>
      </c>
      <c r="D8" s="45">
        <f>SUM(D14,D20,D26,D32)</f>
        <v>63</v>
      </c>
      <c r="E8" s="45">
        <f t="shared" si="0"/>
        <v>333.79999999999995</v>
      </c>
      <c r="F8" s="45">
        <f t="shared" si="0"/>
        <v>320.8</v>
      </c>
      <c r="G8" s="45">
        <f t="shared" si="0"/>
        <v>1006.1999999999999</v>
      </c>
      <c r="H8" s="45">
        <f t="shared" si="0"/>
        <v>0</v>
      </c>
      <c r="I8" s="45">
        <f t="shared" si="0"/>
        <v>0.2</v>
      </c>
      <c r="J8" s="43">
        <f t="shared" si="2"/>
        <v>1723.9999999999998</v>
      </c>
      <c r="L8" s="41"/>
    </row>
    <row r="9" spans="1:12" ht="16.05" customHeight="1" x14ac:dyDescent="0.2">
      <c r="A9" s="9"/>
      <c r="B9" s="7"/>
      <c r="C9" s="10" t="s">
        <v>15</v>
      </c>
      <c r="D9" s="43">
        <f t="shared" ref="D9:I9" si="3">IF($J8=0,0,D8/$J8%)</f>
        <v>3.6542923433874712</v>
      </c>
      <c r="E9" s="43">
        <f t="shared" si="3"/>
        <v>19.361948955916471</v>
      </c>
      <c r="F9" s="43">
        <f t="shared" si="3"/>
        <v>18.607888631090489</v>
      </c>
      <c r="G9" s="43">
        <f t="shared" si="3"/>
        <v>58.364269141531324</v>
      </c>
      <c r="H9" s="43">
        <f t="shared" si="3"/>
        <v>0</v>
      </c>
      <c r="I9" s="43">
        <f t="shared" si="3"/>
        <v>1.1600928074245941E-2</v>
      </c>
      <c r="J9" s="43">
        <f t="shared" si="2"/>
        <v>100</v>
      </c>
      <c r="L9" s="41"/>
    </row>
    <row r="10" spans="1:12" ht="16.05" customHeight="1" x14ac:dyDescent="0.2">
      <c r="A10" s="9"/>
      <c r="B10" s="7"/>
      <c r="C10" s="8" t="s">
        <v>17</v>
      </c>
      <c r="D10" s="45">
        <f>SUM(D16,D22,D28,D34)</f>
        <v>63</v>
      </c>
      <c r="E10" s="45">
        <f t="shared" si="0"/>
        <v>554.69999999999993</v>
      </c>
      <c r="F10" s="45">
        <f t="shared" si="0"/>
        <v>1335.6</v>
      </c>
      <c r="G10" s="45">
        <f t="shared" si="0"/>
        <v>1132.5</v>
      </c>
      <c r="H10" s="45">
        <f t="shared" si="0"/>
        <v>0</v>
      </c>
      <c r="I10" s="45">
        <f t="shared" si="0"/>
        <v>1.2000000000000002</v>
      </c>
      <c r="J10" s="43">
        <f t="shared" si="2"/>
        <v>3086.9999999999995</v>
      </c>
      <c r="L10" s="41"/>
    </row>
    <row r="11" spans="1:12" ht="16.05" customHeight="1" x14ac:dyDescent="0.2">
      <c r="A11" s="9"/>
      <c r="B11" s="11"/>
      <c r="C11" s="10" t="s">
        <v>15</v>
      </c>
      <c r="D11" s="43">
        <f t="shared" ref="D11:I11" si="4">IF($J10=0,0,D10/$J10%)</f>
        <v>2.0408163265306127</v>
      </c>
      <c r="E11" s="43">
        <f t="shared" si="4"/>
        <v>17.968901846452869</v>
      </c>
      <c r="F11" s="43">
        <f t="shared" si="4"/>
        <v>43.265306122448983</v>
      </c>
      <c r="G11" s="43">
        <f t="shared" si="4"/>
        <v>36.68610301263363</v>
      </c>
      <c r="H11" s="43">
        <f t="shared" si="4"/>
        <v>0</v>
      </c>
      <c r="I11" s="43">
        <f t="shared" si="4"/>
        <v>3.8872691933916438E-2</v>
      </c>
      <c r="J11" s="43">
        <f t="shared" si="2"/>
        <v>100.00000000000001</v>
      </c>
      <c r="L11" s="41"/>
    </row>
    <row r="12" spans="1:12" ht="16.05" customHeight="1" x14ac:dyDescent="0.2">
      <c r="A12" s="9"/>
      <c r="B12" s="9" t="s">
        <v>18</v>
      </c>
      <c r="C12" s="8" t="s">
        <v>14</v>
      </c>
      <c r="D12" s="43">
        <v>0</v>
      </c>
      <c r="E12" s="43">
        <v>220.9</v>
      </c>
      <c r="F12" s="43">
        <v>0</v>
      </c>
      <c r="G12" s="43">
        <v>126.3</v>
      </c>
      <c r="H12" s="43">
        <v>0</v>
      </c>
      <c r="I12" s="43">
        <v>1</v>
      </c>
      <c r="J12" s="43">
        <f t="shared" ref="J12:J88" si="5">SUM(D12:I12)</f>
        <v>348.2</v>
      </c>
      <c r="L12" s="41"/>
    </row>
    <row r="13" spans="1:12" ht="16.05" customHeight="1" x14ac:dyDescent="0.2">
      <c r="A13" s="9"/>
      <c r="B13" s="9"/>
      <c r="C13" s="10" t="s">
        <v>15</v>
      </c>
      <c r="D13" s="43">
        <f t="shared" ref="D13:I13" si="6">IF($J12=0,0,D12/$J12%)</f>
        <v>0</v>
      </c>
      <c r="E13" s="43">
        <f t="shared" si="6"/>
        <v>63.440551407237223</v>
      </c>
      <c r="F13" s="43">
        <f t="shared" si="6"/>
        <v>0</v>
      </c>
      <c r="G13" s="43">
        <f t="shared" si="6"/>
        <v>36.272257323377374</v>
      </c>
      <c r="H13" s="43">
        <f t="shared" si="6"/>
        <v>0</v>
      </c>
      <c r="I13" s="43">
        <f t="shared" si="6"/>
        <v>0.28719126938541073</v>
      </c>
      <c r="J13" s="43">
        <f t="shared" si="5"/>
        <v>100.00000000000001</v>
      </c>
      <c r="L13" s="41"/>
    </row>
    <row r="14" spans="1:12" ht="16.05" customHeight="1" x14ac:dyDescent="0.2">
      <c r="A14" s="9"/>
      <c r="B14" s="9"/>
      <c r="C14" s="8" t="s">
        <v>16</v>
      </c>
      <c r="D14" s="43">
        <v>23.8</v>
      </c>
      <c r="E14" s="43">
        <v>1.2</v>
      </c>
      <c r="F14" s="43">
        <v>0</v>
      </c>
      <c r="G14" s="43">
        <v>90.9</v>
      </c>
      <c r="H14" s="43">
        <v>0</v>
      </c>
      <c r="I14" s="43">
        <v>0.1</v>
      </c>
      <c r="J14" s="43">
        <f t="shared" si="5"/>
        <v>116</v>
      </c>
      <c r="L14" s="41"/>
    </row>
    <row r="15" spans="1:12" ht="16.05" customHeight="1" x14ac:dyDescent="0.2">
      <c r="A15" s="9"/>
      <c r="B15" s="9"/>
      <c r="C15" s="10" t="s">
        <v>15</v>
      </c>
      <c r="D15" s="43">
        <f t="shared" ref="D15:I17" si="7">IF($J14=0,0,D14/$J14%)</f>
        <v>20.517241379310345</v>
      </c>
      <c r="E15" s="43">
        <f t="shared" si="7"/>
        <v>1.0344827586206897</v>
      </c>
      <c r="F15" s="43">
        <f t="shared" si="7"/>
        <v>0</v>
      </c>
      <c r="G15" s="43">
        <f t="shared" si="7"/>
        <v>78.362068965517253</v>
      </c>
      <c r="H15" s="43">
        <f t="shared" si="7"/>
        <v>0</v>
      </c>
      <c r="I15" s="43">
        <f t="shared" si="7"/>
        <v>8.6206896551724144E-2</v>
      </c>
      <c r="J15" s="43">
        <f t="shared" si="5"/>
        <v>100.00000000000001</v>
      </c>
      <c r="L15" s="41"/>
    </row>
    <row r="16" spans="1:12" ht="16.05" customHeight="1" x14ac:dyDescent="0.2">
      <c r="A16" s="9"/>
      <c r="B16" s="9"/>
      <c r="C16" s="8" t="s">
        <v>17</v>
      </c>
      <c r="D16" s="43">
        <f t="shared" ref="D16:I16" si="8">SUM(D14,D12)</f>
        <v>23.8</v>
      </c>
      <c r="E16" s="43">
        <f t="shared" si="8"/>
        <v>222.1</v>
      </c>
      <c r="F16" s="43">
        <f t="shared" si="8"/>
        <v>0</v>
      </c>
      <c r="G16" s="43">
        <f t="shared" si="8"/>
        <v>217.2</v>
      </c>
      <c r="H16" s="43">
        <f t="shared" si="8"/>
        <v>0</v>
      </c>
      <c r="I16" s="43">
        <f t="shared" si="8"/>
        <v>1.1000000000000001</v>
      </c>
      <c r="J16" s="43">
        <f t="shared" si="5"/>
        <v>464.20000000000005</v>
      </c>
      <c r="L16" s="41"/>
    </row>
    <row r="17" spans="1:12" ht="16.05" customHeight="1" x14ac:dyDescent="0.2">
      <c r="A17" s="9"/>
      <c r="B17" s="12"/>
      <c r="C17" s="10" t="s">
        <v>15</v>
      </c>
      <c r="D17" s="43">
        <f t="shared" si="7"/>
        <v>5.1271003877638943</v>
      </c>
      <c r="E17" s="43">
        <f t="shared" si="7"/>
        <v>47.845756139594997</v>
      </c>
      <c r="F17" s="43">
        <f t="shared" si="7"/>
        <v>0</v>
      </c>
      <c r="G17" s="43">
        <f t="shared" si="7"/>
        <v>46.790176647996546</v>
      </c>
      <c r="H17" s="43">
        <f t="shared" si="7"/>
        <v>0</v>
      </c>
      <c r="I17" s="43">
        <f t="shared" si="7"/>
        <v>0.23696682464454977</v>
      </c>
      <c r="J17" s="43">
        <f t="shared" si="5"/>
        <v>100</v>
      </c>
      <c r="L17" s="41"/>
    </row>
    <row r="18" spans="1:12" ht="16.05" customHeight="1" x14ac:dyDescent="0.2">
      <c r="A18" s="9"/>
      <c r="B18" s="9" t="s">
        <v>19</v>
      </c>
      <c r="C18" s="8" t="s">
        <v>14</v>
      </c>
      <c r="D18" s="43">
        <v>0</v>
      </c>
      <c r="E18" s="43">
        <v>0</v>
      </c>
      <c r="F18" s="43">
        <v>1014.8</v>
      </c>
      <c r="G18" s="43">
        <v>0</v>
      </c>
      <c r="H18" s="43">
        <v>0</v>
      </c>
      <c r="I18" s="43">
        <v>0</v>
      </c>
      <c r="J18" s="43">
        <f t="shared" si="5"/>
        <v>1014.8</v>
      </c>
      <c r="L18" s="41"/>
    </row>
    <row r="19" spans="1:12" ht="16.05" customHeight="1" x14ac:dyDescent="0.2">
      <c r="A19" s="9"/>
      <c r="B19" s="9"/>
      <c r="C19" s="10" t="s">
        <v>15</v>
      </c>
      <c r="D19" s="43">
        <f t="shared" ref="D19:I19" si="9">IF($J18=0,0,D18/$J18%)</f>
        <v>0</v>
      </c>
      <c r="E19" s="43">
        <f t="shared" si="9"/>
        <v>0</v>
      </c>
      <c r="F19" s="43">
        <f t="shared" si="9"/>
        <v>100</v>
      </c>
      <c r="G19" s="43">
        <f t="shared" si="9"/>
        <v>0</v>
      </c>
      <c r="H19" s="43">
        <f t="shared" si="9"/>
        <v>0</v>
      </c>
      <c r="I19" s="43">
        <f t="shared" si="9"/>
        <v>0</v>
      </c>
      <c r="J19" s="43">
        <f t="shared" si="5"/>
        <v>100</v>
      </c>
      <c r="L19" s="41"/>
    </row>
    <row r="20" spans="1:12" ht="16.05" customHeight="1" x14ac:dyDescent="0.2">
      <c r="A20" s="9"/>
      <c r="B20" s="9"/>
      <c r="C20" s="8" t="s">
        <v>16</v>
      </c>
      <c r="D20" s="43">
        <v>39.200000000000003</v>
      </c>
      <c r="E20" s="43">
        <v>297.2</v>
      </c>
      <c r="F20" s="43">
        <v>320.8</v>
      </c>
      <c r="G20" s="43">
        <v>0</v>
      </c>
      <c r="H20" s="43">
        <v>0</v>
      </c>
      <c r="I20" s="43">
        <v>0.1</v>
      </c>
      <c r="J20" s="43">
        <f t="shared" si="5"/>
        <v>657.30000000000007</v>
      </c>
      <c r="L20" s="41"/>
    </row>
    <row r="21" spans="1:12" ht="16.05" customHeight="1" x14ac:dyDescent="0.2">
      <c r="A21" s="9"/>
      <c r="B21" s="9"/>
      <c r="C21" s="10" t="s">
        <v>15</v>
      </c>
      <c r="D21" s="43">
        <f t="shared" ref="D21:I21" si="10">IF($J20=0,0,D20/$J20%)</f>
        <v>5.9637912673056448</v>
      </c>
      <c r="E21" s="43">
        <f t="shared" si="10"/>
        <v>45.215274608245849</v>
      </c>
      <c r="F21" s="43">
        <f t="shared" si="10"/>
        <v>48.805720371215578</v>
      </c>
      <c r="G21" s="43">
        <f t="shared" si="10"/>
        <v>0</v>
      </c>
      <c r="H21" s="43">
        <f t="shared" si="10"/>
        <v>0</v>
      </c>
      <c r="I21" s="43">
        <f t="shared" si="10"/>
        <v>1.5213753232922561E-2</v>
      </c>
      <c r="J21" s="43">
        <f t="shared" si="5"/>
        <v>100</v>
      </c>
      <c r="L21" s="41"/>
    </row>
    <row r="22" spans="1:12" ht="16.05" customHeight="1" x14ac:dyDescent="0.2">
      <c r="A22" s="9"/>
      <c r="B22" s="9"/>
      <c r="C22" s="8" t="s">
        <v>17</v>
      </c>
      <c r="D22" s="43">
        <f t="shared" ref="D22:I22" si="11">SUM(D20,D18)</f>
        <v>39.200000000000003</v>
      </c>
      <c r="E22" s="43">
        <f t="shared" si="11"/>
        <v>297.2</v>
      </c>
      <c r="F22" s="43">
        <f t="shared" si="11"/>
        <v>1335.6</v>
      </c>
      <c r="G22" s="43">
        <f t="shared" si="11"/>
        <v>0</v>
      </c>
      <c r="H22" s="43">
        <f t="shared" si="11"/>
        <v>0</v>
      </c>
      <c r="I22" s="43">
        <f t="shared" si="11"/>
        <v>0.1</v>
      </c>
      <c r="J22" s="43">
        <f t="shared" si="5"/>
        <v>1672.1</v>
      </c>
      <c r="L22" s="41"/>
    </row>
    <row r="23" spans="1:12" ht="16.05" customHeight="1" x14ac:dyDescent="0.2">
      <c r="A23" s="9"/>
      <c r="B23" s="12"/>
      <c r="C23" s="10" t="s">
        <v>15</v>
      </c>
      <c r="D23" s="43">
        <f t="shared" ref="D23:I23" si="12">IF($J22=0,0,D22/$J22%)</f>
        <v>2.3443573948926502</v>
      </c>
      <c r="E23" s="43">
        <f t="shared" si="12"/>
        <v>17.774056575563662</v>
      </c>
      <c r="F23" s="43">
        <f t="shared" si="12"/>
        <v>79.875605525985279</v>
      </c>
      <c r="G23" s="43">
        <f t="shared" si="12"/>
        <v>0</v>
      </c>
      <c r="H23" s="43">
        <f t="shared" si="12"/>
        <v>0</v>
      </c>
      <c r="I23" s="43">
        <f t="shared" si="12"/>
        <v>5.9805035583996172E-3</v>
      </c>
      <c r="J23" s="43">
        <f t="shared" si="5"/>
        <v>100</v>
      </c>
      <c r="L23" s="41"/>
    </row>
    <row r="24" spans="1:12" ht="16.05" customHeight="1" x14ac:dyDescent="0.2">
      <c r="A24" s="9"/>
      <c r="B24" s="9" t="s">
        <v>20</v>
      </c>
      <c r="C24" s="8" t="s">
        <v>14</v>
      </c>
      <c r="D24" s="43">
        <v>0</v>
      </c>
      <c r="E24" s="43">
        <v>0</v>
      </c>
      <c r="F24" s="43">
        <v>0</v>
      </c>
      <c r="G24" s="43"/>
      <c r="H24" s="43">
        <v>0</v>
      </c>
      <c r="I24" s="43"/>
      <c r="J24" s="43">
        <f t="shared" si="5"/>
        <v>0</v>
      </c>
      <c r="L24" s="41"/>
    </row>
    <row r="25" spans="1:12" ht="16.05" customHeight="1" x14ac:dyDescent="0.2">
      <c r="A25" s="9"/>
      <c r="B25" s="9"/>
      <c r="C25" s="10" t="s">
        <v>15</v>
      </c>
      <c r="D25" s="43">
        <f t="shared" ref="D25:I25" si="13">IF($J24=0,0,D24/$J24%)</f>
        <v>0</v>
      </c>
      <c r="E25" s="43">
        <f t="shared" si="13"/>
        <v>0</v>
      </c>
      <c r="F25" s="43">
        <f t="shared" si="13"/>
        <v>0</v>
      </c>
      <c r="G25" s="43">
        <f t="shared" si="13"/>
        <v>0</v>
      </c>
      <c r="H25" s="43">
        <f t="shared" si="13"/>
        <v>0</v>
      </c>
      <c r="I25" s="43">
        <f t="shared" si="13"/>
        <v>0</v>
      </c>
      <c r="J25" s="43">
        <f t="shared" si="5"/>
        <v>0</v>
      </c>
      <c r="L25" s="41"/>
    </row>
    <row r="26" spans="1:12" ht="16.05" customHeight="1" x14ac:dyDescent="0.2">
      <c r="A26" s="9"/>
      <c r="B26" s="9"/>
      <c r="C26" s="8" t="s">
        <v>16</v>
      </c>
      <c r="D26" s="43">
        <v>0</v>
      </c>
      <c r="E26" s="43">
        <v>35.4</v>
      </c>
      <c r="F26" s="43">
        <v>0</v>
      </c>
      <c r="G26" s="43">
        <v>915.3</v>
      </c>
      <c r="H26" s="43">
        <v>0</v>
      </c>
      <c r="I26" s="43">
        <v>0</v>
      </c>
      <c r="J26" s="43">
        <f t="shared" si="5"/>
        <v>950.69999999999993</v>
      </c>
      <c r="L26" s="41"/>
    </row>
    <row r="27" spans="1:12" ht="16.05" customHeight="1" x14ac:dyDescent="0.2">
      <c r="A27" s="9"/>
      <c r="B27" s="9"/>
      <c r="C27" s="10" t="s">
        <v>15</v>
      </c>
      <c r="D27" s="43">
        <f t="shared" ref="D27:I27" si="14">IF($J26=0,0,D26/$J26%)</f>
        <v>0</v>
      </c>
      <c r="E27" s="43">
        <f t="shared" si="14"/>
        <v>3.72357210476491</v>
      </c>
      <c r="F27" s="43">
        <f t="shared" si="14"/>
        <v>0</v>
      </c>
      <c r="G27" s="43">
        <f t="shared" si="14"/>
        <v>96.276427895235088</v>
      </c>
      <c r="H27" s="43">
        <f t="shared" si="14"/>
        <v>0</v>
      </c>
      <c r="I27" s="43">
        <f t="shared" si="14"/>
        <v>0</v>
      </c>
      <c r="J27" s="43">
        <f t="shared" si="5"/>
        <v>100</v>
      </c>
      <c r="L27" s="41"/>
    </row>
    <row r="28" spans="1:12" ht="16.05" customHeight="1" x14ac:dyDescent="0.2">
      <c r="A28" s="9"/>
      <c r="B28" s="9"/>
      <c r="C28" s="8" t="s">
        <v>17</v>
      </c>
      <c r="D28" s="43">
        <f t="shared" ref="D28:I28" si="15">SUM(D26,D24)</f>
        <v>0</v>
      </c>
      <c r="E28" s="43">
        <f t="shared" si="15"/>
        <v>35.4</v>
      </c>
      <c r="F28" s="43">
        <f t="shared" si="15"/>
        <v>0</v>
      </c>
      <c r="G28" s="43">
        <f t="shared" si="15"/>
        <v>915.3</v>
      </c>
      <c r="H28" s="43">
        <f t="shared" si="15"/>
        <v>0</v>
      </c>
      <c r="I28" s="43">
        <f t="shared" si="15"/>
        <v>0</v>
      </c>
      <c r="J28" s="43">
        <f t="shared" si="5"/>
        <v>950.69999999999993</v>
      </c>
      <c r="L28" s="41"/>
    </row>
    <row r="29" spans="1:12" ht="16.05" customHeight="1" x14ac:dyDescent="0.2">
      <c r="A29" s="9"/>
      <c r="B29" s="12"/>
      <c r="C29" s="10" t="s">
        <v>15</v>
      </c>
      <c r="D29" s="43">
        <f t="shared" ref="D29:I29" si="16">IF($J28=0,0,D28/$J28%)</f>
        <v>0</v>
      </c>
      <c r="E29" s="43">
        <f t="shared" si="16"/>
        <v>3.72357210476491</v>
      </c>
      <c r="F29" s="43">
        <f t="shared" si="16"/>
        <v>0</v>
      </c>
      <c r="G29" s="43">
        <f t="shared" si="16"/>
        <v>96.276427895235088</v>
      </c>
      <c r="H29" s="43">
        <f t="shared" si="16"/>
        <v>0</v>
      </c>
      <c r="I29" s="43">
        <f t="shared" si="16"/>
        <v>0</v>
      </c>
      <c r="J29" s="43">
        <f t="shared" si="5"/>
        <v>100</v>
      </c>
      <c r="L29" s="41"/>
    </row>
    <row r="30" spans="1:12" ht="16.05" customHeight="1" x14ac:dyDescent="0.2">
      <c r="A30" s="9"/>
      <c r="B30" s="9" t="s">
        <v>21</v>
      </c>
      <c r="C30" s="8" t="s">
        <v>14</v>
      </c>
      <c r="D30" s="43"/>
      <c r="E30" s="43"/>
      <c r="F30" s="43"/>
      <c r="G30" s="43"/>
      <c r="H30" s="43"/>
      <c r="I30" s="43"/>
      <c r="J30" s="43">
        <f t="shared" si="5"/>
        <v>0</v>
      </c>
      <c r="L30" s="41"/>
    </row>
    <row r="31" spans="1:12" ht="16.05" customHeight="1" x14ac:dyDescent="0.2">
      <c r="A31" s="9"/>
      <c r="B31" s="9"/>
      <c r="C31" s="10" t="s">
        <v>15</v>
      </c>
      <c r="D31" s="43">
        <f t="shared" ref="D31:I31" si="17">IF($J30=0,0,D30/$J30%)</f>
        <v>0</v>
      </c>
      <c r="E31" s="43">
        <f t="shared" si="17"/>
        <v>0</v>
      </c>
      <c r="F31" s="43">
        <f t="shared" si="17"/>
        <v>0</v>
      </c>
      <c r="G31" s="43">
        <f t="shared" si="17"/>
        <v>0</v>
      </c>
      <c r="H31" s="43">
        <f t="shared" si="17"/>
        <v>0</v>
      </c>
      <c r="I31" s="43">
        <f t="shared" si="17"/>
        <v>0</v>
      </c>
      <c r="J31" s="43">
        <f t="shared" si="5"/>
        <v>0</v>
      </c>
      <c r="L31" s="41"/>
    </row>
    <row r="32" spans="1:12" ht="16.05" customHeight="1" x14ac:dyDescent="0.2">
      <c r="A32" s="9"/>
      <c r="B32" s="9"/>
      <c r="C32" s="8" t="s">
        <v>16</v>
      </c>
      <c r="D32" s="43"/>
      <c r="E32" s="43"/>
      <c r="F32" s="43"/>
      <c r="G32" s="43"/>
      <c r="H32" s="43"/>
      <c r="I32" s="43"/>
      <c r="J32" s="43">
        <f t="shared" si="5"/>
        <v>0</v>
      </c>
      <c r="L32" s="41"/>
    </row>
    <row r="33" spans="1:12" ht="16.05" customHeight="1" x14ac:dyDescent="0.2">
      <c r="A33" s="9"/>
      <c r="B33" s="9"/>
      <c r="C33" s="10" t="s">
        <v>15</v>
      </c>
      <c r="D33" s="43">
        <f t="shared" ref="D33:I33" si="18">IF($J32=0,0,D32/$J32%)</f>
        <v>0</v>
      </c>
      <c r="E33" s="43">
        <f t="shared" si="18"/>
        <v>0</v>
      </c>
      <c r="F33" s="43">
        <f t="shared" si="18"/>
        <v>0</v>
      </c>
      <c r="G33" s="43">
        <f t="shared" si="18"/>
        <v>0</v>
      </c>
      <c r="H33" s="43">
        <f t="shared" si="18"/>
        <v>0</v>
      </c>
      <c r="I33" s="43">
        <f t="shared" si="18"/>
        <v>0</v>
      </c>
      <c r="J33" s="43">
        <f t="shared" si="5"/>
        <v>0</v>
      </c>
      <c r="L33" s="41"/>
    </row>
    <row r="34" spans="1:12" ht="16.05" customHeight="1" x14ac:dyDescent="0.2">
      <c r="A34" s="9"/>
      <c r="B34" s="9"/>
      <c r="C34" s="8" t="s">
        <v>17</v>
      </c>
      <c r="D34" s="43">
        <f t="shared" ref="D34:I34" si="19">SUM(D32,D30)</f>
        <v>0</v>
      </c>
      <c r="E34" s="43">
        <f t="shared" si="19"/>
        <v>0</v>
      </c>
      <c r="F34" s="43">
        <f t="shared" si="19"/>
        <v>0</v>
      </c>
      <c r="G34" s="43">
        <f t="shared" si="19"/>
        <v>0</v>
      </c>
      <c r="H34" s="43">
        <f t="shared" si="19"/>
        <v>0</v>
      </c>
      <c r="I34" s="43">
        <f t="shared" si="19"/>
        <v>0</v>
      </c>
      <c r="J34" s="43">
        <f t="shared" si="5"/>
        <v>0</v>
      </c>
      <c r="L34" s="41"/>
    </row>
    <row r="35" spans="1:12" ht="16.05" customHeight="1" x14ac:dyDescent="0.2">
      <c r="A35" s="12"/>
      <c r="B35" s="13"/>
      <c r="C35" s="10" t="s">
        <v>15</v>
      </c>
      <c r="D35" s="43">
        <f t="shared" ref="D35:I35" si="20">IF($J34=0,0,D34/$J34%)</f>
        <v>0</v>
      </c>
      <c r="E35" s="43">
        <f t="shared" si="20"/>
        <v>0</v>
      </c>
      <c r="F35" s="43">
        <f t="shared" si="20"/>
        <v>0</v>
      </c>
      <c r="G35" s="43">
        <f t="shared" si="20"/>
        <v>0</v>
      </c>
      <c r="H35" s="43">
        <f t="shared" si="20"/>
        <v>0</v>
      </c>
      <c r="I35" s="43">
        <f t="shared" si="20"/>
        <v>0</v>
      </c>
      <c r="J35" s="43">
        <f t="shared" si="5"/>
        <v>0</v>
      </c>
      <c r="L35" s="41"/>
    </row>
    <row r="36" spans="1:12" ht="16.05" customHeight="1" x14ac:dyDescent="0.2">
      <c r="A36" s="9" t="s">
        <v>22</v>
      </c>
      <c r="B36" s="7"/>
      <c r="C36" s="8" t="s">
        <v>14</v>
      </c>
      <c r="D36" s="43">
        <f>SUMIF($C$42:$C$227,"道内",D$42:D$227)</f>
        <v>7954.9999999999991</v>
      </c>
      <c r="E36" s="43">
        <f t="shared" ref="E36:I36" si="21">SUMIF($C$42:$C$227,"道内",E$42:E$227)</f>
        <v>11807.499999999995</v>
      </c>
      <c r="F36" s="43">
        <f t="shared" si="21"/>
        <v>916.9</v>
      </c>
      <c r="G36" s="43">
        <f t="shared" si="21"/>
        <v>40046.10000000002</v>
      </c>
      <c r="H36" s="43">
        <f t="shared" si="21"/>
        <v>11.3</v>
      </c>
      <c r="I36" s="43">
        <f t="shared" si="21"/>
        <v>22160.000000000004</v>
      </c>
      <c r="J36" s="43">
        <f t="shared" si="5"/>
        <v>82896.800000000017</v>
      </c>
      <c r="L36" s="41"/>
    </row>
    <row r="37" spans="1:12" ht="16.05" customHeight="1" x14ac:dyDescent="0.2">
      <c r="A37" s="9"/>
      <c r="B37" s="7"/>
      <c r="C37" s="10" t="s">
        <v>15</v>
      </c>
      <c r="D37" s="43">
        <f t="shared" ref="D37:I37" si="22">IF($J36=0,0,D36/$J36%)</f>
        <v>9.5962690960326533</v>
      </c>
      <c r="E37" s="43">
        <f t="shared" si="22"/>
        <v>14.243613746248338</v>
      </c>
      <c r="F37" s="43">
        <f t="shared" si="22"/>
        <v>1.1060740583472459</v>
      </c>
      <c r="G37" s="43">
        <f t="shared" si="22"/>
        <v>48.30837861051333</v>
      </c>
      <c r="H37" s="43">
        <f t="shared" si="22"/>
        <v>1.3631406761177751E-2</v>
      </c>
      <c r="I37" s="43">
        <f t="shared" si="22"/>
        <v>26.732033082097256</v>
      </c>
      <c r="J37" s="43">
        <f t="shared" si="5"/>
        <v>100</v>
      </c>
      <c r="L37" s="41"/>
    </row>
    <row r="38" spans="1:12" ht="16.05" customHeight="1" x14ac:dyDescent="0.2">
      <c r="A38" s="9"/>
      <c r="B38" s="7"/>
      <c r="C38" s="8" t="s">
        <v>16</v>
      </c>
      <c r="D38" s="43">
        <f>SUMIF($C$42:$C$227,"道外",D$42:D$227)</f>
        <v>110442.50000000003</v>
      </c>
      <c r="E38" s="43">
        <f t="shared" ref="E38:I38" si="23">SUMIF($C$42:$C$227,"道外",E$42:E$227)</f>
        <v>21837.099999999991</v>
      </c>
      <c r="F38" s="43">
        <f t="shared" si="23"/>
        <v>1533</v>
      </c>
      <c r="G38" s="43">
        <f t="shared" si="23"/>
        <v>73318.999999999985</v>
      </c>
      <c r="H38" s="43">
        <f t="shared" si="23"/>
        <v>2.7</v>
      </c>
      <c r="I38" s="43">
        <f t="shared" si="23"/>
        <v>268.60000000000002</v>
      </c>
      <c r="J38" s="43">
        <f t="shared" si="5"/>
        <v>207402.90000000005</v>
      </c>
      <c r="L38" s="41"/>
    </row>
    <row r="39" spans="1:12" ht="16.05" customHeight="1" x14ac:dyDescent="0.2">
      <c r="A39" s="9"/>
      <c r="B39" s="7"/>
      <c r="C39" s="10" t="s">
        <v>15</v>
      </c>
      <c r="D39" s="43">
        <f t="shared" ref="D39:I39" si="24">IF($J38=0,0,D38/$J38%)</f>
        <v>53.250219741382594</v>
      </c>
      <c r="E39" s="43">
        <f t="shared" si="24"/>
        <v>10.528830599764992</v>
      </c>
      <c r="F39" s="43">
        <f t="shared" si="24"/>
        <v>0.73914106311917516</v>
      </c>
      <c r="G39" s="43">
        <f t="shared" si="24"/>
        <v>35.351000395847876</v>
      </c>
      <c r="H39" s="43">
        <f t="shared" si="24"/>
        <v>1.3018140054936549E-3</v>
      </c>
      <c r="I39" s="43">
        <f t="shared" si="24"/>
        <v>0.12950638587985028</v>
      </c>
      <c r="J39" s="43">
        <f t="shared" si="5"/>
        <v>99.999999999999972</v>
      </c>
      <c r="L39" s="41"/>
    </row>
    <row r="40" spans="1:12" ht="16.05" customHeight="1" x14ac:dyDescent="0.2">
      <c r="A40" s="9"/>
      <c r="B40" s="7"/>
      <c r="C40" s="8" t="s">
        <v>17</v>
      </c>
      <c r="D40" s="43">
        <f t="shared" ref="D40:I40" si="25">SUM(D38,D36)</f>
        <v>118397.50000000003</v>
      </c>
      <c r="E40" s="43">
        <f t="shared" si="25"/>
        <v>33644.599999999984</v>
      </c>
      <c r="F40" s="43">
        <f t="shared" si="25"/>
        <v>2449.9</v>
      </c>
      <c r="G40" s="43">
        <f t="shared" si="25"/>
        <v>113365.1</v>
      </c>
      <c r="H40" s="43">
        <f t="shared" si="25"/>
        <v>14</v>
      </c>
      <c r="I40" s="43">
        <f t="shared" si="25"/>
        <v>22428.600000000002</v>
      </c>
      <c r="J40" s="43">
        <f t="shared" si="5"/>
        <v>290299.69999999995</v>
      </c>
      <c r="L40" s="41"/>
    </row>
    <row r="41" spans="1:12" ht="16.05" customHeight="1" x14ac:dyDescent="0.2">
      <c r="A41" s="9"/>
      <c r="B41" s="14"/>
      <c r="C41" s="10" t="s">
        <v>15</v>
      </c>
      <c r="D41" s="43">
        <f t="shared" ref="D41:I41" si="26">IF($J40=0,0,D40/$J40%)</f>
        <v>40.784575388813714</v>
      </c>
      <c r="E41" s="43">
        <f t="shared" si="26"/>
        <v>11.589608945513891</v>
      </c>
      <c r="F41" s="43">
        <f t="shared" si="26"/>
        <v>0.84392095479258178</v>
      </c>
      <c r="G41" s="43">
        <f t="shared" si="26"/>
        <v>39.051056546045359</v>
      </c>
      <c r="H41" s="43">
        <f t="shared" si="26"/>
        <v>4.8226022968676863E-3</v>
      </c>
      <c r="I41" s="43">
        <f t="shared" si="26"/>
        <v>7.7260155625376141</v>
      </c>
      <c r="J41" s="43">
        <f t="shared" si="5"/>
        <v>100.00000000000003</v>
      </c>
      <c r="L41" s="41"/>
    </row>
    <row r="42" spans="1:12" ht="16.05" customHeight="1" x14ac:dyDescent="0.2">
      <c r="A42" s="9"/>
      <c r="B42" s="9" t="s">
        <v>23</v>
      </c>
      <c r="C42" s="8" t="s">
        <v>14</v>
      </c>
      <c r="D42" s="43">
        <v>1746.7</v>
      </c>
      <c r="E42" s="43">
        <v>5759.4</v>
      </c>
      <c r="F42" s="43">
        <v>351.4</v>
      </c>
      <c r="G42" s="43">
        <v>34935.600000000006</v>
      </c>
      <c r="H42" s="43">
        <v>2.7</v>
      </c>
      <c r="I42" s="43">
        <v>19682.600000000002</v>
      </c>
      <c r="J42" s="43">
        <f t="shared" si="5"/>
        <v>62478.400000000009</v>
      </c>
      <c r="L42" s="41"/>
    </row>
    <row r="43" spans="1:12" ht="16.05" customHeight="1" x14ac:dyDescent="0.2">
      <c r="A43" s="9"/>
      <c r="B43" s="9"/>
      <c r="C43" s="10" t="s">
        <v>15</v>
      </c>
      <c r="D43" s="43">
        <f t="shared" ref="D43:I43" si="27">IF($J42=0,0,D42/$J42%)</f>
        <v>2.7956861891469686</v>
      </c>
      <c r="E43" s="43">
        <f t="shared" si="27"/>
        <v>9.2182258188429902</v>
      </c>
      <c r="F43" s="43">
        <f t="shared" si="27"/>
        <v>0.56243437732080193</v>
      </c>
      <c r="G43" s="43">
        <f t="shared" si="27"/>
        <v>55.916284667981252</v>
      </c>
      <c r="H43" s="43">
        <f t="shared" si="27"/>
        <v>4.321493508156418E-3</v>
      </c>
      <c r="I43" s="43">
        <f t="shared" si="27"/>
        <v>31.503047453199823</v>
      </c>
      <c r="J43" s="43">
        <f t="shared" si="5"/>
        <v>100</v>
      </c>
      <c r="L43" s="41"/>
    </row>
    <row r="44" spans="1:12" ht="16.05" customHeight="1" x14ac:dyDescent="0.2">
      <c r="A44" s="9"/>
      <c r="B44" s="9"/>
      <c r="C44" s="8" t="s">
        <v>16</v>
      </c>
      <c r="D44" s="43">
        <v>70610.8</v>
      </c>
      <c r="E44" s="43">
        <v>14363.3</v>
      </c>
      <c r="F44" s="43">
        <v>201.4</v>
      </c>
      <c r="G44" s="43">
        <v>62865.7</v>
      </c>
      <c r="H44" s="43">
        <v>2.6</v>
      </c>
      <c r="I44" s="43">
        <v>237</v>
      </c>
      <c r="J44" s="43">
        <v>148280.80000000002</v>
      </c>
      <c r="L44" s="41"/>
    </row>
    <row r="45" spans="1:12" ht="16.05" customHeight="1" x14ac:dyDescent="0.2">
      <c r="A45" s="9"/>
      <c r="B45" s="9"/>
      <c r="C45" s="10" t="s">
        <v>15</v>
      </c>
      <c r="D45" s="43">
        <f t="shared" ref="D45:I45" si="28">IF($J44=0,0,D44/$J44%)</f>
        <v>47.619651364168519</v>
      </c>
      <c r="E45" s="43">
        <f t="shared" si="28"/>
        <v>9.6865541594056666</v>
      </c>
      <c r="F45" s="43">
        <f t="shared" si="28"/>
        <v>0.13582338374219721</v>
      </c>
      <c r="G45" s="43">
        <f t="shared" si="28"/>
        <v>42.396385776176004</v>
      </c>
      <c r="H45" s="43">
        <f t="shared" si="28"/>
        <v>1.753429978796985E-3</v>
      </c>
      <c r="I45" s="43">
        <f t="shared" si="28"/>
        <v>0.15983188652880209</v>
      </c>
      <c r="J45" s="43">
        <f t="shared" si="5"/>
        <v>99.999999999999986</v>
      </c>
      <c r="L45" s="41"/>
    </row>
    <row r="46" spans="1:12" ht="16.05" customHeight="1" x14ac:dyDescent="0.2">
      <c r="A46" s="9"/>
      <c r="B46" s="9"/>
      <c r="C46" s="8" t="s">
        <v>17</v>
      </c>
      <c r="D46" s="43">
        <f t="shared" ref="D46:I46" si="29">SUM(D44,D42)</f>
        <v>72357.5</v>
      </c>
      <c r="E46" s="43">
        <f t="shared" si="29"/>
        <v>20122.699999999997</v>
      </c>
      <c r="F46" s="43">
        <f t="shared" si="29"/>
        <v>552.79999999999995</v>
      </c>
      <c r="G46" s="43">
        <f t="shared" si="29"/>
        <v>97801.3</v>
      </c>
      <c r="H46" s="43">
        <f t="shared" si="29"/>
        <v>5.3000000000000007</v>
      </c>
      <c r="I46" s="43">
        <f t="shared" si="29"/>
        <v>19919.600000000002</v>
      </c>
      <c r="J46" s="43">
        <f t="shared" si="5"/>
        <v>210759.19999999998</v>
      </c>
      <c r="L46" s="41"/>
    </row>
    <row r="47" spans="1:12" ht="16.05" customHeight="1" x14ac:dyDescent="0.2">
      <c r="A47" s="9"/>
      <c r="B47" s="12"/>
      <c r="C47" s="10" t="s">
        <v>15</v>
      </c>
      <c r="D47" s="43">
        <f t="shared" ref="D47:I47" si="30">IF($J46=0,0,D46/$J46%)</f>
        <v>34.331834624538338</v>
      </c>
      <c r="E47" s="43">
        <f t="shared" si="30"/>
        <v>9.5477208112386087</v>
      </c>
      <c r="F47" s="43">
        <f t="shared" si="30"/>
        <v>0.26228985496244056</v>
      </c>
      <c r="G47" s="43">
        <f t="shared" si="30"/>
        <v>46.404285079844684</v>
      </c>
      <c r="H47" s="43">
        <f t="shared" si="30"/>
        <v>2.5147182187064679E-3</v>
      </c>
      <c r="I47" s="43">
        <f t="shared" si="30"/>
        <v>9.451354911197237</v>
      </c>
      <c r="J47" s="43">
        <f t="shared" si="5"/>
        <v>100.00000000000003</v>
      </c>
      <c r="L47" s="41"/>
    </row>
    <row r="48" spans="1:12" ht="16.05" customHeight="1" x14ac:dyDescent="0.2">
      <c r="A48" s="9"/>
      <c r="B48" s="9" t="s">
        <v>24</v>
      </c>
      <c r="C48" s="8" t="s">
        <v>14</v>
      </c>
      <c r="D48" s="43">
        <v>825.5</v>
      </c>
      <c r="E48" s="43">
        <v>399.9</v>
      </c>
      <c r="F48" s="43">
        <v>28.6</v>
      </c>
      <c r="G48" s="43">
        <v>713.9</v>
      </c>
      <c r="H48" s="43">
        <v>4.4000000000000004</v>
      </c>
      <c r="I48" s="43">
        <v>0.8</v>
      </c>
      <c r="J48" s="43">
        <f t="shared" si="5"/>
        <v>1973.1000000000001</v>
      </c>
      <c r="L48" s="41"/>
    </row>
    <row r="49" spans="1:12" ht="16.05" customHeight="1" x14ac:dyDescent="0.2">
      <c r="A49" s="9"/>
      <c r="B49" s="9"/>
      <c r="C49" s="10" t="s">
        <v>15</v>
      </c>
      <c r="D49" s="43">
        <f t="shared" ref="D49:I49" si="31">IF($J48=0,0,D48/$J48%)</f>
        <v>41.837717297653434</v>
      </c>
      <c r="E49" s="43">
        <f t="shared" si="31"/>
        <v>20.267599209365969</v>
      </c>
      <c r="F49" s="43">
        <f t="shared" si="31"/>
        <v>1.4494957173990168</v>
      </c>
      <c r="G49" s="43">
        <f t="shared" si="31"/>
        <v>36.181643099690838</v>
      </c>
      <c r="H49" s="43">
        <f t="shared" si="31"/>
        <v>0.22299934113831027</v>
      </c>
      <c r="I49" s="43">
        <f t="shared" si="31"/>
        <v>4.0545334752420045E-2</v>
      </c>
      <c r="J49" s="43">
        <f t="shared" si="5"/>
        <v>99.999999999999986</v>
      </c>
      <c r="L49" s="41"/>
    </row>
    <row r="50" spans="1:12" ht="16.05" customHeight="1" x14ac:dyDescent="0.2">
      <c r="A50" s="9"/>
      <c r="B50" s="9"/>
      <c r="C50" s="8" t="s">
        <v>16</v>
      </c>
      <c r="D50" s="43">
        <v>2246.8000000000002</v>
      </c>
      <c r="E50" s="43">
        <v>2655</v>
      </c>
      <c r="F50" s="43">
        <v>0</v>
      </c>
      <c r="G50" s="43">
        <v>877.7</v>
      </c>
      <c r="H50" s="43">
        <v>0</v>
      </c>
      <c r="I50" s="43">
        <v>8</v>
      </c>
      <c r="J50" s="43">
        <f t="shared" si="5"/>
        <v>5787.5</v>
      </c>
      <c r="L50" s="41"/>
    </row>
    <row r="51" spans="1:12" ht="16.05" customHeight="1" x14ac:dyDescent="0.2">
      <c r="A51" s="9"/>
      <c r="B51" s="9"/>
      <c r="C51" s="10" t="s">
        <v>15</v>
      </c>
      <c r="D51" s="43">
        <f t="shared" ref="D51:I51" si="32">IF($J50=0,0,D50/$J50%)</f>
        <v>38.821598272138232</v>
      </c>
      <c r="E51" s="43">
        <f t="shared" si="32"/>
        <v>45.874730021598275</v>
      </c>
      <c r="F51" s="43">
        <f t="shared" si="32"/>
        <v>0</v>
      </c>
      <c r="G51" s="43">
        <f t="shared" si="32"/>
        <v>15.165442764578835</v>
      </c>
      <c r="H51" s="43">
        <f t="shared" si="32"/>
        <v>0</v>
      </c>
      <c r="I51" s="43">
        <f t="shared" si="32"/>
        <v>0.13822894168466524</v>
      </c>
      <c r="J51" s="43">
        <f t="shared" si="5"/>
        <v>100.00000000000001</v>
      </c>
      <c r="L51" s="41"/>
    </row>
    <row r="52" spans="1:12" ht="16.05" customHeight="1" x14ac:dyDescent="0.2">
      <c r="A52" s="9"/>
      <c r="B52" s="9"/>
      <c r="C52" s="8" t="s">
        <v>17</v>
      </c>
      <c r="D52" s="43">
        <f t="shared" ref="D52:I52" si="33">SUM(D50,D48)</f>
        <v>3072.3</v>
      </c>
      <c r="E52" s="43">
        <f t="shared" si="33"/>
        <v>3054.9</v>
      </c>
      <c r="F52" s="43">
        <f t="shared" si="33"/>
        <v>28.6</v>
      </c>
      <c r="G52" s="43">
        <f t="shared" si="33"/>
        <v>1591.6</v>
      </c>
      <c r="H52" s="43">
        <f t="shared" si="33"/>
        <v>4.4000000000000004</v>
      </c>
      <c r="I52" s="43">
        <f t="shared" si="33"/>
        <v>8.8000000000000007</v>
      </c>
      <c r="J52" s="43">
        <f t="shared" si="5"/>
        <v>7760.6000000000013</v>
      </c>
      <c r="L52" s="41"/>
    </row>
    <row r="53" spans="1:12" ht="16.05" customHeight="1" x14ac:dyDescent="0.2">
      <c r="A53" s="9"/>
      <c r="B53" s="12"/>
      <c r="C53" s="10" t="s">
        <v>15</v>
      </c>
      <c r="D53" s="43">
        <f t="shared" ref="D53:I53" si="34">IF($J52=0,0,D52/$J52%)</f>
        <v>39.588433883978041</v>
      </c>
      <c r="E53" s="43">
        <f t="shared" si="34"/>
        <v>39.364224415637963</v>
      </c>
      <c r="F53" s="43">
        <f t="shared" si="34"/>
        <v>0.36852820658196528</v>
      </c>
      <c r="G53" s="43">
        <f t="shared" si="34"/>
        <v>20.508723552302655</v>
      </c>
      <c r="H53" s="43">
        <f t="shared" si="34"/>
        <v>5.6696647166456199E-2</v>
      </c>
      <c r="I53" s="43">
        <f t="shared" si="34"/>
        <v>0.1133932943329124</v>
      </c>
      <c r="J53" s="43">
        <f t="shared" si="5"/>
        <v>100</v>
      </c>
      <c r="L53" s="41"/>
    </row>
    <row r="54" spans="1:12" ht="16.05" customHeight="1" x14ac:dyDescent="0.2">
      <c r="A54" s="9"/>
      <c r="B54" s="9" t="s">
        <v>25</v>
      </c>
      <c r="C54" s="8" t="s">
        <v>14</v>
      </c>
      <c r="D54" s="43">
        <v>1182.2</v>
      </c>
      <c r="E54" s="43">
        <v>2263.2999999999997</v>
      </c>
      <c r="F54" s="43">
        <v>254.8</v>
      </c>
      <c r="G54" s="43">
        <v>1542.1</v>
      </c>
      <c r="H54" s="43">
        <v>0</v>
      </c>
      <c r="I54" s="43">
        <v>675.90000000000009</v>
      </c>
      <c r="J54" s="43">
        <f t="shared" si="5"/>
        <v>5918.2999999999993</v>
      </c>
      <c r="L54" s="41"/>
    </row>
    <row r="55" spans="1:12" ht="16.05" customHeight="1" x14ac:dyDescent="0.2">
      <c r="A55" s="9"/>
      <c r="B55" s="9"/>
      <c r="C55" s="10" t="s">
        <v>15</v>
      </c>
      <c r="D55" s="43">
        <f t="shared" ref="D55:I55" si="35">IF($J54=0,0,D54/$J54%)</f>
        <v>19.975330753763753</v>
      </c>
      <c r="E55" s="43">
        <f t="shared" si="35"/>
        <v>38.242400689387154</v>
      </c>
      <c r="F55" s="43">
        <f t="shared" si="35"/>
        <v>4.3052903705455963</v>
      </c>
      <c r="G55" s="43">
        <f t="shared" si="35"/>
        <v>26.056468918439418</v>
      </c>
      <c r="H55" s="43">
        <f t="shared" si="35"/>
        <v>0</v>
      </c>
      <c r="I55" s="43">
        <f t="shared" si="35"/>
        <v>11.420509267864086</v>
      </c>
      <c r="J55" s="43">
        <f t="shared" si="5"/>
        <v>100.00000000000001</v>
      </c>
      <c r="L55" s="41"/>
    </row>
    <row r="56" spans="1:12" ht="16.05" customHeight="1" x14ac:dyDescent="0.2">
      <c r="A56" s="9"/>
      <c r="B56" s="9"/>
      <c r="C56" s="8" t="s">
        <v>16</v>
      </c>
      <c r="D56" s="43">
        <v>14249.2</v>
      </c>
      <c r="E56" s="43">
        <v>34.6</v>
      </c>
      <c r="F56" s="43">
        <v>823.8</v>
      </c>
      <c r="G56" s="43">
        <v>296.10000000000002</v>
      </c>
      <c r="H56" s="43">
        <v>0</v>
      </c>
      <c r="I56" s="43">
        <v>0</v>
      </c>
      <c r="J56" s="43">
        <f t="shared" si="5"/>
        <v>15403.7</v>
      </c>
      <c r="L56" s="41"/>
    </row>
    <row r="57" spans="1:12" ht="16.05" customHeight="1" x14ac:dyDescent="0.2">
      <c r="A57" s="9"/>
      <c r="B57" s="9"/>
      <c r="C57" s="10" t="s">
        <v>15</v>
      </c>
      <c r="D57" s="43">
        <f t="shared" ref="D57:I57" si="36">IF($J56=0,0,D56/$J56%)</f>
        <v>92.505047488590407</v>
      </c>
      <c r="E57" s="43">
        <f t="shared" si="36"/>
        <v>0.22462135720638549</v>
      </c>
      <c r="F57" s="43">
        <f t="shared" si="36"/>
        <v>5.3480657244687961</v>
      </c>
      <c r="G57" s="43">
        <f t="shared" si="36"/>
        <v>1.9222654297344146</v>
      </c>
      <c r="H57" s="43">
        <f t="shared" si="36"/>
        <v>0</v>
      </c>
      <c r="I57" s="43">
        <f t="shared" si="36"/>
        <v>0</v>
      </c>
      <c r="J57" s="43">
        <f t="shared" si="5"/>
        <v>100</v>
      </c>
      <c r="L57" s="41"/>
    </row>
    <row r="58" spans="1:12" ht="16.05" customHeight="1" x14ac:dyDescent="0.2">
      <c r="A58" s="9"/>
      <c r="B58" s="9"/>
      <c r="C58" s="8" t="s">
        <v>17</v>
      </c>
      <c r="D58" s="43">
        <f t="shared" ref="D58:I58" si="37">SUM(D56,D54)</f>
        <v>15431.400000000001</v>
      </c>
      <c r="E58" s="43">
        <f t="shared" si="37"/>
        <v>2297.8999999999996</v>
      </c>
      <c r="F58" s="43">
        <f t="shared" si="37"/>
        <v>1078.5999999999999</v>
      </c>
      <c r="G58" s="43">
        <f t="shared" si="37"/>
        <v>1838.1999999999998</v>
      </c>
      <c r="H58" s="43">
        <f t="shared" si="37"/>
        <v>0</v>
      </c>
      <c r="I58" s="43">
        <f t="shared" si="37"/>
        <v>675.90000000000009</v>
      </c>
      <c r="J58" s="43">
        <f t="shared" si="5"/>
        <v>21322.000000000004</v>
      </c>
      <c r="L58" s="41"/>
    </row>
    <row r="59" spans="1:12" ht="16.05" customHeight="1" x14ac:dyDescent="0.2">
      <c r="A59" s="9"/>
      <c r="B59" s="12"/>
      <c r="C59" s="10" t="s">
        <v>15</v>
      </c>
      <c r="D59" s="43">
        <f t="shared" ref="D59:I59" si="38">IF($J58=0,0,D58/$J58%)</f>
        <v>72.373135728355692</v>
      </c>
      <c r="E59" s="43">
        <f t="shared" si="38"/>
        <v>10.777131601163115</v>
      </c>
      <c r="F59" s="43">
        <f t="shared" si="38"/>
        <v>5.058624894475189</v>
      </c>
      <c r="G59" s="43">
        <f t="shared" si="38"/>
        <v>8.6211424819435312</v>
      </c>
      <c r="H59" s="43">
        <f t="shared" si="38"/>
        <v>0</v>
      </c>
      <c r="I59" s="43">
        <f t="shared" si="38"/>
        <v>3.1699652940624707</v>
      </c>
      <c r="J59" s="43">
        <f t="shared" si="5"/>
        <v>100</v>
      </c>
      <c r="L59" s="41"/>
    </row>
    <row r="60" spans="1:12" ht="16.05" customHeight="1" x14ac:dyDescent="0.2">
      <c r="A60" s="9"/>
      <c r="B60" s="9" t="s">
        <v>26</v>
      </c>
      <c r="C60" s="8" t="s">
        <v>14</v>
      </c>
      <c r="D60" s="43">
        <v>282.2</v>
      </c>
      <c r="E60" s="43">
        <v>159.80000000000001</v>
      </c>
      <c r="F60" s="43">
        <v>6.5</v>
      </c>
      <c r="G60" s="43">
        <v>1136.6999999999998</v>
      </c>
      <c r="H60" s="43">
        <v>0</v>
      </c>
      <c r="I60" s="43">
        <v>151.6</v>
      </c>
      <c r="J60" s="43">
        <f t="shared" si="5"/>
        <v>1736.7999999999997</v>
      </c>
      <c r="L60" s="41"/>
    </row>
    <row r="61" spans="1:12" ht="16.05" customHeight="1" x14ac:dyDescent="0.2">
      <c r="A61" s="9"/>
      <c r="B61" s="9"/>
      <c r="C61" s="10" t="s">
        <v>15</v>
      </c>
      <c r="D61" s="43">
        <f t="shared" ref="D61:I61" si="39">IF($J60=0,0,D60/$J60%)</f>
        <v>16.248272685398433</v>
      </c>
      <c r="E61" s="43">
        <f t="shared" si="39"/>
        <v>9.200829111008753</v>
      </c>
      <c r="F61" s="43">
        <f t="shared" si="39"/>
        <v>0.37425149700598803</v>
      </c>
      <c r="G61" s="43">
        <f t="shared" si="39"/>
        <v>65.447950253339471</v>
      </c>
      <c r="H61" s="43">
        <f t="shared" si="39"/>
        <v>0</v>
      </c>
      <c r="I61" s="43">
        <f t="shared" si="39"/>
        <v>8.7286964532473519</v>
      </c>
      <c r="J61" s="43">
        <f t="shared" si="5"/>
        <v>100</v>
      </c>
      <c r="L61" s="41"/>
    </row>
    <row r="62" spans="1:12" ht="16.05" customHeight="1" x14ac:dyDescent="0.2">
      <c r="A62" s="9"/>
      <c r="B62" s="9"/>
      <c r="C62" s="8" t="s">
        <v>16</v>
      </c>
      <c r="D62" s="43">
        <v>961.80000000000007</v>
      </c>
      <c r="E62" s="43">
        <v>279.10000000000002</v>
      </c>
      <c r="F62" s="43">
        <v>5.0999999999999996</v>
      </c>
      <c r="G62" s="43">
        <v>0</v>
      </c>
      <c r="H62" s="43">
        <v>0</v>
      </c>
      <c r="I62" s="43">
        <v>0.1</v>
      </c>
      <c r="J62" s="43">
        <f t="shared" si="5"/>
        <v>1246.0999999999999</v>
      </c>
      <c r="L62" s="41"/>
    </row>
    <row r="63" spans="1:12" ht="16.05" customHeight="1" x14ac:dyDescent="0.2">
      <c r="A63" s="9"/>
      <c r="B63" s="9"/>
      <c r="C63" s="10" t="s">
        <v>15</v>
      </c>
      <c r="D63" s="43">
        <f t="shared" ref="D63:I63" si="40">IF($J62=0,0,D62/$J62%)</f>
        <v>77.184816627879002</v>
      </c>
      <c r="E63" s="43">
        <f t="shared" si="40"/>
        <v>22.397881389936607</v>
      </c>
      <c r="F63" s="43">
        <f t="shared" si="40"/>
        <v>0.40927694406548432</v>
      </c>
      <c r="G63" s="43">
        <f t="shared" si="40"/>
        <v>0</v>
      </c>
      <c r="H63" s="43">
        <f t="shared" si="40"/>
        <v>0</v>
      </c>
      <c r="I63" s="43">
        <f t="shared" si="40"/>
        <v>8.0250381189310663E-3</v>
      </c>
      <c r="J63" s="43">
        <f t="shared" si="5"/>
        <v>100.00000000000001</v>
      </c>
      <c r="L63" s="41"/>
    </row>
    <row r="64" spans="1:12" ht="16.05" customHeight="1" x14ac:dyDescent="0.2">
      <c r="A64" s="9"/>
      <c r="B64" s="9"/>
      <c r="C64" s="8" t="s">
        <v>17</v>
      </c>
      <c r="D64" s="43">
        <f t="shared" ref="D64:I64" si="41">SUM(D62,D60)</f>
        <v>1244</v>
      </c>
      <c r="E64" s="43">
        <f t="shared" si="41"/>
        <v>438.90000000000003</v>
      </c>
      <c r="F64" s="43">
        <f t="shared" si="41"/>
        <v>11.6</v>
      </c>
      <c r="G64" s="43">
        <f t="shared" si="41"/>
        <v>1136.6999999999998</v>
      </c>
      <c r="H64" s="43">
        <f t="shared" si="41"/>
        <v>0</v>
      </c>
      <c r="I64" s="43">
        <f t="shared" si="41"/>
        <v>151.69999999999999</v>
      </c>
      <c r="J64" s="43">
        <f t="shared" si="5"/>
        <v>2982.8999999999996</v>
      </c>
      <c r="L64" s="41"/>
    </row>
    <row r="65" spans="1:12" ht="16.05" customHeight="1" x14ac:dyDescent="0.2">
      <c r="A65" s="9"/>
      <c r="B65" s="12"/>
      <c r="C65" s="10" t="s">
        <v>15</v>
      </c>
      <c r="D65" s="43">
        <f t="shared" ref="D65:I65" si="42">IF($J64=0,0,D64/$J64%)</f>
        <v>41.70438164202622</v>
      </c>
      <c r="E65" s="43">
        <f t="shared" si="42"/>
        <v>14.713869053605555</v>
      </c>
      <c r="F65" s="43">
        <f t="shared" si="42"/>
        <v>0.38888330148513195</v>
      </c>
      <c r="G65" s="43">
        <f t="shared" si="42"/>
        <v>38.107211103288741</v>
      </c>
      <c r="H65" s="43">
        <f t="shared" si="42"/>
        <v>0</v>
      </c>
      <c r="I65" s="43">
        <f t="shared" si="42"/>
        <v>5.0856548995943545</v>
      </c>
      <c r="J65" s="43">
        <f t="shared" si="5"/>
        <v>100.00000000000001</v>
      </c>
      <c r="L65" s="41"/>
    </row>
    <row r="66" spans="1:12" ht="16.05" customHeight="1" x14ac:dyDescent="0.2">
      <c r="A66" s="9"/>
      <c r="B66" s="9" t="s">
        <v>27</v>
      </c>
      <c r="C66" s="8" t="s">
        <v>14</v>
      </c>
      <c r="D66" s="43">
        <v>683.5</v>
      </c>
      <c r="E66" s="43">
        <v>391</v>
      </c>
      <c r="F66" s="43">
        <v>40.299999999999997</v>
      </c>
      <c r="G66" s="43">
        <v>120.6</v>
      </c>
      <c r="H66" s="43">
        <v>0</v>
      </c>
      <c r="I66" s="43">
        <v>0.9</v>
      </c>
      <c r="J66" s="43">
        <f t="shared" si="5"/>
        <v>1236.3</v>
      </c>
      <c r="L66" s="41"/>
    </row>
    <row r="67" spans="1:12" ht="16.05" customHeight="1" x14ac:dyDescent="0.2">
      <c r="A67" s="9"/>
      <c r="B67" s="9"/>
      <c r="C67" s="10" t="s">
        <v>15</v>
      </c>
      <c r="D67" s="43">
        <f t="shared" ref="D67:I67" si="43">IF($J66=0,0,D66/$J66%)</f>
        <v>55.285933834829734</v>
      </c>
      <c r="E67" s="43">
        <f t="shared" si="43"/>
        <v>31.626627841138884</v>
      </c>
      <c r="F67" s="43">
        <f t="shared" si="43"/>
        <v>3.2597266035751837</v>
      </c>
      <c r="G67" s="43">
        <f t="shared" si="43"/>
        <v>9.7549138558602273</v>
      </c>
      <c r="H67" s="43">
        <f t="shared" si="43"/>
        <v>0</v>
      </c>
      <c r="I67" s="43">
        <f t="shared" si="43"/>
        <v>7.2797864595971859E-2</v>
      </c>
      <c r="J67" s="43">
        <f t="shared" si="5"/>
        <v>100</v>
      </c>
      <c r="L67" s="41"/>
    </row>
    <row r="68" spans="1:12" ht="16.05" customHeight="1" x14ac:dyDescent="0.2">
      <c r="A68" s="9"/>
      <c r="B68" s="9"/>
      <c r="C68" s="8" t="s">
        <v>16</v>
      </c>
      <c r="D68" s="43">
        <v>10560.300000000001</v>
      </c>
      <c r="E68" s="43">
        <v>0</v>
      </c>
      <c r="F68" s="43">
        <v>321.5</v>
      </c>
      <c r="G68" s="43">
        <v>77.8</v>
      </c>
      <c r="H68" s="43">
        <v>0</v>
      </c>
      <c r="I68" s="43">
        <v>0</v>
      </c>
      <c r="J68" s="43">
        <f t="shared" si="5"/>
        <v>10959.6</v>
      </c>
      <c r="L68" s="41"/>
    </row>
    <row r="69" spans="1:12" ht="16.05" customHeight="1" x14ac:dyDescent="0.2">
      <c r="A69" s="9"/>
      <c r="B69" s="9"/>
      <c r="C69" s="10" t="s">
        <v>15</v>
      </c>
      <c r="D69" s="43">
        <f t="shared" ref="D69:I69" si="44">IF($J68=0,0,D68/$J68%)</f>
        <v>96.356618854702731</v>
      </c>
      <c r="E69" s="43">
        <f t="shared" si="44"/>
        <v>0</v>
      </c>
      <c r="F69" s="43">
        <f t="shared" si="44"/>
        <v>2.9335012226723602</v>
      </c>
      <c r="G69" s="43">
        <f t="shared" si="44"/>
        <v>0.70987992262491328</v>
      </c>
      <c r="H69" s="43">
        <f t="shared" si="44"/>
        <v>0</v>
      </c>
      <c r="I69" s="43">
        <f t="shared" si="44"/>
        <v>0</v>
      </c>
      <c r="J69" s="43">
        <f t="shared" si="5"/>
        <v>100</v>
      </c>
      <c r="L69" s="41"/>
    </row>
    <row r="70" spans="1:12" ht="16.05" customHeight="1" x14ac:dyDescent="0.2">
      <c r="A70" s="9"/>
      <c r="B70" s="9"/>
      <c r="C70" s="8" t="s">
        <v>17</v>
      </c>
      <c r="D70" s="43">
        <f t="shared" ref="D70:I70" si="45">SUM(D68,D66)</f>
        <v>11243.800000000001</v>
      </c>
      <c r="E70" s="43">
        <f t="shared" si="45"/>
        <v>391</v>
      </c>
      <c r="F70" s="43">
        <f t="shared" si="45"/>
        <v>361.8</v>
      </c>
      <c r="G70" s="43">
        <f t="shared" si="45"/>
        <v>198.39999999999998</v>
      </c>
      <c r="H70" s="43">
        <f t="shared" si="45"/>
        <v>0</v>
      </c>
      <c r="I70" s="43">
        <f t="shared" si="45"/>
        <v>0.9</v>
      </c>
      <c r="J70" s="43">
        <f t="shared" si="5"/>
        <v>12195.9</v>
      </c>
      <c r="L70" s="41"/>
    </row>
    <row r="71" spans="1:12" ht="16.05" customHeight="1" x14ac:dyDescent="0.2">
      <c r="A71" s="9"/>
      <c r="B71" s="12"/>
      <c r="C71" s="10" t="s">
        <v>15</v>
      </c>
      <c r="D71" s="43">
        <f t="shared" ref="D71:I71" si="46">IF($J70=0,0,D70/$J70%)</f>
        <v>92.193278068859215</v>
      </c>
      <c r="E71" s="43">
        <f t="shared" si="46"/>
        <v>3.205995457489812</v>
      </c>
      <c r="F71" s="43">
        <f t="shared" si="46"/>
        <v>2.9665707327872481</v>
      </c>
      <c r="G71" s="43">
        <f t="shared" si="46"/>
        <v>1.6267762116776947</v>
      </c>
      <c r="H71" s="43">
        <f t="shared" si="46"/>
        <v>0</v>
      </c>
      <c r="I71" s="43">
        <f t="shared" si="46"/>
        <v>7.3795291860379308E-3</v>
      </c>
      <c r="J71" s="43">
        <f t="shared" si="5"/>
        <v>100</v>
      </c>
      <c r="L71" s="41"/>
    </row>
    <row r="72" spans="1:12" ht="16.05" customHeight="1" x14ac:dyDescent="0.2">
      <c r="A72" s="9"/>
      <c r="B72" s="9" t="s">
        <v>28</v>
      </c>
      <c r="C72" s="8" t="s">
        <v>14</v>
      </c>
      <c r="D72" s="46">
        <v>455.4</v>
      </c>
      <c r="E72" s="46">
        <v>1343.4</v>
      </c>
      <c r="F72" s="46">
        <v>9.6</v>
      </c>
      <c r="G72" s="46">
        <v>351.9</v>
      </c>
      <c r="H72" s="46">
        <v>0</v>
      </c>
      <c r="I72" s="46">
        <v>1507.4</v>
      </c>
      <c r="J72" s="43">
        <f t="shared" si="5"/>
        <v>3667.7000000000003</v>
      </c>
      <c r="L72" s="41"/>
    </row>
    <row r="73" spans="1:12" ht="16.05" customHeight="1" x14ac:dyDescent="0.2">
      <c r="A73" s="9"/>
      <c r="B73" s="9"/>
      <c r="C73" s="10" t="s">
        <v>15</v>
      </c>
      <c r="D73" s="43">
        <f t="shared" ref="D73:I73" si="47">IF($J72=0,0,D72/$J72%)</f>
        <v>12.416500804318783</v>
      </c>
      <c r="E73" s="43">
        <f t="shared" si="47"/>
        <v>36.62785942143578</v>
      </c>
      <c r="F73" s="43">
        <f t="shared" si="47"/>
        <v>0.26174441748234589</v>
      </c>
      <c r="G73" s="43">
        <f t="shared" si="47"/>
        <v>9.5945688033372409</v>
      </c>
      <c r="H73" s="43">
        <f t="shared" si="47"/>
        <v>0</v>
      </c>
      <c r="I73" s="43">
        <f t="shared" si="47"/>
        <v>41.099326553425854</v>
      </c>
      <c r="J73" s="43">
        <f t="shared" si="5"/>
        <v>100</v>
      </c>
      <c r="L73" s="41"/>
    </row>
    <row r="74" spans="1:12" ht="16.05" customHeight="1" x14ac:dyDescent="0.2">
      <c r="A74" s="9"/>
      <c r="B74" s="9"/>
      <c r="C74" s="8" t="s">
        <v>16</v>
      </c>
      <c r="D74" s="43">
        <v>9280</v>
      </c>
      <c r="E74" s="43">
        <v>698</v>
      </c>
      <c r="F74" s="43">
        <v>13.4</v>
      </c>
      <c r="G74" s="43">
        <v>11</v>
      </c>
      <c r="H74" s="43">
        <v>0</v>
      </c>
      <c r="I74" s="43">
        <v>20</v>
      </c>
      <c r="J74" s="43">
        <f t="shared" si="5"/>
        <v>10022.4</v>
      </c>
      <c r="L74" s="41"/>
    </row>
    <row r="75" spans="1:12" ht="16.05" customHeight="1" x14ac:dyDescent="0.2">
      <c r="A75" s="9"/>
      <c r="B75" s="9"/>
      <c r="C75" s="10" t="s">
        <v>15</v>
      </c>
      <c r="D75" s="43">
        <f t="shared" ref="D75:I75" si="48">IF($J74=0,0,D74/$J74%)</f>
        <v>92.592592592592595</v>
      </c>
      <c r="E75" s="43">
        <f t="shared" si="48"/>
        <v>6.9643997445721588</v>
      </c>
      <c r="F75" s="43">
        <f t="shared" si="48"/>
        <v>0.1337005108556833</v>
      </c>
      <c r="G75" s="43">
        <f t="shared" si="48"/>
        <v>0.10975415070242657</v>
      </c>
      <c r="H75" s="43">
        <f t="shared" si="48"/>
        <v>0</v>
      </c>
      <c r="I75" s="43">
        <f t="shared" si="48"/>
        <v>0.19955300127713924</v>
      </c>
      <c r="J75" s="43">
        <f t="shared" si="5"/>
        <v>100.00000000000001</v>
      </c>
      <c r="L75" s="41"/>
    </row>
    <row r="76" spans="1:12" ht="16.05" customHeight="1" x14ac:dyDescent="0.2">
      <c r="A76" s="9"/>
      <c r="B76" s="9"/>
      <c r="C76" s="8" t="s">
        <v>17</v>
      </c>
      <c r="D76" s="43">
        <f t="shared" ref="D76:I76" si="49">SUM(D74,D72)</f>
        <v>9735.4</v>
      </c>
      <c r="E76" s="43">
        <f t="shared" si="49"/>
        <v>2041.4</v>
      </c>
      <c r="F76" s="43">
        <f t="shared" si="49"/>
        <v>23</v>
      </c>
      <c r="G76" s="43">
        <f t="shared" si="49"/>
        <v>362.9</v>
      </c>
      <c r="H76" s="43">
        <f t="shared" si="49"/>
        <v>0</v>
      </c>
      <c r="I76" s="43">
        <f t="shared" si="49"/>
        <v>1527.4</v>
      </c>
      <c r="J76" s="43">
        <f t="shared" si="5"/>
        <v>13690.099999999999</v>
      </c>
      <c r="L76" s="41"/>
    </row>
    <row r="77" spans="1:12" ht="16.05" customHeight="1" x14ac:dyDescent="0.2">
      <c r="A77" s="9"/>
      <c r="B77" s="12"/>
      <c r="C77" s="10" t="s">
        <v>15</v>
      </c>
      <c r="D77" s="43">
        <f t="shared" ref="D77:I77" si="50">IF($J76=0,0,D76/$J76%)</f>
        <v>71.112701879460346</v>
      </c>
      <c r="E77" s="43">
        <f t="shared" si="50"/>
        <v>14.911505394409101</v>
      </c>
      <c r="F77" s="43">
        <f t="shared" si="50"/>
        <v>0.16800461647467879</v>
      </c>
      <c r="G77" s="43">
        <f t="shared" si="50"/>
        <v>2.6508206660287361</v>
      </c>
      <c r="H77" s="43">
        <f t="shared" si="50"/>
        <v>0</v>
      </c>
      <c r="I77" s="43">
        <f t="shared" si="50"/>
        <v>11.156967443627149</v>
      </c>
      <c r="J77" s="43">
        <f t="shared" si="5"/>
        <v>100.00000000000001</v>
      </c>
      <c r="L77" s="41"/>
    </row>
    <row r="78" spans="1:12" ht="16.05" customHeight="1" x14ac:dyDescent="0.2">
      <c r="A78" s="9"/>
      <c r="B78" s="9" t="s">
        <v>29</v>
      </c>
      <c r="C78" s="8" t="s">
        <v>14</v>
      </c>
      <c r="D78" s="43">
        <v>447.6</v>
      </c>
      <c r="E78" s="43">
        <v>128.80000000000001</v>
      </c>
      <c r="F78" s="43">
        <v>72.5</v>
      </c>
      <c r="G78" s="43">
        <v>722.80000000000007</v>
      </c>
      <c r="H78" s="43">
        <v>1.5</v>
      </c>
      <c r="I78" s="43">
        <v>2.7</v>
      </c>
      <c r="J78" s="43">
        <f t="shared" si="5"/>
        <v>1375.9000000000003</v>
      </c>
      <c r="L78" s="41"/>
    </row>
    <row r="79" spans="1:12" ht="16.05" customHeight="1" x14ac:dyDescent="0.2">
      <c r="A79" s="9"/>
      <c r="B79" s="9"/>
      <c r="C79" s="10" t="s">
        <v>15</v>
      </c>
      <c r="D79" s="43">
        <f t="shared" ref="D79:I79" si="51">IF($J78=0,0,D78/$J78%)</f>
        <v>32.531433970492031</v>
      </c>
      <c r="E79" s="43">
        <f t="shared" si="51"/>
        <v>9.3611454320808178</v>
      </c>
      <c r="F79" s="43">
        <f t="shared" si="51"/>
        <v>5.2692782905734417</v>
      </c>
      <c r="G79" s="43">
        <f t="shared" si="51"/>
        <v>52.532887564503227</v>
      </c>
      <c r="H79" s="43">
        <f t="shared" si="51"/>
        <v>0.10901955083945052</v>
      </c>
      <c r="I79" s="43">
        <f t="shared" si="51"/>
        <v>0.19623519151101093</v>
      </c>
      <c r="J79" s="43">
        <f t="shared" si="5"/>
        <v>99.999999999999972</v>
      </c>
      <c r="L79" s="41"/>
    </row>
    <row r="80" spans="1:12" ht="16.05" customHeight="1" x14ac:dyDescent="0.2">
      <c r="A80" s="9"/>
      <c r="B80" s="9"/>
      <c r="C80" s="8" t="s">
        <v>16</v>
      </c>
      <c r="D80" s="43">
        <v>21.6</v>
      </c>
      <c r="E80" s="43">
        <v>297.10000000000002</v>
      </c>
      <c r="F80" s="43">
        <v>0</v>
      </c>
      <c r="G80" s="43">
        <v>8630.6</v>
      </c>
      <c r="H80" s="43">
        <v>0</v>
      </c>
      <c r="I80" s="43">
        <v>0</v>
      </c>
      <c r="J80" s="43">
        <f t="shared" si="5"/>
        <v>8949.3000000000011</v>
      </c>
      <c r="L80" s="41"/>
    </row>
    <row r="81" spans="1:12" ht="16.05" customHeight="1" x14ac:dyDescent="0.2">
      <c r="A81" s="9"/>
      <c r="B81" s="9"/>
      <c r="C81" s="10" t="s">
        <v>15</v>
      </c>
      <c r="D81" s="43">
        <f t="shared" ref="D81:I81" si="52">IF($J80=0,0,D80/$J80%)</f>
        <v>0.2413596594147028</v>
      </c>
      <c r="E81" s="43">
        <f t="shared" si="52"/>
        <v>3.3198127227827876</v>
      </c>
      <c r="F81" s="43">
        <f t="shared" si="52"/>
        <v>0</v>
      </c>
      <c r="G81" s="43">
        <f t="shared" si="52"/>
        <v>96.438827617802502</v>
      </c>
      <c r="H81" s="43">
        <f t="shared" si="52"/>
        <v>0</v>
      </c>
      <c r="I81" s="43">
        <f t="shared" si="52"/>
        <v>0</v>
      </c>
      <c r="J81" s="43">
        <f t="shared" si="5"/>
        <v>100</v>
      </c>
      <c r="L81" s="41"/>
    </row>
    <row r="82" spans="1:12" ht="16.05" customHeight="1" x14ac:dyDescent="0.2">
      <c r="A82" s="9"/>
      <c r="B82" s="9"/>
      <c r="C82" s="8" t="s">
        <v>17</v>
      </c>
      <c r="D82" s="43">
        <f t="shared" ref="D82:I82" si="53">SUM(D80,D78)</f>
        <v>469.20000000000005</v>
      </c>
      <c r="E82" s="43">
        <f t="shared" si="53"/>
        <v>425.90000000000003</v>
      </c>
      <c r="F82" s="43">
        <f t="shared" si="53"/>
        <v>72.5</v>
      </c>
      <c r="G82" s="43">
        <f t="shared" si="53"/>
        <v>9353.4</v>
      </c>
      <c r="H82" s="43">
        <f t="shared" si="53"/>
        <v>1.5</v>
      </c>
      <c r="I82" s="43">
        <f t="shared" si="53"/>
        <v>2.7</v>
      </c>
      <c r="J82" s="43">
        <f t="shared" si="5"/>
        <v>10325.200000000001</v>
      </c>
      <c r="L82" s="41"/>
    </row>
    <row r="83" spans="1:12" ht="16.05" customHeight="1" x14ac:dyDescent="0.2">
      <c r="A83" s="9"/>
      <c r="B83" s="12"/>
      <c r="C83" s="10" t="s">
        <v>15</v>
      </c>
      <c r="D83" s="43">
        <f t="shared" ref="D83:I83" si="54">IF($J82=0,0,D82/$J82%)</f>
        <v>4.5442219036919385</v>
      </c>
      <c r="E83" s="43">
        <f t="shared" si="54"/>
        <v>4.1248595668849033</v>
      </c>
      <c r="F83" s="43">
        <f t="shared" si="54"/>
        <v>0.70216557548522052</v>
      </c>
      <c r="G83" s="43">
        <f t="shared" si="54"/>
        <v>90.588075775771884</v>
      </c>
      <c r="H83" s="43">
        <f t="shared" si="54"/>
        <v>1.45275636307287E-2</v>
      </c>
      <c r="I83" s="43">
        <f t="shared" si="54"/>
        <v>2.6149614535311665E-2</v>
      </c>
      <c r="J83" s="43">
        <f t="shared" si="5"/>
        <v>99.999999999999986</v>
      </c>
      <c r="L83" s="41"/>
    </row>
    <row r="84" spans="1:12" ht="16.05" customHeight="1" x14ac:dyDescent="0.2">
      <c r="A84" s="9"/>
      <c r="B84" s="9" t="s">
        <v>30</v>
      </c>
      <c r="C84" s="8" t="s">
        <v>14</v>
      </c>
      <c r="D84" s="43">
        <v>497.80000000000007</v>
      </c>
      <c r="E84" s="43">
        <v>118.2</v>
      </c>
      <c r="F84" s="43">
        <v>5.2</v>
      </c>
      <c r="G84" s="43">
        <v>114.3</v>
      </c>
      <c r="H84" s="43">
        <v>0.6</v>
      </c>
      <c r="I84" s="43">
        <v>10.4</v>
      </c>
      <c r="J84" s="43">
        <f t="shared" si="5"/>
        <v>746.50000000000011</v>
      </c>
      <c r="L84" s="41"/>
    </row>
    <row r="85" spans="1:12" ht="16.05" customHeight="1" x14ac:dyDescent="0.2">
      <c r="A85" s="9"/>
      <c r="B85" s="9"/>
      <c r="C85" s="10" t="s">
        <v>15</v>
      </c>
      <c r="D85" s="43">
        <f t="shared" ref="D85:I85" si="55">IF($J84=0,0,D84/$J84%)</f>
        <v>66.684527796383122</v>
      </c>
      <c r="E85" s="43">
        <f t="shared" si="55"/>
        <v>15.833891493636971</v>
      </c>
      <c r="F85" s="43">
        <f t="shared" si="55"/>
        <v>0.69658405894172803</v>
      </c>
      <c r="G85" s="43">
        <f t="shared" si="55"/>
        <v>15.311453449430674</v>
      </c>
      <c r="H85" s="43">
        <f t="shared" si="55"/>
        <v>8.0375083724045532E-2</v>
      </c>
      <c r="I85" s="43">
        <f t="shared" si="55"/>
        <v>1.3931681178834561</v>
      </c>
      <c r="J85" s="43">
        <f t="shared" si="5"/>
        <v>100</v>
      </c>
      <c r="L85" s="41"/>
    </row>
    <row r="86" spans="1:12" ht="16.05" customHeight="1" x14ac:dyDescent="0.2">
      <c r="A86" s="9"/>
      <c r="B86" s="9"/>
      <c r="C86" s="8" t="s">
        <v>16</v>
      </c>
      <c r="D86" s="43">
        <v>1006.6</v>
      </c>
      <c r="E86" s="43">
        <v>86.1</v>
      </c>
      <c r="F86" s="43">
        <v>10.5</v>
      </c>
      <c r="G86" s="43">
        <v>506.7</v>
      </c>
      <c r="H86" s="43">
        <v>0</v>
      </c>
      <c r="I86" s="43">
        <v>1.3</v>
      </c>
      <c r="J86" s="43">
        <f t="shared" si="5"/>
        <v>1611.2</v>
      </c>
      <c r="L86" s="41"/>
    </row>
    <row r="87" spans="1:12" ht="16.05" customHeight="1" x14ac:dyDescent="0.2">
      <c r="A87" s="9"/>
      <c r="B87" s="9"/>
      <c r="C87" s="10" t="s">
        <v>15</v>
      </c>
      <c r="D87" s="43">
        <f t="shared" ref="D87:I87" si="56">IF($J86=0,0,D86/$J86%)</f>
        <v>62.475173783515388</v>
      </c>
      <c r="E87" s="43">
        <f t="shared" si="56"/>
        <v>5.3438430983118161</v>
      </c>
      <c r="F87" s="43">
        <f t="shared" si="56"/>
        <v>0.6516881827209533</v>
      </c>
      <c r="G87" s="43">
        <f t="shared" si="56"/>
        <v>31.448609731876857</v>
      </c>
      <c r="H87" s="43">
        <f t="shared" si="56"/>
        <v>0</v>
      </c>
      <c r="I87" s="43">
        <f t="shared" si="56"/>
        <v>8.0685203574975162E-2</v>
      </c>
      <c r="J87" s="43">
        <f t="shared" si="5"/>
        <v>100</v>
      </c>
      <c r="L87" s="41"/>
    </row>
    <row r="88" spans="1:12" ht="16.05" customHeight="1" x14ac:dyDescent="0.2">
      <c r="A88" s="9"/>
      <c r="B88" s="9"/>
      <c r="C88" s="8" t="s">
        <v>17</v>
      </c>
      <c r="D88" s="43">
        <f t="shared" ref="D88:I88" si="57">SUM(D86,D84)</f>
        <v>1504.4</v>
      </c>
      <c r="E88" s="43">
        <f t="shared" si="57"/>
        <v>204.3</v>
      </c>
      <c r="F88" s="43">
        <f t="shared" si="57"/>
        <v>15.7</v>
      </c>
      <c r="G88" s="43">
        <f t="shared" si="57"/>
        <v>621</v>
      </c>
      <c r="H88" s="43">
        <f t="shared" si="57"/>
        <v>0.6</v>
      </c>
      <c r="I88" s="43">
        <f t="shared" si="57"/>
        <v>11.700000000000001</v>
      </c>
      <c r="J88" s="43">
        <f t="shared" si="5"/>
        <v>2357.6999999999998</v>
      </c>
      <c r="L88" s="41"/>
    </row>
    <row r="89" spans="1:12" ht="16.05" customHeight="1" x14ac:dyDescent="0.2">
      <c r="A89" s="9"/>
      <c r="B89" s="12"/>
      <c r="C89" s="10" t="s">
        <v>15</v>
      </c>
      <c r="D89" s="43">
        <f t="shared" ref="D89:I89" si="58">IF($J88=0,0,D88/$J88%)</f>
        <v>63.807948424311839</v>
      </c>
      <c r="E89" s="43">
        <f t="shared" si="58"/>
        <v>8.6652245832803168</v>
      </c>
      <c r="F89" s="43">
        <f t="shared" si="58"/>
        <v>0.66590321075624548</v>
      </c>
      <c r="G89" s="43">
        <f t="shared" si="58"/>
        <v>26.339228909530476</v>
      </c>
      <c r="H89" s="43">
        <f t="shared" si="58"/>
        <v>2.544853034737244E-2</v>
      </c>
      <c r="I89" s="43">
        <f t="shared" si="58"/>
        <v>0.49624634177376264</v>
      </c>
      <c r="J89" s="43">
        <f t="shared" ref="J89:J152" si="59">SUM(D89:I89)</f>
        <v>100.00000000000001</v>
      </c>
      <c r="L89" s="41"/>
    </row>
    <row r="90" spans="1:12" ht="16.05" customHeight="1" x14ac:dyDescent="0.2">
      <c r="A90" s="9"/>
      <c r="B90" s="9" t="s">
        <v>31</v>
      </c>
      <c r="C90" s="8" t="s">
        <v>14</v>
      </c>
      <c r="D90" s="43">
        <v>67.2</v>
      </c>
      <c r="E90" s="43">
        <v>85.5</v>
      </c>
      <c r="F90" s="43">
        <v>116.5</v>
      </c>
      <c r="G90" s="43">
        <v>379.40000000000003</v>
      </c>
      <c r="H90" s="43">
        <v>0</v>
      </c>
      <c r="I90" s="43">
        <v>6.1</v>
      </c>
      <c r="J90" s="43">
        <f t="shared" si="59"/>
        <v>654.70000000000005</v>
      </c>
      <c r="L90" s="41"/>
    </row>
    <row r="91" spans="1:12" ht="16.05" customHeight="1" x14ac:dyDescent="0.2">
      <c r="A91" s="9"/>
      <c r="B91" s="9"/>
      <c r="C91" s="10" t="s">
        <v>15</v>
      </c>
      <c r="D91" s="43">
        <f t="shared" ref="D91:I91" si="60">IF($J90=0,0,D90/$J90%)</f>
        <v>10.264243164808308</v>
      </c>
      <c r="E91" s="43">
        <f t="shared" si="60"/>
        <v>13.059416526653427</v>
      </c>
      <c r="F91" s="43">
        <f t="shared" si="60"/>
        <v>17.794409653276308</v>
      </c>
      <c r="G91" s="43">
        <f t="shared" si="60"/>
        <v>57.950206201313577</v>
      </c>
      <c r="H91" s="43">
        <f t="shared" si="60"/>
        <v>0</v>
      </c>
      <c r="I91" s="43">
        <f t="shared" si="60"/>
        <v>0.93172445394837311</v>
      </c>
      <c r="J91" s="43">
        <f t="shared" si="59"/>
        <v>100</v>
      </c>
      <c r="L91" s="41"/>
    </row>
    <row r="92" spans="1:12" ht="16.05" customHeight="1" x14ac:dyDescent="0.2">
      <c r="A92" s="9"/>
      <c r="B92" s="9"/>
      <c r="C92" s="8" t="s">
        <v>16</v>
      </c>
      <c r="D92" s="43">
        <v>562.6</v>
      </c>
      <c r="E92" s="43">
        <v>81</v>
      </c>
      <c r="F92" s="43">
        <v>140.30000000000001</v>
      </c>
      <c r="G92" s="43">
        <v>2.2999999999999998</v>
      </c>
      <c r="H92" s="43">
        <v>0</v>
      </c>
      <c r="I92" s="43">
        <v>0.3</v>
      </c>
      <c r="J92" s="43">
        <f t="shared" si="59"/>
        <v>786.5</v>
      </c>
      <c r="L92" s="41"/>
    </row>
    <row r="93" spans="1:12" ht="16.05" customHeight="1" x14ac:dyDescent="0.2">
      <c r="A93" s="9"/>
      <c r="B93" s="9"/>
      <c r="C93" s="10" t="s">
        <v>15</v>
      </c>
      <c r="D93" s="43">
        <f t="shared" ref="D93:I93" si="61">IF($J92=0,0,D92/$J92%)</f>
        <v>71.532104259376993</v>
      </c>
      <c r="E93" s="43">
        <f t="shared" si="61"/>
        <v>10.298792116973935</v>
      </c>
      <c r="F93" s="43">
        <f t="shared" si="61"/>
        <v>17.838525111252384</v>
      </c>
      <c r="G93" s="43">
        <f t="shared" si="61"/>
        <v>0.29243483788938329</v>
      </c>
      <c r="H93" s="43">
        <f t="shared" si="61"/>
        <v>0</v>
      </c>
      <c r="I93" s="43">
        <f t="shared" si="61"/>
        <v>3.8143674507310869E-2</v>
      </c>
      <c r="J93" s="43">
        <f t="shared" si="59"/>
        <v>100</v>
      </c>
      <c r="L93" s="41"/>
    </row>
    <row r="94" spans="1:12" ht="16.05" customHeight="1" x14ac:dyDescent="0.2">
      <c r="A94" s="9"/>
      <c r="B94" s="9"/>
      <c r="C94" s="8" t="s">
        <v>17</v>
      </c>
      <c r="D94" s="43">
        <f t="shared" ref="D94:I94" si="62">SUM(D92,D90)</f>
        <v>629.80000000000007</v>
      </c>
      <c r="E94" s="43">
        <f t="shared" si="62"/>
        <v>166.5</v>
      </c>
      <c r="F94" s="43">
        <f t="shared" si="62"/>
        <v>256.8</v>
      </c>
      <c r="G94" s="43">
        <f t="shared" si="62"/>
        <v>381.70000000000005</v>
      </c>
      <c r="H94" s="43">
        <f t="shared" si="62"/>
        <v>0</v>
      </c>
      <c r="I94" s="43">
        <f t="shared" si="62"/>
        <v>6.3999999999999995</v>
      </c>
      <c r="J94" s="43">
        <f t="shared" si="59"/>
        <v>1441.2000000000003</v>
      </c>
      <c r="L94" s="41"/>
    </row>
    <row r="95" spans="1:12" ht="16.05" customHeight="1" x14ac:dyDescent="0.2">
      <c r="A95" s="9"/>
      <c r="B95" s="12"/>
      <c r="C95" s="10" t="s">
        <v>15</v>
      </c>
      <c r="D95" s="43">
        <f t="shared" ref="D95:I95" si="63">IF($J94=0,0,D94/$J94%)</f>
        <v>43.699694698862054</v>
      </c>
      <c r="E95" s="43">
        <f t="shared" si="63"/>
        <v>11.552872606161531</v>
      </c>
      <c r="F95" s="43">
        <f t="shared" si="63"/>
        <v>17.818484596169856</v>
      </c>
      <c r="G95" s="43">
        <f t="shared" si="63"/>
        <v>26.484873716347487</v>
      </c>
      <c r="H95" s="43">
        <f t="shared" si="63"/>
        <v>0</v>
      </c>
      <c r="I95" s="43">
        <f t="shared" si="63"/>
        <v>0.44407438245906178</v>
      </c>
      <c r="J95" s="43">
        <f t="shared" si="59"/>
        <v>100</v>
      </c>
      <c r="L95" s="41"/>
    </row>
    <row r="96" spans="1:12" ht="16.05" customHeight="1" x14ac:dyDescent="0.2">
      <c r="A96" s="9"/>
      <c r="B96" s="9" t="s">
        <v>32</v>
      </c>
      <c r="C96" s="8" t="s">
        <v>14</v>
      </c>
      <c r="D96" s="43">
        <v>433.5</v>
      </c>
      <c r="E96" s="43">
        <v>169.3</v>
      </c>
      <c r="F96" s="43">
        <v>8.2999999999999989</v>
      </c>
      <c r="G96" s="43">
        <v>0</v>
      </c>
      <c r="H96" s="43">
        <v>0</v>
      </c>
      <c r="I96" s="43">
        <v>0</v>
      </c>
      <c r="J96" s="43">
        <f t="shared" si="59"/>
        <v>611.09999999999991</v>
      </c>
      <c r="L96" s="41"/>
    </row>
    <row r="97" spans="1:12" ht="16.05" customHeight="1" x14ac:dyDescent="0.2">
      <c r="A97" s="9"/>
      <c r="B97" s="9"/>
      <c r="C97" s="10" t="s">
        <v>15</v>
      </c>
      <c r="D97" s="43">
        <f t="shared" ref="D97:I97" si="64">IF($J96=0,0,D96/$J96%)</f>
        <v>70.937653411880234</v>
      </c>
      <c r="E97" s="43">
        <f t="shared" si="64"/>
        <v>27.704140075274104</v>
      </c>
      <c r="F97" s="43">
        <f t="shared" si="64"/>
        <v>1.3582065128456882</v>
      </c>
      <c r="G97" s="43">
        <f t="shared" si="64"/>
        <v>0</v>
      </c>
      <c r="H97" s="43">
        <f t="shared" si="64"/>
        <v>0</v>
      </c>
      <c r="I97" s="43">
        <f t="shared" si="64"/>
        <v>0</v>
      </c>
      <c r="J97" s="43">
        <f t="shared" si="59"/>
        <v>100.00000000000001</v>
      </c>
      <c r="L97" s="41"/>
    </row>
    <row r="98" spans="1:12" ht="16.05" customHeight="1" x14ac:dyDescent="0.2">
      <c r="A98" s="9"/>
      <c r="B98" s="9"/>
      <c r="C98" s="8" t="s">
        <v>16</v>
      </c>
      <c r="D98" s="43">
        <v>136.5</v>
      </c>
      <c r="E98" s="43">
        <v>10.8</v>
      </c>
      <c r="F98" s="43">
        <v>0</v>
      </c>
      <c r="G98" s="43">
        <v>0</v>
      </c>
      <c r="H98" s="43">
        <v>0</v>
      </c>
      <c r="I98" s="43">
        <v>0</v>
      </c>
      <c r="J98" s="43">
        <f t="shared" si="59"/>
        <v>147.30000000000001</v>
      </c>
      <c r="L98" s="41"/>
    </row>
    <row r="99" spans="1:12" ht="16.05" customHeight="1" x14ac:dyDescent="0.2">
      <c r="A99" s="9"/>
      <c r="B99" s="9"/>
      <c r="C99" s="10" t="s">
        <v>15</v>
      </c>
      <c r="D99" s="43">
        <f t="shared" ref="D99:I99" si="65">IF($J98=0,0,D98/$J98%)</f>
        <v>92.668024439918526</v>
      </c>
      <c r="E99" s="43">
        <f t="shared" si="65"/>
        <v>7.3319755600814664</v>
      </c>
      <c r="F99" s="43">
        <f t="shared" si="65"/>
        <v>0</v>
      </c>
      <c r="G99" s="43">
        <f t="shared" si="65"/>
        <v>0</v>
      </c>
      <c r="H99" s="43">
        <f t="shared" si="65"/>
        <v>0</v>
      </c>
      <c r="I99" s="43">
        <f t="shared" si="65"/>
        <v>0</v>
      </c>
      <c r="J99" s="43">
        <f t="shared" si="59"/>
        <v>99.999999999999986</v>
      </c>
      <c r="L99" s="41"/>
    </row>
    <row r="100" spans="1:12" ht="16.05" customHeight="1" x14ac:dyDescent="0.2">
      <c r="A100" s="9"/>
      <c r="B100" s="9"/>
      <c r="C100" s="8" t="s">
        <v>17</v>
      </c>
      <c r="D100" s="43">
        <f t="shared" ref="D100:I100" si="66">SUM(D98,D96)</f>
        <v>570</v>
      </c>
      <c r="E100" s="43">
        <f t="shared" si="66"/>
        <v>180.10000000000002</v>
      </c>
      <c r="F100" s="43">
        <f t="shared" si="66"/>
        <v>8.2999999999999989</v>
      </c>
      <c r="G100" s="43">
        <f t="shared" si="66"/>
        <v>0</v>
      </c>
      <c r="H100" s="43">
        <f t="shared" si="66"/>
        <v>0</v>
      </c>
      <c r="I100" s="43">
        <f t="shared" si="66"/>
        <v>0</v>
      </c>
      <c r="J100" s="43">
        <f t="shared" si="59"/>
        <v>758.4</v>
      </c>
      <c r="L100" s="41"/>
    </row>
    <row r="101" spans="1:12" ht="16.05" customHeight="1" x14ac:dyDescent="0.2">
      <c r="A101" s="9"/>
      <c r="B101" s="12"/>
      <c r="C101" s="10" t="s">
        <v>15</v>
      </c>
      <c r="D101" s="43">
        <f t="shared" ref="D101:I101" si="67">IF($J100=0,0,D100/$J100%)</f>
        <v>75.158227848101276</v>
      </c>
      <c r="E101" s="43">
        <f t="shared" si="67"/>
        <v>23.747362869198316</v>
      </c>
      <c r="F101" s="43">
        <f t="shared" si="67"/>
        <v>1.0944092827004219</v>
      </c>
      <c r="G101" s="43">
        <f t="shared" si="67"/>
        <v>0</v>
      </c>
      <c r="H101" s="43">
        <f t="shared" si="67"/>
        <v>0</v>
      </c>
      <c r="I101" s="43">
        <f t="shared" si="67"/>
        <v>0</v>
      </c>
      <c r="J101" s="43">
        <f t="shared" si="59"/>
        <v>100.00000000000001</v>
      </c>
      <c r="L101" s="41"/>
    </row>
    <row r="102" spans="1:12" ht="16.05" customHeight="1" x14ac:dyDescent="0.2">
      <c r="A102" s="9"/>
      <c r="B102" s="9" t="s">
        <v>33</v>
      </c>
      <c r="C102" s="8" t="s">
        <v>14</v>
      </c>
      <c r="D102" s="43">
        <v>1020.1</v>
      </c>
      <c r="E102" s="43">
        <v>354.9</v>
      </c>
      <c r="F102" s="43">
        <v>0.7</v>
      </c>
      <c r="G102" s="43">
        <v>0</v>
      </c>
      <c r="H102" s="43">
        <v>0</v>
      </c>
      <c r="I102" s="43">
        <v>0</v>
      </c>
      <c r="J102" s="43">
        <f t="shared" si="59"/>
        <v>1375.7</v>
      </c>
      <c r="L102" s="41"/>
    </row>
    <row r="103" spans="1:12" ht="16.05" customHeight="1" x14ac:dyDescent="0.2">
      <c r="A103" s="9"/>
      <c r="B103" s="9"/>
      <c r="C103" s="10" t="s">
        <v>15</v>
      </c>
      <c r="D103" s="43">
        <f t="shared" ref="D103:I103" si="68">IF($J102=0,0,D102/$J102%)</f>
        <v>74.151341135421973</v>
      </c>
      <c r="E103" s="43">
        <f t="shared" si="68"/>
        <v>25.797775677836736</v>
      </c>
      <c r="F103" s="43">
        <f t="shared" si="68"/>
        <v>5.0883186741295341E-2</v>
      </c>
      <c r="G103" s="43">
        <f t="shared" si="68"/>
        <v>0</v>
      </c>
      <c r="H103" s="43">
        <f t="shared" si="68"/>
        <v>0</v>
      </c>
      <c r="I103" s="43">
        <f t="shared" si="68"/>
        <v>0</v>
      </c>
      <c r="J103" s="43">
        <f>SUM(D103:I103)</f>
        <v>100.00000000000001</v>
      </c>
      <c r="L103" s="41"/>
    </row>
    <row r="104" spans="1:12" ht="16.05" customHeight="1" x14ac:dyDescent="0.2">
      <c r="A104" s="9"/>
      <c r="B104" s="9"/>
      <c r="C104" s="8" t="s">
        <v>16</v>
      </c>
      <c r="D104" s="43"/>
      <c r="E104" s="43"/>
      <c r="F104" s="43"/>
      <c r="G104" s="43"/>
      <c r="H104" s="43"/>
      <c r="I104" s="43"/>
      <c r="J104" s="43">
        <f t="shared" si="59"/>
        <v>0</v>
      </c>
      <c r="L104" s="41"/>
    </row>
    <row r="105" spans="1:12" ht="16.05" customHeight="1" x14ac:dyDescent="0.2">
      <c r="A105" s="9"/>
      <c r="B105" s="9"/>
      <c r="C105" s="10" t="s">
        <v>15</v>
      </c>
      <c r="D105" s="43">
        <f t="shared" ref="D105:I105" si="69">IF($J104=0,0,D104/$J104%)</f>
        <v>0</v>
      </c>
      <c r="E105" s="43">
        <f t="shared" si="69"/>
        <v>0</v>
      </c>
      <c r="F105" s="43">
        <f t="shared" si="69"/>
        <v>0</v>
      </c>
      <c r="G105" s="43">
        <f t="shared" si="69"/>
        <v>0</v>
      </c>
      <c r="H105" s="43">
        <f t="shared" si="69"/>
        <v>0</v>
      </c>
      <c r="I105" s="43">
        <f t="shared" si="69"/>
        <v>0</v>
      </c>
      <c r="J105" s="43">
        <f t="shared" si="59"/>
        <v>0</v>
      </c>
      <c r="L105" s="41"/>
    </row>
    <row r="106" spans="1:12" ht="16.05" customHeight="1" x14ac:dyDescent="0.2">
      <c r="A106" s="9"/>
      <c r="B106" s="9"/>
      <c r="C106" s="8" t="s">
        <v>17</v>
      </c>
      <c r="D106" s="43">
        <f t="shared" ref="D106:I106" si="70">SUM(D104,D102)</f>
        <v>1020.1</v>
      </c>
      <c r="E106" s="43">
        <f t="shared" si="70"/>
        <v>354.9</v>
      </c>
      <c r="F106" s="43">
        <f t="shared" si="70"/>
        <v>0.7</v>
      </c>
      <c r="G106" s="43">
        <f t="shared" si="70"/>
        <v>0</v>
      </c>
      <c r="H106" s="43">
        <f t="shared" si="70"/>
        <v>0</v>
      </c>
      <c r="I106" s="43">
        <f t="shared" si="70"/>
        <v>0</v>
      </c>
      <c r="J106" s="43">
        <f t="shared" si="59"/>
        <v>1375.7</v>
      </c>
      <c r="L106" s="41"/>
    </row>
    <row r="107" spans="1:12" ht="16.05" customHeight="1" x14ac:dyDescent="0.2">
      <c r="A107" s="9"/>
      <c r="B107" s="12"/>
      <c r="C107" s="10" t="s">
        <v>15</v>
      </c>
      <c r="D107" s="43">
        <f t="shared" ref="D107:I107" si="71">IF($J106=0,0,D106/$J106%)</f>
        <v>74.151341135421973</v>
      </c>
      <c r="E107" s="43">
        <f t="shared" si="71"/>
        <v>25.797775677836736</v>
      </c>
      <c r="F107" s="43">
        <f t="shared" si="71"/>
        <v>5.0883186741295341E-2</v>
      </c>
      <c r="G107" s="43">
        <f t="shared" si="71"/>
        <v>0</v>
      </c>
      <c r="H107" s="43">
        <f t="shared" si="71"/>
        <v>0</v>
      </c>
      <c r="I107" s="43">
        <f t="shared" si="71"/>
        <v>0</v>
      </c>
      <c r="J107" s="43">
        <f t="shared" si="59"/>
        <v>100.00000000000001</v>
      </c>
      <c r="L107" s="41"/>
    </row>
    <row r="108" spans="1:12" ht="16.05" customHeight="1" x14ac:dyDescent="0.2">
      <c r="A108" s="9"/>
      <c r="B108" s="9" t="s">
        <v>34</v>
      </c>
      <c r="C108" s="8" t="s">
        <v>14</v>
      </c>
      <c r="D108" s="43">
        <v>14.9</v>
      </c>
      <c r="E108" s="43">
        <v>0</v>
      </c>
      <c r="F108" s="43">
        <v>0.6</v>
      </c>
      <c r="G108" s="43">
        <v>0</v>
      </c>
      <c r="H108" s="43">
        <v>0</v>
      </c>
      <c r="I108" s="43">
        <v>0</v>
      </c>
      <c r="J108" s="43">
        <f t="shared" si="59"/>
        <v>15.5</v>
      </c>
      <c r="L108" s="41"/>
    </row>
    <row r="109" spans="1:12" ht="16.05" customHeight="1" x14ac:dyDescent="0.2">
      <c r="A109" s="9"/>
      <c r="B109" s="9"/>
      <c r="C109" s="10" t="s">
        <v>15</v>
      </c>
      <c r="D109" s="43">
        <f t="shared" ref="D109:I109" si="72">IF($J108=0,0,D108/$J108%)</f>
        <v>96.129032258064512</v>
      </c>
      <c r="E109" s="43">
        <f t="shared" si="72"/>
        <v>0</v>
      </c>
      <c r="F109" s="43">
        <f t="shared" si="72"/>
        <v>3.8709677419354835</v>
      </c>
      <c r="G109" s="43">
        <f t="shared" si="72"/>
        <v>0</v>
      </c>
      <c r="H109" s="43">
        <f t="shared" si="72"/>
        <v>0</v>
      </c>
      <c r="I109" s="43">
        <f t="shared" si="72"/>
        <v>0</v>
      </c>
      <c r="J109" s="43">
        <f t="shared" si="59"/>
        <v>100</v>
      </c>
      <c r="L109" s="41"/>
    </row>
    <row r="110" spans="1:12" ht="16.05" customHeight="1" x14ac:dyDescent="0.2">
      <c r="A110" s="9"/>
      <c r="B110" s="9"/>
      <c r="C110" s="8" t="s">
        <v>16</v>
      </c>
      <c r="D110" s="43"/>
      <c r="E110" s="43"/>
      <c r="F110" s="43"/>
      <c r="G110" s="43"/>
      <c r="H110" s="43"/>
      <c r="I110" s="43"/>
      <c r="J110" s="43">
        <f t="shared" si="59"/>
        <v>0</v>
      </c>
      <c r="L110" s="41"/>
    </row>
    <row r="111" spans="1:12" ht="16.05" customHeight="1" x14ac:dyDescent="0.2">
      <c r="A111" s="9"/>
      <c r="B111" s="9"/>
      <c r="C111" s="10" t="s">
        <v>15</v>
      </c>
      <c r="D111" s="43">
        <f t="shared" ref="D111:I111" si="73">IF($J110=0,0,D110/$J110%)</f>
        <v>0</v>
      </c>
      <c r="E111" s="43">
        <f t="shared" si="73"/>
        <v>0</v>
      </c>
      <c r="F111" s="43">
        <f t="shared" si="73"/>
        <v>0</v>
      </c>
      <c r="G111" s="43">
        <f t="shared" si="73"/>
        <v>0</v>
      </c>
      <c r="H111" s="43">
        <f t="shared" si="73"/>
        <v>0</v>
      </c>
      <c r="I111" s="43">
        <f t="shared" si="73"/>
        <v>0</v>
      </c>
      <c r="J111" s="43">
        <f t="shared" si="59"/>
        <v>0</v>
      </c>
      <c r="L111" s="41"/>
    </row>
    <row r="112" spans="1:12" ht="16.05" customHeight="1" x14ac:dyDescent="0.2">
      <c r="A112" s="9"/>
      <c r="B112" s="9"/>
      <c r="C112" s="8" t="s">
        <v>17</v>
      </c>
      <c r="D112" s="43">
        <f t="shared" ref="D112:I112" si="74">SUM(D110,D108)</f>
        <v>14.9</v>
      </c>
      <c r="E112" s="43">
        <f t="shared" si="74"/>
        <v>0</v>
      </c>
      <c r="F112" s="43">
        <f t="shared" si="74"/>
        <v>0.6</v>
      </c>
      <c r="G112" s="43">
        <f t="shared" si="74"/>
        <v>0</v>
      </c>
      <c r="H112" s="43">
        <f t="shared" si="74"/>
        <v>0</v>
      </c>
      <c r="I112" s="43">
        <f t="shared" si="74"/>
        <v>0</v>
      </c>
      <c r="J112" s="43">
        <f t="shared" si="59"/>
        <v>15.5</v>
      </c>
      <c r="L112" s="41"/>
    </row>
    <row r="113" spans="1:12" ht="16.05" customHeight="1" x14ac:dyDescent="0.2">
      <c r="A113" s="9"/>
      <c r="B113" s="12"/>
      <c r="C113" s="10" t="s">
        <v>15</v>
      </c>
      <c r="D113" s="43">
        <f t="shared" ref="D113:I113" si="75">IF($J112=0,0,D112/$J112%)</f>
        <v>96.129032258064512</v>
      </c>
      <c r="E113" s="43">
        <f t="shared" si="75"/>
        <v>0</v>
      </c>
      <c r="F113" s="43">
        <f t="shared" si="75"/>
        <v>3.8709677419354835</v>
      </c>
      <c r="G113" s="43">
        <f t="shared" si="75"/>
        <v>0</v>
      </c>
      <c r="H113" s="43">
        <f t="shared" si="75"/>
        <v>0</v>
      </c>
      <c r="I113" s="43">
        <f t="shared" si="75"/>
        <v>0</v>
      </c>
      <c r="J113" s="43">
        <f t="shared" si="59"/>
        <v>100</v>
      </c>
      <c r="L113" s="41"/>
    </row>
    <row r="114" spans="1:12" ht="16.05" customHeight="1" x14ac:dyDescent="0.2">
      <c r="A114" s="9"/>
      <c r="B114" s="9" t="s">
        <v>35</v>
      </c>
      <c r="C114" s="8" t="s">
        <v>14</v>
      </c>
      <c r="D114" s="43"/>
      <c r="E114" s="43"/>
      <c r="F114" s="43"/>
      <c r="G114" s="43"/>
      <c r="H114" s="43"/>
      <c r="I114" s="43"/>
      <c r="J114" s="43">
        <f t="shared" si="59"/>
        <v>0</v>
      </c>
      <c r="L114" s="41"/>
    </row>
    <row r="115" spans="1:12" ht="16.05" customHeight="1" x14ac:dyDescent="0.2">
      <c r="A115" s="9"/>
      <c r="B115" s="9"/>
      <c r="C115" s="10" t="s">
        <v>15</v>
      </c>
      <c r="D115" s="43">
        <f t="shared" ref="D115:I115" si="76">IF($J114=0,0,D114/$J114%)</f>
        <v>0</v>
      </c>
      <c r="E115" s="43">
        <f t="shared" si="76"/>
        <v>0</v>
      </c>
      <c r="F115" s="43">
        <f t="shared" si="76"/>
        <v>0</v>
      </c>
      <c r="G115" s="43">
        <f t="shared" si="76"/>
        <v>0</v>
      </c>
      <c r="H115" s="43">
        <f t="shared" si="76"/>
        <v>0</v>
      </c>
      <c r="I115" s="43">
        <f t="shared" si="76"/>
        <v>0</v>
      </c>
      <c r="J115" s="43">
        <f t="shared" si="59"/>
        <v>0</v>
      </c>
      <c r="L115" s="41"/>
    </row>
    <row r="116" spans="1:12" ht="16.05" customHeight="1" x14ac:dyDescent="0.2">
      <c r="A116" s="9"/>
      <c r="B116" s="9"/>
      <c r="C116" s="8" t="s">
        <v>16</v>
      </c>
      <c r="D116" s="43"/>
      <c r="E116" s="43"/>
      <c r="F116" s="43"/>
      <c r="G116" s="43"/>
      <c r="H116" s="43"/>
      <c r="I116" s="43"/>
      <c r="J116" s="43">
        <f t="shared" si="59"/>
        <v>0</v>
      </c>
      <c r="L116" s="41"/>
    </row>
    <row r="117" spans="1:12" ht="16.05" customHeight="1" x14ac:dyDescent="0.2">
      <c r="A117" s="9"/>
      <c r="B117" s="9"/>
      <c r="C117" s="10" t="s">
        <v>15</v>
      </c>
      <c r="D117" s="43">
        <f t="shared" ref="D117:I117" si="77">IF($J116=0,0,D116/$J116%)</f>
        <v>0</v>
      </c>
      <c r="E117" s="43">
        <f t="shared" si="77"/>
        <v>0</v>
      </c>
      <c r="F117" s="43">
        <f t="shared" si="77"/>
        <v>0</v>
      </c>
      <c r="G117" s="43">
        <f t="shared" si="77"/>
        <v>0</v>
      </c>
      <c r="H117" s="43">
        <f t="shared" si="77"/>
        <v>0</v>
      </c>
      <c r="I117" s="43">
        <f t="shared" si="77"/>
        <v>0</v>
      </c>
      <c r="J117" s="43">
        <f t="shared" si="59"/>
        <v>0</v>
      </c>
      <c r="L117" s="41"/>
    </row>
    <row r="118" spans="1:12" ht="16.05" customHeight="1" x14ac:dyDescent="0.2">
      <c r="A118" s="9"/>
      <c r="B118" s="9"/>
      <c r="C118" s="8" t="s">
        <v>17</v>
      </c>
      <c r="D118" s="43">
        <f t="shared" ref="D118:I118" si="78">SUM(D116,D114)</f>
        <v>0</v>
      </c>
      <c r="E118" s="43">
        <f t="shared" si="78"/>
        <v>0</v>
      </c>
      <c r="F118" s="43">
        <f t="shared" si="78"/>
        <v>0</v>
      </c>
      <c r="G118" s="43">
        <f t="shared" si="78"/>
        <v>0</v>
      </c>
      <c r="H118" s="43">
        <f t="shared" si="78"/>
        <v>0</v>
      </c>
      <c r="I118" s="43">
        <f t="shared" si="78"/>
        <v>0</v>
      </c>
      <c r="J118" s="43">
        <f t="shared" si="59"/>
        <v>0</v>
      </c>
      <c r="L118" s="41"/>
    </row>
    <row r="119" spans="1:12" ht="16.05" customHeight="1" x14ac:dyDescent="0.2">
      <c r="A119" s="9"/>
      <c r="B119" s="12"/>
      <c r="C119" s="10" t="s">
        <v>15</v>
      </c>
      <c r="D119" s="43">
        <f t="shared" ref="D119:I119" si="79">IF($J118=0,0,D118/$J118%)</f>
        <v>0</v>
      </c>
      <c r="E119" s="43">
        <f t="shared" si="79"/>
        <v>0</v>
      </c>
      <c r="F119" s="43">
        <f t="shared" si="79"/>
        <v>0</v>
      </c>
      <c r="G119" s="43">
        <f t="shared" si="79"/>
        <v>0</v>
      </c>
      <c r="H119" s="43">
        <f t="shared" si="79"/>
        <v>0</v>
      </c>
      <c r="I119" s="43">
        <f t="shared" si="79"/>
        <v>0</v>
      </c>
      <c r="J119" s="43">
        <f t="shared" si="59"/>
        <v>0</v>
      </c>
      <c r="L119" s="41"/>
    </row>
    <row r="120" spans="1:12" ht="16.05" customHeight="1" x14ac:dyDescent="0.2">
      <c r="A120" s="9"/>
      <c r="B120" s="9" t="s">
        <v>36</v>
      </c>
      <c r="C120" s="8" t="s">
        <v>14</v>
      </c>
      <c r="D120" s="43">
        <v>20.799999999999997</v>
      </c>
      <c r="E120" s="43">
        <v>6.3</v>
      </c>
      <c r="F120" s="43">
        <v>2.4</v>
      </c>
      <c r="G120" s="43">
        <v>0.3</v>
      </c>
      <c r="H120" s="43">
        <v>0</v>
      </c>
      <c r="I120" s="43">
        <v>9.6999999999999993</v>
      </c>
      <c r="J120" s="43">
        <f t="shared" si="59"/>
        <v>39.5</v>
      </c>
      <c r="L120" s="41"/>
    </row>
    <row r="121" spans="1:12" ht="16.05" customHeight="1" x14ac:dyDescent="0.2">
      <c r="A121" s="9"/>
      <c r="B121" s="9"/>
      <c r="C121" s="10" t="s">
        <v>15</v>
      </c>
      <c r="D121" s="43">
        <f t="shared" ref="D121:I121" si="80">IF($J120=0,0,D120/$J120%)</f>
        <v>52.658227848101255</v>
      </c>
      <c r="E121" s="43">
        <f t="shared" si="80"/>
        <v>15.949367088607593</v>
      </c>
      <c r="F121" s="43">
        <f t="shared" si="80"/>
        <v>6.0759493670886071</v>
      </c>
      <c r="G121" s="43">
        <f t="shared" si="80"/>
        <v>0.75949367088607589</v>
      </c>
      <c r="H121" s="43">
        <f t="shared" si="80"/>
        <v>0</v>
      </c>
      <c r="I121" s="43">
        <f t="shared" si="80"/>
        <v>24.556962025316452</v>
      </c>
      <c r="J121" s="43">
        <f t="shared" si="59"/>
        <v>99.999999999999986</v>
      </c>
      <c r="L121" s="41"/>
    </row>
    <row r="122" spans="1:12" ht="16.05" customHeight="1" x14ac:dyDescent="0.2">
      <c r="A122" s="9"/>
      <c r="B122" s="9"/>
      <c r="C122" s="8" t="s">
        <v>16</v>
      </c>
      <c r="D122" s="43">
        <v>0.8</v>
      </c>
      <c r="E122" s="43"/>
      <c r="F122" s="43"/>
      <c r="G122" s="43"/>
      <c r="H122" s="43"/>
      <c r="I122" s="43"/>
      <c r="J122" s="43">
        <f t="shared" si="59"/>
        <v>0.8</v>
      </c>
      <c r="L122" s="41"/>
    </row>
    <row r="123" spans="1:12" ht="16.05" customHeight="1" x14ac:dyDescent="0.2">
      <c r="A123" s="9"/>
      <c r="B123" s="9"/>
      <c r="C123" s="10" t="s">
        <v>15</v>
      </c>
      <c r="D123" s="43">
        <f t="shared" ref="D123:I123" si="81">IF($J122=0,0,D122/$J122%)</f>
        <v>100</v>
      </c>
      <c r="E123" s="43">
        <f t="shared" si="81"/>
        <v>0</v>
      </c>
      <c r="F123" s="43">
        <f t="shared" si="81"/>
        <v>0</v>
      </c>
      <c r="G123" s="43">
        <f t="shared" si="81"/>
        <v>0</v>
      </c>
      <c r="H123" s="43">
        <f t="shared" si="81"/>
        <v>0</v>
      </c>
      <c r="I123" s="43">
        <f t="shared" si="81"/>
        <v>0</v>
      </c>
      <c r="J123" s="43">
        <f t="shared" si="59"/>
        <v>100</v>
      </c>
      <c r="L123" s="41"/>
    </row>
    <row r="124" spans="1:12" ht="16.05" customHeight="1" x14ac:dyDescent="0.2">
      <c r="A124" s="9"/>
      <c r="B124" s="9"/>
      <c r="C124" s="8" t="s">
        <v>17</v>
      </c>
      <c r="D124" s="43">
        <f t="shared" ref="D124:I124" si="82">SUM(D122,D120)</f>
        <v>21.599999999999998</v>
      </c>
      <c r="E124" s="43">
        <f t="shared" si="82"/>
        <v>6.3</v>
      </c>
      <c r="F124" s="43">
        <f t="shared" si="82"/>
        <v>2.4</v>
      </c>
      <c r="G124" s="43">
        <f t="shared" si="82"/>
        <v>0.3</v>
      </c>
      <c r="H124" s="43">
        <f t="shared" si="82"/>
        <v>0</v>
      </c>
      <c r="I124" s="43">
        <f t="shared" si="82"/>
        <v>9.6999999999999993</v>
      </c>
      <c r="J124" s="43">
        <f t="shared" si="59"/>
        <v>40.299999999999997</v>
      </c>
      <c r="L124" s="41"/>
    </row>
    <row r="125" spans="1:12" ht="16.05" customHeight="1" x14ac:dyDescent="0.2">
      <c r="A125" s="9"/>
      <c r="B125" s="12"/>
      <c r="C125" s="10" t="s">
        <v>15</v>
      </c>
      <c r="D125" s="43">
        <f t="shared" ref="D125:I125" si="83">IF($J124=0,0,D124/$J124%)</f>
        <v>53.598014888337467</v>
      </c>
      <c r="E125" s="43">
        <f t="shared" si="83"/>
        <v>15.632754342431763</v>
      </c>
      <c r="F125" s="43">
        <f t="shared" si="83"/>
        <v>5.9553349875930524</v>
      </c>
      <c r="G125" s="43">
        <f t="shared" si="83"/>
        <v>0.74441687344913154</v>
      </c>
      <c r="H125" s="43">
        <f t="shared" si="83"/>
        <v>0</v>
      </c>
      <c r="I125" s="43">
        <f t="shared" si="83"/>
        <v>24.069478908188586</v>
      </c>
      <c r="J125" s="43">
        <f t="shared" si="59"/>
        <v>99.999999999999986</v>
      </c>
      <c r="L125" s="41"/>
    </row>
    <row r="126" spans="1:12" ht="16.05" customHeight="1" x14ac:dyDescent="0.2">
      <c r="A126" s="9"/>
      <c r="B126" s="9" t="s">
        <v>37</v>
      </c>
      <c r="C126" s="8" t="s">
        <v>14</v>
      </c>
      <c r="D126" s="43">
        <v>60.7</v>
      </c>
      <c r="E126" s="43">
        <v>79</v>
      </c>
      <c r="F126" s="43">
        <v>2</v>
      </c>
      <c r="G126" s="43">
        <v>0</v>
      </c>
      <c r="H126" s="43">
        <v>0</v>
      </c>
      <c r="I126" s="43">
        <v>0</v>
      </c>
      <c r="J126" s="43">
        <f t="shared" si="59"/>
        <v>141.69999999999999</v>
      </c>
      <c r="L126" s="41"/>
    </row>
    <row r="127" spans="1:12" ht="16.05" customHeight="1" x14ac:dyDescent="0.2">
      <c r="A127" s="9"/>
      <c r="B127" s="9"/>
      <c r="C127" s="10" t="s">
        <v>15</v>
      </c>
      <c r="D127" s="43">
        <f t="shared" ref="D127:I127" si="84">IF($J126=0,0,D126/$J126%)</f>
        <v>42.836979534227247</v>
      </c>
      <c r="E127" s="43">
        <f t="shared" si="84"/>
        <v>55.75158786167961</v>
      </c>
      <c r="F127" s="43">
        <f t="shared" si="84"/>
        <v>1.4114326040931546</v>
      </c>
      <c r="G127" s="43">
        <f t="shared" si="84"/>
        <v>0</v>
      </c>
      <c r="H127" s="43">
        <f t="shared" si="84"/>
        <v>0</v>
      </c>
      <c r="I127" s="43">
        <f t="shared" si="84"/>
        <v>0</v>
      </c>
      <c r="J127" s="43">
        <f t="shared" si="59"/>
        <v>100.00000000000001</v>
      </c>
      <c r="L127" s="41"/>
    </row>
    <row r="128" spans="1:12" ht="16.05" customHeight="1" x14ac:dyDescent="0.2">
      <c r="A128" s="9"/>
      <c r="B128" s="9"/>
      <c r="C128" s="8" t="s">
        <v>16</v>
      </c>
      <c r="D128" s="43"/>
      <c r="E128" s="43"/>
      <c r="F128" s="43"/>
      <c r="G128" s="43"/>
      <c r="H128" s="43"/>
      <c r="I128" s="43"/>
      <c r="J128" s="43">
        <f t="shared" si="59"/>
        <v>0</v>
      </c>
      <c r="L128" s="41"/>
    </row>
    <row r="129" spans="1:12" ht="16.05" customHeight="1" x14ac:dyDescent="0.2">
      <c r="A129" s="9"/>
      <c r="B129" s="9"/>
      <c r="C129" s="10" t="s">
        <v>15</v>
      </c>
      <c r="D129" s="43">
        <f t="shared" ref="D129:I129" si="85">IF($J128=0,0,D128/$J128%)</f>
        <v>0</v>
      </c>
      <c r="E129" s="43">
        <f t="shared" si="85"/>
        <v>0</v>
      </c>
      <c r="F129" s="43">
        <f t="shared" si="85"/>
        <v>0</v>
      </c>
      <c r="G129" s="43">
        <f t="shared" si="85"/>
        <v>0</v>
      </c>
      <c r="H129" s="43">
        <f t="shared" si="85"/>
        <v>0</v>
      </c>
      <c r="I129" s="43">
        <f t="shared" si="85"/>
        <v>0</v>
      </c>
      <c r="J129" s="43">
        <f t="shared" si="59"/>
        <v>0</v>
      </c>
      <c r="L129" s="41"/>
    </row>
    <row r="130" spans="1:12" ht="16.05" customHeight="1" x14ac:dyDescent="0.2">
      <c r="A130" s="9"/>
      <c r="B130" s="9"/>
      <c r="C130" s="8" t="s">
        <v>17</v>
      </c>
      <c r="D130" s="43">
        <f t="shared" ref="D130:I130" si="86">SUM(D128,D126)</f>
        <v>60.7</v>
      </c>
      <c r="E130" s="43">
        <f t="shared" si="86"/>
        <v>79</v>
      </c>
      <c r="F130" s="43">
        <f t="shared" si="86"/>
        <v>2</v>
      </c>
      <c r="G130" s="43">
        <f t="shared" si="86"/>
        <v>0</v>
      </c>
      <c r="H130" s="43">
        <f t="shared" si="86"/>
        <v>0</v>
      </c>
      <c r="I130" s="43">
        <f t="shared" si="86"/>
        <v>0</v>
      </c>
      <c r="J130" s="43">
        <f t="shared" si="59"/>
        <v>141.69999999999999</v>
      </c>
      <c r="L130" s="41"/>
    </row>
    <row r="131" spans="1:12" ht="16.05" customHeight="1" x14ac:dyDescent="0.2">
      <c r="A131" s="9"/>
      <c r="B131" s="12"/>
      <c r="C131" s="10" t="s">
        <v>15</v>
      </c>
      <c r="D131" s="43">
        <f t="shared" ref="D131:I131" si="87">IF($J130=0,0,D130/$J130%)</f>
        <v>42.836979534227247</v>
      </c>
      <c r="E131" s="43">
        <f t="shared" si="87"/>
        <v>55.75158786167961</v>
      </c>
      <c r="F131" s="43">
        <f t="shared" si="87"/>
        <v>1.4114326040931546</v>
      </c>
      <c r="G131" s="43">
        <f t="shared" si="87"/>
        <v>0</v>
      </c>
      <c r="H131" s="43">
        <f t="shared" si="87"/>
        <v>0</v>
      </c>
      <c r="I131" s="43">
        <f t="shared" si="87"/>
        <v>0</v>
      </c>
      <c r="J131" s="43">
        <f t="shared" si="59"/>
        <v>100.00000000000001</v>
      </c>
      <c r="L131" s="41"/>
    </row>
    <row r="132" spans="1:12" ht="16.05" customHeight="1" x14ac:dyDescent="0.2">
      <c r="A132" s="9"/>
      <c r="B132" s="9" t="s">
        <v>38</v>
      </c>
      <c r="C132" s="8" t="s">
        <v>14</v>
      </c>
      <c r="D132" s="43">
        <v>3</v>
      </c>
      <c r="E132" s="43">
        <v>6.1</v>
      </c>
      <c r="F132" s="43">
        <v>4.3</v>
      </c>
      <c r="G132" s="43">
        <v>1.3</v>
      </c>
      <c r="H132" s="43">
        <v>0</v>
      </c>
      <c r="I132" s="43">
        <v>0.1</v>
      </c>
      <c r="J132" s="43">
        <f t="shared" si="59"/>
        <v>14.799999999999999</v>
      </c>
      <c r="L132" s="41"/>
    </row>
    <row r="133" spans="1:12" ht="16.05" customHeight="1" x14ac:dyDescent="0.2">
      <c r="A133" s="9"/>
      <c r="B133" s="9"/>
      <c r="C133" s="10" t="s">
        <v>15</v>
      </c>
      <c r="D133" s="43">
        <f t="shared" ref="D133:I133" si="88">IF($J132=0,0,D132/$J132%)</f>
        <v>20.27027027027027</v>
      </c>
      <c r="E133" s="43">
        <f t="shared" si="88"/>
        <v>41.216216216216218</v>
      </c>
      <c r="F133" s="43">
        <f t="shared" si="88"/>
        <v>29.054054054054053</v>
      </c>
      <c r="G133" s="43">
        <f t="shared" si="88"/>
        <v>8.7837837837837842</v>
      </c>
      <c r="H133" s="43">
        <f t="shared" si="88"/>
        <v>0</v>
      </c>
      <c r="I133" s="43">
        <f t="shared" si="88"/>
        <v>0.67567567567567577</v>
      </c>
      <c r="J133" s="43">
        <f t="shared" si="59"/>
        <v>100</v>
      </c>
      <c r="L133" s="41"/>
    </row>
    <row r="134" spans="1:12" ht="16.05" customHeight="1" x14ac:dyDescent="0.2">
      <c r="A134" s="9"/>
      <c r="B134" s="9"/>
      <c r="C134" s="8" t="s">
        <v>16</v>
      </c>
      <c r="D134" s="43">
        <v>54.199999999999996</v>
      </c>
      <c r="E134" s="43">
        <v>1.1000000000000001</v>
      </c>
      <c r="F134" s="43">
        <v>0</v>
      </c>
      <c r="G134" s="43">
        <v>1.2</v>
      </c>
      <c r="H134" s="43">
        <v>0</v>
      </c>
      <c r="I134" s="43">
        <v>0</v>
      </c>
      <c r="J134" s="43">
        <f t="shared" si="59"/>
        <v>56.5</v>
      </c>
      <c r="L134" s="41"/>
    </row>
    <row r="135" spans="1:12" ht="16.05" customHeight="1" x14ac:dyDescent="0.2">
      <c r="A135" s="9"/>
      <c r="B135" s="9"/>
      <c r="C135" s="10" t="s">
        <v>15</v>
      </c>
      <c r="D135" s="43">
        <f t="shared" ref="D135:I135" si="89">IF($J134=0,0,D134/$J134%)</f>
        <v>95.929203539823007</v>
      </c>
      <c r="E135" s="43">
        <f t="shared" si="89"/>
        <v>1.946902654867257</v>
      </c>
      <c r="F135" s="43">
        <f t="shared" si="89"/>
        <v>0</v>
      </c>
      <c r="G135" s="43">
        <f t="shared" si="89"/>
        <v>2.1238938053097347</v>
      </c>
      <c r="H135" s="43">
        <f t="shared" si="89"/>
        <v>0</v>
      </c>
      <c r="I135" s="43">
        <f t="shared" si="89"/>
        <v>0</v>
      </c>
      <c r="J135" s="43">
        <f t="shared" si="59"/>
        <v>100</v>
      </c>
      <c r="L135" s="41"/>
    </row>
    <row r="136" spans="1:12" ht="16.05" customHeight="1" x14ac:dyDescent="0.2">
      <c r="A136" s="9"/>
      <c r="B136" s="9"/>
      <c r="C136" s="8" t="s">
        <v>17</v>
      </c>
      <c r="D136" s="43">
        <f t="shared" ref="D136:I136" si="90">SUM(D134,D132)</f>
        <v>57.199999999999996</v>
      </c>
      <c r="E136" s="43">
        <f t="shared" si="90"/>
        <v>7.1999999999999993</v>
      </c>
      <c r="F136" s="43">
        <f t="shared" si="90"/>
        <v>4.3</v>
      </c>
      <c r="G136" s="43">
        <f t="shared" si="90"/>
        <v>2.5</v>
      </c>
      <c r="H136" s="43">
        <f t="shared" si="90"/>
        <v>0</v>
      </c>
      <c r="I136" s="43">
        <f t="shared" si="90"/>
        <v>0.1</v>
      </c>
      <c r="J136" s="43">
        <f t="shared" si="59"/>
        <v>71.299999999999983</v>
      </c>
      <c r="L136" s="41"/>
    </row>
    <row r="137" spans="1:12" ht="16.05" customHeight="1" x14ac:dyDescent="0.2">
      <c r="A137" s="9"/>
      <c r="B137" s="12"/>
      <c r="C137" s="10" t="s">
        <v>15</v>
      </c>
      <c r="D137" s="43">
        <f t="shared" ref="D137:I137" si="91">IF($J136=0,0,D136/$J136%)</f>
        <v>80.224403927068735</v>
      </c>
      <c r="E137" s="43">
        <f t="shared" si="91"/>
        <v>10.098176718092567</v>
      </c>
      <c r="F137" s="43">
        <f t="shared" si="91"/>
        <v>6.0308555399719506</v>
      </c>
      <c r="G137" s="43">
        <f t="shared" si="91"/>
        <v>3.5063113604488088</v>
      </c>
      <c r="H137" s="43">
        <f t="shared" si="91"/>
        <v>0</v>
      </c>
      <c r="I137" s="43">
        <f t="shared" si="91"/>
        <v>0.14025245441795234</v>
      </c>
      <c r="J137" s="43">
        <f t="shared" si="59"/>
        <v>100.00000000000001</v>
      </c>
      <c r="L137" s="41"/>
    </row>
    <row r="138" spans="1:12" ht="16.05" customHeight="1" x14ac:dyDescent="0.2">
      <c r="A138" s="9"/>
      <c r="B138" s="9" t="s">
        <v>39</v>
      </c>
      <c r="C138" s="8" t="s">
        <v>14</v>
      </c>
      <c r="D138" s="43"/>
      <c r="E138" s="43"/>
      <c r="F138" s="43"/>
      <c r="G138" s="43"/>
      <c r="H138" s="43"/>
      <c r="I138" s="43"/>
      <c r="J138" s="43">
        <f t="shared" si="59"/>
        <v>0</v>
      </c>
      <c r="L138" s="41"/>
    </row>
    <row r="139" spans="1:12" ht="16.05" customHeight="1" x14ac:dyDescent="0.2">
      <c r="A139" s="9"/>
      <c r="B139" s="9"/>
      <c r="C139" s="10" t="s">
        <v>15</v>
      </c>
      <c r="D139" s="43">
        <f t="shared" ref="D139:I139" si="92">IF($J138=0,0,D138/$J138%)</f>
        <v>0</v>
      </c>
      <c r="E139" s="43">
        <f t="shared" si="92"/>
        <v>0</v>
      </c>
      <c r="F139" s="43">
        <f t="shared" si="92"/>
        <v>0</v>
      </c>
      <c r="G139" s="43">
        <f t="shared" si="92"/>
        <v>0</v>
      </c>
      <c r="H139" s="43">
        <f t="shared" si="92"/>
        <v>0</v>
      </c>
      <c r="I139" s="43">
        <f t="shared" si="92"/>
        <v>0</v>
      </c>
      <c r="J139" s="43">
        <f t="shared" si="59"/>
        <v>0</v>
      </c>
      <c r="L139" s="41"/>
    </row>
    <row r="140" spans="1:12" ht="16.05" customHeight="1" x14ac:dyDescent="0.2">
      <c r="A140" s="9"/>
      <c r="B140" s="9"/>
      <c r="C140" s="8" t="s">
        <v>16</v>
      </c>
      <c r="D140" s="43"/>
      <c r="E140" s="43"/>
      <c r="F140" s="43"/>
      <c r="G140" s="43"/>
      <c r="H140" s="43"/>
      <c r="I140" s="43"/>
      <c r="J140" s="43">
        <f t="shared" si="59"/>
        <v>0</v>
      </c>
      <c r="L140" s="41"/>
    </row>
    <row r="141" spans="1:12" ht="16.05" customHeight="1" x14ac:dyDescent="0.2">
      <c r="A141" s="9"/>
      <c r="B141" s="9"/>
      <c r="C141" s="10" t="s">
        <v>15</v>
      </c>
      <c r="D141" s="43">
        <f t="shared" ref="D141:I141" si="93">IF($J140=0,0,D140/$J140%)</f>
        <v>0</v>
      </c>
      <c r="E141" s="43">
        <f t="shared" si="93"/>
        <v>0</v>
      </c>
      <c r="F141" s="43">
        <f t="shared" si="93"/>
        <v>0</v>
      </c>
      <c r="G141" s="43">
        <f t="shared" si="93"/>
        <v>0</v>
      </c>
      <c r="H141" s="43">
        <f t="shared" si="93"/>
        <v>0</v>
      </c>
      <c r="I141" s="43">
        <f t="shared" si="93"/>
        <v>0</v>
      </c>
      <c r="J141" s="43">
        <f t="shared" si="59"/>
        <v>0</v>
      </c>
      <c r="L141" s="41"/>
    </row>
    <row r="142" spans="1:12" ht="16.05" customHeight="1" x14ac:dyDescent="0.2">
      <c r="A142" s="9"/>
      <c r="B142" s="9"/>
      <c r="C142" s="8" t="s">
        <v>17</v>
      </c>
      <c r="D142" s="43">
        <f t="shared" ref="D142:I142" si="94">SUM(D140,D138)</f>
        <v>0</v>
      </c>
      <c r="E142" s="43">
        <f t="shared" si="94"/>
        <v>0</v>
      </c>
      <c r="F142" s="43">
        <f t="shared" si="94"/>
        <v>0</v>
      </c>
      <c r="G142" s="43">
        <f t="shared" si="94"/>
        <v>0</v>
      </c>
      <c r="H142" s="43">
        <f t="shared" si="94"/>
        <v>0</v>
      </c>
      <c r="I142" s="43">
        <f t="shared" si="94"/>
        <v>0</v>
      </c>
      <c r="J142" s="43">
        <f t="shared" si="59"/>
        <v>0</v>
      </c>
      <c r="L142" s="41"/>
    </row>
    <row r="143" spans="1:12" ht="16.05" customHeight="1" x14ac:dyDescent="0.2">
      <c r="A143" s="9"/>
      <c r="B143" s="12"/>
      <c r="C143" s="10" t="s">
        <v>15</v>
      </c>
      <c r="D143" s="43">
        <f t="shared" ref="D143:I143" si="95">IF($J142=0,0,D142/$J142%)</f>
        <v>0</v>
      </c>
      <c r="E143" s="43">
        <f t="shared" si="95"/>
        <v>0</v>
      </c>
      <c r="F143" s="43">
        <f t="shared" si="95"/>
        <v>0</v>
      </c>
      <c r="G143" s="43">
        <f t="shared" si="95"/>
        <v>0</v>
      </c>
      <c r="H143" s="43">
        <f t="shared" si="95"/>
        <v>0</v>
      </c>
      <c r="I143" s="43">
        <f t="shared" si="95"/>
        <v>0</v>
      </c>
      <c r="J143" s="43">
        <f t="shared" si="59"/>
        <v>0</v>
      </c>
      <c r="L143" s="41"/>
    </row>
    <row r="144" spans="1:12" ht="16.05" customHeight="1" x14ac:dyDescent="0.2">
      <c r="A144" s="9"/>
      <c r="B144" s="9" t="s">
        <v>40</v>
      </c>
      <c r="C144" s="8" t="s">
        <v>14</v>
      </c>
      <c r="D144" s="43">
        <v>100.3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f t="shared" si="59"/>
        <v>100.3</v>
      </c>
      <c r="L144" s="41"/>
    </row>
    <row r="145" spans="1:12" ht="16.05" customHeight="1" x14ac:dyDescent="0.2">
      <c r="A145" s="9"/>
      <c r="B145" s="9"/>
      <c r="C145" s="10" t="s">
        <v>15</v>
      </c>
      <c r="D145" s="43">
        <f t="shared" ref="D145:I145" si="96">IF($J144=0,0,D144/$J144%)</f>
        <v>100.00000000000001</v>
      </c>
      <c r="E145" s="43">
        <f t="shared" si="96"/>
        <v>0</v>
      </c>
      <c r="F145" s="43">
        <f t="shared" si="96"/>
        <v>0</v>
      </c>
      <c r="G145" s="43">
        <f t="shared" si="96"/>
        <v>0</v>
      </c>
      <c r="H145" s="43">
        <f t="shared" si="96"/>
        <v>0</v>
      </c>
      <c r="I145" s="43">
        <f t="shared" si="96"/>
        <v>0</v>
      </c>
      <c r="J145" s="43">
        <f t="shared" si="59"/>
        <v>100.00000000000001</v>
      </c>
      <c r="L145" s="41"/>
    </row>
    <row r="146" spans="1:12" ht="16.05" customHeight="1" x14ac:dyDescent="0.2">
      <c r="A146" s="9"/>
      <c r="B146" s="9"/>
      <c r="C146" s="8" t="s">
        <v>16</v>
      </c>
      <c r="D146" s="43"/>
      <c r="E146" s="43"/>
      <c r="F146" s="43"/>
      <c r="G146" s="43"/>
      <c r="H146" s="43"/>
      <c r="I146" s="43"/>
      <c r="J146" s="43">
        <f t="shared" si="59"/>
        <v>0</v>
      </c>
      <c r="L146" s="41"/>
    </row>
    <row r="147" spans="1:12" ht="16.05" customHeight="1" x14ac:dyDescent="0.2">
      <c r="A147" s="9"/>
      <c r="B147" s="9"/>
      <c r="C147" s="10" t="s">
        <v>15</v>
      </c>
      <c r="D147" s="43">
        <f t="shared" ref="D147:I147" si="97">IF($J146=0,0,D146/$J146%)</f>
        <v>0</v>
      </c>
      <c r="E147" s="43">
        <f t="shared" si="97"/>
        <v>0</v>
      </c>
      <c r="F147" s="43">
        <f t="shared" si="97"/>
        <v>0</v>
      </c>
      <c r="G147" s="43">
        <f t="shared" si="97"/>
        <v>0</v>
      </c>
      <c r="H147" s="43">
        <f t="shared" si="97"/>
        <v>0</v>
      </c>
      <c r="I147" s="43">
        <f t="shared" si="97"/>
        <v>0</v>
      </c>
      <c r="J147" s="43">
        <f t="shared" si="59"/>
        <v>0</v>
      </c>
      <c r="L147" s="41"/>
    </row>
    <row r="148" spans="1:12" ht="16.05" customHeight="1" x14ac:dyDescent="0.2">
      <c r="A148" s="9"/>
      <c r="B148" s="9"/>
      <c r="C148" s="8" t="s">
        <v>17</v>
      </c>
      <c r="D148" s="43">
        <f t="shared" ref="D148:I148" si="98">SUM(D146,D144)</f>
        <v>100.3</v>
      </c>
      <c r="E148" s="43">
        <f t="shared" si="98"/>
        <v>0</v>
      </c>
      <c r="F148" s="43">
        <f t="shared" si="98"/>
        <v>0</v>
      </c>
      <c r="G148" s="43">
        <f t="shared" si="98"/>
        <v>0</v>
      </c>
      <c r="H148" s="43">
        <f t="shared" si="98"/>
        <v>0</v>
      </c>
      <c r="I148" s="43">
        <f t="shared" si="98"/>
        <v>0</v>
      </c>
      <c r="J148" s="43">
        <f t="shared" si="59"/>
        <v>100.3</v>
      </c>
      <c r="L148" s="41"/>
    </row>
    <row r="149" spans="1:12" ht="16.05" customHeight="1" x14ac:dyDescent="0.2">
      <c r="A149" s="9"/>
      <c r="B149" s="12"/>
      <c r="C149" s="10" t="s">
        <v>15</v>
      </c>
      <c r="D149" s="43">
        <f t="shared" ref="D149:I149" si="99">IF($J148=0,0,D148/$J148%)</f>
        <v>100.00000000000001</v>
      </c>
      <c r="E149" s="43">
        <f t="shared" si="99"/>
        <v>0</v>
      </c>
      <c r="F149" s="43">
        <f t="shared" si="99"/>
        <v>0</v>
      </c>
      <c r="G149" s="43">
        <f t="shared" si="99"/>
        <v>0</v>
      </c>
      <c r="H149" s="43">
        <f t="shared" si="99"/>
        <v>0</v>
      </c>
      <c r="I149" s="43">
        <f t="shared" si="99"/>
        <v>0</v>
      </c>
      <c r="J149" s="43">
        <f t="shared" si="59"/>
        <v>100.00000000000001</v>
      </c>
      <c r="L149" s="41"/>
    </row>
    <row r="150" spans="1:12" ht="16.05" customHeight="1" x14ac:dyDescent="0.2">
      <c r="A150" s="9"/>
      <c r="B150" s="9" t="s">
        <v>41</v>
      </c>
      <c r="C150" s="8" t="s">
        <v>14</v>
      </c>
      <c r="D150" s="43">
        <v>106.69999999999999</v>
      </c>
      <c r="E150" s="43">
        <v>35.4</v>
      </c>
      <c r="F150" s="43">
        <v>0</v>
      </c>
      <c r="G150" s="43">
        <v>0</v>
      </c>
      <c r="H150" s="43">
        <v>0</v>
      </c>
      <c r="I150" s="43">
        <v>0</v>
      </c>
      <c r="J150" s="43">
        <f t="shared" si="59"/>
        <v>142.1</v>
      </c>
      <c r="L150" s="41"/>
    </row>
    <row r="151" spans="1:12" ht="16.05" customHeight="1" x14ac:dyDescent="0.2">
      <c r="A151" s="9"/>
      <c r="B151" s="9"/>
      <c r="C151" s="10" t="s">
        <v>15</v>
      </c>
      <c r="D151" s="43">
        <f t="shared" ref="D151:I151" si="100">IF($J150=0,0,D150/$J150%)</f>
        <v>75.08796622097114</v>
      </c>
      <c r="E151" s="43">
        <f t="shared" si="100"/>
        <v>24.91203377902885</v>
      </c>
      <c r="F151" s="43">
        <f t="shared" si="100"/>
        <v>0</v>
      </c>
      <c r="G151" s="43">
        <f t="shared" si="100"/>
        <v>0</v>
      </c>
      <c r="H151" s="43">
        <f t="shared" si="100"/>
        <v>0</v>
      </c>
      <c r="I151" s="43">
        <f t="shared" si="100"/>
        <v>0</v>
      </c>
      <c r="J151" s="43">
        <f t="shared" si="59"/>
        <v>99.999999999999986</v>
      </c>
      <c r="L151" s="41"/>
    </row>
    <row r="152" spans="1:12" ht="16.05" customHeight="1" x14ac:dyDescent="0.2">
      <c r="A152" s="9"/>
      <c r="B152" s="9"/>
      <c r="C152" s="8" t="s">
        <v>16</v>
      </c>
      <c r="D152" s="43">
        <v>715.9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f t="shared" si="59"/>
        <v>715.9</v>
      </c>
      <c r="L152" s="41"/>
    </row>
    <row r="153" spans="1:12" ht="16.05" customHeight="1" x14ac:dyDescent="0.2">
      <c r="A153" s="9"/>
      <c r="B153" s="9"/>
      <c r="C153" s="10" t="s">
        <v>15</v>
      </c>
      <c r="D153" s="43">
        <f t="shared" ref="D153:I153" si="101">IF($J152=0,0,D152/$J152%)</f>
        <v>100</v>
      </c>
      <c r="E153" s="43">
        <f t="shared" si="101"/>
        <v>0</v>
      </c>
      <c r="F153" s="43">
        <f t="shared" si="101"/>
        <v>0</v>
      </c>
      <c r="G153" s="43">
        <f t="shared" si="101"/>
        <v>0</v>
      </c>
      <c r="H153" s="43">
        <f t="shared" si="101"/>
        <v>0</v>
      </c>
      <c r="I153" s="43">
        <f t="shared" si="101"/>
        <v>0</v>
      </c>
      <c r="J153" s="43">
        <f t="shared" ref="J153:J216" si="102">SUM(D153:I153)</f>
        <v>100</v>
      </c>
      <c r="L153" s="41"/>
    </row>
    <row r="154" spans="1:12" ht="16.05" customHeight="1" x14ac:dyDescent="0.2">
      <c r="A154" s="9"/>
      <c r="B154" s="9"/>
      <c r="C154" s="8" t="s">
        <v>17</v>
      </c>
      <c r="D154" s="43">
        <f t="shared" ref="D154:I154" si="103">SUM(D152,D150)</f>
        <v>822.59999999999991</v>
      </c>
      <c r="E154" s="43">
        <f t="shared" si="103"/>
        <v>35.4</v>
      </c>
      <c r="F154" s="43">
        <f t="shared" si="103"/>
        <v>0</v>
      </c>
      <c r="G154" s="43">
        <f t="shared" si="103"/>
        <v>0</v>
      </c>
      <c r="H154" s="43">
        <f t="shared" si="103"/>
        <v>0</v>
      </c>
      <c r="I154" s="43">
        <f t="shared" si="103"/>
        <v>0</v>
      </c>
      <c r="J154" s="43">
        <f t="shared" si="102"/>
        <v>857.99999999999989</v>
      </c>
      <c r="L154" s="41"/>
    </row>
    <row r="155" spans="1:12" ht="16.05" customHeight="1" x14ac:dyDescent="0.2">
      <c r="A155" s="9"/>
      <c r="B155" s="12"/>
      <c r="C155" s="10" t="s">
        <v>15</v>
      </c>
      <c r="D155" s="43">
        <f t="shared" ref="D155:I155" si="104">IF($J154=0,0,D154/$J154%)</f>
        <v>95.87412587412588</v>
      </c>
      <c r="E155" s="43">
        <f t="shared" si="104"/>
        <v>4.1258741258741267</v>
      </c>
      <c r="F155" s="43">
        <f t="shared" si="104"/>
        <v>0</v>
      </c>
      <c r="G155" s="43">
        <f t="shared" si="104"/>
        <v>0</v>
      </c>
      <c r="H155" s="43">
        <f t="shared" si="104"/>
        <v>0</v>
      </c>
      <c r="I155" s="43">
        <f t="shared" si="104"/>
        <v>0</v>
      </c>
      <c r="J155" s="43">
        <f t="shared" si="102"/>
        <v>100</v>
      </c>
      <c r="L155" s="41"/>
    </row>
    <row r="156" spans="1:12" ht="16.05" customHeight="1" x14ac:dyDescent="0.2">
      <c r="A156" s="9"/>
      <c r="B156" s="9" t="s">
        <v>42</v>
      </c>
      <c r="C156" s="8" t="s">
        <v>14</v>
      </c>
      <c r="D156" s="43">
        <v>0.4</v>
      </c>
      <c r="E156" s="43"/>
      <c r="F156" s="43"/>
      <c r="G156" s="43"/>
      <c r="H156" s="43"/>
      <c r="I156" s="43"/>
      <c r="J156" s="43">
        <f t="shared" si="102"/>
        <v>0.4</v>
      </c>
      <c r="L156" s="41"/>
    </row>
    <row r="157" spans="1:12" ht="16.05" customHeight="1" x14ac:dyDescent="0.2">
      <c r="A157" s="9"/>
      <c r="B157" s="9"/>
      <c r="C157" s="10" t="s">
        <v>15</v>
      </c>
      <c r="D157" s="43">
        <f t="shared" ref="D157:I157" si="105">IF($J156=0,0,D156/$J156%)</f>
        <v>100</v>
      </c>
      <c r="E157" s="43">
        <f t="shared" si="105"/>
        <v>0</v>
      </c>
      <c r="F157" s="43">
        <f t="shared" si="105"/>
        <v>0</v>
      </c>
      <c r="G157" s="43">
        <f t="shared" si="105"/>
        <v>0</v>
      </c>
      <c r="H157" s="43">
        <f t="shared" si="105"/>
        <v>0</v>
      </c>
      <c r="I157" s="43">
        <f t="shared" si="105"/>
        <v>0</v>
      </c>
      <c r="J157" s="43">
        <f t="shared" si="102"/>
        <v>100</v>
      </c>
      <c r="L157" s="41"/>
    </row>
    <row r="158" spans="1:12" ht="16.05" customHeight="1" x14ac:dyDescent="0.2">
      <c r="A158" s="9"/>
      <c r="B158" s="9"/>
      <c r="C158" s="8" t="s">
        <v>16</v>
      </c>
      <c r="D158" s="43"/>
      <c r="E158" s="43"/>
      <c r="F158" s="43"/>
      <c r="G158" s="43"/>
      <c r="H158" s="43"/>
      <c r="I158" s="43"/>
      <c r="J158" s="43">
        <f t="shared" si="102"/>
        <v>0</v>
      </c>
      <c r="L158" s="41"/>
    </row>
    <row r="159" spans="1:12" ht="16.05" customHeight="1" x14ac:dyDescent="0.2">
      <c r="A159" s="9"/>
      <c r="B159" s="9"/>
      <c r="C159" s="10" t="s">
        <v>15</v>
      </c>
      <c r="D159" s="43">
        <f t="shared" ref="D159:I159" si="106">IF($J158=0,0,D158/$J158%)</f>
        <v>0</v>
      </c>
      <c r="E159" s="43">
        <f t="shared" si="106"/>
        <v>0</v>
      </c>
      <c r="F159" s="43">
        <f t="shared" si="106"/>
        <v>0</v>
      </c>
      <c r="G159" s="43">
        <f t="shared" si="106"/>
        <v>0</v>
      </c>
      <c r="H159" s="43">
        <f t="shared" si="106"/>
        <v>0</v>
      </c>
      <c r="I159" s="43">
        <f t="shared" si="106"/>
        <v>0</v>
      </c>
      <c r="J159" s="43">
        <f t="shared" si="102"/>
        <v>0</v>
      </c>
      <c r="L159" s="41"/>
    </row>
    <row r="160" spans="1:12" ht="16.05" customHeight="1" x14ac:dyDescent="0.2">
      <c r="A160" s="9"/>
      <c r="B160" s="9"/>
      <c r="C160" s="8" t="s">
        <v>17</v>
      </c>
      <c r="D160" s="43">
        <f t="shared" ref="D160:I160" si="107">SUM(D158,D156)</f>
        <v>0.4</v>
      </c>
      <c r="E160" s="43">
        <f t="shared" si="107"/>
        <v>0</v>
      </c>
      <c r="F160" s="43">
        <f t="shared" si="107"/>
        <v>0</v>
      </c>
      <c r="G160" s="43">
        <f t="shared" si="107"/>
        <v>0</v>
      </c>
      <c r="H160" s="43">
        <f t="shared" si="107"/>
        <v>0</v>
      </c>
      <c r="I160" s="43">
        <f t="shared" si="107"/>
        <v>0</v>
      </c>
      <c r="J160" s="43">
        <f t="shared" si="102"/>
        <v>0.4</v>
      </c>
      <c r="L160" s="41"/>
    </row>
    <row r="161" spans="1:12" ht="16.05" customHeight="1" x14ac:dyDescent="0.2">
      <c r="A161" s="9"/>
      <c r="B161" s="12"/>
      <c r="C161" s="10" t="s">
        <v>15</v>
      </c>
      <c r="D161" s="43">
        <f t="shared" ref="D161:I161" si="108">IF($J160=0,0,D160/$J160%)</f>
        <v>100</v>
      </c>
      <c r="E161" s="43">
        <f t="shared" si="108"/>
        <v>0</v>
      </c>
      <c r="F161" s="43">
        <f t="shared" si="108"/>
        <v>0</v>
      </c>
      <c r="G161" s="43">
        <f t="shared" si="108"/>
        <v>0</v>
      </c>
      <c r="H161" s="43">
        <f t="shared" si="108"/>
        <v>0</v>
      </c>
      <c r="I161" s="43">
        <f t="shared" si="108"/>
        <v>0</v>
      </c>
      <c r="J161" s="43">
        <f t="shared" si="102"/>
        <v>100</v>
      </c>
      <c r="L161" s="41"/>
    </row>
    <row r="162" spans="1:12" ht="16.05" customHeight="1" x14ac:dyDescent="0.2">
      <c r="A162" s="9"/>
      <c r="B162" s="9" t="s">
        <v>43</v>
      </c>
      <c r="C162" s="8" t="s">
        <v>14</v>
      </c>
      <c r="D162" s="43"/>
      <c r="E162" s="43"/>
      <c r="F162" s="43"/>
      <c r="G162" s="43"/>
      <c r="H162" s="43"/>
      <c r="I162" s="43"/>
      <c r="J162" s="43">
        <f t="shared" si="102"/>
        <v>0</v>
      </c>
      <c r="L162" s="41"/>
    </row>
    <row r="163" spans="1:12" ht="16.05" customHeight="1" x14ac:dyDescent="0.2">
      <c r="A163" s="9"/>
      <c r="B163" s="9"/>
      <c r="C163" s="10" t="s">
        <v>15</v>
      </c>
      <c r="D163" s="43">
        <f t="shared" ref="D163:I163" si="109">IF($J162=0,0,D162/$J162%)</f>
        <v>0</v>
      </c>
      <c r="E163" s="43">
        <f t="shared" si="109"/>
        <v>0</v>
      </c>
      <c r="F163" s="43">
        <f t="shared" si="109"/>
        <v>0</v>
      </c>
      <c r="G163" s="43">
        <f t="shared" si="109"/>
        <v>0</v>
      </c>
      <c r="H163" s="43">
        <f t="shared" si="109"/>
        <v>0</v>
      </c>
      <c r="I163" s="43">
        <f t="shared" si="109"/>
        <v>0</v>
      </c>
      <c r="J163" s="43">
        <f t="shared" si="102"/>
        <v>0</v>
      </c>
      <c r="L163" s="41"/>
    </row>
    <row r="164" spans="1:12" ht="16.05" customHeight="1" x14ac:dyDescent="0.2">
      <c r="A164" s="9"/>
      <c r="B164" s="9"/>
      <c r="C164" s="8" t="s">
        <v>16</v>
      </c>
      <c r="D164" s="43"/>
      <c r="E164" s="43"/>
      <c r="F164" s="43"/>
      <c r="G164" s="43"/>
      <c r="H164" s="43"/>
      <c r="I164" s="43"/>
      <c r="J164" s="43">
        <f t="shared" si="102"/>
        <v>0</v>
      </c>
      <c r="L164" s="41"/>
    </row>
    <row r="165" spans="1:12" ht="16.05" customHeight="1" x14ac:dyDescent="0.2">
      <c r="A165" s="9"/>
      <c r="B165" s="9"/>
      <c r="C165" s="10" t="s">
        <v>15</v>
      </c>
      <c r="D165" s="43">
        <f t="shared" ref="D165:I165" si="110">IF($J164=0,0,D164/$J164%)</f>
        <v>0</v>
      </c>
      <c r="E165" s="43">
        <f t="shared" si="110"/>
        <v>0</v>
      </c>
      <c r="F165" s="43">
        <f t="shared" si="110"/>
        <v>0</v>
      </c>
      <c r="G165" s="43">
        <f t="shared" si="110"/>
        <v>0</v>
      </c>
      <c r="H165" s="43">
        <f t="shared" si="110"/>
        <v>0</v>
      </c>
      <c r="I165" s="43">
        <f t="shared" si="110"/>
        <v>0</v>
      </c>
      <c r="J165" s="43">
        <f t="shared" si="102"/>
        <v>0</v>
      </c>
      <c r="L165" s="41"/>
    </row>
    <row r="166" spans="1:12" ht="16.05" customHeight="1" x14ac:dyDescent="0.2">
      <c r="A166" s="9"/>
      <c r="B166" s="9"/>
      <c r="C166" s="8" t="s">
        <v>17</v>
      </c>
      <c r="D166" s="43">
        <f t="shared" ref="D166:I166" si="111">SUM(D164,D162)</f>
        <v>0</v>
      </c>
      <c r="E166" s="43">
        <f t="shared" si="111"/>
        <v>0</v>
      </c>
      <c r="F166" s="43">
        <f t="shared" si="111"/>
        <v>0</v>
      </c>
      <c r="G166" s="43">
        <f t="shared" si="111"/>
        <v>0</v>
      </c>
      <c r="H166" s="43">
        <f t="shared" si="111"/>
        <v>0</v>
      </c>
      <c r="I166" s="43">
        <f t="shared" si="111"/>
        <v>0</v>
      </c>
      <c r="J166" s="43">
        <f t="shared" si="102"/>
        <v>0</v>
      </c>
      <c r="L166" s="41"/>
    </row>
    <row r="167" spans="1:12" ht="16.05" customHeight="1" x14ac:dyDescent="0.2">
      <c r="A167" s="9"/>
      <c r="B167" s="12"/>
      <c r="C167" s="10" t="s">
        <v>15</v>
      </c>
      <c r="D167" s="43">
        <f t="shared" ref="D167:I167" si="112">IF($J166=0,0,D166/$J166%)</f>
        <v>0</v>
      </c>
      <c r="E167" s="43">
        <f t="shared" si="112"/>
        <v>0</v>
      </c>
      <c r="F167" s="43">
        <f t="shared" si="112"/>
        <v>0</v>
      </c>
      <c r="G167" s="43">
        <f t="shared" si="112"/>
        <v>0</v>
      </c>
      <c r="H167" s="43">
        <f t="shared" si="112"/>
        <v>0</v>
      </c>
      <c r="I167" s="43">
        <f t="shared" si="112"/>
        <v>0</v>
      </c>
      <c r="J167" s="43">
        <f t="shared" si="102"/>
        <v>0</v>
      </c>
      <c r="L167" s="41"/>
    </row>
    <row r="168" spans="1:12" ht="16.05" customHeight="1" x14ac:dyDescent="0.2">
      <c r="A168" s="9"/>
      <c r="B168" s="9" t="s">
        <v>44</v>
      </c>
      <c r="C168" s="8" t="s">
        <v>14</v>
      </c>
      <c r="D168" s="43"/>
      <c r="E168" s="43"/>
      <c r="F168" s="43"/>
      <c r="G168" s="43"/>
      <c r="H168" s="43"/>
      <c r="I168" s="43"/>
      <c r="J168" s="43">
        <f t="shared" si="102"/>
        <v>0</v>
      </c>
      <c r="L168" s="41"/>
    </row>
    <row r="169" spans="1:12" ht="16.05" customHeight="1" x14ac:dyDescent="0.2">
      <c r="A169" s="9"/>
      <c r="B169" s="9"/>
      <c r="C169" s="10" t="s">
        <v>15</v>
      </c>
      <c r="D169" s="43">
        <f t="shared" ref="D169:I169" si="113">IF($J168=0,0,D168/$J168%)</f>
        <v>0</v>
      </c>
      <c r="E169" s="43">
        <f t="shared" si="113"/>
        <v>0</v>
      </c>
      <c r="F169" s="43">
        <f t="shared" si="113"/>
        <v>0</v>
      </c>
      <c r="G169" s="43">
        <f t="shared" si="113"/>
        <v>0</v>
      </c>
      <c r="H169" s="43">
        <f t="shared" si="113"/>
        <v>0</v>
      </c>
      <c r="I169" s="43">
        <f t="shared" si="113"/>
        <v>0</v>
      </c>
      <c r="J169" s="43">
        <f t="shared" si="102"/>
        <v>0</v>
      </c>
      <c r="L169" s="41"/>
    </row>
    <row r="170" spans="1:12" ht="16.05" customHeight="1" x14ac:dyDescent="0.2">
      <c r="A170" s="9"/>
      <c r="B170" s="9"/>
      <c r="C170" s="8" t="s">
        <v>16</v>
      </c>
      <c r="D170" s="43"/>
      <c r="E170" s="43"/>
      <c r="F170" s="43"/>
      <c r="G170" s="43"/>
      <c r="H170" s="43"/>
      <c r="I170" s="43"/>
      <c r="J170" s="43">
        <f t="shared" si="102"/>
        <v>0</v>
      </c>
      <c r="L170" s="41"/>
    </row>
    <row r="171" spans="1:12" ht="16.05" customHeight="1" x14ac:dyDescent="0.2">
      <c r="A171" s="9"/>
      <c r="B171" s="9"/>
      <c r="C171" s="10" t="s">
        <v>15</v>
      </c>
      <c r="D171" s="43">
        <f t="shared" ref="D171:I171" si="114">IF($J170=0,0,D170/$J170%)</f>
        <v>0</v>
      </c>
      <c r="E171" s="43">
        <f t="shared" si="114"/>
        <v>0</v>
      </c>
      <c r="F171" s="43">
        <f t="shared" si="114"/>
        <v>0</v>
      </c>
      <c r="G171" s="43">
        <f t="shared" si="114"/>
        <v>0</v>
      </c>
      <c r="H171" s="43">
        <f t="shared" si="114"/>
        <v>0</v>
      </c>
      <c r="I171" s="43">
        <f t="shared" si="114"/>
        <v>0</v>
      </c>
      <c r="J171" s="43">
        <f t="shared" si="102"/>
        <v>0</v>
      </c>
      <c r="L171" s="41"/>
    </row>
    <row r="172" spans="1:12" ht="16.05" customHeight="1" x14ac:dyDescent="0.2">
      <c r="A172" s="9"/>
      <c r="B172" s="9"/>
      <c r="C172" s="8" t="s">
        <v>17</v>
      </c>
      <c r="D172" s="43">
        <f t="shared" ref="D172:I172" si="115">SUM(D170,D168)</f>
        <v>0</v>
      </c>
      <c r="E172" s="43">
        <f t="shared" si="115"/>
        <v>0</v>
      </c>
      <c r="F172" s="43">
        <f t="shared" si="115"/>
        <v>0</v>
      </c>
      <c r="G172" s="43">
        <f t="shared" si="115"/>
        <v>0</v>
      </c>
      <c r="H172" s="43">
        <f t="shared" si="115"/>
        <v>0</v>
      </c>
      <c r="I172" s="43">
        <f t="shared" si="115"/>
        <v>0</v>
      </c>
      <c r="J172" s="43">
        <f t="shared" si="102"/>
        <v>0</v>
      </c>
      <c r="L172" s="41"/>
    </row>
    <row r="173" spans="1:12" ht="16.05" customHeight="1" x14ac:dyDescent="0.2">
      <c r="A173" s="9"/>
      <c r="B173" s="12"/>
      <c r="C173" s="10" t="s">
        <v>15</v>
      </c>
      <c r="D173" s="43">
        <f t="shared" ref="D173:I173" si="116">IF($J172=0,0,D172/$J172%)</f>
        <v>0</v>
      </c>
      <c r="E173" s="43">
        <f t="shared" si="116"/>
        <v>0</v>
      </c>
      <c r="F173" s="43">
        <f t="shared" si="116"/>
        <v>0</v>
      </c>
      <c r="G173" s="43">
        <f t="shared" si="116"/>
        <v>0</v>
      </c>
      <c r="H173" s="43">
        <f t="shared" si="116"/>
        <v>0</v>
      </c>
      <c r="I173" s="43">
        <f t="shared" si="116"/>
        <v>0</v>
      </c>
      <c r="J173" s="43">
        <f t="shared" si="102"/>
        <v>0</v>
      </c>
      <c r="L173" s="41"/>
    </row>
    <row r="174" spans="1:12" ht="16.05" customHeight="1" x14ac:dyDescent="0.2">
      <c r="A174" s="9"/>
      <c r="B174" s="9" t="s">
        <v>45</v>
      </c>
      <c r="C174" s="8" t="s">
        <v>14</v>
      </c>
      <c r="D174" s="43">
        <v>0</v>
      </c>
      <c r="E174" s="43">
        <v>8.8000000000000007</v>
      </c>
      <c r="F174" s="43">
        <v>1.2</v>
      </c>
      <c r="G174" s="43">
        <v>0</v>
      </c>
      <c r="H174" s="43">
        <v>0</v>
      </c>
      <c r="I174" s="43">
        <v>0</v>
      </c>
      <c r="J174" s="43">
        <f t="shared" si="102"/>
        <v>10</v>
      </c>
      <c r="L174" s="41"/>
    </row>
    <row r="175" spans="1:12" ht="16.05" customHeight="1" x14ac:dyDescent="0.2">
      <c r="A175" s="9"/>
      <c r="B175" s="9"/>
      <c r="C175" s="10" t="s">
        <v>15</v>
      </c>
      <c r="D175" s="43">
        <f t="shared" ref="D175:I175" si="117">IF($J174=0,0,D174/$J174%)</f>
        <v>0</v>
      </c>
      <c r="E175" s="43">
        <f t="shared" si="117"/>
        <v>88</v>
      </c>
      <c r="F175" s="43">
        <f t="shared" si="117"/>
        <v>11.999999999999998</v>
      </c>
      <c r="G175" s="43">
        <f t="shared" si="117"/>
        <v>0</v>
      </c>
      <c r="H175" s="43">
        <f t="shared" si="117"/>
        <v>0</v>
      </c>
      <c r="I175" s="43">
        <f t="shared" si="117"/>
        <v>0</v>
      </c>
      <c r="J175" s="43">
        <f t="shared" si="102"/>
        <v>100</v>
      </c>
      <c r="L175" s="41"/>
    </row>
    <row r="176" spans="1:12" ht="16.05" customHeight="1" x14ac:dyDescent="0.2">
      <c r="A176" s="9"/>
      <c r="B176" s="9"/>
      <c r="C176" s="8" t="s">
        <v>16</v>
      </c>
      <c r="D176" s="43"/>
      <c r="E176" s="43"/>
      <c r="F176" s="43"/>
      <c r="G176" s="43"/>
      <c r="H176" s="43"/>
      <c r="I176" s="43"/>
      <c r="J176" s="43">
        <f t="shared" si="102"/>
        <v>0</v>
      </c>
      <c r="L176" s="41"/>
    </row>
    <row r="177" spans="1:12" ht="16.05" customHeight="1" x14ac:dyDescent="0.2">
      <c r="A177" s="9"/>
      <c r="B177" s="9"/>
      <c r="C177" s="10" t="s">
        <v>15</v>
      </c>
      <c r="D177" s="43">
        <f t="shared" ref="D177:I177" si="118">IF($J176=0,0,D176/$J176%)</f>
        <v>0</v>
      </c>
      <c r="E177" s="43">
        <f t="shared" si="118"/>
        <v>0</v>
      </c>
      <c r="F177" s="43">
        <f t="shared" si="118"/>
        <v>0</v>
      </c>
      <c r="G177" s="43">
        <f t="shared" si="118"/>
        <v>0</v>
      </c>
      <c r="H177" s="43">
        <f t="shared" si="118"/>
        <v>0</v>
      </c>
      <c r="I177" s="43">
        <f t="shared" si="118"/>
        <v>0</v>
      </c>
      <c r="J177" s="43">
        <f t="shared" si="102"/>
        <v>0</v>
      </c>
      <c r="L177" s="41"/>
    </row>
    <row r="178" spans="1:12" ht="16.05" customHeight="1" x14ac:dyDescent="0.2">
      <c r="A178" s="9"/>
      <c r="B178" s="9"/>
      <c r="C178" s="8" t="s">
        <v>17</v>
      </c>
      <c r="D178" s="43">
        <f t="shared" ref="D178:I178" si="119">SUM(D176,D174)</f>
        <v>0</v>
      </c>
      <c r="E178" s="43">
        <f t="shared" si="119"/>
        <v>8.8000000000000007</v>
      </c>
      <c r="F178" s="43">
        <f t="shared" si="119"/>
        <v>1.2</v>
      </c>
      <c r="G178" s="43">
        <f t="shared" si="119"/>
        <v>0</v>
      </c>
      <c r="H178" s="43">
        <f t="shared" si="119"/>
        <v>0</v>
      </c>
      <c r="I178" s="43">
        <f t="shared" si="119"/>
        <v>0</v>
      </c>
      <c r="J178" s="43">
        <f t="shared" si="102"/>
        <v>10</v>
      </c>
      <c r="L178" s="41"/>
    </row>
    <row r="179" spans="1:12" ht="16.05" customHeight="1" x14ac:dyDescent="0.2">
      <c r="A179" s="9"/>
      <c r="B179" s="12"/>
      <c r="C179" s="10" t="s">
        <v>15</v>
      </c>
      <c r="D179" s="43">
        <f t="shared" ref="D179:I179" si="120">IF($J178=0,0,D178/$J178%)</f>
        <v>0</v>
      </c>
      <c r="E179" s="43">
        <f t="shared" si="120"/>
        <v>88</v>
      </c>
      <c r="F179" s="43">
        <f t="shared" si="120"/>
        <v>11.999999999999998</v>
      </c>
      <c r="G179" s="43">
        <f t="shared" si="120"/>
        <v>0</v>
      </c>
      <c r="H179" s="43">
        <f t="shared" si="120"/>
        <v>0</v>
      </c>
      <c r="I179" s="43">
        <f t="shared" si="120"/>
        <v>0</v>
      </c>
      <c r="J179" s="43">
        <f t="shared" si="102"/>
        <v>100</v>
      </c>
      <c r="L179" s="41"/>
    </row>
    <row r="180" spans="1:12" ht="16.05" customHeight="1" x14ac:dyDescent="0.2">
      <c r="A180" s="9"/>
      <c r="B180" s="9" t="s">
        <v>46</v>
      </c>
      <c r="C180" s="8" t="s">
        <v>14</v>
      </c>
      <c r="D180" s="43"/>
      <c r="E180" s="43"/>
      <c r="F180" s="43"/>
      <c r="G180" s="43"/>
      <c r="H180" s="43"/>
      <c r="I180" s="43"/>
      <c r="J180" s="43">
        <f t="shared" si="102"/>
        <v>0</v>
      </c>
      <c r="L180" s="41"/>
    </row>
    <row r="181" spans="1:12" ht="16.05" customHeight="1" x14ac:dyDescent="0.2">
      <c r="A181" s="9"/>
      <c r="B181" s="9"/>
      <c r="C181" s="10" t="s">
        <v>15</v>
      </c>
      <c r="D181" s="43">
        <f t="shared" ref="D181:I181" si="121">IF($J180=0,0,D180/$J180%)</f>
        <v>0</v>
      </c>
      <c r="E181" s="43">
        <f t="shared" si="121"/>
        <v>0</v>
      </c>
      <c r="F181" s="43">
        <f t="shared" si="121"/>
        <v>0</v>
      </c>
      <c r="G181" s="43">
        <f t="shared" si="121"/>
        <v>0</v>
      </c>
      <c r="H181" s="43">
        <f t="shared" si="121"/>
        <v>0</v>
      </c>
      <c r="I181" s="43">
        <f t="shared" si="121"/>
        <v>0</v>
      </c>
      <c r="J181" s="43">
        <f t="shared" si="102"/>
        <v>0</v>
      </c>
      <c r="L181" s="41"/>
    </row>
    <row r="182" spans="1:12" ht="16.05" customHeight="1" x14ac:dyDescent="0.2">
      <c r="A182" s="9"/>
      <c r="B182" s="9"/>
      <c r="C182" s="8" t="s">
        <v>16</v>
      </c>
      <c r="D182" s="43"/>
      <c r="E182" s="43"/>
      <c r="F182" s="43"/>
      <c r="G182" s="43"/>
      <c r="H182" s="43"/>
      <c r="I182" s="43"/>
      <c r="J182" s="43">
        <f t="shared" si="102"/>
        <v>0</v>
      </c>
      <c r="L182" s="41"/>
    </row>
    <row r="183" spans="1:12" ht="16.05" customHeight="1" x14ac:dyDescent="0.2">
      <c r="A183" s="9"/>
      <c r="B183" s="9"/>
      <c r="C183" s="10" t="s">
        <v>15</v>
      </c>
      <c r="D183" s="43">
        <f t="shared" ref="D183:I183" si="122">IF($J182=0,0,D182/$J182%)</f>
        <v>0</v>
      </c>
      <c r="E183" s="43">
        <f t="shared" si="122"/>
        <v>0</v>
      </c>
      <c r="F183" s="43">
        <f t="shared" si="122"/>
        <v>0</v>
      </c>
      <c r="G183" s="43">
        <f t="shared" si="122"/>
        <v>0</v>
      </c>
      <c r="H183" s="43">
        <f t="shared" si="122"/>
        <v>0</v>
      </c>
      <c r="I183" s="43">
        <f t="shared" si="122"/>
        <v>0</v>
      </c>
      <c r="J183" s="43">
        <f t="shared" si="102"/>
        <v>0</v>
      </c>
      <c r="L183" s="41"/>
    </row>
    <row r="184" spans="1:12" ht="16.05" customHeight="1" x14ac:dyDescent="0.2">
      <c r="A184" s="9"/>
      <c r="B184" s="9"/>
      <c r="C184" s="8" t="s">
        <v>17</v>
      </c>
      <c r="D184" s="43">
        <f t="shared" ref="D184:I184" si="123">SUM(D182,D180)</f>
        <v>0</v>
      </c>
      <c r="E184" s="43">
        <f t="shared" si="123"/>
        <v>0</v>
      </c>
      <c r="F184" s="43">
        <f t="shared" si="123"/>
        <v>0</v>
      </c>
      <c r="G184" s="43">
        <f t="shared" si="123"/>
        <v>0</v>
      </c>
      <c r="H184" s="43">
        <f t="shared" si="123"/>
        <v>0</v>
      </c>
      <c r="I184" s="43">
        <f t="shared" si="123"/>
        <v>0</v>
      </c>
      <c r="J184" s="43">
        <f t="shared" si="102"/>
        <v>0</v>
      </c>
      <c r="L184" s="41"/>
    </row>
    <row r="185" spans="1:12" ht="16.05" customHeight="1" x14ac:dyDescent="0.2">
      <c r="A185" s="9"/>
      <c r="B185" s="12"/>
      <c r="C185" s="10" t="s">
        <v>15</v>
      </c>
      <c r="D185" s="43">
        <f t="shared" ref="D185:I185" si="124">IF($J184=0,0,D184/$J184%)</f>
        <v>0</v>
      </c>
      <c r="E185" s="43">
        <f t="shared" si="124"/>
        <v>0</v>
      </c>
      <c r="F185" s="43">
        <f t="shared" si="124"/>
        <v>0</v>
      </c>
      <c r="G185" s="43">
        <f t="shared" si="124"/>
        <v>0</v>
      </c>
      <c r="H185" s="43">
        <f t="shared" si="124"/>
        <v>0</v>
      </c>
      <c r="I185" s="43">
        <f t="shared" si="124"/>
        <v>0</v>
      </c>
      <c r="J185" s="43">
        <f t="shared" si="102"/>
        <v>0</v>
      </c>
      <c r="L185" s="41"/>
    </row>
    <row r="186" spans="1:12" ht="16.05" customHeight="1" x14ac:dyDescent="0.2">
      <c r="A186" s="9"/>
      <c r="B186" s="9" t="s">
        <v>47</v>
      </c>
      <c r="C186" s="8" t="s">
        <v>14</v>
      </c>
      <c r="D186" s="43"/>
      <c r="E186" s="43"/>
      <c r="F186" s="43"/>
      <c r="G186" s="43"/>
      <c r="H186" s="43"/>
      <c r="I186" s="43"/>
      <c r="J186" s="43">
        <f t="shared" si="102"/>
        <v>0</v>
      </c>
      <c r="L186" s="41"/>
    </row>
    <row r="187" spans="1:12" ht="16.05" customHeight="1" x14ac:dyDescent="0.2">
      <c r="A187" s="9"/>
      <c r="B187" s="9"/>
      <c r="C187" s="10" t="s">
        <v>15</v>
      </c>
      <c r="D187" s="43">
        <f t="shared" ref="D187:I187" si="125">IF($J186=0,0,D186/$J186%)</f>
        <v>0</v>
      </c>
      <c r="E187" s="43">
        <f t="shared" si="125"/>
        <v>0</v>
      </c>
      <c r="F187" s="43">
        <f t="shared" si="125"/>
        <v>0</v>
      </c>
      <c r="G187" s="43">
        <f t="shared" si="125"/>
        <v>0</v>
      </c>
      <c r="H187" s="43">
        <f t="shared" si="125"/>
        <v>0</v>
      </c>
      <c r="I187" s="43">
        <f t="shared" si="125"/>
        <v>0</v>
      </c>
      <c r="J187" s="43">
        <f t="shared" si="102"/>
        <v>0</v>
      </c>
      <c r="L187" s="41"/>
    </row>
    <row r="188" spans="1:12" ht="16.05" customHeight="1" x14ac:dyDescent="0.2">
      <c r="A188" s="9"/>
      <c r="B188" s="9"/>
      <c r="C188" s="8" t="s">
        <v>16</v>
      </c>
      <c r="D188" s="43"/>
      <c r="E188" s="43"/>
      <c r="F188" s="43"/>
      <c r="G188" s="43"/>
      <c r="H188" s="43"/>
      <c r="I188" s="43"/>
      <c r="J188" s="43">
        <f t="shared" si="102"/>
        <v>0</v>
      </c>
      <c r="L188" s="41"/>
    </row>
    <row r="189" spans="1:12" ht="16.05" customHeight="1" x14ac:dyDescent="0.2">
      <c r="A189" s="9"/>
      <c r="B189" s="9"/>
      <c r="C189" s="10" t="s">
        <v>15</v>
      </c>
      <c r="D189" s="43">
        <f t="shared" ref="D189:I189" si="126">IF($J188=0,0,D188/$J188%)</f>
        <v>0</v>
      </c>
      <c r="E189" s="43">
        <f t="shared" si="126"/>
        <v>0</v>
      </c>
      <c r="F189" s="43">
        <f t="shared" si="126"/>
        <v>0</v>
      </c>
      <c r="G189" s="43">
        <f t="shared" si="126"/>
        <v>0</v>
      </c>
      <c r="H189" s="43">
        <f t="shared" si="126"/>
        <v>0</v>
      </c>
      <c r="I189" s="43">
        <f t="shared" si="126"/>
        <v>0</v>
      </c>
      <c r="J189" s="43">
        <f t="shared" si="102"/>
        <v>0</v>
      </c>
      <c r="L189" s="41"/>
    </row>
    <row r="190" spans="1:12" ht="16.05" customHeight="1" x14ac:dyDescent="0.2">
      <c r="A190" s="9"/>
      <c r="B190" s="9"/>
      <c r="C190" s="8" t="s">
        <v>17</v>
      </c>
      <c r="D190" s="43">
        <f t="shared" ref="D190:I190" si="127">SUM(D188,D186)</f>
        <v>0</v>
      </c>
      <c r="E190" s="43">
        <f t="shared" si="127"/>
        <v>0</v>
      </c>
      <c r="F190" s="43">
        <f t="shared" si="127"/>
        <v>0</v>
      </c>
      <c r="G190" s="43">
        <f t="shared" si="127"/>
        <v>0</v>
      </c>
      <c r="H190" s="43">
        <f t="shared" si="127"/>
        <v>0</v>
      </c>
      <c r="I190" s="43">
        <f t="shared" si="127"/>
        <v>0</v>
      </c>
      <c r="J190" s="43">
        <f t="shared" si="102"/>
        <v>0</v>
      </c>
      <c r="L190" s="41"/>
    </row>
    <row r="191" spans="1:12" ht="16.05" customHeight="1" x14ac:dyDescent="0.2">
      <c r="A191" s="9"/>
      <c r="B191" s="12"/>
      <c r="C191" s="10" t="s">
        <v>15</v>
      </c>
      <c r="D191" s="43">
        <f t="shared" ref="D191:I191" si="128">IF($J190=0,0,D190/$J190%)</f>
        <v>0</v>
      </c>
      <c r="E191" s="43">
        <f t="shared" si="128"/>
        <v>0</v>
      </c>
      <c r="F191" s="43">
        <f t="shared" si="128"/>
        <v>0</v>
      </c>
      <c r="G191" s="43">
        <f t="shared" si="128"/>
        <v>0</v>
      </c>
      <c r="H191" s="43">
        <f t="shared" si="128"/>
        <v>0</v>
      </c>
      <c r="I191" s="43">
        <f t="shared" si="128"/>
        <v>0</v>
      </c>
      <c r="J191" s="43">
        <f t="shared" si="102"/>
        <v>0</v>
      </c>
      <c r="L191" s="41"/>
    </row>
    <row r="192" spans="1:12" ht="16.05" customHeight="1" x14ac:dyDescent="0.2">
      <c r="A192" s="9"/>
      <c r="B192" s="9" t="s">
        <v>48</v>
      </c>
      <c r="C192" s="8" t="s">
        <v>14</v>
      </c>
      <c r="D192" s="43">
        <v>3.3</v>
      </c>
      <c r="E192" s="43">
        <v>449.09999999999997</v>
      </c>
      <c r="F192" s="43">
        <v>11.9</v>
      </c>
      <c r="G192" s="43">
        <v>24.8</v>
      </c>
      <c r="H192" s="43">
        <v>2.1</v>
      </c>
      <c r="I192" s="43">
        <v>86.1</v>
      </c>
      <c r="J192" s="43">
        <f t="shared" si="102"/>
        <v>577.29999999999995</v>
      </c>
      <c r="L192" s="41"/>
    </row>
    <row r="193" spans="1:12" ht="16.05" customHeight="1" x14ac:dyDescent="0.2">
      <c r="A193" s="9"/>
      <c r="B193" s="9"/>
      <c r="C193" s="10" t="s">
        <v>15</v>
      </c>
      <c r="D193" s="43">
        <f t="shared" ref="D193:I193" si="129">IF($J192=0,0,D192/$J192%)</f>
        <v>0.57162653732894508</v>
      </c>
      <c r="E193" s="43">
        <f t="shared" si="129"/>
        <v>77.793175125584611</v>
      </c>
      <c r="F193" s="43">
        <f t="shared" si="129"/>
        <v>2.0613199376407416</v>
      </c>
      <c r="G193" s="43">
        <f t="shared" si="129"/>
        <v>4.2958600381084358</v>
      </c>
      <c r="H193" s="43">
        <f t="shared" si="129"/>
        <v>0.36376234193660145</v>
      </c>
      <c r="I193" s="43">
        <f t="shared" si="129"/>
        <v>14.914256019400659</v>
      </c>
      <c r="J193" s="43">
        <f t="shared" si="102"/>
        <v>99.999999999999986</v>
      </c>
      <c r="L193" s="41"/>
    </row>
    <row r="194" spans="1:12" ht="16.05" customHeight="1" x14ac:dyDescent="0.2">
      <c r="A194" s="9"/>
      <c r="B194" s="9"/>
      <c r="C194" s="8" t="s">
        <v>16</v>
      </c>
      <c r="D194" s="43">
        <v>3.8</v>
      </c>
      <c r="E194" s="43">
        <v>2617.4</v>
      </c>
      <c r="F194" s="43">
        <v>14.6</v>
      </c>
      <c r="G194" s="43">
        <v>35.200000000000003</v>
      </c>
      <c r="H194" s="43">
        <v>0.1</v>
      </c>
      <c r="I194" s="43">
        <v>1.9</v>
      </c>
      <c r="J194" s="43">
        <f t="shared" si="102"/>
        <v>2673</v>
      </c>
      <c r="L194" s="41"/>
    </row>
    <row r="195" spans="1:12" ht="16.05" customHeight="1" x14ac:dyDescent="0.2">
      <c r="A195" s="9"/>
      <c r="B195" s="9"/>
      <c r="C195" s="10" t="s">
        <v>15</v>
      </c>
      <c r="D195" s="43">
        <f t="shared" ref="D195:I195" si="130">IF($J194=0,0,D194/$J194%)</f>
        <v>0.1421623643845866</v>
      </c>
      <c r="E195" s="43">
        <f t="shared" si="130"/>
        <v>97.919940142162361</v>
      </c>
      <c r="F195" s="43">
        <f t="shared" si="130"/>
        <v>0.5462027684249906</v>
      </c>
      <c r="G195" s="43">
        <f t="shared" si="130"/>
        <v>1.3168724279835391</v>
      </c>
      <c r="H195" s="43">
        <f t="shared" si="130"/>
        <v>3.7411148522259637E-3</v>
      </c>
      <c r="I195" s="43">
        <f t="shared" si="130"/>
        <v>7.1081182192293299E-2</v>
      </c>
      <c r="J195" s="43">
        <f t="shared" si="102"/>
        <v>100</v>
      </c>
      <c r="L195" s="41"/>
    </row>
    <row r="196" spans="1:12" ht="16.05" customHeight="1" x14ac:dyDescent="0.2">
      <c r="A196" s="9"/>
      <c r="B196" s="9"/>
      <c r="C196" s="8" t="s">
        <v>17</v>
      </c>
      <c r="D196" s="43">
        <f t="shared" ref="D196:I196" si="131">SUM(D194,D192)</f>
        <v>7.1</v>
      </c>
      <c r="E196" s="43">
        <f t="shared" si="131"/>
        <v>3066.5</v>
      </c>
      <c r="F196" s="43">
        <f t="shared" si="131"/>
        <v>26.5</v>
      </c>
      <c r="G196" s="43">
        <f t="shared" si="131"/>
        <v>60</v>
      </c>
      <c r="H196" s="43">
        <f t="shared" si="131"/>
        <v>2.2000000000000002</v>
      </c>
      <c r="I196" s="43">
        <f t="shared" si="131"/>
        <v>88</v>
      </c>
      <c r="J196" s="43">
        <f t="shared" si="102"/>
        <v>3250.2999999999997</v>
      </c>
      <c r="L196" s="41"/>
    </row>
    <row r="197" spans="1:12" ht="16.05" customHeight="1" x14ac:dyDescent="0.2">
      <c r="A197" s="9"/>
      <c r="B197" s="12"/>
      <c r="C197" s="10" t="s">
        <v>15</v>
      </c>
      <c r="D197" s="43">
        <f t="shared" ref="D197:I197" si="132">IF($J196=0,0,D196/$J196%)</f>
        <v>0.2184413746423407</v>
      </c>
      <c r="E197" s="43">
        <f t="shared" si="132"/>
        <v>94.345137371934896</v>
      </c>
      <c r="F197" s="43">
        <f t="shared" si="132"/>
        <v>0.81530935605944066</v>
      </c>
      <c r="G197" s="43">
        <f t="shared" si="132"/>
        <v>1.8459834476817525</v>
      </c>
      <c r="H197" s="43">
        <f t="shared" si="132"/>
        <v>6.7686059748330932E-2</v>
      </c>
      <c r="I197" s="43">
        <f t="shared" si="132"/>
        <v>2.7074423899332367</v>
      </c>
      <c r="J197" s="43">
        <f t="shared" si="102"/>
        <v>99.999999999999986</v>
      </c>
      <c r="L197" s="41"/>
    </row>
    <row r="198" spans="1:12" ht="16.05" customHeight="1" x14ac:dyDescent="0.2">
      <c r="A198" s="9"/>
      <c r="B198" s="9" t="s">
        <v>49</v>
      </c>
      <c r="C198" s="8" t="s">
        <v>14</v>
      </c>
      <c r="D198" s="43">
        <v>0.3</v>
      </c>
      <c r="E198" s="43">
        <v>49.300000000000004</v>
      </c>
      <c r="F198" s="43">
        <v>0.1</v>
      </c>
      <c r="G198" s="43">
        <v>1.8</v>
      </c>
      <c r="H198" s="43">
        <v>0</v>
      </c>
      <c r="I198" s="43">
        <v>25.7</v>
      </c>
      <c r="J198" s="43">
        <f t="shared" si="102"/>
        <v>77.2</v>
      </c>
      <c r="L198" s="41"/>
    </row>
    <row r="199" spans="1:12" ht="16.05" customHeight="1" x14ac:dyDescent="0.2">
      <c r="A199" s="9"/>
      <c r="B199" s="9"/>
      <c r="C199" s="10" t="s">
        <v>15</v>
      </c>
      <c r="D199" s="43">
        <f t="shared" ref="D199:I199" si="133">IF($J198=0,0,D198/$J198%)</f>
        <v>0.38860103626943004</v>
      </c>
      <c r="E199" s="43">
        <f t="shared" si="133"/>
        <v>63.860103626943008</v>
      </c>
      <c r="F199" s="43">
        <f t="shared" si="133"/>
        <v>0.1295336787564767</v>
      </c>
      <c r="G199" s="43">
        <f t="shared" si="133"/>
        <v>2.3316062176165802</v>
      </c>
      <c r="H199" s="43">
        <f t="shared" si="133"/>
        <v>0</v>
      </c>
      <c r="I199" s="43">
        <f t="shared" si="133"/>
        <v>33.290155440414509</v>
      </c>
      <c r="J199" s="43">
        <f t="shared" si="102"/>
        <v>100</v>
      </c>
      <c r="L199" s="41"/>
    </row>
    <row r="200" spans="1:12" ht="16.05" customHeight="1" x14ac:dyDescent="0.2">
      <c r="A200" s="9"/>
      <c r="B200" s="9"/>
      <c r="C200" s="8" t="s">
        <v>16</v>
      </c>
      <c r="D200" s="43">
        <v>0</v>
      </c>
      <c r="E200" s="43">
        <v>713.6</v>
      </c>
      <c r="F200" s="43">
        <v>1.9</v>
      </c>
      <c r="G200" s="43">
        <v>7.7</v>
      </c>
      <c r="H200" s="43">
        <v>0</v>
      </c>
      <c r="I200" s="43">
        <v>0</v>
      </c>
      <c r="J200" s="43">
        <f t="shared" si="102"/>
        <v>723.2</v>
      </c>
      <c r="L200" s="41"/>
    </row>
    <row r="201" spans="1:12" ht="16.05" customHeight="1" x14ac:dyDescent="0.2">
      <c r="A201" s="9"/>
      <c r="B201" s="9"/>
      <c r="C201" s="10" t="s">
        <v>15</v>
      </c>
      <c r="D201" s="43">
        <f t="shared" ref="D201:I201" si="134">IF($J200=0,0,D200/$J200%)</f>
        <v>0</v>
      </c>
      <c r="E201" s="43">
        <f t="shared" si="134"/>
        <v>98.672566371681413</v>
      </c>
      <c r="F201" s="43">
        <f t="shared" si="134"/>
        <v>0.2627212389380531</v>
      </c>
      <c r="G201" s="43">
        <f t="shared" si="134"/>
        <v>1.064712389380531</v>
      </c>
      <c r="H201" s="43">
        <f t="shared" si="134"/>
        <v>0</v>
      </c>
      <c r="I201" s="43">
        <f t="shared" si="134"/>
        <v>0</v>
      </c>
      <c r="J201" s="43">
        <f t="shared" si="102"/>
        <v>100</v>
      </c>
      <c r="L201" s="41"/>
    </row>
    <row r="202" spans="1:12" ht="16.05" customHeight="1" x14ac:dyDescent="0.2">
      <c r="A202" s="9"/>
      <c r="B202" s="9"/>
      <c r="C202" s="8" t="s">
        <v>17</v>
      </c>
      <c r="D202" s="43">
        <f t="shared" ref="D202:I202" si="135">SUM(D200,D198)</f>
        <v>0.3</v>
      </c>
      <c r="E202" s="43">
        <f t="shared" si="135"/>
        <v>762.9</v>
      </c>
      <c r="F202" s="43">
        <f t="shared" si="135"/>
        <v>2</v>
      </c>
      <c r="G202" s="43">
        <f t="shared" si="135"/>
        <v>9.5</v>
      </c>
      <c r="H202" s="43">
        <f t="shared" si="135"/>
        <v>0</v>
      </c>
      <c r="I202" s="43">
        <f t="shared" si="135"/>
        <v>25.7</v>
      </c>
      <c r="J202" s="43">
        <f t="shared" si="102"/>
        <v>800.4</v>
      </c>
      <c r="L202" s="41"/>
    </row>
    <row r="203" spans="1:12" ht="16.05" customHeight="1" x14ac:dyDescent="0.2">
      <c r="A203" s="9"/>
      <c r="B203" s="12"/>
      <c r="C203" s="10" t="s">
        <v>15</v>
      </c>
      <c r="D203" s="43">
        <f t="shared" ref="D203:I203" si="136">IF($J202=0,0,D202/$J202%)</f>
        <v>3.7481259370314844E-2</v>
      </c>
      <c r="E203" s="43">
        <f t="shared" si="136"/>
        <v>95.314842578710653</v>
      </c>
      <c r="F203" s="43">
        <f t="shared" si="136"/>
        <v>0.24987506246876562</v>
      </c>
      <c r="G203" s="43">
        <f t="shared" si="136"/>
        <v>1.1869065467266366</v>
      </c>
      <c r="H203" s="43">
        <f t="shared" si="136"/>
        <v>0</v>
      </c>
      <c r="I203" s="43">
        <f t="shared" si="136"/>
        <v>3.2108945527236381</v>
      </c>
      <c r="J203" s="43">
        <f t="shared" si="102"/>
        <v>100</v>
      </c>
      <c r="L203" s="41"/>
    </row>
    <row r="204" spans="1:12" ht="16.05" customHeight="1" x14ac:dyDescent="0.2">
      <c r="A204" s="9"/>
      <c r="B204" s="9" t="s">
        <v>50</v>
      </c>
      <c r="C204" s="8" t="s">
        <v>14</v>
      </c>
      <c r="D204" s="43">
        <v>0.9</v>
      </c>
      <c r="E204" s="43"/>
      <c r="F204" s="43"/>
      <c r="G204" s="43"/>
      <c r="H204" s="43"/>
      <c r="I204" s="43"/>
      <c r="J204" s="43">
        <f t="shared" si="102"/>
        <v>0.9</v>
      </c>
      <c r="L204" s="41"/>
    </row>
    <row r="205" spans="1:12" ht="16.05" customHeight="1" x14ac:dyDescent="0.2">
      <c r="A205" s="9"/>
      <c r="B205" s="9"/>
      <c r="C205" s="10" t="s">
        <v>15</v>
      </c>
      <c r="D205" s="43">
        <f t="shared" ref="D205:I205" si="137">IF($J204=0,0,D204/$J204%)</f>
        <v>99.999999999999986</v>
      </c>
      <c r="E205" s="43">
        <f t="shared" si="137"/>
        <v>0</v>
      </c>
      <c r="F205" s="43">
        <f t="shared" si="137"/>
        <v>0</v>
      </c>
      <c r="G205" s="43">
        <f t="shared" si="137"/>
        <v>0</v>
      </c>
      <c r="H205" s="43">
        <f t="shared" si="137"/>
        <v>0</v>
      </c>
      <c r="I205" s="43">
        <f t="shared" si="137"/>
        <v>0</v>
      </c>
      <c r="J205" s="43">
        <f t="shared" si="102"/>
        <v>99.999999999999986</v>
      </c>
      <c r="L205" s="41"/>
    </row>
    <row r="206" spans="1:12" ht="16.05" customHeight="1" x14ac:dyDescent="0.2">
      <c r="A206" s="9"/>
      <c r="B206" s="9"/>
      <c r="C206" s="8" t="s">
        <v>16</v>
      </c>
      <c r="D206" s="43"/>
      <c r="E206" s="43"/>
      <c r="F206" s="43"/>
      <c r="G206" s="43"/>
      <c r="H206" s="43"/>
      <c r="I206" s="43"/>
      <c r="J206" s="43">
        <f t="shared" si="102"/>
        <v>0</v>
      </c>
      <c r="L206" s="41"/>
    </row>
    <row r="207" spans="1:12" ht="16.05" customHeight="1" x14ac:dyDescent="0.2">
      <c r="A207" s="9"/>
      <c r="B207" s="9"/>
      <c r="C207" s="10" t="s">
        <v>15</v>
      </c>
      <c r="D207" s="43">
        <f t="shared" ref="D207:I207" si="138">IF($J206=0,0,D206/$J206%)</f>
        <v>0</v>
      </c>
      <c r="E207" s="43">
        <f t="shared" si="138"/>
        <v>0</v>
      </c>
      <c r="F207" s="43">
        <f t="shared" si="138"/>
        <v>0</v>
      </c>
      <c r="G207" s="43">
        <f t="shared" si="138"/>
        <v>0</v>
      </c>
      <c r="H207" s="43">
        <f t="shared" si="138"/>
        <v>0</v>
      </c>
      <c r="I207" s="43">
        <f t="shared" si="138"/>
        <v>0</v>
      </c>
      <c r="J207" s="43">
        <f t="shared" si="102"/>
        <v>0</v>
      </c>
      <c r="L207" s="41"/>
    </row>
    <row r="208" spans="1:12" ht="16.05" customHeight="1" x14ac:dyDescent="0.2">
      <c r="A208" s="9"/>
      <c r="B208" s="9"/>
      <c r="C208" s="8" t="s">
        <v>17</v>
      </c>
      <c r="D208" s="43">
        <f t="shared" ref="D208:I208" si="139">SUM(D206,D204)</f>
        <v>0.9</v>
      </c>
      <c r="E208" s="43">
        <f t="shared" si="139"/>
        <v>0</v>
      </c>
      <c r="F208" s="43">
        <f t="shared" si="139"/>
        <v>0</v>
      </c>
      <c r="G208" s="43">
        <f t="shared" si="139"/>
        <v>0</v>
      </c>
      <c r="H208" s="43">
        <f t="shared" si="139"/>
        <v>0</v>
      </c>
      <c r="I208" s="43">
        <f t="shared" si="139"/>
        <v>0</v>
      </c>
      <c r="J208" s="43">
        <f t="shared" si="102"/>
        <v>0.9</v>
      </c>
      <c r="L208" s="41"/>
    </row>
    <row r="209" spans="1:12" ht="16.05" customHeight="1" x14ac:dyDescent="0.2">
      <c r="A209" s="9"/>
      <c r="B209" s="12"/>
      <c r="C209" s="10" t="s">
        <v>15</v>
      </c>
      <c r="D209" s="43">
        <f t="shared" ref="D209:I209" si="140">IF($J208=0,0,D208/$J208%)</f>
        <v>99.999999999999986</v>
      </c>
      <c r="E209" s="43">
        <f t="shared" si="140"/>
        <v>0</v>
      </c>
      <c r="F209" s="43">
        <f t="shared" si="140"/>
        <v>0</v>
      </c>
      <c r="G209" s="43">
        <f t="shared" si="140"/>
        <v>0</v>
      </c>
      <c r="H209" s="43">
        <f t="shared" si="140"/>
        <v>0</v>
      </c>
      <c r="I209" s="43">
        <f t="shared" si="140"/>
        <v>0</v>
      </c>
      <c r="J209" s="43">
        <f t="shared" si="102"/>
        <v>99.999999999999986</v>
      </c>
      <c r="L209" s="41"/>
    </row>
    <row r="210" spans="1:12" ht="16.05" customHeight="1" x14ac:dyDescent="0.2">
      <c r="A210" s="9"/>
      <c r="B210" s="9" t="s">
        <v>51</v>
      </c>
      <c r="C210" s="8" t="s">
        <v>14</v>
      </c>
      <c r="D210" s="43">
        <v>1.3</v>
      </c>
      <c r="E210" s="43"/>
      <c r="F210" s="43"/>
      <c r="G210" s="43"/>
      <c r="H210" s="43"/>
      <c r="I210" s="43"/>
      <c r="J210" s="43">
        <f t="shared" si="102"/>
        <v>1.3</v>
      </c>
      <c r="L210" s="41"/>
    </row>
    <row r="211" spans="1:12" ht="16.05" customHeight="1" x14ac:dyDescent="0.2">
      <c r="A211" s="9"/>
      <c r="B211" s="9"/>
      <c r="C211" s="10" t="s">
        <v>15</v>
      </c>
      <c r="D211" s="43">
        <f t="shared" ref="D211:I211" si="141">IF($J210=0,0,D210/$J210%)</f>
        <v>100</v>
      </c>
      <c r="E211" s="43">
        <f t="shared" si="141"/>
        <v>0</v>
      </c>
      <c r="F211" s="43">
        <f t="shared" si="141"/>
        <v>0</v>
      </c>
      <c r="G211" s="43">
        <f t="shared" si="141"/>
        <v>0</v>
      </c>
      <c r="H211" s="43">
        <f t="shared" si="141"/>
        <v>0</v>
      </c>
      <c r="I211" s="43">
        <f t="shared" si="141"/>
        <v>0</v>
      </c>
      <c r="J211" s="43">
        <f t="shared" si="102"/>
        <v>100</v>
      </c>
      <c r="L211" s="41"/>
    </row>
    <row r="212" spans="1:12" ht="16.05" customHeight="1" x14ac:dyDescent="0.2">
      <c r="A212" s="9"/>
      <c r="B212" s="9"/>
      <c r="C212" s="8" t="s">
        <v>16</v>
      </c>
      <c r="D212" s="43"/>
      <c r="E212" s="43"/>
      <c r="F212" s="43"/>
      <c r="G212" s="43"/>
      <c r="H212" s="43"/>
      <c r="I212" s="43"/>
      <c r="J212" s="43">
        <f t="shared" si="102"/>
        <v>0</v>
      </c>
      <c r="L212" s="41"/>
    </row>
    <row r="213" spans="1:12" ht="16.05" customHeight="1" x14ac:dyDescent="0.2">
      <c r="A213" s="9"/>
      <c r="B213" s="9"/>
      <c r="C213" s="10" t="s">
        <v>15</v>
      </c>
      <c r="D213" s="43">
        <f t="shared" ref="D213:I213" si="142">IF($J212=0,0,D212/$J212%)</f>
        <v>0</v>
      </c>
      <c r="E213" s="43">
        <f t="shared" si="142"/>
        <v>0</v>
      </c>
      <c r="F213" s="43">
        <f t="shared" si="142"/>
        <v>0</v>
      </c>
      <c r="G213" s="43">
        <f t="shared" si="142"/>
        <v>0</v>
      </c>
      <c r="H213" s="43">
        <f t="shared" si="142"/>
        <v>0</v>
      </c>
      <c r="I213" s="43">
        <f t="shared" si="142"/>
        <v>0</v>
      </c>
      <c r="J213" s="43">
        <f t="shared" si="102"/>
        <v>0</v>
      </c>
      <c r="L213" s="41"/>
    </row>
    <row r="214" spans="1:12" ht="16.05" customHeight="1" x14ac:dyDescent="0.2">
      <c r="A214" s="9"/>
      <c r="B214" s="9"/>
      <c r="C214" s="8" t="s">
        <v>17</v>
      </c>
      <c r="D214" s="43">
        <f t="shared" ref="D214:I214" si="143">SUM(D212,D210)</f>
        <v>1.3</v>
      </c>
      <c r="E214" s="43">
        <f t="shared" si="143"/>
        <v>0</v>
      </c>
      <c r="F214" s="43">
        <f t="shared" si="143"/>
        <v>0</v>
      </c>
      <c r="G214" s="43">
        <f t="shared" si="143"/>
        <v>0</v>
      </c>
      <c r="H214" s="43">
        <f t="shared" si="143"/>
        <v>0</v>
      </c>
      <c r="I214" s="43">
        <f t="shared" si="143"/>
        <v>0</v>
      </c>
      <c r="J214" s="43">
        <f t="shared" si="102"/>
        <v>1.3</v>
      </c>
      <c r="L214" s="41"/>
    </row>
    <row r="215" spans="1:12" ht="16.05" customHeight="1" x14ac:dyDescent="0.2">
      <c r="A215" s="9"/>
      <c r="B215" s="12"/>
      <c r="C215" s="10" t="s">
        <v>15</v>
      </c>
      <c r="D215" s="43">
        <f t="shared" ref="D215:I215" si="144">IF($J214=0,0,D214/$J214%)</f>
        <v>100</v>
      </c>
      <c r="E215" s="43">
        <f t="shared" si="144"/>
        <v>0</v>
      </c>
      <c r="F215" s="43">
        <f t="shared" si="144"/>
        <v>0</v>
      </c>
      <c r="G215" s="43">
        <f t="shared" si="144"/>
        <v>0</v>
      </c>
      <c r="H215" s="43">
        <f t="shared" si="144"/>
        <v>0</v>
      </c>
      <c r="I215" s="43">
        <f t="shared" si="144"/>
        <v>0</v>
      </c>
      <c r="J215" s="43">
        <f t="shared" si="102"/>
        <v>100</v>
      </c>
      <c r="L215" s="41"/>
    </row>
    <row r="216" spans="1:12" ht="16.05" customHeight="1" x14ac:dyDescent="0.2">
      <c r="A216" s="9"/>
      <c r="B216" s="9" t="s">
        <v>52</v>
      </c>
      <c r="C216" s="8" t="s">
        <v>14</v>
      </c>
      <c r="D216" s="43"/>
      <c r="E216" s="43"/>
      <c r="F216" s="43"/>
      <c r="G216" s="43"/>
      <c r="H216" s="43"/>
      <c r="I216" s="43"/>
      <c r="J216" s="43">
        <f t="shared" si="102"/>
        <v>0</v>
      </c>
      <c r="L216" s="41"/>
    </row>
    <row r="217" spans="1:12" ht="16.05" customHeight="1" x14ac:dyDescent="0.2">
      <c r="A217" s="9"/>
      <c r="B217" s="9"/>
      <c r="C217" s="10" t="s">
        <v>15</v>
      </c>
      <c r="D217" s="43">
        <f t="shared" ref="D217:I217" si="145">IF($J216=0,0,D216/$J216%)</f>
        <v>0</v>
      </c>
      <c r="E217" s="43">
        <f t="shared" si="145"/>
        <v>0</v>
      </c>
      <c r="F217" s="43">
        <f t="shared" si="145"/>
        <v>0</v>
      </c>
      <c r="G217" s="43">
        <f t="shared" si="145"/>
        <v>0</v>
      </c>
      <c r="H217" s="43">
        <f t="shared" si="145"/>
        <v>0</v>
      </c>
      <c r="I217" s="43">
        <f t="shared" si="145"/>
        <v>0</v>
      </c>
      <c r="J217" s="43">
        <f t="shared" ref="J217:J268" si="146">SUM(D217:I217)</f>
        <v>0</v>
      </c>
      <c r="L217" s="41"/>
    </row>
    <row r="218" spans="1:12" ht="16.05" customHeight="1" x14ac:dyDescent="0.2">
      <c r="A218" s="9"/>
      <c r="B218" s="9"/>
      <c r="C218" s="8" t="s">
        <v>16</v>
      </c>
      <c r="D218" s="43"/>
      <c r="E218" s="43"/>
      <c r="F218" s="43"/>
      <c r="G218" s="43"/>
      <c r="H218" s="43"/>
      <c r="I218" s="43"/>
      <c r="J218" s="43">
        <f t="shared" si="146"/>
        <v>0</v>
      </c>
      <c r="L218" s="41"/>
    </row>
    <row r="219" spans="1:12" ht="16.05" customHeight="1" x14ac:dyDescent="0.2">
      <c r="A219" s="9"/>
      <c r="B219" s="9"/>
      <c r="C219" s="10" t="s">
        <v>15</v>
      </c>
      <c r="D219" s="43">
        <f t="shared" ref="D219:I219" si="147">IF($J218=0,0,D218/$J218%)</f>
        <v>0</v>
      </c>
      <c r="E219" s="43">
        <f t="shared" si="147"/>
        <v>0</v>
      </c>
      <c r="F219" s="43">
        <f t="shared" si="147"/>
        <v>0</v>
      </c>
      <c r="G219" s="43">
        <f t="shared" si="147"/>
        <v>0</v>
      </c>
      <c r="H219" s="43">
        <f t="shared" si="147"/>
        <v>0</v>
      </c>
      <c r="I219" s="43">
        <f t="shared" si="147"/>
        <v>0</v>
      </c>
      <c r="J219" s="43">
        <f t="shared" si="146"/>
        <v>0</v>
      </c>
      <c r="L219" s="41"/>
    </row>
    <row r="220" spans="1:12" ht="16.05" customHeight="1" x14ac:dyDescent="0.2">
      <c r="A220" s="9"/>
      <c r="B220" s="9"/>
      <c r="C220" s="8" t="s">
        <v>17</v>
      </c>
      <c r="D220" s="43">
        <f t="shared" ref="D220:I220" si="148">SUM(D218,D216)</f>
        <v>0</v>
      </c>
      <c r="E220" s="43">
        <f t="shared" si="148"/>
        <v>0</v>
      </c>
      <c r="F220" s="43">
        <f t="shared" si="148"/>
        <v>0</v>
      </c>
      <c r="G220" s="43">
        <f t="shared" si="148"/>
        <v>0</v>
      </c>
      <c r="H220" s="43">
        <f t="shared" si="148"/>
        <v>0</v>
      </c>
      <c r="I220" s="43">
        <f t="shared" si="148"/>
        <v>0</v>
      </c>
      <c r="J220" s="43">
        <f t="shared" si="146"/>
        <v>0</v>
      </c>
      <c r="L220" s="41"/>
    </row>
    <row r="221" spans="1:12" ht="16.05" customHeight="1" x14ac:dyDescent="0.2">
      <c r="A221" s="9"/>
      <c r="B221" s="12"/>
      <c r="C221" s="10" t="s">
        <v>15</v>
      </c>
      <c r="D221" s="43">
        <f t="shared" ref="D221:I221" si="149">IF($J220=0,0,D220/$J220%)</f>
        <v>0</v>
      </c>
      <c r="E221" s="43">
        <f t="shared" si="149"/>
        <v>0</v>
      </c>
      <c r="F221" s="43">
        <f t="shared" si="149"/>
        <v>0</v>
      </c>
      <c r="G221" s="43">
        <f t="shared" si="149"/>
        <v>0</v>
      </c>
      <c r="H221" s="43">
        <f t="shared" si="149"/>
        <v>0</v>
      </c>
      <c r="I221" s="43">
        <f t="shared" si="149"/>
        <v>0</v>
      </c>
      <c r="J221" s="43">
        <f t="shared" si="146"/>
        <v>0</v>
      </c>
      <c r="L221" s="41"/>
    </row>
    <row r="222" spans="1:12" ht="16.05" customHeight="1" x14ac:dyDescent="0.2">
      <c r="A222" s="9"/>
      <c r="B222" s="9" t="s">
        <v>53</v>
      </c>
      <c r="C222" s="8" t="s">
        <v>14</v>
      </c>
      <c r="D222" s="43">
        <v>0.7</v>
      </c>
      <c r="E222" s="43">
        <v>0</v>
      </c>
      <c r="F222" s="43">
        <v>0</v>
      </c>
      <c r="G222" s="43">
        <v>0.6</v>
      </c>
      <c r="H222" s="43">
        <v>0</v>
      </c>
      <c r="I222" s="43">
        <v>0</v>
      </c>
      <c r="J222" s="43">
        <f t="shared" si="146"/>
        <v>1.2999999999999998</v>
      </c>
      <c r="L222" s="41"/>
    </row>
    <row r="223" spans="1:12" ht="16.05" customHeight="1" x14ac:dyDescent="0.2">
      <c r="A223" s="9"/>
      <c r="B223" s="9"/>
      <c r="C223" s="10" t="s">
        <v>15</v>
      </c>
      <c r="D223" s="43">
        <f t="shared" ref="D223:I223" si="150">IF($J222=0,0,D222/$J222%)</f>
        <v>53.846153846153854</v>
      </c>
      <c r="E223" s="43">
        <f t="shared" si="150"/>
        <v>0</v>
      </c>
      <c r="F223" s="43">
        <f t="shared" si="150"/>
        <v>0</v>
      </c>
      <c r="G223" s="43">
        <f t="shared" si="150"/>
        <v>46.15384615384616</v>
      </c>
      <c r="H223" s="43">
        <f t="shared" si="150"/>
        <v>0</v>
      </c>
      <c r="I223" s="43">
        <f t="shared" si="150"/>
        <v>0</v>
      </c>
      <c r="J223" s="43">
        <f t="shared" si="146"/>
        <v>100.00000000000001</v>
      </c>
      <c r="L223" s="41"/>
    </row>
    <row r="224" spans="1:12" ht="16.05" customHeight="1" x14ac:dyDescent="0.2">
      <c r="A224" s="9"/>
      <c r="B224" s="9"/>
      <c r="C224" s="8" t="s">
        <v>16</v>
      </c>
      <c r="D224" s="43">
        <v>31.6</v>
      </c>
      <c r="E224" s="43">
        <v>0</v>
      </c>
      <c r="F224" s="43">
        <v>0.5</v>
      </c>
      <c r="G224" s="43">
        <v>7</v>
      </c>
      <c r="H224" s="43">
        <v>0</v>
      </c>
      <c r="I224" s="43">
        <v>0</v>
      </c>
      <c r="J224" s="43">
        <f t="shared" si="146"/>
        <v>39.1</v>
      </c>
      <c r="L224" s="41"/>
    </row>
    <row r="225" spans="1:12" ht="16.05" customHeight="1" x14ac:dyDescent="0.2">
      <c r="A225" s="9"/>
      <c r="B225" s="9"/>
      <c r="C225" s="10" t="s">
        <v>15</v>
      </c>
      <c r="D225" s="43">
        <f t="shared" ref="D225:I225" si="151">IF($J224=0,0,D224/$J224%)</f>
        <v>80.818414322250646</v>
      </c>
      <c r="E225" s="43">
        <f t="shared" si="151"/>
        <v>0</v>
      </c>
      <c r="F225" s="43">
        <f t="shared" si="151"/>
        <v>1.2787723785166241</v>
      </c>
      <c r="G225" s="43">
        <f t="shared" si="151"/>
        <v>17.902813299232736</v>
      </c>
      <c r="H225" s="43">
        <f t="shared" si="151"/>
        <v>0</v>
      </c>
      <c r="I225" s="43">
        <f t="shared" si="151"/>
        <v>0</v>
      </c>
      <c r="J225" s="43">
        <f t="shared" si="146"/>
        <v>100</v>
      </c>
      <c r="L225" s="41"/>
    </row>
    <row r="226" spans="1:12" ht="16.05" customHeight="1" x14ac:dyDescent="0.2">
      <c r="A226" s="9"/>
      <c r="B226" s="9"/>
      <c r="C226" s="8" t="s">
        <v>17</v>
      </c>
      <c r="D226" s="43">
        <f t="shared" ref="D226:I226" si="152">SUM(D224,D222)</f>
        <v>32.300000000000004</v>
      </c>
      <c r="E226" s="43">
        <f t="shared" si="152"/>
        <v>0</v>
      </c>
      <c r="F226" s="43">
        <f t="shared" si="152"/>
        <v>0.5</v>
      </c>
      <c r="G226" s="43">
        <f t="shared" si="152"/>
        <v>7.6</v>
      </c>
      <c r="H226" s="43">
        <f t="shared" si="152"/>
        <v>0</v>
      </c>
      <c r="I226" s="43">
        <f t="shared" si="152"/>
        <v>0</v>
      </c>
      <c r="J226" s="43">
        <f t="shared" si="146"/>
        <v>40.400000000000006</v>
      </c>
      <c r="L226" s="41"/>
    </row>
    <row r="227" spans="1:12" ht="16.05" customHeight="1" x14ac:dyDescent="0.2">
      <c r="A227" s="13"/>
      <c r="B227" s="12"/>
      <c r="C227" s="10" t="s">
        <v>15</v>
      </c>
      <c r="D227" s="43">
        <f t="shared" ref="D227:I227" si="153">IF($J226=0,0,D226/$J226%)</f>
        <v>79.950495049504951</v>
      </c>
      <c r="E227" s="43">
        <f t="shared" si="153"/>
        <v>0</v>
      </c>
      <c r="F227" s="43">
        <f t="shared" si="153"/>
        <v>1.2376237623762374</v>
      </c>
      <c r="G227" s="43">
        <f t="shared" si="153"/>
        <v>18.811881188118807</v>
      </c>
      <c r="H227" s="43">
        <f t="shared" si="153"/>
        <v>0</v>
      </c>
      <c r="I227" s="43">
        <f t="shared" si="153"/>
        <v>0</v>
      </c>
      <c r="J227" s="43">
        <f t="shared" si="146"/>
        <v>99.999999999999986</v>
      </c>
      <c r="L227" s="41"/>
    </row>
    <row r="228" spans="1:12" ht="16.05" customHeight="1" x14ac:dyDescent="0.2">
      <c r="A228" s="9" t="s">
        <v>54</v>
      </c>
      <c r="B228" s="7"/>
      <c r="C228" s="8" t="s">
        <v>14</v>
      </c>
      <c r="D228" s="43">
        <f t="shared" ref="D228:I228" si="154">SUM(D234,D240,D246,D252,D258,D264,D270,D276,D282,D288)</f>
        <v>0</v>
      </c>
      <c r="E228" s="43">
        <f t="shared" si="154"/>
        <v>0</v>
      </c>
      <c r="F228" s="43">
        <f t="shared" si="154"/>
        <v>0</v>
      </c>
      <c r="G228" s="43">
        <f t="shared" si="154"/>
        <v>0</v>
      </c>
      <c r="H228" s="43">
        <f t="shared" si="154"/>
        <v>0</v>
      </c>
      <c r="I228" s="43">
        <f t="shared" si="154"/>
        <v>0</v>
      </c>
      <c r="J228" s="43">
        <f t="shared" si="146"/>
        <v>0</v>
      </c>
      <c r="L228" s="41"/>
    </row>
    <row r="229" spans="1:12" ht="16.05" customHeight="1" x14ac:dyDescent="0.2">
      <c r="A229" s="9"/>
      <c r="B229" s="7"/>
      <c r="C229" s="10" t="s">
        <v>15</v>
      </c>
      <c r="D229" s="43">
        <f t="shared" ref="D229:I229" si="155">IF($J228=0,0,D228/$J228%)</f>
        <v>0</v>
      </c>
      <c r="E229" s="43">
        <f t="shared" si="155"/>
        <v>0</v>
      </c>
      <c r="F229" s="43">
        <f t="shared" si="155"/>
        <v>0</v>
      </c>
      <c r="G229" s="43">
        <f t="shared" si="155"/>
        <v>0</v>
      </c>
      <c r="H229" s="43">
        <f t="shared" si="155"/>
        <v>0</v>
      </c>
      <c r="I229" s="43">
        <f t="shared" si="155"/>
        <v>0</v>
      </c>
      <c r="J229" s="43">
        <f t="shared" si="146"/>
        <v>0</v>
      </c>
      <c r="L229" s="41"/>
    </row>
    <row r="230" spans="1:12" ht="16.05" customHeight="1" x14ac:dyDescent="0.2">
      <c r="A230" s="9"/>
      <c r="B230" s="7"/>
      <c r="C230" s="8" t="s">
        <v>16</v>
      </c>
      <c r="D230" s="43"/>
      <c r="E230" s="43"/>
      <c r="F230" s="43"/>
      <c r="G230" s="43"/>
      <c r="H230" s="43"/>
      <c r="I230" s="43"/>
      <c r="J230" s="43">
        <f t="shared" si="146"/>
        <v>0</v>
      </c>
      <c r="L230" s="41"/>
    </row>
    <row r="231" spans="1:12" ht="16.05" customHeight="1" x14ac:dyDescent="0.2">
      <c r="A231" s="9"/>
      <c r="B231" s="7"/>
      <c r="C231" s="10" t="s">
        <v>15</v>
      </c>
      <c r="D231" s="43">
        <f t="shared" ref="D231:I231" si="156">IF($J230=0,0,D230/$J230%)</f>
        <v>0</v>
      </c>
      <c r="E231" s="43">
        <f t="shared" si="156"/>
        <v>0</v>
      </c>
      <c r="F231" s="43">
        <f t="shared" si="156"/>
        <v>0</v>
      </c>
      <c r="G231" s="43">
        <f t="shared" si="156"/>
        <v>0</v>
      </c>
      <c r="H231" s="43">
        <f t="shared" si="156"/>
        <v>0</v>
      </c>
      <c r="I231" s="43">
        <f t="shared" si="156"/>
        <v>0</v>
      </c>
      <c r="J231" s="43">
        <f t="shared" si="146"/>
        <v>0</v>
      </c>
      <c r="L231" s="41"/>
    </row>
    <row r="232" spans="1:12" ht="16.05" customHeight="1" x14ac:dyDescent="0.2">
      <c r="A232" s="9"/>
      <c r="B232" s="7"/>
      <c r="C232" s="8" t="s">
        <v>17</v>
      </c>
      <c r="D232" s="43">
        <f t="shared" ref="D232:I232" si="157">SUM(D238,D244,D250,D256,D262,D268,D274,D280,D286,D292)</f>
        <v>0</v>
      </c>
      <c r="E232" s="43">
        <f t="shared" si="157"/>
        <v>0</v>
      </c>
      <c r="F232" s="43">
        <f t="shared" si="157"/>
        <v>0</v>
      </c>
      <c r="G232" s="43">
        <f t="shared" si="157"/>
        <v>0</v>
      </c>
      <c r="H232" s="43">
        <f t="shared" si="157"/>
        <v>0</v>
      </c>
      <c r="I232" s="43">
        <f t="shared" si="157"/>
        <v>0</v>
      </c>
      <c r="J232" s="43">
        <f t="shared" si="146"/>
        <v>0</v>
      </c>
      <c r="L232" s="41"/>
    </row>
    <row r="233" spans="1:12" ht="16.05" customHeight="1" x14ac:dyDescent="0.2">
      <c r="A233" s="9"/>
      <c r="B233" s="14"/>
      <c r="C233" s="10" t="s">
        <v>15</v>
      </c>
      <c r="D233" s="43">
        <f t="shared" ref="D233:I233" si="158">IF($J232=0,0,D232/$J232%)</f>
        <v>0</v>
      </c>
      <c r="E233" s="43">
        <f t="shared" si="158"/>
        <v>0</v>
      </c>
      <c r="F233" s="43">
        <f t="shared" si="158"/>
        <v>0</v>
      </c>
      <c r="G233" s="43">
        <f t="shared" si="158"/>
        <v>0</v>
      </c>
      <c r="H233" s="43">
        <f t="shared" si="158"/>
        <v>0</v>
      </c>
      <c r="I233" s="43">
        <f t="shared" si="158"/>
        <v>0</v>
      </c>
      <c r="J233" s="43">
        <f t="shared" si="146"/>
        <v>0</v>
      </c>
      <c r="L233" s="41"/>
    </row>
    <row r="234" spans="1:12" ht="16.05" customHeight="1" x14ac:dyDescent="0.2">
      <c r="A234" s="9"/>
      <c r="B234" s="39" t="s">
        <v>57</v>
      </c>
      <c r="C234" s="8" t="s">
        <v>14</v>
      </c>
      <c r="D234" s="43"/>
      <c r="E234" s="43"/>
      <c r="F234" s="43"/>
      <c r="G234" s="43"/>
      <c r="H234" s="43">
        <v>0</v>
      </c>
      <c r="I234" s="43">
        <v>0</v>
      </c>
      <c r="J234" s="43">
        <f t="shared" si="146"/>
        <v>0</v>
      </c>
      <c r="L234" s="41"/>
    </row>
    <row r="235" spans="1:12" ht="16.05" customHeight="1" x14ac:dyDescent="0.2">
      <c r="A235" s="9"/>
      <c r="B235" s="9"/>
      <c r="C235" s="10" t="s">
        <v>15</v>
      </c>
      <c r="D235" s="43">
        <f t="shared" ref="D235:I235" si="159">IF($J234=0,0,D234/$J234%)</f>
        <v>0</v>
      </c>
      <c r="E235" s="43">
        <f t="shared" si="159"/>
        <v>0</v>
      </c>
      <c r="F235" s="43">
        <f t="shared" si="159"/>
        <v>0</v>
      </c>
      <c r="G235" s="43">
        <f t="shared" si="159"/>
        <v>0</v>
      </c>
      <c r="H235" s="43">
        <f t="shared" si="159"/>
        <v>0</v>
      </c>
      <c r="I235" s="43">
        <f t="shared" si="159"/>
        <v>0</v>
      </c>
      <c r="J235" s="43">
        <f t="shared" si="146"/>
        <v>0</v>
      </c>
      <c r="L235" s="41"/>
    </row>
    <row r="236" spans="1:12" ht="16.05" customHeight="1" x14ac:dyDescent="0.2">
      <c r="A236" s="9"/>
      <c r="B236" s="9"/>
      <c r="C236" s="8" t="s">
        <v>16</v>
      </c>
      <c r="D236" s="43"/>
      <c r="E236" s="43"/>
      <c r="F236" s="43"/>
      <c r="G236" s="43"/>
      <c r="H236" s="43"/>
      <c r="I236" s="43"/>
      <c r="J236" s="43">
        <f t="shared" si="146"/>
        <v>0</v>
      </c>
      <c r="L236" s="41"/>
    </row>
    <row r="237" spans="1:12" ht="16.05" customHeight="1" x14ac:dyDescent="0.2">
      <c r="A237" s="9"/>
      <c r="B237" s="9"/>
      <c r="C237" s="10" t="s">
        <v>15</v>
      </c>
      <c r="D237" s="43">
        <f t="shared" ref="D237:I238" si="160">IF($J236=0,0,D236/$J236%)</f>
        <v>0</v>
      </c>
      <c r="E237" s="43">
        <f t="shared" si="160"/>
        <v>0</v>
      </c>
      <c r="F237" s="43">
        <f t="shared" si="160"/>
        <v>0</v>
      </c>
      <c r="G237" s="43">
        <f t="shared" si="160"/>
        <v>0</v>
      </c>
      <c r="H237" s="43">
        <f t="shared" si="160"/>
        <v>0</v>
      </c>
      <c r="I237" s="43">
        <f t="shared" si="160"/>
        <v>0</v>
      </c>
      <c r="J237" s="43">
        <f t="shared" si="146"/>
        <v>0</v>
      </c>
      <c r="L237" s="41"/>
    </row>
    <row r="238" spans="1:12" ht="16.05" customHeight="1" x14ac:dyDescent="0.2">
      <c r="A238" s="9"/>
      <c r="B238" s="9"/>
      <c r="C238" s="8" t="s">
        <v>17</v>
      </c>
      <c r="D238" s="43">
        <f t="shared" si="160"/>
        <v>0</v>
      </c>
      <c r="E238" s="43">
        <f t="shared" si="160"/>
        <v>0</v>
      </c>
      <c r="F238" s="43">
        <f t="shared" si="160"/>
        <v>0</v>
      </c>
      <c r="G238" s="43">
        <f t="shared" si="160"/>
        <v>0</v>
      </c>
      <c r="H238" s="43">
        <f t="shared" si="160"/>
        <v>0</v>
      </c>
      <c r="I238" s="43">
        <f t="shared" si="160"/>
        <v>0</v>
      </c>
      <c r="J238" s="43">
        <f t="shared" si="146"/>
        <v>0</v>
      </c>
      <c r="L238" s="41"/>
    </row>
    <row r="239" spans="1:12" ht="16.05" customHeight="1" x14ac:dyDescent="0.2">
      <c r="A239" s="9"/>
      <c r="B239" s="12"/>
      <c r="C239" s="10" t="s">
        <v>15</v>
      </c>
      <c r="D239" s="43">
        <f t="shared" ref="D239:I239" si="161">IF($J238=0,0,D238/$J238%)</f>
        <v>0</v>
      </c>
      <c r="E239" s="43">
        <f t="shared" si="161"/>
        <v>0</v>
      </c>
      <c r="F239" s="43">
        <f t="shared" si="161"/>
        <v>0</v>
      </c>
      <c r="G239" s="43">
        <f t="shared" si="161"/>
        <v>0</v>
      </c>
      <c r="H239" s="43">
        <f t="shared" si="161"/>
        <v>0</v>
      </c>
      <c r="I239" s="43">
        <f t="shared" si="161"/>
        <v>0</v>
      </c>
      <c r="J239" s="43">
        <f t="shared" si="146"/>
        <v>0</v>
      </c>
      <c r="L239" s="41"/>
    </row>
    <row r="240" spans="1:12" ht="16.05" customHeight="1" x14ac:dyDescent="0.2">
      <c r="A240" s="9"/>
      <c r="B240" s="9" t="s">
        <v>58</v>
      </c>
      <c r="C240" s="8" t="s">
        <v>14</v>
      </c>
      <c r="D240" s="43"/>
      <c r="E240" s="43"/>
      <c r="F240" s="43"/>
      <c r="G240" s="43"/>
      <c r="H240" s="43"/>
      <c r="I240" s="43"/>
      <c r="J240" s="43">
        <f t="shared" si="146"/>
        <v>0</v>
      </c>
      <c r="L240" s="41"/>
    </row>
    <row r="241" spans="1:12" ht="16.05" customHeight="1" x14ac:dyDescent="0.2">
      <c r="A241" s="9"/>
      <c r="B241" s="9"/>
      <c r="C241" s="10" t="s">
        <v>15</v>
      </c>
      <c r="D241" s="43">
        <f t="shared" ref="D241:I241" si="162">IF($J240=0,0,D240/$J240%)</f>
        <v>0</v>
      </c>
      <c r="E241" s="43">
        <f t="shared" si="162"/>
        <v>0</v>
      </c>
      <c r="F241" s="43">
        <f t="shared" si="162"/>
        <v>0</v>
      </c>
      <c r="G241" s="43">
        <f t="shared" si="162"/>
        <v>0</v>
      </c>
      <c r="H241" s="43">
        <f t="shared" si="162"/>
        <v>0</v>
      </c>
      <c r="I241" s="43">
        <f t="shared" si="162"/>
        <v>0</v>
      </c>
      <c r="J241" s="43">
        <f t="shared" si="146"/>
        <v>0</v>
      </c>
      <c r="L241" s="41"/>
    </row>
    <row r="242" spans="1:12" ht="16.05" customHeight="1" x14ac:dyDescent="0.2">
      <c r="A242" s="9"/>
      <c r="B242" s="9"/>
      <c r="C242" s="8" t="s">
        <v>16</v>
      </c>
      <c r="D242" s="43"/>
      <c r="E242" s="43"/>
      <c r="F242" s="43"/>
      <c r="G242" s="43"/>
      <c r="H242" s="43"/>
      <c r="I242" s="43"/>
      <c r="J242" s="43">
        <f t="shared" si="146"/>
        <v>0</v>
      </c>
      <c r="L242" s="41"/>
    </row>
    <row r="243" spans="1:12" ht="16.05" customHeight="1" x14ac:dyDescent="0.2">
      <c r="A243" s="9"/>
      <c r="B243" s="9"/>
      <c r="C243" s="10" t="s">
        <v>15</v>
      </c>
      <c r="D243" s="43">
        <f t="shared" ref="D243:I243" si="163">IF($J242=0,0,D242/$J242%)</f>
        <v>0</v>
      </c>
      <c r="E243" s="43">
        <f t="shared" si="163"/>
        <v>0</v>
      </c>
      <c r="F243" s="43">
        <f t="shared" si="163"/>
        <v>0</v>
      </c>
      <c r="G243" s="43">
        <f t="shared" si="163"/>
        <v>0</v>
      </c>
      <c r="H243" s="43">
        <f t="shared" si="163"/>
        <v>0</v>
      </c>
      <c r="I243" s="43">
        <f t="shared" si="163"/>
        <v>0</v>
      </c>
      <c r="J243" s="43">
        <f t="shared" si="146"/>
        <v>0</v>
      </c>
      <c r="L243" s="41"/>
    </row>
    <row r="244" spans="1:12" ht="16.05" customHeight="1" x14ac:dyDescent="0.2">
      <c r="A244" s="9"/>
      <c r="B244" s="9"/>
      <c r="C244" s="8" t="s">
        <v>17</v>
      </c>
      <c r="D244" s="43">
        <f t="shared" ref="D244:I244" si="164">SUM(D242,D240)</f>
        <v>0</v>
      </c>
      <c r="E244" s="43">
        <f t="shared" si="164"/>
        <v>0</v>
      </c>
      <c r="F244" s="43">
        <f t="shared" si="164"/>
        <v>0</v>
      </c>
      <c r="G244" s="43">
        <f t="shared" si="164"/>
        <v>0</v>
      </c>
      <c r="H244" s="43">
        <f t="shared" si="164"/>
        <v>0</v>
      </c>
      <c r="I244" s="43">
        <f t="shared" si="164"/>
        <v>0</v>
      </c>
      <c r="J244" s="43">
        <f t="shared" si="146"/>
        <v>0</v>
      </c>
      <c r="L244" s="41"/>
    </row>
    <row r="245" spans="1:12" ht="16.05" customHeight="1" x14ac:dyDescent="0.2">
      <c r="A245" s="9"/>
      <c r="B245" s="12"/>
      <c r="C245" s="10" t="s">
        <v>15</v>
      </c>
      <c r="D245" s="43">
        <f t="shared" ref="D245:I245" si="165">IF($J244=0,0,D244/$J244%)</f>
        <v>0</v>
      </c>
      <c r="E245" s="43">
        <f t="shared" si="165"/>
        <v>0</v>
      </c>
      <c r="F245" s="43">
        <f t="shared" si="165"/>
        <v>0</v>
      </c>
      <c r="G245" s="43">
        <f t="shared" si="165"/>
        <v>0</v>
      </c>
      <c r="H245" s="43">
        <f t="shared" si="165"/>
        <v>0</v>
      </c>
      <c r="I245" s="43">
        <f t="shared" si="165"/>
        <v>0</v>
      </c>
      <c r="J245" s="43">
        <f t="shared" si="146"/>
        <v>0</v>
      </c>
      <c r="L245" s="41"/>
    </row>
    <row r="246" spans="1:12" ht="16.05" customHeight="1" x14ac:dyDescent="0.2">
      <c r="A246" s="9"/>
      <c r="B246" s="9" t="s">
        <v>59</v>
      </c>
      <c r="C246" s="8" t="s">
        <v>14</v>
      </c>
      <c r="D246" s="43"/>
      <c r="E246" s="43"/>
      <c r="F246" s="43"/>
      <c r="G246" s="43"/>
      <c r="H246" s="43"/>
      <c r="I246" s="43"/>
      <c r="J246" s="43">
        <f t="shared" si="146"/>
        <v>0</v>
      </c>
      <c r="L246" s="41"/>
    </row>
    <row r="247" spans="1:12" ht="16.05" customHeight="1" x14ac:dyDescent="0.2">
      <c r="A247" s="9"/>
      <c r="B247" s="9"/>
      <c r="C247" s="10" t="s">
        <v>15</v>
      </c>
      <c r="D247" s="43">
        <f t="shared" ref="D247:I247" si="166">IF($J246=0,0,D246/$J246%)</f>
        <v>0</v>
      </c>
      <c r="E247" s="43">
        <f t="shared" si="166"/>
        <v>0</v>
      </c>
      <c r="F247" s="43">
        <f t="shared" si="166"/>
        <v>0</v>
      </c>
      <c r="G247" s="43">
        <f t="shared" si="166"/>
        <v>0</v>
      </c>
      <c r="H247" s="43">
        <f t="shared" si="166"/>
        <v>0</v>
      </c>
      <c r="I247" s="43">
        <f t="shared" si="166"/>
        <v>0</v>
      </c>
      <c r="J247" s="43">
        <f t="shared" si="146"/>
        <v>0</v>
      </c>
      <c r="L247" s="41"/>
    </row>
    <row r="248" spans="1:12" ht="16.05" customHeight="1" x14ac:dyDescent="0.2">
      <c r="A248" s="9"/>
      <c r="B248" s="9"/>
      <c r="C248" s="8" t="s">
        <v>16</v>
      </c>
      <c r="D248" s="43"/>
      <c r="E248" s="43"/>
      <c r="F248" s="43"/>
      <c r="G248" s="43"/>
      <c r="H248" s="43"/>
      <c r="I248" s="43"/>
      <c r="J248" s="43">
        <f t="shared" si="146"/>
        <v>0</v>
      </c>
      <c r="L248" s="41"/>
    </row>
    <row r="249" spans="1:12" ht="16.05" customHeight="1" x14ac:dyDescent="0.2">
      <c r="A249" s="9"/>
      <c r="B249" s="9"/>
      <c r="C249" s="10" t="s">
        <v>15</v>
      </c>
      <c r="D249" s="43">
        <f t="shared" ref="D249:I249" si="167">IF($J248=0,0,D248/$J248%)</f>
        <v>0</v>
      </c>
      <c r="E249" s="43">
        <f t="shared" si="167"/>
        <v>0</v>
      </c>
      <c r="F249" s="43">
        <f t="shared" si="167"/>
        <v>0</v>
      </c>
      <c r="G249" s="43">
        <f t="shared" si="167"/>
        <v>0</v>
      </c>
      <c r="H249" s="43">
        <f t="shared" si="167"/>
        <v>0</v>
      </c>
      <c r="I249" s="43">
        <f t="shared" si="167"/>
        <v>0</v>
      </c>
      <c r="J249" s="43">
        <f t="shared" si="146"/>
        <v>0</v>
      </c>
      <c r="L249" s="41"/>
    </row>
    <row r="250" spans="1:12" ht="16.05" customHeight="1" x14ac:dyDescent="0.2">
      <c r="A250" s="9"/>
      <c r="B250" s="9"/>
      <c r="C250" s="8" t="s">
        <v>17</v>
      </c>
      <c r="D250" s="43">
        <f t="shared" ref="D250:I250" si="168">SUM(D248,D246)</f>
        <v>0</v>
      </c>
      <c r="E250" s="43">
        <f t="shared" si="168"/>
        <v>0</v>
      </c>
      <c r="F250" s="43">
        <f t="shared" si="168"/>
        <v>0</v>
      </c>
      <c r="G250" s="43">
        <f t="shared" si="168"/>
        <v>0</v>
      </c>
      <c r="H250" s="43">
        <f t="shared" si="168"/>
        <v>0</v>
      </c>
      <c r="I250" s="43">
        <f t="shared" si="168"/>
        <v>0</v>
      </c>
      <c r="J250" s="43">
        <f t="shared" si="146"/>
        <v>0</v>
      </c>
      <c r="L250" s="41"/>
    </row>
    <row r="251" spans="1:12" ht="16.05" customHeight="1" x14ac:dyDescent="0.2">
      <c r="A251" s="9"/>
      <c r="B251" s="12"/>
      <c r="C251" s="10" t="s">
        <v>15</v>
      </c>
      <c r="D251" s="43">
        <f t="shared" ref="D251:I251" si="169">IF($J250=0,0,D250/$J250%)</f>
        <v>0</v>
      </c>
      <c r="E251" s="43">
        <f t="shared" si="169"/>
        <v>0</v>
      </c>
      <c r="F251" s="43">
        <f t="shared" si="169"/>
        <v>0</v>
      </c>
      <c r="G251" s="43">
        <f t="shared" si="169"/>
        <v>0</v>
      </c>
      <c r="H251" s="43">
        <f t="shared" si="169"/>
        <v>0</v>
      </c>
      <c r="I251" s="43">
        <f t="shared" si="169"/>
        <v>0</v>
      </c>
      <c r="J251" s="43">
        <f t="shared" si="146"/>
        <v>0</v>
      </c>
      <c r="L251" s="41"/>
    </row>
    <row r="252" spans="1:12" ht="16.05" customHeight="1" x14ac:dyDescent="0.2">
      <c r="A252" s="9"/>
      <c r="B252" s="9" t="s">
        <v>60</v>
      </c>
      <c r="C252" s="8" t="s">
        <v>14</v>
      </c>
      <c r="D252" s="43"/>
      <c r="E252" s="43"/>
      <c r="F252" s="43"/>
      <c r="G252" s="43"/>
      <c r="H252" s="43"/>
      <c r="I252" s="43"/>
      <c r="J252" s="43">
        <f t="shared" si="146"/>
        <v>0</v>
      </c>
      <c r="L252" s="41"/>
    </row>
    <row r="253" spans="1:12" ht="16.05" customHeight="1" x14ac:dyDescent="0.2">
      <c r="A253" s="9"/>
      <c r="B253" s="9"/>
      <c r="C253" s="10" t="s">
        <v>15</v>
      </c>
      <c r="D253" s="43">
        <f t="shared" ref="D253:I253" si="170">IF($J252=0,0,D252/$J252%)</f>
        <v>0</v>
      </c>
      <c r="E253" s="43">
        <f t="shared" si="170"/>
        <v>0</v>
      </c>
      <c r="F253" s="43">
        <f t="shared" si="170"/>
        <v>0</v>
      </c>
      <c r="G253" s="43">
        <f t="shared" si="170"/>
        <v>0</v>
      </c>
      <c r="H253" s="43">
        <f t="shared" si="170"/>
        <v>0</v>
      </c>
      <c r="I253" s="43">
        <f t="shared" si="170"/>
        <v>0</v>
      </c>
      <c r="J253" s="43">
        <f t="shared" si="146"/>
        <v>0</v>
      </c>
      <c r="L253" s="41"/>
    </row>
    <row r="254" spans="1:12" ht="16.05" customHeight="1" x14ac:dyDescent="0.2">
      <c r="A254" s="9"/>
      <c r="B254" s="9"/>
      <c r="C254" s="8" t="s">
        <v>16</v>
      </c>
      <c r="D254" s="43"/>
      <c r="E254" s="43"/>
      <c r="F254" s="43"/>
      <c r="G254" s="43"/>
      <c r="H254" s="43"/>
      <c r="I254" s="43"/>
      <c r="J254" s="43">
        <f t="shared" si="146"/>
        <v>0</v>
      </c>
      <c r="L254" s="41"/>
    </row>
    <row r="255" spans="1:12" ht="16.05" customHeight="1" x14ac:dyDescent="0.2">
      <c r="A255" s="9"/>
      <c r="B255" s="9"/>
      <c r="C255" s="10" t="s">
        <v>15</v>
      </c>
      <c r="D255" s="43">
        <f t="shared" ref="D255:I255" si="171">IF($J254=0,0,D254/$J254%)</f>
        <v>0</v>
      </c>
      <c r="E255" s="43">
        <f t="shared" si="171"/>
        <v>0</v>
      </c>
      <c r="F255" s="43">
        <f t="shared" si="171"/>
        <v>0</v>
      </c>
      <c r="G255" s="43">
        <f t="shared" si="171"/>
        <v>0</v>
      </c>
      <c r="H255" s="43">
        <f t="shared" si="171"/>
        <v>0</v>
      </c>
      <c r="I255" s="43">
        <f t="shared" si="171"/>
        <v>0</v>
      </c>
      <c r="J255" s="43">
        <f t="shared" si="146"/>
        <v>0</v>
      </c>
      <c r="L255" s="41"/>
    </row>
    <row r="256" spans="1:12" ht="16.05" customHeight="1" x14ac:dyDescent="0.2">
      <c r="A256" s="9"/>
      <c r="B256" s="9"/>
      <c r="C256" s="8" t="s">
        <v>17</v>
      </c>
      <c r="D256" s="43">
        <f t="shared" ref="D256:I256" si="172">SUM(D254,D252)</f>
        <v>0</v>
      </c>
      <c r="E256" s="43">
        <f t="shared" si="172"/>
        <v>0</v>
      </c>
      <c r="F256" s="43">
        <f t="shared" si="172"/>
        <v>0</v>
      </c>
      <c r="G256" s="43">
        <f t="shared" si="172"/>
        <v>0</v>
      </c>
      <c r="H256" s="43">
        <f t="shared" si="172"/>
        <v>0</v>
      </c>
      <c r="I256" s="43">
        <f t="shared" si="172"/>
        <v>0</v>
      </c>
      <c r="J256" s="43">
        <f t="shared" si="146"/>
        <v>0</v>
      </c>
      <c r="L256" s="41"/>
    </row>
    <row r="257" spans="1:12" ht="16.05" customHeight="1" x14ac:dyDescent="0.2">
      <c r="A257" s="9"/>
      <c r="B257" s="12"/>
      <c r="C257" s="10" t="s">
        <v>15</v>
      </c>
      <c r="D257" s="43">
        <f t="shared" ref="D257:I257" si="173">IF($J256=0,0,D256/$J256%)</f>
        <v>0</v>
      </c>
      <c r="E257" s="43">
        <f t="shared" si="173"/>
        <v>0</v>
      </c>
      <c r="F257" s="43">
        <f t="shared" si="173"/>
        <v>0</v>
      </c>
      <c r="G257" s="43">
        <f t="shared" si="173"/>
        <v>0</v>
      </c>
      <c r="H257" s="43">
        <f t="shared" si="173"/>
        <v>0</v>
      </c>
      <c r="I257" s="43">
        <f t="shared" si="173"/>
        <v>0</v>
      </c>
      <c r="J257" s="43">
        <f t="shared" si="146"/>
        <v>0</v>
      </c>
      <c r="L257" s="41"/>
    </row>
    <row r="258" spans="1:12" ht="16.05" customHeight="1" x14ac:dyDescent="0.2">
      <c r="A258" s="9"/>
      <c r="B258" s="9" t="s">
        <v>61</v>
      </c>
      <c r="C258" s="8" t="s">
        <v>14</v>
      </c>
      <c r="D258" s="43"/>
      <c r="E258" s="43"/>
      <c r="F258" s="43"/>
      <c r="G258" s="43"/>
      <c r="H258" s="43"/>
      <c r="I258" s="43"/>
      <c r="J258" s="43">
        <f t="shared" si="146"/>
        <v>0</v>
      </c>
      <c r="L258" s="41"/>
    </row>
    <row r="259" spans="1:12" ht="16.05" customHeight="1" x14ac:dyDescent="0.2">
      <c r="A259" s="9"/>
      <c r="B259" s="9"/>
      <c r="C259" s="10" t="s">
        <v>15</v>
      </c>
      <c r="D259" s="43">
        <f t="shared" ref="D259:I259" si="174">IF($J258=0,0,D258/$J258%)</f>
        <v>0</v>
      </c>
      <c r="E259" s="43">
        <f t="shared" si="174"/>
        <v>0</v>
      </c>
      <c r="F259" s="43">
        <f t="shared" si="174"/>
        <v>0</v>
      </c>
      <c r="G259" s="43">
        <f t="shared" si="174"/>
        <v>0</v>
      </c>
      <c r="H259" s="43">
        <f t="shared" si="174"/>
        <v>0</v>
      </c>
      <c r="I259" s="43">
        <f t="shared" si="174"/>
        <v>0</v>
      </c>
      <c r="J259" s="43">
        <f t="shared" si="146"/>
        <v>0</v>
      </c>
      <c r="L259" s="41"/>
    </row>
    <row r="260" spans="1:12" ht="16.05" customHeight="1" x14ac:dyDescent="0.2">
      <c r="A260" s="9"/>
      <c r="B260" s="9"/>
      <c r="C260" s="8" t="s">
        <v>16</v>
      </c>
      <c r="D260" s="43"/>
      <c r="E260" s="43"/>
      <c r="F260" s="43"/>
      <c r="G260" s="43"/>
      <c r="H260" s="43"/>
      <c r="I260" s="43"/>
      <c r="J260" s="43">
        <f t="shared" si="146"/>
        <v>0</v>
      </c>
      <c r="L260" s="41"/>
    </row>
    <row r="261" spans="1:12" ht="16.05" customHeight="1" x14ac:dyDescent="0.2">
      <c r="A261" s="9"/>
      <c r="B261" s="9"/>
      <c r="C261" s="10" t="s">
        <v>15</v>
      </c>
      <c r="D261" s="43">
        <f t="shared" ref="D261:I261" si="175">IF($J260=0,0,D260/$J260%)</f>
        <v>0</v>
      </c>
      <c r="E261" s="43">
        <f t="shared" si="175"/>
        <v>0</v>
      </c>
      <c r="F261" s="43">
        <f t="shared" si="175"/>
        <v>0</v>
      </c>
      <c r="G261" s="43">
        <f t="shared" si="175"/>
        <v>0</v>
      </c>
      <c r="H261" s="43">
        <f t="shared" si="175"/>
        <v>0</v>
      </c>
      <c r="I261" s="43">
        <f t="shared" si="175"/>
        <v>0</v>
      </c>
      <c r="J261" s="43">
        <f t="shared" si="146"/>
        <v>0</v>
      </c>
      <c r="L261" s="41"/>
    </row>
    <row r="262" spans="1:12" ht="16.05" customHeight="1" x14ac:dyDescent="0.2">
      <c r="A262" s="9"/>
      <c r="B262" s="9"/>
      <c r="C262" s="8" t="s">
        <v>17</v>
      </c>
      <c r="D262" s="43">
        <f t="shared" ref="D262:I262" si="176">SUM(D260,D258)</f>
        <v>0</v>
      </c>
      <c r="E262" s="43">
        <f t="shared" si="176"/>
        <v>0</v>
      </c>
      <c r="F262" s="43">
        <f t="shared" si="176"/>
        <v>0</v>
      </c>
      <c r="G262" s="43">
        <f t="shared" si="176"/>
        <v>0</v>
      </c>
      <c r="H262" s="43">
        <f t="shared" si="176"/>
        <v>0</v>
      </c>
      <c r="I262" s="43">
        <f t="shared" si="176"/>
        <v>0</v>
      </c>
      <c r="J262" s="43">
        <f t="shared" si="146"/>
        <v>0</v>
      </c>
      <c r="L262" s="41"/>
    </row>
    <row r="263" spans="1:12" ht="16.05" customHeight="1" x14ac:dyDescent="0.2">
      <c r="A263" s="9"/>
      <c r="B263" s="12"/>
      <c r="C263" s="10" t="s">
        <v>15</v>
      </c>
      <c r="D263" s="43">
        <f t="shared" ref="D263:I263" si="177">IF($J262=0,0,D262/$J262%)</f>
        <v>0</v>
      </c>
      <c r="E263" s="43">
        <f t="shared" si="177"/>
        <v>0</v>
      </c>
      <c r="F263" s="43">
        <f t="shared" si="177"/>
        <v>0</v>
      </c>
      <c r="G263" s="43">
        <f t="shared" si="177"/>
        <v>0</v>
      </c>
      <c r="H263" s="43">
        <f t="shared" si="177"/>
        <v>0</v>
      </c>
      <c r="I263" s="43">
        <f t="shared" si="177"/>
        <v>0</v>
      </c>
      <c r="J263" s="43">
        <f t="shared" si="146"/>
        <v>0</v>
      </c>
      <c r="L263" s="41"/>
    </row>
    <row r="264" spans="1:12" ht="16.05" customHeight="1" x14ac:dyDescent="0.2">
      <c r="A264" s="9"/>
      <c r="B264" s="9" t="s">
        <v>62</v>
      </c>
      <c r="C264" s="8" t="s">
        <v>14</v>
      </c>
      <c r="D264" s="43"/>
      <c r="E264" s="43"/>
      <c r="F264" s="43"/>
      <c r="G264" s="43"/>
      <c r="H264" s="43"/>
      <c r="I264" s="43"/>
      <c r="J264" s="43">
        <f t="shared" si="146"/>
        <v>0</v>
      </c>
      <c r="L264" s="41"/>
    </row>
    <row r="265" spans="1:12" ht="16.05" customHeight="1" x14ac:dyDescent="0.2">
      <c r="A265" s="9"/>
      <c r="B265" s="9"/>
      <c r="C265" s="10" t="s">
        <v>15</v>
      </c>
      <c r="D265" s="43">
        <f t="shared" ref="D265:I265" si="178">IF($J264=0,0,D264/$J264%)</f>
        <v>0</v>
      </c>
      <c r="E265" s="43">
        <f t="shared" si="178"/>
        <v>0</v>
      </c>
      <c r="F265" s="43">
        <f t="shared" si="178"/>
        <v>0</v>
      </c>
      <c r="G265" s="43">
        <f t="shared" si="178"/>
        <v>0</v>
      </c>
      <c r="H265" s="43">
        <f t="shared" si="178"/>
        <v>0</v>
      </c>
      <c r="I265" s="43">
        <f t="shared" si="178"/>
        <v>0</v>
      </c>
      <c r="J265" s="43">
        <f t="shared" si="146"/>
        <v>0</v>
      </c>
      <c r="L265" s="41"/>
    </row>
    <row r="266" spans="1:12" ht="16.05" customHeight="1" x14ac:dyDescent="0.2">
      <c r="A266" s="9"/>
      <c r="B266" s="9"/>
      <c r="C266" s="8" t="s">
        <v>16</v>
      </c>
      <c r="D266" s="43"/>
      <c r="E266" s="43"/>
      <c r="F266" s="43"/>
      <c r="G266" s="43"/>
      <c r="H266" s="43"/>
      <c r="I266" s="43"/>
      <c r="J266" s="43">
        <f t="shared" si="146"/>
        <v>0</v>
      </c>
      <c r="L266" s="41"/>
    </row>
    <row r="267" spans="1:12" ht="16.05" customHeight="1" x14ac:dyDescent="0.2">
      <c r="A267" s="9"/>
      <c r="B267" s="9"/>
      <c r="C267" s="10" t="s">
        <v>15</v>
      </c>
      <c r="D267" s="43">
        <f t="shared" ref="D267:I267" si="179">IF($J266=0,0,D266/$J266%)</f>
        <v>0</v>
      </c>
      <c r="E267" s="43">
        <f t="shared" si="179"/>
        <v>0</v>
      </c>
      <c r="F267" s="43">
        <f t="shared" si="179"/>
        <v>0</v>
      </c>
      <c r="G267" s="43">
        <f t="shared" si="179"/>
        <v>0</v>
      </c>
      <c r="H267" s="43">
        <f t="shared" si="179"/>
        <v>0</v>
      </c>
      <c r="I267" s="43">
        <f t="shared" si="179"/>
        <v>0</v>
      </c>
      <c r="J267" s="43">
        <f t="shared" si="146"/>
        <v>0</v>
      </c>
      <c r="L267" s="41"/>
    </row>
    <row r="268" spans="1:12" ht="16.05" customHeight="1" x14ac:dyDescent="0.2">
      <c r="A268" s="9"/>
      <c r="B268" s="9"/>
      <c r="C268" s="8" t="s">
        <v>17</v>
      </c>
      <c r="D268" s="43">
        <f t="shared" ref="D268:I268" si="180">SUM(D266,D264)</f>
        <v>0</v>
      </c>
      <c r="E268" s="43">
        <f t="shared" si="180"/>
        <v>0</v>
      </c>
      <c r="F268" s="43">
        <f t="shared" si="180"/>
        <v>0</v>
      </c>
      <c r="G268" s="43">
        <f t="shared" si="180"/>
        <v>0</v>
      </c>
      <c r="H268" s="43">
        <f t="shared" si="180"/>
        <v>0</v>
      </c>
      <c r="I268" s="43">
        <f t="shared" si="180"/>
        <v>0</v>
      </c>
      <c r="J268" s="43">
        <f t="shared" si="146"/>
        <v>0</v>
      </c>
      <c r="L268" s="41"/>
    </row>
    <row r="269" spans="1:12" ht="16.05" customHeight="1" x14ac:dyDescent="0.2">
      <c r="A269" s="9"/>
      <c r="B269" s="12"/>
      <c r="C269" s="10" t="s">
        <v>15</v>
      </c>
      <c r="D269" s="43">
        <f t="shared" ref="D269:I269" si="181">IF($J268=0,0,D268/$J268%)</f>
        <v>0</v>
      </c>
      <c r="E269" s="43">
        <f t="shared" si="181"/>
        <v>0</v>
      </c>
      <c r="F269" s="43">
        <f t="shared" si="181"/>
        <v>0</v>
      </c>
      <c r="G269" s="43">
        <f t="shared" si="181"/>
        <v>0</v>
      </c>
      <c r="H269" s="43">
        <f t="shared" si="181"/>
        <v>0</v>
      </c>
      <c r="I269" s="43">
        <f t="shared" si="181"/>
        <v>0</v>
      </c>
      <c r="J269" s="43">
        <f t="shared" ref="J269:J332" si="182">SUM(D269:I269)</f>
        <v>0</v>
      </c>
      <c r="L269" s="41"/>
    </row>
    <row r="270" spans="1:12" ht="16.05" customHeight="1" x14ac:dyDescent="0.2">
      <c r="A270" s="9"/>
      <c r="B270" s="9" t="s">
        <v>63</v>
      </c>
      <c r="C270" s="8" t="s">
        <v>14</v>
      </c>
      <c r="D270" s="43"/>
      <c r="E270" s="43"/>
      <c r="F270" s="43"/>
      <c r="G270" s="43"/>
      <c r="H270" s="43"/>
      <c r="I270" s="43"/>
      <c r="J270" s="43">
        <f t="shared" si="182"/>
        <v>0</v>
      </c>
      <c r="L270" s="41"/>
    </row>
    <row r="271" spans="1:12" ht="16.05" customHeight="1" x14ac:dyDescent="0.2">
      <c r="A271" s="9"/>
      <c r="B271" s="9"/>
      <c r="C271" s="10" t="s">
        <v>15</v>
      </c>
      <c r="D271" s="43">
        <f t="shared" ref="D271:I271" si="183">IF($J270=0,0,D270/$J270%)</f>
        <v>0</v>
      </c>
      <c r="E271" s="43">
        <f t="shared" si="183"/>
        <v>0</v>
      </c>
      <c r="F271" s="43">
        <f t="shared" si="183"/>
        <v>0</v>
      </c>
      <c r="G271" s="43">
        <f t="shared" si="183"/>
        <v>0</v>
      </c>
      <c r="H271" s="43">
        <f t="shared" si="183"/>
        <v>0</v>
      </c>
      <c r="I271" s="43">
        <f t="shared" si="183"/>
        <v>0</v>
      </c>
      <c r="J271" s="43">
        <f t="shared" si="182"/>
        <v>0</v>
      </c>
      <c r="L271" s="41"/>
    </row>
    <row r="272" spans="1:12" ht="16.05" customHeight="1" x14ac:dyDescent="0.2">
      <c r="A272" s="9"/>
      <c r="B272" s="9"/>
      <c r="C272" s="8" t="s">
        <v>16</v>
      </c>
      <c r="D272" s="43"/>
      <c r="E272" s="43"/>
      <c r="F272" s="43"/>
      <c r="G272" s="43"/>
      <c r="H272" s="43"/>
      <c r="I272" s="43"/>
      <c r="J272" s="43">
        <f t="shared" si="182"/>
        <v>0</v>
      </c>
      <c r="L272" s="41"/>
    </row>
    <row r="273" spans="1:12" ht="16.05" customHeight="1" x14ac:dyDescent="0.2">
      <c r="A273" s="9"/>
      <c r="B273" s="9"/>
      <c r="C273" s="10" t="s">
        <v>15</v>
      </c>
      <c r="D273" s="43">
        <f t="shared" ref="D273:I273" si="184">IF($J272=0,0,D272/$J272%)</f>
        <v>0</v>
      </c>
      <c r="E273" s="43">
        <f t="shared" si="184"/>
        <v>0</v>
      </c>
      <c r="F273" s="43">
        <f t="shared" si="184"/>
        <v>0</v>
      </c>
      <c r="G273" s="43">
        <f t="shared" si="184"/>
        <v>0</v>
      </c>
      <c r="H273" s="43">
        <f t="shared" si="184"/>
        <v>0</v>
      </c>
      <c r="I273" s="43">
        <f t="shared" si="184"/>
        <v>0</v>
      </c>
      <c r="J273" s="43">
        <f t="shared" si="182"/>
        <v>0</v>
      </c>
      <c r="L273" s="41"/>
    </row>
    <row r="274" spans="1:12" ht="16.05" customHeight="1" x14ac:dyDescent="0.2">
      <c r="A274" s="9"/>
      <c r="B274" s="9"/>
      <c r="C274" s="8" t="s">
        <v>17</v>
      </c>
      <c r="D274" s="43">
        <f t="shared" ref="D274:I274" si="185">SUM(D272,D270)</f>
        <v>0</v>
      </c>
      <c r="E274" s="43">
        <f t="shared" si="185"/>
        <v>0</v>
      </c>
      <c r="F274" s="43">
        <f t="shared" si="185"/>
        <v>0</v>
      </c>
      <c r="G274" s="43">
        <f t="shared" si="185"/>
        <v>0</v>
      </c>
      <c r="H274" s="43">
        <f t="shared" si="185"/>
        <v>0</v>
      </c>
      <c r="I274" s="43">
        <f t="shared" si="185"/>
        <v>0</v>
      </c>
      <c r="J274" s="43">
        <f t="shared" si="182"/>
        <v>0</v>
      </c>
      <c r="L274" s="41"/>
    </row>
    <row r="275" spans="1:12" ht="16.05" customHeight="1" x14ac:dyDescent="0.2">
      <c r="A275" s="9"/>
      <c r="B275" s="12"/>
      <c r="C275" s="10" t="s">
        <v>15</v>
      </c>
      <c r="D275" s="43">
        <f t="shared" ref="D275:I275" si="186">IF($J274=0,0,D274/$J274%)</f>
        <v>0</v>
      </c>
      <c r="E275" s="43">
        <f t="shared" si="186"/>
        <v>0</v>
      </c>
      <c r="F275" s="43">
        <f t="shared" si="186"/>
        <v>0</v>
      </c>
      <c r="G275" s="43">
        <f t="shared" si="186"/>
        <v>0</v>
      </c>
      <c r="H275" s="43">
        <f t="shared" si="186"/>
        <v>0</v>
      </c>
      <c r="I275" s="43">
        <f t="shared" si="186"/>
        <v>0</v>
      </c>
      <c r="J275" s="43">
        <f t="shared" si="182"/>
        <v>0</v>
      </c>
      <c r="L275" s="41"/>
    </row>
    <row r="276" spans="1:12" ht="16.05" customHeight="1" x14ac:dyDescent="0.2">
      <c r="A276" s="9"/>
      <c r="B276" s="9" t="s">
        <v>64</v>
      </c>
      <c r="C276" s="8" t="s">
        <v>14</v>
      </c>
      <c r="D276" s="43"/>
      <c r="E276" s="43"/>
      <c r="F276" s="43"/>
      <c r="G276" s="43"/>
      <c r="H276" s="43"/>
      <c r="I276" s="43"/>
      <c r="J276" s="43">
        <f t="shared" si="182"/>
        <v>0</v>
      </c>
      <c r="L276" s="41"/>
    </row>
    <row r="277" spans="1:12" ht="16.05" customHeight="1" x14ac:dyDescent="0.2">
      <c r="A277" s="9"/>
      <c r="B277" s="9"/>
      <c r="C277" s="10" t="s">
        <v>15</v>
      </c>
      <c r="D277" s="43">
        <f t="shared" ref="D277:I277" si="187">IF($J276=0,0,D276/$J276%)</f>
        <v>0</v>
      </c>
      <c r="E277" s="43">
        <f t="shared" si="187"/>
        <v>0</v>
      </c>
      <c r="F277" s="43">
        <f t="shared" si="187"/>
        <v>0</v>
      </c>
      <c r="G277" s="43">
        <f t="shared" si="187"/>
        <v>0</v>
      </c>
      <c r="H277" s="43">
        <f t="shared" si="187"/>
        <v>0</v>
      </c>
      <c r="I277" s="43">
        <f t="shared" si="187"/>
        <v>0</v>
      </c>
      <c r="J277" s="43">
        <f t="shared" si="182"/>
        <v>0</v>
      </c>
      <c r="L277" s="41"/>
    </row>
    <row r="278" spans="1:12" ht="16.05" customHeight="1" x14ac:dyDescent="0.2">
      <c r="A278" s="9"/>
      <c r="B278" s="9"/>
      <c r="C278" s="8" t="s">
        <v>16</v>
      </c>
      <c r="D278" s="43"/>
      <c r="E278" s="43"/>
      <c r="F278" s="43"/>
      <c r="G278" s="43"/>
      <c r="H278" s="43"/>
      <c r="I278" s="43"/>
      <c r="J278" s="43">
        <f t="shared" si="182"/>
        <v>0</v>
      </c>
      <c r="L278" s="41"/>
    </row>
    <row r="279" spans="1:12" ht="16.05" customHeight="1" x14ac:dyDescent="0.2">
      <c r="A279" s="9"/>
      <c r="B279" s="9"/>
      <c r="C279" s="10" t="s">
        <v>15</v>
      </c>
      <c r="D279" s="43">
        <f t="shared" ref="D279:I279" si="188">IF($J278=0,0,D278/$J278%)</f>
        <v>0</v>
      </c>
      <c r="E279" s="43">
        <f t="shared" si="188"/>
        <v>0</v>
      </c>
      <c r="F279" s="43">
        <f t="shared" si="188"/>
        <v>0</v>
      </c>
      <c r="G279" s="43">
        <f t="shared" si="188"/>
        <v>0</v>
      </c>
      <c r="H279" s="43">
        <f t="shared" si="188"/>
        <v>0</v>
      </c>
      <c r="I279" s="43">
        <f t="shared" si="188"/>
        <v>0</v>
      </c>
      <c r="J279" s="43">
        <f t="shared" si="182"/>
        <v>0</v>
      </c>
      <c r="L279" s="41"/>
    </row>
    <row r="280" spans="1:12" ht="16.05" customHeight="1" x14ac:dyDescent="0.2">
      <c r="A280" s="9"/>
      <c r="B280" s="9"/>
      <c r="C280" s="8" t="s">
        <v>17</v>
      </c>
      <c r="D280" s="43">
        <f t="shared" ref="D280:I280" si="189">SUM(D278,D276)</f>
        <v>0</v>
      </c>
      <c r="E280" s="43">
        <f t="shared" si="189"/>
        <v>0</v>
      </c>
      <c r="F280" s="43">
        <f t="shared" si="189"/>
        <v>0</v>
      </c>
      <c r="G280" s="43">
        <f t="shared" si="189"/>
        <v>0</v>
      </c>
      <c r="H280" s="43">
        <f t="shared" si="189"/>
        <v>0</v>
      </c>
      <c r="I280" s="43">
        <f t="shared" si="189"/>
        <v>0</v>
      </c>
      <c r="J280" s="43">
        <f t="shared" si="182"/>
        <v>0</v>
      </c>
      <c r="L280" s="41"/>
    </row>
    <row r="281" spans="1:12" ht="16.05" customHeight="1" x14ac:dyDescent="0.2">
      <c r="A281" s="9"/>
      <c r="B281" s="12"/>
      <c r="C281" s="10" t="s">
        <v>15</v>
      </c>
      <c r="D281" s="43">
        <f t="shared" ref="D281:I281" si="190">IF($J280=0,0,D280/$J280%)</f>
        <v>0</v>
      </c>
      <c r="E281" s="43">
        <f t="shared" si="190"/>
        <v>0</v>
      </c>
      <c r="F281" s="43">
        <f t="shared" si="190"/>
        <v>0</v>
      </c>
      <c r="G281" s="43">
        <f t="shared" si="190"/>
        <v>0</v>
      </c>
      <c r="H281" s="43">
        <f t="shared" si="190"/>
        <v>0</v>
      </c>
      <c r="I281" s="43">
        <f t="shared" si="190"/>
        <v>0</v>
      </c>
      <c r="J281" s="43">
        <f t="shared" si="182"/>
        <v>0</v>
      </c>
      <c r="L281" s="41"/>
    </row>
    <row r="282" spans="1:12" ht="16.05" customHeight="1" x14ac:dyDescent="0.2">
      <c r="A282" s="9"/>
      <c r="B282" s="9" t="s">
        <v>65</v>
      </c>
      <c r="C282" s="8" t="s">
        <v>14</v>
      </c>
      <c r="D282" s="43"/>
      <c r="E282" s="43"/>
      <c r="F282" s="43"/>
      <c r="G282" s="43"/>
      <c r="H282" s="43"/>
      <c r="I282" s="43"/>
      <c r="J282" s="43">
        <f t="shared" si="182"/>
        <v>0</v>
      </c>
      <c r="L282" s="41"/>
    </row>
    <row r="283" spans="1:12" ht="16.05" customHeight="1" x14ac:dyDescent="0.2">
      <c r="A283" s="9"/>
      <c r="B283" s="9"/>
      <c r="C283" s="10" t="s">
        <v>15</v>
      </c>
      <c r="D283" s="43">
        <f t="shared" ref="D283:I283" si="191">IF($J282=0,0,D282/$J282%)</f>
        <v>0</v>
      </c>
      <c r="E283" s="43">
        <f t="shared" si="191"/>
        <v>0</v>
      </c>
      <c r="F283" s="43">
        <f t="shared" si="191"/>
        <v>0</v>
      </c>
      <c r="G283" s="43">
        <f t="shared" si="191"/>
        <v>0</v>
      </c>
      <c r="H283" s="43">
        <f t="shared" si="191"/>
        <v>0</v>
      </c>
      <c r="I283" s="43">
        <f t="shared" si="191"/>
        <v>0</v>
      </c>
      <c r="J283" s="43">
        <f t="shared" si="182"/>
        <v>0</v>
      </c>
      <c r="L283" s="41"/>
    </row>
    <row r="284" spans="1:12" ht="16.05" customHeight="1" x14ac:dyDescent="0.2">
      <c r="A284" s="9"/>
      <c r="B284" s="9"/>
      <c r="C284" s="8" t="s">
        <v>16</v>
      </c>
      <c r="D284" s="43"/>
      <c r="E284" s="43"/>
      <c r="F284" s="43"/>
      <c r="G284" s="43"/>
      <c r="H284" s="43"/>
      <c r="I284" s="43"/>
      <c r="J284" s="43">
        <f t="shared" si="182"/>
        <v>0</v>
      </c>
      <c r="L284" s="41"/>
    </row>
    <row r="285" spans="1:12" ht="16.05" customHeight="1" x14ac:dyDescent="0.2">
      <c r="A285" s="9"/>
      <c r="B285" s="9"/>
      <c r="C285" s="10" t="s">
        <v>15</v>
      </c>
      <c r="D285" s="43">
        <f t="shared" ref="D285:I285" si="192">IF($J284=0,0,D284/$J284%)</f>
        <v>0</v>
      </c>
      <c r="E285" s="43">
        <f t="shared" si="192"/>
        <v>0</v>
      </c>
      <c r="F285" s="43">
        <f t="shared" si="192"/>
        <v>0</v>
      </c>
      <c r="G285" s="43">
        <f t="shared" si="192"/>
        <v>0</v>
      </c>
      <c r="H285" s="43">
        <f t="shared" si="192"/>
        <v>0</v>
      </c>
      <c r="I285" s="43">
        <f t="shared" si="192"/>
        <v>0</v>
      </c>
      <c r="J285" s="43">
        <f t="shared" si="182"/>
        <v>0</v>
      </c>
      <c r="L285" s="41"/>
    </row>
    <row r="286" spans="1:12" ht="16.05" customHeight="1" x14ac:dyDescent="0.2">
      <c r="A286" s="9"/>
      <c r="B286" s="9"/>
      <c r="C286" s="8" t="s">
        <v>17</v>
      </c>
      <c r="D286" s="43">
        <f t="shared" ref="D286:I286" si="193">SUM(D284,D282)</f>
        <v>0</v>
      </c>
      <c r="E286" s="43">
        <f t="shared" si="193"/>
        <v>0</v>
      </c>
      <c r="F286" s="43">
        <f t="shared" si="193"/>
        <v>0</v>
      </c>
      <c r="G286" s="43">
        <f t="shared" si="193"/>
        <v>0</v>
      </c>
      <c r="H286" s="43">
        <f t="shared" si="193"/>
        <v>0</v>
      </c>
      <c r="I286" s="43">
        <f t="shared" si="193"/>
        <v>0</v>
      </c>
      <c r="J286" s="43">
        <f t="shared" si="182"/>
        <v>0</v>
      </c>
      <c r="L286" s="41"/>
    </row>
    <row r="287" spans="1:12" ht="16.05" customHeight="1" x14ac:dyDescent="0.2">
      <c r="A287" s="9"/>
      <c r="B287" s="12"/>
      <c r="C287" s="10" t="s">
        <v>15</v>
      </c>
      <c r="D287" s="43">
        <f t="shared" ref="D287:I287" si="194">IF($J286=0,0,D286/$J286%)</f>
        <v>0</v>
      </c>
      <c r="E287" s="43">
        <f t="shared" si="194"/>
        <v>0</v>
      </c>
      <c r="F287" s="43">
        <f t="shared" si="194"/>
        <v>0</v>
      </c>
      <c r="G287" s="43">
        <f t="shared" si="194"/>
        <v>0</v>
      </c>
      <c r="H287" s="43">
        <f t="shared" si="194"/>
        <v>0</v>
      </c>
      <c r="I287" s="43">
        <f t="shared" si="194"/>
        <v>0</v>
      </c>
      <c r="J287" s="43">
        <f t="shared" si="182"/>
        <v>0</v>
      </c>
      <c r="L287" s="41"/>
    </row>
    <row r="288" spans="1:12" ht="16.05" customHeight="1" x14ac:dyDescent="0.2">
      <c r="A288" s="9"/>
      <c r="B288" s="9" t="s">
        <v>66</v>
      </c>
      <c r="C288" s="8" t="s">
        <v>14</v>
      </c>
      <c r="D288" s="43"/>
      <c r="E288" s="43"/>
      <c r="F288" s="43"/>
      <c r="G288" s="43"/>
      <c r="H288" s="43"/>
      <c r="I288" s="43"/>
      <c r="J288" s="43">
        <f t="shared" si="182"/>
        <v>0</v>
      </c>
      <c r="L288" s="41"/>
    </row>
    <row r="289" spans="1:12" ht="16.05" customHeight="1" x14ac:dyDescent="0.2">
      <c r="A289" s="9"/>
      <c r="B289" s="9"/>
      <c r="C289" s="10" t="s">
        <v>15</v>
      </c>
      <c r="D289" s="43">
        <f t="shared" ref="D289:I289" si="195">IF($J288=0,0,D288/$J288%)</f>
        <v>0</v>
      </c>
      <c r="E289" s="43">
        <f t="shared" si="195"/>
        <v>0</v>
      </c>
      <c r="F289" s="43">
        <f t="shared" si="195"/>
        <v>0</v>
      </c>
      <c r="G289" s="43">
        <f t="shared" si="195"/>
        <v>0</v>
      </c>
      <c r="H289" s="43">
        <f t="shared" si="195"/>
        <v>0</v>
      </c>
      <c r="I289" s="43">
        <f t="shared" si="195"/>
        <v>0</v>
      </c>
      <c r="J289" s="43">
        <f t="shared" si="182"/>
        <v>0</v>
      </c>
      <c r="L289" s="41"/>
    </row>
    <row r="290" spans="1:12" ht="16.05" customHeight="1" x14ac:dyDescent="0.2">
      <c r="A290" s="9"/>
      <c r="B290" s="9"/>
      <c r="C290" s="8" t="s">
        <v>16</v>
      </c>
      <c r="D290" s="43"/>
      <c r="E290" s="43"/>
      <c r="F290" s="43"/>
      <c r="G290" s="43"/>
      <c r="H290" s="43"/>
      <c r="I290" s="43"/>
      <c r="J290" s="43">
        <f t="shared" si="182"/>
        <v>0</v>
      </c>
      <c r="L290" s="41"/>
    </row>
    <row r="291" spans="1:12" ht="16.05" customHeight="1" x14ac:dyDescent="0.2">
      <c r="A291" s="9"/>
      <c r="B291" s="9"/>
      <c r="C291" s="10" t="s">
        <v>15</v>
      </c>
      <c r="D291" s="43">
        <f t="shared" ref="D291:I291" si="196">IF($J290=0,0,D290/$J290%)</f>
        <v>0</v>
      </c>
      <c r="E291" s="43">
        <f t="shared" si="196"/>
        <v>0</v>
      </c>
      <c r="F291" s="43">
        <f t="shared" si="196"/>
        <v>0</v>
      </c>
      <c r="G291" s="43">
        <f t="shared" si="196"/>
        <v>0</v>
      </c>
      <c r="H291" s="43">
        <f t="shared" si="196"/>
        <v>0</v>
      </c>
      <c r="I291" s="43">
        <f t="shared" si="196"/>
        <v>0</v>
      </c>
      <c r="J291" s="43">
        <f t="shared" si="182"/>
        <v>0</v>
      </c>
      <c r="L291" s="41"/>
    </row>
    <row r="292" spans="1:12" ht="16.05" customHeight="1" x14ac:dyDescent="0.2">
      <c r="A292" s="9"/>
      <c r="B292" s="9"/>
      <c r="C292" s="8" t="s">
        <v>17</v>
      </c>
      <c r="D292" s="43">
        <f t="shared" ref="D292:I292" si="197">SUM(D290,D288)</f>
        <v>0</v>
      </c>
      <c r="E292" s="43">
        <f t="shared" si="197"/>
        <v>0</v>
      </c>
      <c r="F292" s="43">
        <f t="shared" si="197"/>
        <v>0</v>
      </c>
      <c r="G292" s="43">
        <f t="shared" si="197"/>
        <v>0</v>
      </c>
      <c r="H292" s="43">
        <f t="shared" si="197"/>
        <v>0</v>
      </c>
      <c r="I292" s="43">
        <f t="shared" si="197"/>
        <v>0</v>
      </c>
      <c r="J292" s="43">
        <f t="shared" si="182"/>
        <v>0</v>
      </c>
      <c r="L292" s="41"/>
    </row>
    <row r="293" spans="1:12" ht="16.05" customHeight="1" x14ac:dyDescent="0.2">
      <c r="A293" s="9"/>
      <c r="B293" s="12"/>
      <c r="C293" s="10" t="s">
        <v>15</v>
      </c>
      <c r="D293" s="43">
        <f t="shared" ref="D293:I293" si="198">IF($J292=0,0,D292/$J292%)</f>
        <v>0</v>
      </c>
      <c r="E293" s="43">
        <f t="shared" si="198"/>
        <v>0</v>
      </c>
      <c r="F293" s="43">
        <f t="shared" si="198"/>
        <v>0</v>
      </c>
      <c r="G293" s="43">
        <f t="shared" si="198"/>
        <v>0</v>
      </c>
      <c r="H293" s="43">
        <f t="shared" si="198"/>
        <v>0</v>
      </c>
      <c r="I293" s="43">
        <f t="shared" si="198"/>
        <v>0</v>
      </c>
      <c r="J293" s="43">
        <f t="shared" si="182"/>
        <v>0</v>
      </c>
      <c r="L293" s="41"/>
    </row>
    <row r="294" spans="1:12" ht="16.05" customHeight="1" x14ac:dyDescent="0.2">
      <c r="A294" s="6" t="s">
        <v>67</v>
      </c>
      <c r="B294" s="15"/>
      <c r="C294" s="8" t="s">
        <v>14</v>
      </c>
      <c r="D294" s="43">
        <v>0</v>
      </c>
      <c r="E294" s="43">
        <v>0</v>
      </c>
      <c r="F294" s="43">
        <v>0</v>
      </c>
      <c r="G294" s="43">
        <v>187380.1</v>
      </c>
      <c r="H294" s="43">
        <v>0</v>
      </c>
      <c r="I294" s="43">
        <v>0</v>
      </c>
      <c r="J294" s="43">
        <f t="shared" si="182"/>
        <v>187380.1</v>
      </c>
      <c r="L294" s="41"/>
    </row>
    <row r="295" spans="1:12" ht="16.05" customHeight="1" x14ac:dyDescent="0.2">
      <c r="A295" s="9"/>
      <c r="B295" s="16"/>
      <c r="C295" s="10" t="s">
        <v>15</v>
      </c>
      <c r="D295" s="43">
        <f t="shared" ref="D295:I295" si="199">IF($J294=0,0,D294/$J294%)</f>
        <v>0</v>
      </c>
      <c r="E295" s="43">
        <f t="shared" si="199"/>
        <v>0</v>
      </c>
      <c r="F295" s="43">
        <f t="shared" si="199"/>
        <v>0</v>
      </c>
      <c r="G295" s="43">
        <f t="shared" si="199"/>
        <v>100</v>
      </c>
      <c r="H295" s="43">
        <f t="shared" si="199"/>
        <v>0</v>
      </c>
      <c r="I295" s="43">
        <f t="shared" si="199"/>
        <v>0</v>
      </c>
      <c r="J295" s="43">
        <f t="shared" si="182"/>
        <v>100</v>
      </c>
      <c r="L295" s="41"/>
    </row>
    <row r="296" spans="1:12" ht="16.05" customHeight="1" x14ac:dyDescent="0.2">
      <c r="A296" s="9"/>
      <c r="B296" s="16"/>
      <c r="C296" s="8" t="s">
        <v>16</v>
      </c>
      <c r="D296" s="43"/>
      <c r="E296" s="43"/>
      <c r="F296" s="43"/>
      <c r="G296" s="43"/>
      <c r="H296" s="43"/>
      <c r="I296" s="43"/>
      <c r="J296" s="43">
        <f t="shared" si="182"/>
        <v>0</v>
      </c>
      <c r="L296" s="41"/>
    </row>
    <row r="297" spans="1:12" ht="16.05" customHeight="1" x14ac:dyDescent="0.2">
      <c r="A297" s="9"/>
      <c r="B297" s="16"/>
      <c r="C297" s="10" t="s">
        <v>15</v>
      </c>
      <c r="D297" s="43">
        <f t="shared" ref="D297:I297" si="200">IF($J296=0,0,D296/$J296%)</f>
        <v>0</v>
      </c>
      <c r="E297" s="43">
        <f t="shared" si="200"/>
        <v>0</v>
      </c>
      <c r="F297" s="43">
        <f t="shared" si="200"/>
        <v>0</v>
      </c>
      <c r="G297" s="43">
        <f t="shared" si="200"/>
        <v>0</v>
      </c>
      <c r="H297" s="43">
        <f t="shared" si="200"/>
        <v>0</v>
      </c>
      <c r="I297" s="43">
        <f t="shared" si="200"/>
        <v>0</v>
      </c>
      <c r="J297" s="43">
        <f t="shared" si="182"/>
        <v>0</v>
      </c>
      <c r="L297" s="41"/>
    </row>
    <row r="298" spans="1:12" ht="16.05" customHeight="1" x14ac:dyDescent="0.2">
      <c r="A298" s="9"/>
      <c r="B298" s="16"/>
      <c r="C298" s="8" t="s">
        <v>17</v>
      </c>
      <c r="D298" s="43">
        <f t="shared" ref="D298:I298" si="201">SUM(D296,D294)</f>
        <v>0</v>
      </c>
      <c r="E298" s="43">
        <f t="shared" si="201"/>
        <v>0</v>
      </c>
      <c r="F298" s="43">
        <f t="shared" si="201"/>
        <v>0</v>
      </c>
      <c r="G298" s="43">
        <f t="shared" si="201"/>
        <v>187380.1</v>
      </c>
      <c r="H298" s="43">
        <f t="shared" si="201"/>
        <v>0</v>
      </c>
      <c r="I298" s="43">
        <f t="shared" si="201"/>
        <v>0</v>
      </c>
      <c r="J298" s="43">
        <f t="shared" si="182"/>
        <v>187380.1</v>
      </c>
      <c r="L298" s="41"/>
    </row>
    <row r="299" spans="1:12" ht="16.05" customHeight="1" x14ac:dyDescent="0.2">
      <c r="A299" s="12"/>
      <c r="B299" s="14"/>
      <c r="C299" s="10" t="s">
        <v>15</v>
      </c>
      <c r="D299" s="43">
        <f t="shared" ref="D299:I299" si="202">IF($J298=0,0,D298/$J298%)</f>
        <v>0</v>
      </c>
      <c r="E299" s="43">
        <f t="shared" si="202"/>
        <v>0</v>
      </c>
      <c r="F299" s="43">
        <f t="shared" si="202"/>
        <v>0</v>
      </c>
      <c r="G299" s="43">
        <f t="shared" si="202"/>
        <v>100</v>
      </c>
      <c r="H299" s="43">
        <f t="shared" si="202"/>
        <v>0</v>
      </c>
      <c r="I299" s="43">
        <f t="shared" si="202"/>
        <v>0</v>
      </c>
      <c r="J299" s="43">
        <f t="shared" si="182"/>
        <v>100</v>
      </c>
      <c r="L299" s="41"/>
    </row>
    <row r="300" spans="1:12" ht="16.05" customHeight="1" x14ac:dyDescent="0.2">
      <c r="A300" s="9" t="s">
        <v>68</v>
      </c>
      <c r="B300" s="15"/>
      <c r="C300" s="8" t="s">
        <v>14</v>
      </c>
      <c r="D300" s="43">
        <f t="shared" ref="D300:I302" si="203">SUM(D306,D312,D318,D324,D330,D336,D342,D348,D354)</f>
        <v>0</v>
      </c>
      <c r="E300" s="43">
        <f t="shared" si="203"/>
        <v>1638.64</v>
      </c>
      <c r="F300" s="43">
        <f t="shared" si="203"/>
        <v>49198.85</v>
      </c>
      <c r="G300" s="43">
        <f t="shared" si="203"/>
        <v>14584.210000000001</v>
      </c>
      <c r="H300" s="43">
        <f t="shared" si="203"/>
        <v>134.9</v>
      </c>
      <c r="I300" s="43">
        <f t="shared" si="203"/>
        <v>0</v>
      </c>
      <c r="J300" s="43">
        <f t="shared" si="182"/>
        <v>65556.599999999991</v>
      </c>
      <c r="L300" s="41"/>
    </row>
    <row r="301" spans="1:12" ht="16.05" customHeight="1" x14ac:dyDescent="0.2">
      <c r="A301" s="9"/>
      <c r="B301" s="16"/>
      <c r="C301" s="10" t="s">
        <v>15</v>
      </c>
      <c r="D301" s="43">
        <f t="shared" ref="D301:I301" si="204">IF($J300=0,0,D300/$J300%)</f>
        <v>0</v>
      </c>
      <c r="E301" s="43">
        <f t="shared" si="204"/>
        <v>2.4995805151578945</v>
      </c>
      <c r="F301" s="43">
        <f t="shared" si="204"/>
        <v>75.047897541971366</v>
      </c>
      <c r="G301" s="43">
        <f t="shared" si="204"/>
        <v>22.246745560324975</v>
      </c>
      <c r="H301" s="43">
        <f t="shared" si="204"/>
        <v>0.20577638254576963</v>
      </c>
      <c r="I301" s="43">
        <f t="shared" si="204"/>
        <v>0</v>
      </c>
      <c r="J301" s="43">
        <f t="shared" si="182"/>
        <v>100</v>
      </c>
      <c r="L301" s="41"/>
    </row>
    <row r="302" spans="1:12" ht="16.05" customHeight="1" x14ac:dyDescent="0.2">
      <c r="A302" s="9"/>
      <c r="B302" s="16"/>
      <c r="C302" s="8" t="s">
        <v>16</v>
      </c>
      <c r="D302" s="43">
        <f t="shared" si="203"/>
        <v>0</v>
      </c>
      <c r="E302" s="43">
        <f t="shared" si="203"/>
        <v>12089.155000000001</v>
      </c>
      <c r="F302" s="43">
        <f t="shared" si="203"/>
        <v>48898.28</v>
      </c>
      <c r="G302" s="43">
        <f t="shared" si="203"/>
        <v>113537.465</v>
      </c>
      <c r="H302" s="43">
        <f t="shared" si="203"/>
        <v>5594.7</v>
      </c>
      <c r="I302" s="43">
        <f t="shared" si="203"/>
        <v>0</v>
      </c>
      <c r="J302" s="43">
        <f t="shared" si="182"/>
        <v>180119.6</v>
      </c>
      <c r="L302" s="41"/>
    </row>
    <row r="303" spans="1:12" ht="16.05" customHeight="1" x14ac:dyDescent="0.2">
      <c r="A303" s="9"/>
      <c r="B303" s="16"/>
      <c r="C303" s="10" t="s">
        <v>15</v>
      </c>
      <c r="D303" s="43">
        <f t="shared" ref="D303:I303" si="205">IF($J302=0,0,D302/$J302%)</f>
        <v>0</v>
      </c>
      <c r="E303" s="43">
        <f t="shared" si="205"/>
        <v>6.711737645431147</v>
      </c>
      <c r="F303" s="43">
        <f t="shared" si="205"/>
        <v>27.1476729906129</v>
      </c>
      <c r="G303" s="43">
        <f t="shared" si="205"/>
        <v>63.03448653006113</v>
      </c>
      <c r="H303" s="43">
        <f t="shared" si="205"/>
        <v>3.1061028338948118</v>
      </c>
      <c r="I303" s="43">
        <f t="shared" si="205"/>
        <v>0</v>
      </c>
      <c r="J303" s="43">
        <f t="shared" si="182"/>
        <v>99.999999999999986</v>
      </c>
      <c r="L303" s="41"/>
    </row>
    <row r="304" spans="1:12" ht="16.05" customHeight="1" x14ac:dyDescent="0.2">
      <c r="A304" s="9"/>
      <c r="B304" s="16"/>
      <c r="C304" s="8" t="s">
        <v>17</v>
      </c>
      <c r="D304" s="43">
        <f t="shared" ref="D304:I304" si="206">SUM(D310,D316,D322,D328,D334,D340,D346,D352,D358)</f>
        <v>0</v>
      </c>
      <c r="E304" s="43">
        <f t="shared" si="206"/>
        <v>13727.794999999998</v>
      </c>
      <c r="F304" s="43">
        <f t="shared" si="206"/>
        <v>98097.12999999999</v>
      </c>
      <c r="G304" s="43">
        <f t="shared" si="206"/>
        <v>128121.675</v>
      </c>
      <c r="H304" s="43">
        <f t="shared" si="206"/>
        <v>5729.5999999999995</v>
      </c>
      <c r="I304" s="43">
        <f t="shared" si="206"/>
        <v>0</v>
      </c>
      <c r="J304" s="43">
        <f t="shared" si="182"/>
        <v>245676.19999999998</v>
      </c>
      <c r="L304" s="41"/>
    </row>
    <row r="305" spans="1:12" ht="16.05" customHeight="1" x14ac:dyDescent="0.2">
      <c r="A305" s="9"/>
      <c r="B305" s="14"/>
      <c r="C305" s="10" t="s">
        <v>15</v>
      </c>
      <c r="D305" s="43">
        <f t="shared" ref="D305:I305" si="207">IF($J304=0,0,D304/$J304%)</f>
        <v>0</v>
      </c>
      <c r="E305" s="43">
        <f t="shared" si="207"/>
        <v>5.5877594166630713</v>
      </c>
      <c r="F305" s="43">
        <f t="shared" si="207"/>
        <v>39.929439644540253</v>
      </c>
      <c r="G305" s="43">
        <f t="shared" si="207"/>
        <v>52.150625498115005</v>
      </c>
      <c r="H305" s="43">
        <f t="shared" si="207"/>
        <v>2.3321754406816777</v>
      </c>
      <c r="I305" s="43">
        <f t="shared" si="207"/>
        <v>0</v>
      </c>
      <c r="J305" s="43">
        <f t="shared" si="182"/>
        <v>100</v>
      </c>
      <c r="L305" s="41"/>
    </row>
    <row r="306" spans="1:12" ht="16.05" customHeight="1" x14ac:dyDescent="0.2">
      <c r="A306" s="9"/>
      <c r="B306" s="9" t="s">
        <v>69</v>
      </c>
      <c r="C306" s="8" t="s">
        <v>14</v>
      </c>
      <c r="D306" s="43">
        <v>0</v>
      </c>
      <c r="E306" s="43">
        <v>14.417999999999999</v>
      </c>
      <c r="F306" s="43">
        <v>0</v>
      </c>
      <c r="G306" s="43">
        <v>706.48199999999997</v>
      </c>
      <c r="H306" s="43">
        <v>0</v>
      </c>
      <c r="I306" s="43">
        <v>0</v>
      </c>
      <c r="J306" s="43">
        <f t="shared" si="182"/>
        <v>720.9</v>
      </c>
      <c r="L306" s="41"/>
    </row>
    <row r="307" spans="1:12" ht="16.05" customHeight="1" x14ac:dyDescent="0.2">
      <c r="A307" s="9"/>
      <c r="B307" s="9"/>
      <c r="C307" s="10" t="s">
        <v>15</v>
      </c>
      <c r="D307" s="43">
        <f t="shared" ref="D307:I307" si="208">IF($J306=0,0,D306/$J306%)</f>
        <v>0</v>
      </c>
      <c r="E307" s="43">
        <f t="shared" si="208"/>
        <v>2</v>
      </c>
      <c r="F307" s="43">
        <f t="shared" si="208"/>
        <v>0</v>
      </c>
      <c r="G307" s="43">
        <f t="shared" si="208"/>
        <v>98</v>
      </c>
      <c r="H307" s="43">
        <f t="shared" si="208"/>
        <v>0</v>
      </c>
      <c r="I307" s="43">
        <f t="shared" si="208"/>
        <v>0</v>
      </c>
      <c r="J307" s="43">
        <f t="shared" si="182"/>
        <v>100</v>
      </c>
      <c r="L307" s="41"/>
    </row>
    <row r="308" spans="1:12" ht="16.05" customHeight="1" x14ac:dyDescent="0.2">
      <c r="A308" s="9"/>
      <c r="B308" s="9"/>
      <c r="C308" s="8" t="s">
        <v>16</v>
      </c>
      <c r="D308" s="43">
        <v>0</v>
      </c>
      <c r="E308" s="43">
        <v>99.694000000000003</v>
      </c>
      <c r="F308" s="43">
        <v>0</v>
      </c>
      <c r="G308" s="43">
        <v>29540.006000000001</v>
      </c>
      <c r="H308" s="43">
        <v>0</v>
      </c>
      <c r="I308" s="43">
        <v>0</v>
      </c>
      <c r="J308" s="43">
        <f t="shared" si="182"/>
        <v>29639.7</v>
      </c>
      <c r="L308" s="41"/>
    </row>
    <row r="309" spans="1:12" ht="16.05" customHeight="1" x14ac:dyDescent="0.2">
      <c r="A309" s="9"/>
      <c r="B309" s="9"/>
      <c r="C309" s="10" t="s">
        <v>15</v>
      </c>
      <c r="D309" s="43">
        <f t="shared" ref="D309:I309" si="209">IF($J308=0,0,D308/$J308%)</f>
        <v>0</v>
      </c>
      <c r="E309" s="43">
        <f t="shared" si="209"/>
        <v>0.33635293204722044</v>
      </c>
      <c r="F309" s="43">
        <f t="shared" si="209"/>
        <v>0</v>
      </c>
      <c r="G309" s="43">
        <f t="shared" si="209"/>
        <v>99.66364706795278</v>
      </c>
      <c r="H309" s="43">
        <f t="shared" si="209"/>
        <v>0</v>
      </c>
      <c r="I309" s="43">
        <f t="shared" si="209"/>
        <v>0</v>
      </c>
      <c r="J309" s="43">
        <f t="shared" si="182"/>
        <v>100</v>
      </c>
      <c r="L309" s="41"/>
    </row>
    <row r="310" spans="1:12" ht="16.05" customHeight="1" x14ac:dyDescent="0.2">
      <c r="A310" s="9"/>
      <c r="B310" s="9"/>
      <c r="C310" s="8" t="s">
        <v>17</v>
      </c>
      <c r="D310" s="43">
        <f t="shared" ref="D310:I310" si="210">SUM(D308,D306)</f>
        <v>0</v>
      </c>
      <c r="E310" s="43">
        <f t="shared" si="210"/>
        <v>114.11199999999999</v>
      </c>
      <c r="F310" s="43">
        <f t="shared" si="210"/>
        <v>0</v>
      </c>
      <c r="G310" s="43">
        <f t="shared" si="210"/>
        <v>30246.488000000001</v>
      </c>
      <c r="H310" s="43">
        <f t="shared" si="210"/>
        <v>0</v>
      </c>
      <c r="I310" s="43">
        <f t="shared" si="210"/>
        <v>0</v>
      </c>
      <c r="J310" s="43">
        <f t="shared" si="182"/>
        <v>30360.600000000002</v>
      </c>
      <c r="L310" s="41"/>
    </row>
    <row r="311" spans="1:12" ht="16.05" customHeight="1" x14ac:dyDescent="0.2">
      <c r="A311" s="9"/>
      <c r="B311" s="12"/>
      <c r="C311" s="10" t="s">
        <v>15</v>
      </c>
      <c r="D311" s="43">
        <f t="shared" ref="D311:I311" si="211">IF($J310=0,0,D310/$J310%)</f>
        <v>0</v>
      </c>
      <c r="E311" s="43">
        <f t="shared" si="211"/>
        <v>0.37585554962681894</v>
      </c>
      <c r="F311" s="43">
        <f t="shared" si="211"/>
        <v>0</v>
      </c>
      <c r="G311" s="43">
        <f t="shared" si="211"/>
        <v>99.62414445037318</v>
      </c>
      <c r="H311" s="43">
        <f t="shared" si="211"/>
        <v>0</v>
      </c>
      <c r="I311" s="43">
        <f t="shared" si="211"/>
        <v>0</v>
      </c>
      <c r="J311" s="43">
        <f t="shared" si="182"/>
        <v>100</v>
      </c>
      <c r="L311" s="41"/>
    </row>
    <row r="312" spans="1:12" ht="16.05" customHeight="1" x14ac:dyDescent="0.2">
      <c r="A312" s="9"/>
      <c r="B312" s="9" t="s">
        <v>70</v>
      </c>
      <c r="C312" s="8" t="s">
        <v>14</v>
      </c>
      <c r="D312" s="43">
        <v>0</v>
      </c>
      <c r="E312" s="43">
        <v>345.5</v>
      </c>
      <c r="F312" s="43">
        <v>48671.35</v>
      </c>
      <c r="G312" s="43">
        <v>443.05</v>
      </c>
      <c r="H312" s="43">
        <v>134.9</v>
      </c>
      <c r="I312" s="43">
        <v>0</v>
      </c>
      <c r="J312" s="43">
        <f t="shared" si="182"/>
        <v>49594.8</v>
      </c>
      <c r="L312" s="41"/>
    </row>
    <row r="313" spans="1:12" ht="16.05" customHeight="1" x14ac:dyDescent="0.2">
      <c r="A313" s="9"/>
      <c r="B313" s="9"/>
      <c r="C313" s="10" t="s">
        <v>15</v>
      </c>
      <c r="D313" s="43">
        <f t="shared" ref="D313:I313" si="212">IF($J312=0,0,D312/$J312%)</f>
        <v>0</v>
      </c>
      <c r="E313" s="43">
        <f t="shared" si="212"/>
        <v>0.69664561607265274</v>
      </c>
      <c r="F313" s="43">
        <f t="shared" si="212"/>
        <v>98.138010436578014</v>
      </c>
      <c r="G313" s="43">
        <f t="shared" si="212"/>
        <v>0.89333962431545233</v>
      </c>
      <c r="H313" s="43">
        <f t="shared" si="212"/>
        <v>0.27200432303386646</v>
      </c>
      <c r="I313" s="43">
        <f t="shared" si="212"/>
        <v>0</v>
      </c>
      <c r="J313" s="43">
        <f t="shared" si="182"/>
        <v>100</v>
      </c>
      <c r="L313" s="41"/>
    </row>
    <row r="314" spans="1:12" ht="16.05" customHeight="1" x14ac:dyDescent="0.2">
      <c r="A314" s="9"/>
      <c r="B314" s="9"/>
      <c r="C314" s="8" t="s">
        <v>16</v>
      </c>
      <c r="D314" s="43">
        <v>0</v>
      </c>
      <c r="E314" s="43">
        <v>1756.2</v>
      </c>
      <c r="F314" s="43">
        <v>43981.68</v>
      </c>
      <c r="G314" s="43">
        <v>3710.32</v>
      </c>
      <c r="H314" s="43">
        <v>5594.7</v>
      </c>
      <c r="I314" s="43">
        <v>0</v>
      </c>
      <c r="J314" s="43">
        <f t="shared" si="182"/>
        <v>55042.899999999994</v>
      </c>
      <c r="L314" s="41"/>
    </row>
    <row r="315" spans="1:12" ht="16.05" customHeight="1" x14ac:dyDescent="0.2">
      <c r="A315" s="9"/>
      <c r="B315" s="9"/>
      <c r="C315" s="10" t="s">
        <v>15</v>
      </c>
      <c r="D315" s="43">
        <f t="shared" ref="D315:I315" si="213">IF($J314=0,0,D314/$J314%)</f>
        <v>0</v>
      </c>
      <c r="E315" s="43">
        <f t="shared" si="213"/>
        <v>3.190602239344221</v>
      </c>
      <c r="F315" s="43">
        <f t="shared" si="213"/>
        <v>79.904365503997795</v>
      </c>
      <c r="G315" s="43">
        <f t="shared" si="213"/>
        <v>6.7407785563624012</v>
      </c>
      <c r="H315" s="43">
        <f t="shared" si="213"/>
        <v>10.164253700295587</v>
      </c>
      <c r="I315" s="43">
        <f t="shared" si="213"/>
        <v>0</v>
      </c>
      <c r="J315" s="43">
        <f t="shared" si="182"/>
        <v>100</v>
      </c>
      <c r="L315" s="41"/>
    </row>
    <row r="316" spans="1:12" ht="16.05" customHeight="1" x14ac:dyDescent="0.2">
      <c r="A316" s="9"/>
      <c r="B316" s="9"/>
      <c r="C316" s="8" t="s">
        <v>17</v>
      </c>
      <c r="D316" s="43">
        <f t="shared" ref="D316:I316" si="214">SUM(D314,D312)</f>
        <v>0</v>
      </c>
      <c r="E316" s="43">
        <f t="shared" si="214"/>
        <v>2101.6999999999998</v>
      </c>
      <c r="F316" s="43">
        <f t="shared" si="214"/>
        <v>92653.03</v>
      </c>
      <c r="G316" s="43">
        <f t="shared" si="214"/>
        <v>4153.37</v>
      </c>
      <c r="H316" s="43">
        <f t="shared" si="214"/>
        <v>5729.5999999999995</v>
      </c>
      <c r="I316" s="43">
        <f t="shared" si="214"/>
        <v>0</v>
      </c>
      <c r="J316" s="43">
        <f t="shared" si="182"/>
        <v>104637.7</v>
      </c>
      <c r="L316" s="41"/>
    </row>
    <row r="317" spans="1:12" ht="16.05" customHeight="1" x14ac:dyDescent="0.2">
      <c r="A317" s="9"/>
      <c r="B317" s="12"/>
      <c r="C317" s="10" t="s">
        <v>15</v>
      </c>
      <c r="D317" s="43">
        <f t="shared" ref="D317:I317" si="215">IF($J316=0,0,D316/$J316%)</f>
        <v>0</v>
      </c>
      <c r="E317" s="43">
        <f t="shared" si="215"/>
        <v>2.0085494998456577</v>
      </c>
      <c r="F317" s="43">
        <f t="shared" si="215"/>
        <v>88.546508571958299</v>
      </c>
      <c r="G317" s="43">
        <f t="shared" si="215"/>
        <v>3.9692864044221157</v>
      </c>
      <c r="H317" s="43">
        <f t="shared" si="215"/>
        <v>5.4756555237739359</v>
      </c>
      <c r="I317" s="43">
        <f t="shared" si="215"/>
        <v>0</v>
      </c>
      <c r="J317" s="43">
        <f t="shared" si="182"/>
        <v>100.00000000000001</v>
      </c>
      <c r="L317" s="41"/>
    </row>
    <row r="318" spans="1:12" ht="16.05" customHeight="1" x14ac:dyDescent="0.2">
      <c r="A318" s="9"/>
      <c r="B318" s="9" t="s">
        <v>71</v>
      </c>
      <c r="C318" s="8" t="s">
        <v>14</v>
      </c>
      <c r="D318" s="43"/>
      <c r="E318" s="43"/>
      <c r="F318" s="43"/>
      <c r="G318" s="43"/>
      <c r="H318" s="43"/>
      <c r="I318" s="43"/>
      <c r="J318" s="43">
        <f t="shared" si="182"/>
        <v>0</v>
      </c>
      <c r="L318" s="41"/>
    </row>
    <row r="319" spans="1:12" ht="16.05" customHeight="1" x14ac:dyDescent="0.2">
      <c r="A319" s="9"/>
      <c r="B319" s="9"/>
      <c r="C319" s="10" t="s">
        <v>15</v>
      </c>
      <c r="D319" s="43">
        <f t="shared" ref="D319:I319" si="216">IF($J318=0,0,D318/$J318%)</f>
        <v>0</v>
      </c>
      <c r="E319" s="43">
        <f t="shared" si="216"/>
        <v>0</v>
      </c>
      <c r="F319" s="43">
        <f t="shared" si="216"/>
        <v>0</v>
      </c>
      <c r="G319" s="43">
        <f t="shared" si="216"/>
        <v>0</v>
      </c>
      <c r="H319" s="43">
        <f t="shared" si="216"/>
        <v>0</v>
      </c>
      <c r="I319" s="43">
        <f t="shared" si="216"/>
        <v>0</v>
      </c>
      <c r="J319" s="43">
        <f t="shared" si="182"/>
        <v>0</v>
      </c>
      <c r="L319" s="41"/>
    </row>
    <row r="320" spans="1:12" ht="16.05" customHeight="1" x14ac:dyDescent="0.2">
      <c r="A320" s="9"/>
      <c r="B320" s="9"/>
      <c r="C320" s="8" t="s">
        <v>16</v>
      </c>
      <c r="D320" s="43"/>
      <c r="E320" s="43"/>
      <c r="F320" s="43"/>
      <c r="G320" s="43"/>
      <c r="H320" s="43"/>
      <c r="I320" s="43"/>
      <c r="J320" s="43">
        <f t="shared" si="182"/>
        <v>0</v>
      </c>
      <c r="L320" s="41"/>
    </row>
    <row r="321" spans="1:12" ht="16.05" customHeight="1" x14ac:dyDescent="0.2">
      <c r="A321" s="9"/>
      <c r="B321" s="9"/>
      <c r="C321" s="10" t="s">
        <v>15</v>
      </c>
      <c r="D321" s="43">
        <f t="shared" ref="D321:I321" si="217">IF($J320=0,0,D320/$J320%)</f>
        <v>0</v>
      </c>
      <c r="E321" s="43">
        <f t="shared" si="217"/>
        <v>0</v>
      </c>
      <c r="F321" s="43">
        <f t="shared" si="217"/>
        <v>0</v>
      </c>
      <c r="G321" s="43">
        <f t="shared" si="217"/>
        <v>0</v>
      </c>
      <c r="H321" s="43">
        <f t="shared" si="217"/>
        <v>0</v>
      </c>
      <c r="I321" s="43">
        <f t="shared" si="217"/>
        <v>0</v>
      </c>
      <c r="J321" s="43">
        <f t="shared" si="182"/>
        <v>0</v>
      </c>
      <c r="L321" s="41"/>
    </row>
    <row r="322" spans="1:12" ht="16.05" customHeight="1" x14ac:dyDescent="0.2">
      <c r="A322" s="9"/>
      <c r="B322" s="9"/>
      <c r="C322" s="8" t="s">
        <v>17</v>
      </c>
      <c r="D322" s="43">
        <f t="shared" ref="D322:I322" si="218">SUM(D320,D318)</f>
        <v>0</v>
      </c>
      <c r="E322" s="43">
        <f t="shared" si="218"/>
        <v>0</v>
      </c>
      <c r="F322" s="43">
        <f t="shared" si="218"/>
        <v>0</v>
      </c>
      <c r="G322" s="43">
        <f t="shared" si="218"/>
        <v>0</v>
      </c>
      <c r="H322" s="43">
        <f t="shared" si="218"/>
        <v>0</v>
      </c>
      <c r="I322" s="43">
        <f t="shared" si="218"/>
        <v>0</v>
      </c>
      <c r="J322" s="43">
        <f t="shared" si="182"/>
        <v>0</v>
      </c>
      <c r="L322" s="41"/>
    </row>
    <row r="323" spans="1:12" ht="16.05" customHeight="1" x14ac:dyDescent="0.2">
      <c r="A323" s="9"/>
      <c r="B323" s="12"/>
      <c r="C323" s="10" t="s">
        <v>15</v>
      </c>
      <c r="D323" s="43">
        <f t="shared" ref="D323:I323" si="219">IF($J322=0,0,D322/$J322%)</f>
        <v>0</v>
      </c>
      <c r="E323" s="43">
        <f t="shared" si="219"/>
        <v>0</v>
      </c>
      <c r="F323" s="43">
        <f t="shared" si="219"/>
        <v>0</v>
      </c>
      <c r="G323" s="43">
        <f t="shared" si="219"/>
        <v>0</v>
      </c>
      <c r="H323" s="43">
        <f t="shared" si="219"/>
        <v>0</v>
      </c>
      <c r="I323" s="43">
        <f t="shared" si="219"/>
        <v>0</v>
      </c>
      <c r="J323" s="43">
        <f t="shared" si="182"/>
        <v>0</v>
      </c>
      <c r="L323" s="41"/>
    </row>
    <row r="324" spans="1:12" ht="16.05" customHeight="1" x14ac:dyDescent="0.2">
      <c r="A324" s="9"/>
      <c r="B324" s="9" t="s">
        <v>72</v>
      </c>
      <c r="C324" s="8" t="s">
        <v>14</v>
      </c>
      <c r="D324" s="43"/>
      <c r="E324" s="43"/>
      <c r="F324" s="43"/>
      <c r="G324" s="43"/>
      <c r="H324" s="43"/>
      <c r="I324" s="43"/>
      <c r="J324" s="43">
        <f t="shared" si="182"/>
        <v>0</v>
      </c>
      <c r="L324" s="41"/>
    </row>
    <row r="325" spans="1:12" ht="16.05" customHeight="1" x14ac:dyDescent="0.2">
      <c r="A325" s="9"/>
      <c r="B325" s="9"/>
      <c r="C325" s="10" t="s">
        <v>15</v>
      </c>
      <c r="D325" s="43">
        <f t="shared" ref="D325:I325" si="220">IF($J324=0,0,D324/$J324%)</f>
        <v>0</v>
      </c>
      <c r="E325" s="43">
        <f t="shared" si="220"/>
        <v>0</v>
      </c>
      <c r="F325" s="43">
        <f t="shared" si="220"/>
        <v>0</v>
      </c>
      <c r="G325" s="43">
        <f t="shared" si="220"/>
        <v>0</v>
      </c>
      <c r="H325" s="43">
        <f t="shared" si="220"/>
        <v>0</v>
      </c>
      <c r="I325" s="43">
        <f t="shared" si="220"/>
        <v>0</v>
      </c>
      <c r="J325" s="43">
        <f t="shared" si="182"/>
        <v>0</v>
      </c>
      <c r="L325" s="41"/>
    </row>
    <row r="326" spans="1:12" ht="16.05" customHeight="1" x14ac:dyDescent="0.2">
      <c r="A326" s="9"/>
      <c r="B326" s="9"/>
      <c r="C326" s="8" t="s">
        <v>16</v>
      </c>
      <c r="D326" s="43">
        <v>0</v>
      </c>
      <c r="E326" s="43">
        <v>0</v>
      </c>
      <c r="F326" s="43">
        <v>0</v>
      </c>
      <c r="G326" s="43"/>
      <c r="H326" s="43">
        <v>0</v>
      </c>
      <c r="I326" s="43">
        <v>0</v>
      </c>
      <c r="J326" s="43">
        <f t="shared" si="182"/>
        <v>0</v>
      </c>
      <c r="L326" s="41"/>
    </row>
    <row r="327" spans="1:12" ht="16.05" customHeight="1" x14ac:dyDescent="0.2">
      <c r="A327" s="9"/>
      <c r="B327" s="9"/>
      <c r="C327" s="10" t="s">
        <v>15</v>
      </c>
      <c r="D327" s="43">
        <f t="shared" ref="D327:I327" si="221">IF($J326=0,0,D326/$J326%)</f>
        <v>0</v>
      </c>
      <c r="E327" s="43">
        <f t="shared" si="221"/>
        <v>0</v>
      </c>
      <c r="F327" s="43">
        <f t="shared" si="221"/>
        <v>0</v>
      </c>
      <c r="G327" s="43">
        <f t="shared" si="221"/>
        <v>0</v>
      </c>
      <c r="H327" s="43">
        <f t="shared" si="221"/>
        <v>0</v>
      </c>
      <c r="I327" s="43">
        <f t="shared" si="221"/>
        <v>0</v>
      </c>
      <c r="J327" s="43">
        <f t="shared" si="182"/>
        <v>0</v>
      </c>
      <c r="L327" s="41"/>
    </row>
    <row r="328" spans="1:12" ht="16.05" customHeight="1" x14ac:dyDescent="0.2">
      <c r="A328" s="9"/>
      <c r="B328" s="9"/>
      <c r="C328" s="8" t="s">
        <v>17</v>
      </c>
      <c r="D328" s="43">
        <f t="shared" ref="D328:I328" si="222">SUM(D326,D324)</f>
        <v>0</v>
      </c>
      <c r="E328" s="43">
        <f t="shared" si="222"/>
        <v>0</v>
      </c>
      <c r="F328" s="43">
        <f t="shared" si="222"/>
        <v>0</v>
      </c>
      <c r="G328" s="43">
        <f t="shared" si="222"/>
        <v>0</v>
      </c>
      <c r="H328" s="43">
        <f t="shared" si="222"/>
        <v>0</v>
      </c>
      <c r="I328" s="43">
        <f t="shared" si="222"/>
        <v>0</v>
      </c>
      <c r="J328" s="43">
        <f t="shared" si="182"/>
        <v>0</v>
      </c>
      <c r="L328" s="41"/>
    </row>
    <row r="329" spans="1:12" ht="16.05" customHeight="1" x14ac:dyDescent="0.2">
      <c r="A329" s="9"/>
      <c r="B329" s="12"/>
      <c r="C329" s="10" t="s">
        <v>15</v>
      </c>
      <c r="D329" s="43">
        <f t="shared" ref="D329:I329" si="223">IF($J328=0,0,D328/$J328%)</f>
        <v>0</v>
      </c>
      <c r="E329" s="43">
        <f t="shared" si="223"/>
        <v>0</v>
      </c>
      <c r="F329" s="43">
        <f t="shared" si="223"/>
        <v>0</v>
      </c>
      <c r="G329" s="43">
        <f t="shared" si="223"/>
        <v>0</v>
      </c>
      <c r="H329" s="43">
        <f t="shared" si="223"/>
        <v>0</v>
      </c>
      <c r="I329" s="43">
        <f t="shared" si="223"/>
        <v>0</v>
      </c>
      <c r="J329" s="43">
        <f t="shared" si="182"/>
        <v>0</v>
      </c>
      <c r="L329" s="41"/>
    </row>
    <row r="330" spans="1:12" ht="16.05" customHeight="1" x14ac:dyDescent="0.2">
      <c r="A330" s="9"/>
      <c r="B330" s="9" t="s">
        <v>73</v>
      </c>
      <c r="C330" s="8" t="s">
        <v>14</v>
      </c>
      <c r="D330" s="43">
        <v>0</v>
      </c>
      <c r="E330" s="43">
        <v>635.92200000000003</v>
      </c>
      <c r="F330" s="43">
        <v>0</v>
      </c>
      <c r="G330" s="43">
        <v>6429.8780000000006</v>
      </c>
      <c r="H330" s="43">
        <v>0</v>
      </c>
      <c r="I330" s="43">
        <v>0</v>
      </c>
      <c r="J330" s="43">
        <f t="shared" si="182"/>
        <v>7065.8000000000011</v>
      </c>
      <c r="L330" s="41"/>
    </row>
    <row r="331" spans="1:12" ht="16.05" customHeight="1" x14ac:dyDescent="0.2">
      <c r="A331" s="9"/>
      <c r="B331" s="9"/>
      <c r="C331" s="10" t="s">
        <v>15</v>
      </c>
      <c r="D331" s="43">
        <f t="shared" ref="D331:I331" si="224">IF($J330=0,0,D330/$J330%)</f>
        <v>0</v>
      </c>
      <c r="E331" s="43">
        <f t="shared" si="224"/>
        <v>8.9999999999999982</v>
      </c>
      <c r="F331" s="43">
        <f t="shared" si="224"/>
        <v>0</v>
      </c>
      <c r="G331" s="43">
        <f t="shared" si="224"/>
        <v>90.999999999999986</v>
      </c>
      <c r="H331" s="43">
        <f t="shared" si="224"/>
        <v>0</v>
      </c>
      <c r="I331" s="43">
        <f t="shared" si="224"/>
        <v>0</v>
      </c>
      <c r="J331" s="43">
        <f t="shared" si="182"/>
        <v>99.999999999999986</v>
      </c>
      <c r="L331" s="41"/>
    </row>
    <row r="332" spans="1:12" ht="16.05" customHeight="1" x14ac:dyDescent="0.2">
      <c r="A332" s="9"/>
      <c r="B332" s="9"/>
      <c r="C332" s="8" t="s">
        <v>16</v>
      </c>
      <c r="D332" s="43">
        <v>0</v>
      </c>
      <c r="E332" s="43">
        <v>2533.7609999999995</v>
      </c>
      <c r="F332" s="43">
        <v>0</v>
      </c>
      <c r="G332" s="43">
        <v>25619.138999999999</v>
      </c>
      <c r="H332" s="43">
        <v>0</v>
      </c>
      <c r="I332" s="43">
        <v>0</v>
      </c>
      <c r="J332" s="43">
        <f t="shared" si="182"/>
        <v>28152.899999999998</v>
      </c>
      <c r="L332" s="41"/>
    </row>
    <row r="333" spans="1:12" ht="16.05" customHeight="1" x14ac:dyDescent="0.2">
      <c r="A333" s="9"/>
      <c r="B333" s="9"/>
      <c r="C333" s="10" t="s">
        <v>15</v>
      </c>
      <c r="D333" s="43">
        <f t="shared" ref="D333:I333" si="225">IF($J332=0,0,D332/$J332%)</f>
        <v>0</v>
      </c>
      <c r="E333" s="43">
        <f t="shared" si="225"/>
        <v>8.9999999999999982</v>
      </c>
      <c r="F333" s="43">
        <f t="shared" si="225"/>
        <v>0</v>
      </c>
      <c r="G333" s="43">
        <f t="shared" si="225"/>
        <v>91</v>
      </c>
      <c r="H333" s="43">
        <f t="shared" si="225"/>
        <v>0</v>
      </c>
      <c r="I333" s="43">
        <f t="shared" si="225"/>
        <v>0</v>
      </c>
      <c r="J333" s="43">
        <f t="shared" ref="J333:J383" si="226">SUM(D333:I333)</f>
        <v>100</v>
      </c>
      <c r="L333" s="41"/>
    </row>
    <row r="334" spans="1:12" ht="16.05" customHeight="1" x14ac:dyDescent="0.2">
      <c r="A334" s="9"/>
      <c r="B334" s="9"/>
      <c r="C334" s="8" t="s">
        <v>17</v>
      </c>
      <c r="D334" s="43">
        <f t="shared" ref="D334:I334" si="227">SUM(D332,D330)</f>
        <v>0</v>
      </c>
      <c r="E334" s="43">
        <f t="shared" si="227"/>
        <v>3169.6829999999995</v>
      </c>
      <c r="F334" s="43">
        <f t="shared" si="227"/>
        <v>0</v>
      </c>
      <c r="G334" s="43">
        <f t="shared" si="227"/>
        <v>32049.017</v>
      </c>
      <c r="H334" s="43">
        <f t="shared" si="227"/>
        <v>0</v>
      </c>
      <c r="I334" s="43">
        <f t="shared" si="227"/>
        <v>0</v>
      </c>
      <c r="J334" s="43">
        <f t="shared" si="226"/>
        <v>35218.699999999997</v>
      </c>
      <c r="L334" s="41"/>
    </row>
    <row r="335" spans="1:12" ht="16.05" customHeight="1" x14ac:dyDescent="0.2">
      <c r="A335" s="9"/>
      <c r="B335" s="12"/>
      <c r="C335" s="10" t="s">
        <v>15</v>
      </c>
      <c r="D335" s="43">
        <f t="shared" ref="D335:I335" si="228">IF($J334=0,0,D334/$J334%)</f>
        <v>0</v>
      </c>
      <c r="E335" s="43">
        <f t="shared" si="228"/>
        <v>9</v>
      </c>
      <c r="F335" s="43">
        <f t="shared" si="228"/>
        <v>0</v>
      </c>
      <c r="G335" s="43">
        <f t="shared" si="228"/>
        <v>91.000000000000014</v>
      </c>
      <c r="H335" s="43">
        <f t="shared" si="228"/>
        <v>0</v>
      </c>
      <c r="I335" s="43">
        <f t="shared" si="228"/>
        <v>0</v>
      </c>
      <c r="J335" s="43">
        <f t="shared" si="226"/>
        <v>100.00000000000001</v>
      </c>
      <c r="L335" s="41"/>
    </row>
    <row r="336" spans="1:12" ht="16.05" customHeight="1" x14ac:dyDescent="0.2">
      <c r="A336" s="9"/>
      <c r="B336" s="9" t="s">
        <v>74</v>
      </c>
      <c r="C336" s="8" t="s">
        <v>14</v>
      </c>
      <c r="D336" s="43">
        <v>0</v>
      </c>
      <c r="E336" s="43">
        <v>0</v>
      </c>
      <c r="F336" s="43">
        <v>0</v>
      </c>
      <c r="G336" s="43">
        <v>3061.6</v>
      </c>
      <c r="H336" s="43">
        <v>0</v>
      </c>
      <c r="I336" s="43">
        <v>0</v>
      </c>
      <c r="J336" s="43">
        <f t="shared" si="226"/>
        <v>3061.6</v>
      </c>
      <c r="L336" s="41"/>
    </row>
    <row r="337" spans="1:12" ht="16.05" customHeight="1" x14ac:dyDescent="0.2">
      <c r="A337" s="9"/>
      <c r="B337" s="9"/>
      <c r="C337" s="10" t="s">
        <v>15</v>
      </c>
      <c r="D337" s="43">
        <f t="shared" ref="D337:I337" si="229">IF($J336=0,0,D336/$J336%)</f>
        <v>0</v>
      </c>
      <c r="E337" s="43">
        <f t="shared" si="229"/>
        <v>0</v>
      </c>
      <c r="F337" s="43">
        <f t="shared" si="229"/>
        <v>0</v>
      </c>
      <c r="G337" s="43">
        <f t="shared" si="229"/>
        <v>100</v>
      </c>
      <c r="H337" s="43">
        <f t="shared" si="229"/>
        <v>0</v>
      </c>
      <c r="I337" s="43">
        <f t="shared" si="229"/>
        <v>0</v>
      </c>
      <c r="J337" s="43">
        <f t="shared" si="226"/>
        <v>100</v>
      </c>
      <c r="L337" s="41"/>
    </row>
    <row r="338" spans="1:12" ht="16.05" customHeight="1" x14ac:dyDescent="0.2">
      <c r="A338" s="9"/>
      <c r="B338" s="9"/>
      <c r="C338" s="8" t="s">
        <v>16</v>
      </c>
      <c r="D338" s="43">
        <v>0</v>
      </c>
      <c r="E338" s="43">
        <v>0</v>
      </c>
      <c r="F338" s="43">
        <v>0</v>
      </c>
      <c r="G338" s="43">
        <v>4153.0999999999995</v>
      </c>
      <c r="H338" s="43">
        <v>0</v>
      </c>
      <c r="I338" s="43">
        <v>0</v>
      </c>
      <c r="J338" s="43">
        <f t="shared" si="226"/>
        <v>4153.0999999999995</v>
      </c>
      <c r="L338" s="41"/>
    </row>
    <row r="339" spans="1:12" ht="16.05" customHeight="1" x14ac:dyDescent="0.2">
      <c r="A339" s="9"/>
      <c r="B339" s="9"/>
      <c r="C339" s="10" t="s">
        <v>15</v>
      </c>
      <c r="D339" s="43">
        <f t="shared" ref="D339:I339" si="230">IF($J338=0,0,D338/$J338%)</f>
        <v>0</v>
      </c>
      <c r="E339" s="43">
        <f t="shared" si="230"/>
        <v>0</v>
      </c>
      <c r="F339" s="43">
        <f t="shared" si="230"/>
        <v>0</v>
      </c>
      <c r="G339" s="43">
        <f t="shared" si="230"/>
        <v>100</v>
      </c>
      <c r="H339" s="43">
        <f t="shared" si="230"/>
        <v>0</v>
      </c>
      <c r="I339" s="43">
        <f t="shared" si="230"/>
        <v>0</v>
      </c>
      <c r="J339" s="43">
        <f t="shared" si="226"/>
        <v>100</v>
      </c>
      <c r="L339" s="41"/>
    </row>
    <row r="340" spans="1:12" ht="16.05" customHeight="1" x14ac:dyDescent="0.2">
      <c r="A340" s="9"/>
      <c r="B340" s="9"/>
      <c r="C340" s="8" t="s">
        <v>17</v>
      </c>
      <c r="D340" s="43">
        <f t="shared" ref="D340:I340" si="231">SUM(D338,D336)</f>
        <v>0</v>
      </c>
      <c r="E340" s="43">
        <f t="shared" si="231"/>
        <v>0</v>
      </c>
      <c r="F340" s="43">
        <f t="shared" si="231"/>
        <v>0</v>
      </c>
      <c r="G340" s="43">
        <f t="shared" si="231"/>
        <v>7214.6999999999989</v>
      </c>
      <c r="H340" s="43">
        <f t="shared" si="231"/>
        <v>0</v>
      </c>
      <c r="I340" s="43">
        <f t="shared" si="231"/>
        <v>0</v>
      </c>
      <c r="J340" s="43">
        <f t="shared" si="226"/>
        <v>7214.6999999999989</v>
      </c>
      <c r="L340" s="41"/>
    </row>
    <row r="341" spans="1:12" ht="16.05" customHeight="1" x14ac:dyDescent="0.2">
      <c r="A341" s="9"/>
      <c r="B341" s="12"/>
      <c r="C341" s="10" t="s">
        <v>15</v>
      </c>
      <c r="D341" s="43">
        <f t="shared" ref="D341:I341" si="232">IF($J340=0,0,D340/$J340%)</f>
        <v>0</v>
      </c>
      <c r="E341" s="43">
        <f t="shared" si="232"/>
        <v>0</v>
      </c>
      <c r="F341" s="43">
        <f t="shared" si="232"/>
        <v>0</v>
      </c>
      <c r="G341" s="43">
        <f t="shared" si="232"/>
        <v>100</v>
      </c>
      <c r="H341" s="43">
        <f t="shared" si="232"/>
        <v>0</v>
      </c>
      <c r="I341" s="43">
        <f t="shared" si="232"/>
        <v>0</v>
      </c>
      <c r="J341" s="43">
        <f t="shared" si="226"/>
        <v>100</v>
      </c>
      <c r="L341" s="41"/>
    </row>
    <row r="342" spans="1:12" ht="16.05" customHeight="1" x14ac:dyDescent="0.2">
      <c r="A342" s="9"/>
      <c r="B342" s="9" t="s">
        <v>75</v>
      </c>
      <c r="C342" s="8" t="s">
        <v>14</v>
      </c>
      <c r="D342" s="43">
        <v>0</v>
      </c>
      <c r="E342" s="43">
        <v>624.4</v>
      </c>
      <c r="F342" s="43">
        <v>399.2</v>
      </c>
      <c r="G342" s="43">
        <v>230.9</v>
      </c>
      <c r="H342" s="43">
        <v>0</v>
      </c>
      <c r="I342" s="43">
        <v>0</v>
      </c>
      <c r="J342" s="43">
        <f t="shared" si="226"/>
        <v>1254.5</v>
      </c>
      <c r="L342" s="41"/>
    </row>
    <row r="343" spans="1:12" ht="16.05" customHeight="1" x14ac:dyDescent="0.2">
      <c r="A343" s="9"/>
      <c r="B343" s="9"/>
      <c r="C343" s="10" t="s">
        <v>15</v>
      </c>
      <c r="D343" s="43">
        <f t="shared" ref="D343:I343" si="233">IF($J342=0,0,D342/$J342%)</f>
        <v>0</v>
      </c>
      <c r="E343" s="43">
        <f t="shared" si="233"/>
        <v>49.77281785571941</v>
      </c>
      <c r="F343" s="43">
        <f t="shared" si="233"/>
        <v>31.821442805898762</v>
      </c>
      <c r="G343" s="43">
        <f t="shared" si="233"/>
        <v>18.405739338381824</v>
      </c>
      <c r="H343" s="43">
        <f t="shared" si="233"/>
        <v>0</v>
      </c>
      <c r="I343" s="43">
        <f t="shared" si="233"/>
        <v>0</v>
      </c>
      <c r="J343" s="43">
        <f t="shared" si="226"/>
        <v>99.999999999999986</v>
      </c>
      <c r="L343" s="41"/>
    </row>
    <row r="344" spans="1:12" ht="16.05" customHeight="1" x14ac:dyDescent="0.2">
      <c r="A344" s="9"/>
      <c r="B344" s="9"/>
      <c r="C344" s="8" t="s">
        <v>16</v>
      </c>
      <c r="D344" s="43">
        <v>0</v>
      </c>
      <c r="E344" s="43">
        <v>7359.6</v>
      </c>
      <c r="F344" s="43">
        <v>4323.2</v>
      </c>
      <c r="G344" s="43">
        <v>2722.1</v>
      </c>
      <c r="H344" s="43">
        <v>0</v>
      </c>
      <c r="I344" s="43">
        <v>0</v>
      </c>
      <c r="J344" s="43">
        <f t="shared" si="226"/>
        <v>14404.9</v>
      </c>
      <c r="L344" s="41"/>
    </row>
    <row r="345" spans="1:12" ht="16.05" customHeight="1" x14ac:dyDescent="0.2">
      <c r="A345" s="9"/>
      <c r="B345" s="9"/>
      <c r="C345" s="10" t="s">
        <v>15</v>
      </c>
      <c r="D345" s="43">
        <f t="shared" ref="D345:I345" si="234">IF($J344=0,0,D344/$J344%)</f>
        <v>0</v>
      </c>
      <c r="E345" s="43">
        <f t="shared" si="234"/>
        <v>51.090948219008808</v>
      </c>
      <c r="F345" s="43">
        <f t="shared" si="234"/>
        <v>30.012009802220074</v>
      </c>
      <c r="G345" s="43">
        <f t="shared" si="234"/>
        <v>18.89704197877111</v>
      </c>
      <c r="H345" s="43">
        <f t="shared" si="234"/>
        <v>0</v>
      </c>
      <c r="I345" s="43">
        <f t="shared" si="234"/>
        <v>0</v>
      </c>
      <c r="J345" s="43">
        <f t="shared" si="226"/>
        <v>100</v>
      </c>
      <c r="L345" s="41"/>
    </row>
    <row r="346" spans="1:12" ht="16.05" customHeight="1" x14ac:dyDescent="0.2">
      <c r="A346" s="9"/>
      <c r="B346" s="9"/>
      <c r="C346" s="8" t="s">
        <v>17</v>
      </c>
      <c r="D346" s="43">
        <f t="shared" ref="D346:I346" si="235">SUM(D344,D342)</f>
        <v>0</v>
      </c>
      <c r="E346" s="43">
        <f t="shared" si="235"/>
        <v>7984</v>
      </c>
      <c r="F346" s="43">
        <f t="shared" si="235"/>
        <v>4722.3999999999996</v>
      </c>
      <c r="G346" s="43">
        <f t="shared" si="235"/>
        <v>2953</v>
      </c>
      <c r="H346" s="43">
        <f t="shared" si="235"/>
        <v>0</v>
      </c>
      <c r="I346" s="43">
        <f t="shared" si="235"/>
        <v>0</v>
      </c>
      <c r="J346" s="43">
        <f t="shared" si="226"/>
        <v>15659.4</v>
      </c>
      <c r="L346" s="41"/>
    </row>
    <row r="347" spans="1:12" ht="16.05" customHeight="1" x14ac:dyDescent="0.2">
      <c r="A347" s="9"/>
      <c r="B347" s="12"/>
      <c r="C347" s="10" t="s">
        <v>15</v>
      </c>
      <c r="D347" s="43">
        <f t="shared" ref="D347:I347" si="236">IF($J346=0,0,D346/$J346%)</f>
        <v>0</v>
      </c>
      <c r="E347" s="43">
        <f t="shared" si="236"/>
        <v>50.985350652004549</v>
      </c>
      <c r="F347" s="43">
        <f t="shared" si="236"/>
        <v>30.15696642272373</v>
      </c>
      <c r="G347" s="43">
        <f t="shared" si="236"/>
        <v>18.857682925271721</v>
      </c>
      <c r="H347" s="43">
        <f t="shared" si="236"/>
        <v>0</v>
      </c>
      <c r="I347" s="43">
        <f t="shared" si="236"/>
        <v>0</v>
      </c>
      <c r="J347" s="43">
        <f t="shared" si="226"/>
        <v>100</v>
      </c>
      <c r="L347" s="41"/>
    </row>
    <row r="348" spans="1:12" ht="16.05" customHeight="1" x14ac:dyDescent="0.2">
      <c r="A348" s="9"/>
      <c r="B348" s="9" t="s">
        <v>76</v>
      </c>
      <c r="C348" s="8" t="s">
        <v>14</v>
      </c>
      <c r="D348" s="43">
        <v>0</v>
      </c>
      <c r="E348" s="43">
        <v>0</v>
      </c>
      <c r="F348" s="43">
        <v>35.799999999999997</v>
      </c>
      <c r="G348" s="43">
        <v>1940.1</v>
      </c>
      <c r="H348" s="43">
        <v>0</v>
      </c>
      <c r="I348" s="43">
        <v>0</v>
      </c>
      <c r="J348" s="43">
        <f t="shared" si="226"/>
        <v>1975.8999999999999</v>
      </c>
      <c r="L348" s="41"/>
    </row>
    <row r="349" spans="1:12" ht="16.05" customHeight="1" x14ac:dyDescent="0.2">
      <c r="A349" s="9"/>
      <c r="B349" s="9"/>
      <c r="C349" s="10" t="s">
        <v>15</v>
      </c>
      <c r="D349" s="43">
        <f t="shared" ref="D349:I349" si="237">IF($J348=0,0,D348/$J348%)</f>
        <v>0</v>
      </c>
      <c r="E349" s="43">
        <f t="shared" si="237"/>
        <v>0</v>
      </c>
      <c r="F349" s="43">
        <f t="shared" si="237"/>
        <v>1.8118325826205779</v>
      </c>
      <c r="G349" s="43">
        <f t="shared" si="237"/>
        <v>98.188167417379418</v>
      </c>
      <c r="H349" s="43">
        <f t="shared" si="237"/>
        <v>0</v>
      </c>
      <c r="I349" s="43">
        <f t="shared" si="237"/>
        <v>0</v>
      </c>
      <c r="J349" s="43">
        <f t="shared" si="226"/>
        <v>100</v>
      </c>
      <c r="L349" s="41"/>
    </row>
    <row r="350" spans="1:12" ht="16.05" customHeight="1" x14ac:dyDescent="0.2">
      <c r="A350" s="9"/>
      <c r="B350" s="9"/>
      <c r="C350" s="8" t="s">
        <v>16</v>
      </c>
      <c r="D350" s="43">
        <v>0</v>
      </c>
      <c r="E350" s="43">
        <v>0</v>
      </c>
      <c r="F350" s="43">
        <v>542</v>
      </c>
      <c r="G350" s="43">
        <v>25232.2</v>
      </c>
      <c r="H350" s="43">
        <v>0</v>
      </c>
      <c r="I350" s="43">
        <v>0</v>
      </c>
      <c r="J350" s="43">
        <f t="shared" si="226"/>
        <v>25774.2</v>
      </c>
      <c r="L350" s="41"/>
    </row>
    <row r="351" spans="1:12" ht="16.05" customHeight="1" x14ac:dyDescent="0.2">
      <c r="A351" s="9"/>
      <c r="B351" s="9"/>
      <c r="C351" s="10" t="s">
        <v>15</v>
      </c>
      <c r="D351" s="43">
        <f t="shared" ref="D351:I351" si="238">IF($J350=0,0,D350/$J350%)</f>
        <v>0</v>
      </c>
      <c r="E351" s="43">
        <f t="shared" si="238"/>
        <v>0</v>
      </c>
      <c r="F351" s="43">
        <f t="shared" si="238"/>
        <v>2.1028780718703199</v>
      </c>
      <c r="G351" s="43">
        <f t="shared" si="238"/>
        <v>97.897121928129678</v>
      </c>
      <c r="H351" s="43">
        <f t="shared" si="238"/>
        <v>0</v>
      </c>
      <c r="I351" s="43">
        <f t="shared" si="238"/>
        <v>0</v>
      </c>
      <c r="J351" s="43">
        <f t="shared" si="226"/>
        <v>100</v>
      </c>
      <c r="L351" s="41"/>
    </row>
    <row r="352" spans="1:12" ht="16.05" customHeight="1" x14ac:dyDescent="0.2">
      <c r="A352" s="9"/>
      <c r="B352" s="9"/>
      <c r="C352" s="8" t="s">
        <v>17</v>
      </c>
      <c r="D352" s="43">
        <f t="shared" ref="D352:I352" si="239">SUM(D350,D348)</f>
        <v>0</v>
      </c>
      <c r="E352" s="43">
        <f t="shared" si="239"/>
        <v>0</v>
      </c>
      <c r="F352" s="43">
        <f t="shared" si="239"/>
        <v>577.79999999999995</v>
      </c>
      <c r="G352" s="43">
        <f t="shared" si="239"/>
        <v>27172.3</v>
      </c>
      <c r="H352" s="43">
        <f t="shared" si="239"/>
        <v>0</v>
      </c>
      <c r="I352" s="43">
        <f t="shared" si="239"/>
        <v>0</v>
      </c>
      <c r="J352" s="43">
        <f t="shared" si="226"/>
        <v>27750.1</v>
      </c>
      <c r="L352" s="41"/>
    </row>
    <row r="353" spans="1:12" ht="16.05" customHeight="1" x14ac:dyDescent="0.2">
      <c r="A353" s="9"/>
      <c r="B353" s="12"/>
      <c r="C353" s="10" t="s">
        <v>15</v>
      </c>
      <c r="D353" s="43">
        <f t="shared" ref="D353:I353" si="240">IF($J352=0,0,D352/$J352%)</f>
        <v>0</v>
      </c>
      <c r="E353" s="43">
        <f t="shared" si="240"/>
        <v>0</v>
      </c>
      <c r="F353" s="43">
        <f t="shared" si="240"/>
        <v>2.0821546589021303</v>
      </c>
      <c r="G353" s="43">
        <f t="shared" si="240"/>
        <v>97.917845341097873</v>
      </c>
      <c r="H353" s="43">
        <f t="shared" si="240"/>
        <v>0</v>
      </c>
      <c r="I353" s="43">
        <f t="shared" si="240"/>
        <v>0</v>
      </c>
      <c r="J353" s="43">
        <f t="shared" si="226"/>
        <v>100</v>
      </c>
      <c r="L353" s="41"/>
    </row>
    <row r="354" spans="1:12" ht="16.05" customHeight="1" x14ac:dyDescent="0.2">
      <c r="A354" s="9"/>
      <c r="B354" s="9" t="s">
        <v>77</v>
      </c>
      <c r="C354" s="8" t="s">
        <v>14</v>
      </c>
      <c r="D354" s="43">
        <v>0</v>
      </c>
      <c r="E354" s="43">
        <v>18.399999999999999</v>
      </c>
      <c r="F354" s="43">
        <v>92.5</v>
      </c>
      <c r="G354" s="43">
        <v>1772.2</v>
      </c>
      <c r="H354" s="43">
        <v>0</v>
      </c>
      <c r="I354" s="43">
        <v>0</v>
      </c>
      <c r="J354" s="43">
        <f t="shared" si="226"/>
        <v>1883.1000000000001</v>
      </c>
      <c r="L354" s="41"/>
    </row>
    <row r="355" spans="1:12" ht="16.05" customHeight="1" x14ac:dyDescent="0.2">
      <c r="A355" s="9"/>
      <c r="B355" s="9"/>
      <c r="C355" s="10" t="s">
        <v>15</v>
      </c>
      <c r="D355" s="43">
        <f t="shared" ref="D355:I355" si="241">IF($J354=0,0,D354/$J354%)</f>
        <v>0</v>
      </c>
      <c r="E355" s="43">
        <f t="shared" si="241"/>
        <v>0.9771122085922147</v>
      </c>
      <c r="F355" s="43">
        <f t="shared" si="241"/>
        <v>4.9121130051510802</v>
      </c>
      <c r="G355" s="43">
        <f t="shared" si="241"/>
        <v>94.110774786256698</v>
      </c>
      <c r="H355" s="43">
        <f t="shared" si="241"/>
        <v>0</v>
      </c>
      <c r="I355" s="43">
        <f t="shared" si="241"/>
        <v>0</v>
      </c>
      <c r="J355" s="43">
        <f t="shared" si="226"/>
        <v>100</v>
      </c>
      <c r="L355" s="41"/>
    </row>
    <row r="356" spans="1:12" ht="16.05" customHeight="1" x14ac:dyDescent="0.2">
      <c r="A356" s="9"/>
      <c r="B356" s="9"/>
      <c r="C356" s="8" t="s">
        <v>16</v>
      </c>
      <c r="D356" s="43">
        <v>0</v>
      </c>
      <c r="E356" s="43">
        <v>339.9</v>
      </c>
      <c r="F356" s="43">
        <v>51.4</v>
      </c>
      <c r="G356" s="43">
        <v>22560.6</v>
      </c>
      <c r="H356" s="43">
        <v>0</v>
      </c>
      <c r="I356" s="43">
        <v>0</v>
      </c>
      <c r="J356" s="43">
        <f t="shared" si="226"/>
        <v>22951.899999999998</v>
      </c>
      <c r="L356" s="41"/>
    </row>
    <row r="357" spans="1:12" ht="16.05" customHeight="1" x14ac:dyDescent="0.2">
      <c r="A357" s="9"/>
      <c r="B357" s="9"/>
      <c r="C357" s="10" t="s">
        <v>15</v>
      </c>
      <c r="D357" s="43">
        <f t="shared" ref="D357:I357" si="242">IF($J356=0,0,D356/$J356%)</f>
        <v>0</v>
      </c>
      <c r="E357" s="43">
        <f t="shared" si="242"/>
        <v>1.4809231479746776</v>
      </c>
      <c r="F357" s="43">
        <f t="shared" si="242"/>
        <v>0.22394660137069264</v>
      </c>
      <c r="G357" s="43">
        <f t="shared" si="242"/>
        <v>98.295130250654637</v>
      </c>
      <c r="H357" s="43">
        <f t="shared" si="242"/>
        <v>0</v>
      </c>
      <c r="I357" s="43">
        <f t="shared" si="242"/>
        <v>0</v>
      </c>
      <c r="J357" s="43">
        <f t="shared" si="226"/>
        <v>100</v>
      </c>
      <c r="L357" s="41"/>
    </row>
    <row r="358" spans="1:12" ht="16.05" customHeight="1" x14ac:dyDescent="0.2">
      <c r="A358" s="9"/>
      <c r="B358" s="9"/>
      <c r="C358" s="8" t="s">
        <v>17</v>
      </c>
      <c r="D358" s="43">
        <f t="shared" ref="D358:I358" si="243">SUM(D356,D354)</f>
        <v>0</v>
      </c>
      <c r="E358" s="43">
        <f t="shared" si="243"/>
        <v>358.29999999999995</v>
      </c>
      <c r="F358" s="43">
        <f t="shared" si="243"/>
        <v>143.9</v>
      </c>
      <c r="G358" s="43">
        <f t="shared" si="243"/>
        <v>24332.799999999999</v>
      </c>
      <c r="H358" s="43">
        <f t="shared" si="243"/>
        <v>0</v>
      </c>
      <c r="I358" s="43">
        <f t="shared" si="243"/>
        <v>0</v>
      </c>
      <c r="J358" s="43">
        <f t="shared" si="226"/>
        <v>24835</v>
      </c>
      <c r="L358" s="41"/>
    </row>
    <row r="359" spans="1:12" ht="16.05" customHeight="1" x14ac:dyDescent="0.2">
      <c r="A359" s="13"/>
      <c r="B359" s="12"/>
      <c r="C359" s="10" t="s">
        <v>15</v>
      </c>
      <c r="D359" s="43">
        <f t="shared" ref="D359:I359" si="244">IF($J358=0,0,D358/$J358%)</f>
        <v>0</v>
      </c>
      <c r="E359" s="43">
        <f t="shared" si="244"/>
        <v>1.4427219649687939</v>
      </c>
      <c r="F359" s="43">
        <f t="shared" si="244"/>
        <v>0.57942419971813974</v>
      </c>
      <c r="G359" s="43">
        <f t="shared" si="244"/>
        <v>97.97785383531307</v>
      </c>
      <c r="H359" s="43">
        <f t="shared" si="244"/>
        <v>0</v>
      </c>
      <c r="I359" s="43">
        <f t="shared" si="244"/>
        <v>0</v>
      </c>
      <c r="J359" s="43">
        <f t="shared" si="226"/>
        <v>100</v>
      </c>
      <c r="L359" s="41"/>
    </row>
    <row r="360" spans="1:12" ht="16.05" customHeight="1" x14ac:dyDescent="0.2">
      <c r="A360" s="6" t="s">
        <v>78</v>
      </c>
      <c r="B360" s="15"/>
      <c r="C360" s="8" t="s">
        <v>14</v>
      </c>
      <c r="D360" s="43"/>
      <c r="E360" s="43"/>
      <c r="F360" s="43"/>
      <c r="G360" s="43"/>
      <c r="H360" s="43"/>
      <c r="I360" s="43">
        <v>15087.299999999997</v>
      </c>
      <c r="J360" s="43">
        <f t="shared" si="226"/>
        <v>15087.299999999997</v>
      </c>
      <c r="L360" s="41"/>
    </row>
    <row r="361" spans="1:12" ht="16.05" customHeight="1" x14ac:dyDescent="0.2">
      <c r="A361" s="9"/>
      <c r="B361" s="16"/>
      <c r="C361" s="10" t="s">
        <v>15</v>
      </c>
      <c r="D361" s="43">
        <f t="shared" ref="D361:I361" si="245">IF($J360=0,0,D360/$J360%)</f>
        <v>0</v>
      </c>
      <c r="E361" s="43">
        <f t="shared" si="245"/>
        <v>0</v>
      </c>
      <c r="F361" s="43">
        <f t="shared" si="245"/>
        <v>0</v>
      </c>
      <c r="G361" s="43">
        <f t="shared" si="245"/>
        <v>0</v>
      </c>
      <c r="H361" s="43">
        <f t="shared" si="245"/>
        <v>0</v>
      </c>
      <c r="I361" s="43">
        <f t="shared" si="245"/>
        <v>100.00000000000001</v>
      </c>
      <c r="J361" s="43">
        <f t="shared" si="226"/>
        <v>100.00000000000001</v>
      </c>
      <c r="L361" s="41"/>
    </row>
    <row r="362" spans="1:12" ht="16.05" customHeight="1" x14ac:dyDescent="0.2">
      <c r="A362" s="9"/>
      <c r="B362" s="16"/>
      <c r="C362" s="8" t="s">
        <v>16</v>
      </c>
      <c r="D362" s="43"/>
      <c r="E362" s="43"/>
      <c r="F362" s="43"/>
      <c r="G362" s="43"/>
      <c r="H362" s="43"/>
      <c r="I362" s="43">
        <v>41723.600000000006</v>
      </c>
      <c r="J362" s="43">
        <f t="shared" si="226"/>
        <v>41723.600000000006</v>
      </c>
      <c r="L362" s="41"/>
    </row>
    <row r="363" spans="1:12" ht="16.05" customHeight="1" x14ac:dyDescent="0.2">
      <c r="A363" s="9"/>
      <c r="B363" s="16"/>
      <c r="C363" s="10" t="s">
        <v>15</v>
      </c>
      <c r="D363" s="43">
        <f t="shared" ref="D363:I363" si="246">IF($J362=0,0,D362/$J362%)</f>
        <v>0</v>
      </c>
      <c r="E363" s="43">
        <f t="shared" si="246"/>
        <v>0</v>
      </c>
      <c r="F363" s="43">
        <f t="shared" si="246"/>
        <v>0</v>
      </c>
      <c r="G363" s="43">
        <f t="shared" si="246"/>
        <v>0</v>
      </c>
      <c r="H363" s="43">
        <f t="shared" si="246"/>
        <v>0</v>
      </c>
      <c r="I363" s="43">
        <f t="shared" si="246"/>
        <v>100</v>
      </c>
      <c r="J363" s="43">
        <f t="shared" si="226"/>
        <v>100</v>
      </c>
      <c r="L363" s="41"/>
    </row>
    <row r="364" spans="1:12" ht="16.05" customHeight="1" x14ac:dyDescent="0.2">
      <c r="A364" s="9"/>
      <c r="B364" s="16"/>
      <c r="C364" s="8" t="s">
        <v>17</v>
      </c>
      <c r="D364" s="43">
        <f t="shared" ref="D364:I364" si="247">SUM(D362,D360)</f>
        <v>0</v>
      </c>
      <c r="E364" s="43">
        <f t="shared" si="247"/>
        <v>0</v>
      </c>
      <c r="F364" s="43">
        <f t="shared" si="247"/>
        <v>0</v>
      </c>
      <c r="G364" s="43">
        <f t="shared" si="247"/>
        <v>0</v>
      </c>
      <c r="H364" s="43">
        <f t="shared" si="247"/>
        <v>0</v>
      </c>
      <c r="I364" s="43">
        <f t="shared" si="247"/>
        <v>56810.9</v>
      </c>
      <c r="J364" s="43">
        <f t="shared" si="226"/>
        <v>56810.9</v>
      </c>
      <c r="L364" s="41"/>
    </row>
    <row r="365" spans="1:12" ht="16.05" customHeight="1" x14ac:dyDescent="0.2">
      <c r="A365" s="12"/>
      <c r="B365" s="14"/>
      <c r="C365" s="10" t="s">
        <v>15</v>
      </c>
      <c r="D365" s="43">
        <f t="shared" ref="D365:I371" si="248">IF($J364=0,0,D364/$J364%)</f>
        <v>0</v>
      </c>
      <c r="E365" s="43">
        <f t="shared" si="248"/>
        <v>0</v>
      </c>
      <c r="F365" s="43">
        <f t="shared" si="248"/>
        <v>0</v>
      </c>
      <c r="G365" s="43">
        <f t="shared" si="248"/>
        <v>0</v>
      </c>
      <c r="H365" s="43">
        <f t="shared" si="248"/>
        <v>0</v>
      </c>
      <c r="I365" s="43">
        <f t="shared" si="248"/>
        <v>100</v>
      </c>
      <c r="J365" s="43">
        <f t="shared" si="226"/>
        <v>100</v>
      </c>
      <c r="L365" s="41"/>
    </row>
    <row r="366" spans="1:12" ht="16.05" hidden="1" customHeight="1" x14ac:dyDescent="0.2">
      <c r="A366" s="6" t="s">
        <v>79</v>
      </c>
      <c r="B366" s="16"/>
      <c r="C366" s="8" t="s">
        <v>14</v>
      </c>
      <c r="D366" s="43">
        <f t="shared" si="248"/>
        <v>0</v>
      </c>
      <c r="E366" s="43">
        <f t="shared" si="248"/>
        <v>0</v>
      </c>
      <c r="F366" s="43">
        <f t="shared" si="248"/>
        <v>0</v>
      </c>
      <c r="G366" s="43">
        <f t="shared" si="248"/>
        <v>0</v>
      </c>
      <c r="H366" s="43">
        <f t="shared" si="248"/>
        <v>0</v>
      </c>
      <c r="I366" s="43"/>
      <c r="J366" s="43">
        <f t="shared" si="226"/>
        <v>0</v>
      </c>
      <c r="L366" s="41"/>
    </row>
    <row r="367" spans="1:12" ht="16.05" hidden="1" customHeight="1" x14ac:dyDescent="0.2">
      <c r="A367" s="9"/>
      <c r="B367" s="16"/>
      <c r="C367" s="10" t="s">
        <v>15</v>
      </c>
      <c r="D367" s="43">
        <f t="shared" si="248"/>
        <v>0</v>
      </c>
      <c r="E367" s="43">
        <f t="shared" si="248"/>
        <v>0</v>
      </c>
      <c r="F367" s="43">
        <f t="shared" si="248"/>
        <v>0</v>
      </c>
      <c r="G367" s="43">
        <f t="shared" si="248"/>
        <v>0</v>
      </c>
      <c r="H367" s="43">
        <f t="shared" si="248"/>
        <v>0</v>
      </c>
      <c r="I367" s="43">
        <f t="shared" si="248"/>
        <v>0</v>
      </c>
      <c r="J367" s="43">
        <f t="shared" si="226"/>
        <v>0</v>
      </c>
      <c r="L367" s="41"/>
    </row>
    <row r="368" spans="1:12" ht="16.05" hidden="1" customHeight="1" x14ac:dyDescent="0.2">
      <c r="A368" s="9"/>
      <c r="B368" s="16"/>
      <c r="C368" s="8" t="s">
        <v>16</v>
      </c>
      <c r="D368" s="43"/>
      <c r="E368" s="43"/>
      <c r="F368" s="43"/>
      <c r="G368" s="43"/>
      <c r="H368" s="43"/>
      <c r="I368" s="43"/>
      <c r="J368" s="43">
        <f t="shared" si="226"/>
        <v>0</v>
      </c>
      <c r="L368" s="41"/>
    </row>
    <row r="369" spans="1:12" ht="16.05" hidden="1" customHeight="1" x14ac:dyDescent="0.2">
      <c r="A369" s="9"/>
      <c r="B369" s="16"/>
      <c r="C369" s="10" t="s">
        <v>15</v>
      </c>
      <c r="D369" s="43">
        <f t="shared" si="248"/>
        <v>0</v>
      </c>
      <c r="E369" s="43">
        <f t="shared" si="248"/>
        <v>0</v>
      </c>
      <c r="F369" s="43">
        <f t="shared" si="248"/>
        <v>0</v>
      </c>
      <c r="G369" s="43">
        <f t="shared" si="248"/>
        <v>0</v>
      </c>
      <c r="H369" s="43">
        <f t="shared" si="248"/>
        <v>0</v>
      </c>
      <c r="I369" s="43">
        <f t="shared" si="248"/>
        <v>0</v>
      </c>
      <c r="J369" s="43">
        <f t="shared" si="226"/>
        <v>0</v>
      </c>
      <c r="L369" s="41"/>
    </row>
    <row r="370" spans="1:12" ht="16.05" hidden="1" customHeight="1" x14ac:dyDescent="0.2">
      <c r="A370" s="9"/>
      <c r="B370" s="16"/>
      <c r="C370" s="8" t="s">
        <v>17</v>
      </c>
      <c r="D370" s="43">
        <f t="shared" si="248"/>
        <v>0</v>
      </c>
      <c r="E370" s="43">
        <f t="shared" si="248"/>
        <v>0</v>
      </c>
      <c r="F370" s="43">
        <f t="shared" si="248"/>
        <v>0</v>
      </c>
      <c r="G370" s="43">
        <f t="shared" si="248"/>
        <v>0</v>
      </c>
      <c r="H370" s="43">
        <f t="shared" si="248"/>
        <v>0</v>
      </c>
      <c r="I370" s="43">
        <f t="shared" si="248"/>
        <v>0</v>
      </c>
      <c r="J370" s="43">
        <f t="shared" si="226"/>
        <v>0</v>
      </c>
      <c r="L370" s="41"/>
    </row>
    <row r="371" spans="1:12" ht="16.05" hidden="1" customHeight="1" x14ac:dyDescent="0.2">
      <c r="A371" s="12"/>
      <c r="B371" s="14"/>
      <c r="C371" s="10" t="s">
        <v>15</v>
      </c>
      <c r="D371" s="43">
        <f t="shared" si="248"/>
        <v>0</v>
      </c>
      <c r="E371" s="43">
        <f t="shared" si="248"/>
        <v>0</v>
      </c>
      <c r="F371" s="43">
        <f t="shared" si="248"/>
        <v>0</v>
      </c>
      <c r="G371" s="43">
        <f t="shared" si="248"/>
        <v>0</v>
      </c>
      <c r="H371" s="43">
        <f t="shared" si="248"/>
        <v>0</v>
      </c>
      <c r="I371" s="43">
        <f t="shared" si="248"/>
        <v>0</v>
      </c>
      <c r="J371" s="43">
        <f t="shared" si="226"/>
        <v>0</v>
      </c>
      <c r="L371" s="41"/>
    </row>
    <row r="372" spans="1:12" ht="16.05" customHeight="1" x14ac:dyDescent="0.2">
      <c r="A372" s="17" t="s">
        <v>80</v>
      </c>
      <c r="B372" s="16"/>
      <c r="C372" s="8" t="s">
        <v>14</v>
      </c>
      <c r="D372" s="43">
        <f t="shared" ref="D372:I374" si="249">SUM(D360,D300,D294,D228,D36,D6)</f>
        <v>7954.9999999999991</v>
      </c>
      <c r="E372" s="43">
        <f t="shared" si="249"/>
        <v>13667.039999999994</v>
      </c>
      <c r="F372" s="43">
        <f t="shared" si="249"/>
        <v>51130.55</v>
      </c>
      <c r="G372" s="43">
        <f t="shared" si="249"/>
        <v>242136.71000000002</v>
      </c>
      <c r="H372" s="43">
        <f t="shared" si="249"/>
        <v>146.20000000000002</v>
      </c>
      <c r="I372" s="43">
        <f t="shared" si="249"/>
        <v>37248.300000000003</v>
      </c>
      <c r="J372" s="43">
        <f t="shared" si="226"/>
        <v>352283.80000000005</v>
      </c>
      <c r="L372" s="41"/>
    </row>
    <row r="373" spans="1:12" ht="16.05" customHeight="1" x14ac:dyDescent="0.2">
      <c r="A373" s="9"/>
      <c r="B373" s="16"/>
      <c r="C373" s="10" t="s">
        <v>15</v>
      </c>
      <c r="D373" s="43">
        <f t="shared" ref="D373:I377" si="250">IF($J372=0,0,D372/$J372%)</f>
        <v>2.2581225704957189</v>
      </c>
      <c r="E373" s="43">
        <f t="shared" si="250"/>
        <v>3.8795539278275046</v>
      </c>
      <c r="F373" s="43">
        <f t="shared" si="250"/>
        <v>14.514022501176607</v>
      </c>
      <c r="G373" s="43">
        <f t="shared" si="250"/>
        <v>68.733421746898372</v>
      </c>
      <c r="H373" s="43">
        <f t="shared" si="250"/>
        <v>4.1500631025326737E-2</v>
      </c>
      <c r="I373" s="43">
        <f t="shared" si="250"/>
        <v>10.573378622576456</v>
      </c>
      <c r="J373" s="43">
        <f t="shared" si="226"/>
        <v>99.999999999999986</v>
      </c>
      <c r="L373" s="41"/>
    </row>
    <row r="374" spans="1:12" ht="16.05" customHeight="1" x14ac:dyDescent="0.2">
      <c r="A374" s="9"/>
      <c r="B374" s="16"/>
      <c r="C374" s="8" t="s">
        <v>16</v>
      </c>
      <c r="D374" s="43">
        <f>SUM(D362,D302,D296,D230,D38,D8)</f>
        <v>110505.50000000003</v>
      </c>
      <c r="E374" s="43">
        <f t="shared" si="249"/>
        <v>34260.054999999993</v>
      </c>
      <c r="F374" s="43">
        <f t="shared" si="249"/>
        <v>50752.08</v>
      </c>
      <c r="G374" s="43">
        <f t="shared" si="249"/>
        <v>187862.66499999998</v>
      </c>
      <c r="H374" s="43">
        <f t="shared" si="249"/>
        <v>5597.4</v>
      </c>
      <c r="I374" s="43">
        <f t="shared" si="249"/>
        <v>41992.4</v>
      </c>
      <c r="J374" s="43">
        <f t="shared" si="226"/>
        <v>430970.10000000003</v>
      </c>
      <c r="L374" s="41"/>
    </row>
    <row r="375" spans="1:12" ht="16.05" customHeight="1" x14ac:dyDescent="0.2">
      <c r="A375" s="9"/>
      <c r="B375" s="16"/>
      <c r="C375" s="10" t="s">
        <v>15</v>
      </c>
      <c r="D375" s="43">
        <f t="shared" si="250"/>
        <v>25.641105960715148</v>
      </c>
      <c r="E375" s="43">
        <f t="shared" si="250"/>
        <v>7.9495201639278443</v>
      </c>
      <c r="F375" s="43">
        <f t="shared" si="250"/>
        <v>11.776241553648386</v>
      </c>
      <c r="G375" s="43">
        <f t="shared" si="250"/>
        <v>43.590649328108839</v>
      </c>
      <c r="H375" s="43">
        <f t="shared" si="250"/>
        <v>1.2987907977838833</v>
      </c>
      <c r="I375" s="43">
        <f t="shared" si="250"/>
        <v>9.7436921958159051</v>
      </c>
      <c r="J375" s="43">
        <f t="shared" si="226"/>
        <v>100.00000000000001</v>
      </c>
      <c r="L375" s="41"/>
    </row>
    <row r="376" spans="1:12" ht="16.05" customHeight="1" x14ac:dyDescent="0.2">
      <c r="A376" s="9"/>
      <c r="B376" s="16"/>
      <c r="C376" s="8" t="s">
        <v>17</v>
      </c>
      <c r="D376" s="43">
        <f t="shared" ref="D376:I376" si="251">SUM(D364,D304,D298,D232,D40,D10)</f>
        <v>118460.50000000003</v>
      </c>
      <c r="E376" s="43">
        <f t="shared" si="251"/>
        <v>47927.094999999979</v>
      </c>
      <c r="F376" s="43">
        <f t="shared" si="251"/>
        <v>101882.62999999999</v>
      </c>
      <c r="G376" s="43">
        <f t="shared" si="251"/>
        <v>429999.375</v>
      </c>
      <c r="H376" s="43">
        <f t="shared" si="251"/>
        <v>5743.5999999999995</v>
      </c>
      <c r="I376" s="43">
        <f t="shared" si="251"/>
        <v>79240.7</v>
      </c>
      <c r="J376" s="43">
        <f t="shared" si="226"/>
        <v>783253.89999999991</v>
      </c>
      <c r="L376" s="41"/>
    </row>
    <row r="377" spans="1:12" ht="16.05" customHeight="1" x14ac:dyDescent="0.2">
      <c r="A377" s="12"/>
      <c r="B377" s="14"/>
      <c r="C377" s="10" t="s">
        <v>15</v>
      </c>
      <c r="D377" s="43">
        <f t="shared" si="250"/>
        <v>15.124150674513086</v>
      </c>
      <c r="E377" s="43">
        <f t="shared" si="250"/>
        <v>6.1189730430962408</v>
      </c>
      <c r="F377" s="43">
        <f t="shared" si="250"/>
        <v>13.007612218719881</v>
      </c>
      <c r="G377" s="43">
        <f t="shared" si="250"/>
        <v>54.899104236825387</v>
      </c>
      <c r="H377" s="43">
        <f t="shared" si="250"/>
        <v>0.73329989164433151</v>
      </c>
      <c r="I377" s="43">
        <f t="shared" si="250"/>
        <v>10.11685993520109</v>
      </c>
      <c r="J377" s="43">
        <f t="shared" si="226"/>
        <v>100.00000000000001</v>
      </c>
      <c r="L377" s="41"/>
    </row>
    <row r="378" spans="1:12" ht="16.05" customHeight="1" x14ac:dyDescent="0.2">
      <c r="A378" s="18" t="s">
        <v>81</v>
      </c>
      <c r="B378" s="19"/>
      <c r="C378" s="8" t="s">
        <v>14</v>
      </c>
      <c r="D378" s="43">
        <v>4.5999999999999996</v>
      </c>
      <c r="E378" s="43">
        <v>0</v>
      </c>
      <c r="F378" s="43">
        <v>0</v>
      </c>
      <c r="G378" s="43">
        <v>0</v>
      </c>
      <c r="H378" s="43">
        <v>0</v>
      </c>
      <c r="I378" s="43">
        <v>0</v>
      </c>
      <c r="J378" s="43">
        <f t="shared" si="226"/>
        <v>4.5999999999999996</v>
      </c>
      <c r="L378" s="41"/>
    </row>
    <row r="379" spans="1:12" ht="16.05" customHeight="1" x14ac:dyDescent="0.2">
      <c r="A379" s="20" t="s">
        <v>82</v>
      </c>
      <c r="B379" s="21"/>
      <c r="C379" s="10" t="s">
        <v>15</v>
      </c>
      <c r="D379" s="43">
        <f t="shared" ref="D379:I379" si="252">IF($J378=0,0,D378/$J378%)</f>
        <v>100</v>
      </c>
      <c r="E379" s="43">
        <f t="shared" si="252"/>
        <v>0</v>
      </c>
      <c r="F379" s="43">
        <f t="shared" si="252"/>
        <v>0</v>
      </c>
      <c r="G379" s="43">
        <f t="shared" si="252"/>
        <v>0</v>
      </c>
      <c r="H379" s="43">
        <f t="shared" si="252"/>
        <v>0</v>
      </c>
      <c r="I379" s="43">
        <f t="shared" si="252"/>
        <v>0</v>
      </c>
      <c r="J379" s="43">
        <f t="shared" si="226"/>
        <v>100</v>
      </c>
      <c r="L379" s="41"/>
    </row>
    <row r="380" spans="1:12" ht="16.05" customHeight="1" x14ac:dyDescent="0.2">
      <c r="A380" s="9"/>
      <c r="B380" s="22"/>
      <c r="C380" s="8" t="s">
        <v>16</v>
      </c>
      <c r="D380" s="43">
        <v>11</v>
      </c>
      <c r="E380" s="43">
        <v>0</v>
      </c>
      <c r="F380" s="43">
        <v>0</v>
      </c>
      <c r="G380" s="43">
        <v>0</v>
      </c>
      <c r="H380" s="43">
        <v>0</v>
      </c>
      <c r="I380" s="43">
        <v>0</v>
      </c>
      <c r="J380" s="43">
        <f t="shared" si="226"/>
        <v>11</v>
      </c>
      <c r="L380" s="41"/>
    </row>
    <row r="381" spans="1:12" ht="16.05" customHeight="1" x14ac:dyDescent="0.2">
      <c r="A381" s="9"/>
      <c r="B381" s="22"/>
      <c r="C381" s="10" t="s">
        <v>15</v>
      </c>
      <c r="D381" s="43">
        <f t="shared" ref="D381:I381" si="253">IF($J380=0,0,D380/$J380%)</f>
        <v>100</v>
      </c>
      <c r="E381" s="43">
        <f t="shared" si="253"/>
        <v>0</v>
      </c>
      <c r="F381" s="43">
        <f t="shared" si="253"/>
        <v>0</v>
      </c>
      <c r="G381" s="43">
        <f t="shared" si="253"/>
        <v>0</v>
      </c>
      <c r="H381" s="43">
        <f t="shared" si="253"/>
        <v>0</v>
      </c>
      <c r="I381" s="43">
        <f t="shared" si="253"/>
        <v>0</v>
      </c>
      <c r="J381" s="43">
        <f t="shared" si="226"/>
        <v>100</v>
      </c>
      <c r="L381" s="41"/>
    </row>
    <row r="382" spans="1:12" ht="16.05" customHeight="1" x14ac:dyDescent="0.2">
      <c r="A382" s="9"/>
      <c r="B382" s="22"/>
      <c r="C382" s="8" t="s">
        <v>17</v>
      </c>
      <c r="D382" s="43">
        <f t="shared" ref="D382:I382" si="254">SUM(D380,D378)</f>
        <v>15.6</v>
      </c>
      <c r="E382" s="43">
        <f t="shared" si="254"/>
        <v>0</v>
      </c>
      <c r="F382" s="43">
        <f t="shared" si="254"/>
        <v>0</v>
      </c>
      <c r="G382" s="43">
        <f t="shared" si="254"/>
        <v>0</v>
      </c>
      <c r="H382" s="43">
        <f t="shared" si="254"/>
        <v>0</v>
      </c>
      <c r="I382" s="43">
        <f t="shared" si="254"/>
        <v>0</v>
      </c>
      <c r="J382" s="43">
        <f t="shared" si="226"/>
        <v>15.6</v>
      </c>
      <c r="L382" s="41"/>
    </row>
    <row r="383" spans="1:12" ht="16.05" customHeight="1" x14ac:dyDescent="0.2">
      <c r="A383" s="12"/>
      <c r="B383" s="23"/>
      <c r="C383" s="10" t="s">
        <v>15</v>
      </c>
      <c r="D383" s="43">
        <f t="shared" ref="D383:I383" si="255">IF($J382=0,0,D382/$J382%)</f>
        <v>100</v>
      </c>
      <c r="E383" s="43">
        <f t="shared" si="255"/>
        <v>0</v>
      </c>
      <c r="F383" s="43">
        <f t="shared" si="255"/>
        <v>0</v>
      </c>
      <c r="G383" s="43">
        <f t="shared" si="255"/>
        <v>0</v>
      </c>
      <c r="H383" s="43">
        <f t="shared" si="255"/>
        <v>0</v>
      </c>
      <c r="I383" s="43">
        <f t="shared" si="255"/>
        <v>0</v>
      </c>
      <c r="J383" s="43">
        <f t="shared" si="226"/>
        <v>100</v>
      </c>
      <c r="L383" s="41"/>
    </row>
    <row r="384" spans="1:12" ht="13.5" customHeight="1" x14ac:dyDescent="0.2">
      <c r="D384" s="38"/>
      <c r="E384" s="38"/>
      <c r="F384" s="38"/>
      <c r="G384" s="38"/>
      <c r="H384" s="38"/>
      <c r="I384" s="38"/>
      <c r="J384" s="38"/>
    </row>
    <row r="385" spans="4:10" ht="13.5" customHeight="1" x14ac:dyDescent="0.2">
      <c r="D385" s="38"/>
      <c r="E385" s="38"/>
      <c r="F385" s="38"/>
      <c r="G385" s="38"/>
      <c r="H385" s="38"/>
      <c r="I385" s="38"/>
      <c r="J385" s="38"/>
    </row>
    <row r="386" spans="4:10" ht="13.5" customHeight="1" x14ac:dyDescent="0.2">
      <c r="D386" s="38"/>
      <c r="E386" s="38"/>
      <c r="F386" s="38"/>
      <c r="G386" s="38"/>
      <c r="H386" s="38"/>
      <c r="I386" s="38"/>
      <c r="J386" s="38"/>
    </row>
    <row r="387" spans="4:10" ht="13.5" customHeight="1" x14ac:dyDescent="0.2">
      <c r="D387" s="38"/>
      <c r="E387" s="38"/>
      <c r="F387" s="38"/>
      <c r="G387" s="38"/>
      <c r="H387" s="38"/>
      <c r="I387" s="38"/>
      <c r="J387" s="38"/>
    </row>
    <row r="388" spans="4:10" ht="13.5" customHeight="1" x14ac:dyDescent="0.2">
      <c r="D388" s="38"/>
      <c r="E388" s="38"/>
      <c r="F388" s="38"/>
      <c r="G388" s="38"/>
      <c r="H388" s="38"/>
      <c r="I388" s="38"/>
      <c r="J388" s="38"/>
    </row>
    <row r="389" spans="4:10" ht="13.5" customHeight="1" x14ac:dyDescent="0.2">
      <c r="D389" s="38"/>
      <c r="E389" s="38"/>
      <c r="F389" s="38"/>
      <c r="G389" s="38"/>
      <c r="H389" s="38"/>
      <c r="I389" s="38"/>
      <c r="J389" s="38"/>
    </row>
    <row r="390" spans="4:10" ht="13.5" customHeight="1" x14ac:dyDescent="0.2">
      <c r="D390" s="38"/>
      <c r="E390" s="38"/>
      <c r="F390" s="38"/>
      <c r="G390" s="38"/>
      <c r="H390" s="38"/>
      <c r="I390" s="38"/>
      <c r="J390" s="38"/>
    </row>
    <row r="391" spans="4:10" ht="13.5" customHeight="1" x14ac:dyDescent="0.2">
      <c r="D391" s="38"/>
      <c r="E391" s="38"/>
      <c r="F391" s="38"/>
      <c r="G391" s="38"/>
      <c r="H391" s="38"/>
      <c r="I391" s="38"/>
      <c r="J391" s="38"/>
    </row>
    <row r="392" spans="4:10" ht="13.5" customHeight="1" x14ac:dyDescent="0.2">
      <c r="D392" s="38"/>
      <c r="E392" s="38"/>
      <c r="F392" s="38"/>
      <c r="G392" s="38"/>
      <c r="H392" s="38"/>
      <c r="I392" s="38"/>
      <c r="J392" s="38"/>
    </row>
    <row r="393" spans="4:10" ht="13.5" customHeight="1" x14ac:dyDescent="0.2">
      <c r="D393" s="38"/>
      <c r="E393" s="38"/>
      <c r="F393" s="38"/>
      <c r="G393" s="38"/>
      <c r="H393" s="38"/>
      <c r="I393" s="38"/>
      <c r="J393" s="38"/>
    </row>
    <row r="394" spans="4:10" ht="13.5" customHeight="1" x14ac:dyDescent="0.2">
      <c r="D394" s="38"/>
      <c r="E394" s="38"/>
      <c r="F394" s="38"/>
      <c r="G394" s="38"/>
      <c r="H394" s="38"/>
      <c r="I394" s="38"/>
      <c r="J394" s="38"/>
    </row>
    <row r="395" spans="4:10" ht="13.5" customHeight="1" x14ac:dyDescent="0.2">
      <c r="D395" s="38"/>
      <c r="E395" s="38"/>
      <c r="F395" s="38"/>
      <c r="G395" s="38"/>
      <c r="H395" s="38"/>
      <c r="I395" s="38"/>
      <c r="J395" s="38"/>
    </row>
    <row r="396" spans="4:10" ht="13.5" customHeight="1" x14ac:dyDescent="0.2">
      <c r="D396" s="38"/>
      <c r="E396" s="38"/>
      <c r="F396" s="38"/>
      <c r="G396" s="38"/>
      <c r="H396" s="38"/>
      <c r="I396" s="38"/>
      <c r="J396" s="38"/>
    </row>
    <row r="397" spans="4:10" ht="13.5" customHeight="1" x14ac:dyDescent="0.2">
      <c r="D397" s="38"/>
      <c r="E397" s="38"/>
      <c r="F397" s="38"/>
      <c r="G397" s="38"/>
      <c r="H397" s="38"/>
      <c r="I397" s="38"/>
      <c r="J397" s="38"/>
    </row>
    <row r="398" spans="4:10" ht="13.5" customHeight="1" x14ac:dyDescent="0.2">
      <c r="D398" s="38"/>
      <c r="E398" s="38"/>
      <c r="F398" s="38"/>
      <c r="G398" s="38"/>
      <c r="H398" s="38"/>
      <c r="I398" s="38"/>
      <c r="J398" s="38"/>
    </row>
    <row r="399" spans="4:10" ht="13.5" customHeight="1" x14ac:dyDescent="0.2">
      <c r="D399" s="38"/>
      <c r="E399" s="38"/>
      <c r="F399" s="38"/>
      <c r="G399" s="38"/>
      <c r="H399" s="38"/>
      <c r="I399" s="38"/>
      <c r="J399" s="38"/>
    </row>
    <row r="400" spans="4:10" ht="13.5" customHeight="1" x14ac:dyDescent="0.2">
      <c r="D400" s="38"/>
      <c r="E400" s="38"/>
      <c r="F400" s="38"/>
      <c r="G400" s="38"/>
      <c r="H400" s="38"/>
      <c r="I400" s="38"/>
      <c r="J400" s="38"/>
    </row>
    <row r="401" spans="4:10" ht="13.5" customHeight="1" x14ac:dyDescent="0.2">
      <c r="D401" s="38"/>
      <c r="E401" s="38"/>
      <c r="F401" s="38"/>
      <c r="G401" s="38"/>
      <c r="H401" s="38"/>
      <c r="I401" s="38"/>
      <c r="J401" s="38"/>
    </row>
    <row r="402" spans="4:10" ht="13.5" customHeight="1" x14ac:dyDescent="0.2">
      <c r="D402" s="38"/>
      <c r="E402" s="38"/>
      <c r="F402" s="38"/>
      <c r="G402" s="38"/>
      <c r="H402" s="38"/>
      <c r="I402" s="38"/>
      <c r="J402" s="38"/>
    </row>
    <row r="403" spans="4:10" ht="13.5" customHeight="1" x14ac:dyDescent="0.2">
      <c r="D403" s="38"/>
      <c r="E403" s="38"/>
      <c r="F403" s="38"/>
      <c r="G403" s="38"/>
      <c r="H403" s="38"/>
      <c r="I403" s="38"/>
      <c r="J403" s="38"/>
    </row>
    <row r="404" spans="4:10" ht="13.5" customHeight="1" x14ac:dyDescent="0.2">
      <c r="D404" s="38"/>
      <c r="E404" s="38"/>
      <c r="F404" s="38"/>
      <c r="G404" s="38"/>
      <c r="H404" s="38"/>
      <c r="I404" s="38"/>
      <c r="J404" s="38"/>
    </row>
    <row r="405" spans="4:10" ht="13.5" customHeight="1" x14ac:dyDescent="0.2">
      <c r="D405" s="38"/>
      <c r="E405" s="38"/>
      <c r="F405" s="38"/>
      <c r="G405" s="38"/>
      <c r="H405" s="38"/>
      <c r="I405" s="38"/>
      <c r="J405" s="38"/>
    </row>
    <row r="406" spans="4:10" ht="13.5" customHeight="1" x14ac:dyDescent="0.2">
      <c r="D406" s="38"/>
      <c r="E406" s="38"/>
      <c r="F406" s="38"/>
      <c r="G406" s="38"/>
      <c r="H406" s="38"/>
      <c r="I406" s="38"/>
      <c r="J406" s="38"/>
    </row>
    <row r="407" spans="4:10" ht="13.5" customHeight="1" x14ac:dyDescent="0.2">
      <c r="D407" s="38"/>
      <c r="E407" s="38"/>
      <c r="F407" s="38"/>
      <c r="G407" s="38"/>
      <c r="H407" s="38"/>
      <c r="I407" s="38"/>
      <c r="J407" s="38"/>
    </row>
    <row r="408" spans="4:10" ht="13.5" customHeight="1" x14ac:dyDescent="0.2">
      <c r="D408" s="38"/>
      <c r="E408" s="38"/>
      <c r="F408" s="38"/>
      <c r="G408" s="38"/>
      <c r="H408" s="38"/>
      <c r="I408" s="38"/>
      <c r="J408" s="38"/>
    </row>
    <row r="409" spans="4:10" ht="13.5" customHeight="1" x14ac:dyDescent="0.2">
      <c r="D409" s="38"/>
      <c r="E409" s="38"/>
      <c r="F409" s="38"/>
      <c r="G409" s="38"/>
      <c r="H409" s="38"/>
      <c r="I409" s="38"/>
      <c r="J409" s="38"/>
    </row>
    <row r="410" spans="4:10" ht="13.5" customHeight="1" x14ac:dyDescent="0.2">
      <c r="D410" s="38"/>
      <c r="E410" s="38"/>
      <c r="F410" s="38"/>
      <c r="G410" s="38"/>
      <c r="H410" s="38"/>
      <c r="I410" s="38"/>
      <c r="J410" s="38"/>
    </row>
    <row r="411" spans="4:10" ht="13.5" customHeight="1" x14ac:dyDescent="0.2">
      <c r="D411" s="38"/>
      <c r="E411" s="38"/>
      <c r="F411" s="38"/>
      <c r="G411" s="38"/>
      <c r="H411" s="38"/>
      <c r="I411" s="38"/>
      <c r="J411" s="38"/>
    </row>
    <row r="412" spans="4:10" ht="13.5" customHeight="1" x14ac:dyDescent="0.2">
      <c r="D412" s="38"/>
      <c r="E412" s="38"/>
      <c r="F412" s="38"/>
      <c r="G412" s="38"/>
      <c r="H412" s="38"/>
      <c r="I412" s="38"/>
      <c r="J412" s="38"/>
    </row>
    <row r="413" spans="4:10" ht="13.5" customHeight="1" x14ac:dyDescent="0.2">
      <c r="D413" s="38"/>
      <c r="E413" s="38"/>
      <c r="F413" s="38"/>
      <c r="G413" s="38"/>
      <c r="H413" s="38"/>
      <c r="I413" s="38"/>
      <c r="J413" s="38"/>
    </row>
    <row r="414" spans="4:10" ht="13.5" customHeight="1" x14ac:dyDescent="0.2">
      <c r="D414" s="38"/>
      <c r="E414" s="38"/>
      <c r="F414" s="38"/>
      <c r="G414" s="38"/>
      <c r="H414" s="38"/>
      <c r="I414" s="38"/>
      <c r="J414" s="38"/>
    </row>
    <row r="415" spans="4:10" ht="13.5" customHeight="1" x14ac:dyDescent="0.2">
      <c r="D415" s="38"/>
      <c r="E415" s="38"/>
      <c r="F415" s="38"/>
      <c r="G415" s="38"/>
      <c r="H415" s="38"/>
      <c r="I415" s="38"/>
      <c r="J415" s="38"/>
    </row>
    <row r="416" spans="4:10" ht="13.5" customHeight="1" x14ac:dyDescent="0.2">
      <c r="D416" s="38"/>
      <c r="E416" s="38"/>
      <c r="F416" s="38"/>
      <c r="G416" s="38"/>
      <c r="H416" s="38"/>
      <c r="I416" s="38"/>
      <c r="J416" s="38"/>
    </row>
    <row r="417" spans="4:10" ht="13.5" customHeight="1" x14ac:dyDescent="0.2">
      <c r="D417" s="38"/>
      <c r="E417" s="38"/>
      <c r="F417" s="38"/>
      <c r="G417" s="38"/>
      <c r="H417" s="38"/>
      <c r="I417" s="38"/>
      <c r="J417" s="38"/>
    </row>
    <row r="418" spans="4:10" ht="13.5" customHeight="1" x14ac:dyDescent="0.2">
      <c r="D418" s="38"/>
      <c r="E418" s="38"/>
      <c r="F418" s="38"/>
      <c r="G418" s="38"/>
      <c r="H418" s="38"/>
      <c r="I418" s="38"/>
      <c r="J418" s="38"/>
    </row>
    <row r="419" spans="4:10" ht="13.5" customHeight="1" x14ac:dyDescent="0.2">
      <c r="D419" s="38"/>
      <c r="E419" s="38"/>
      <c r="F419" s="38"/>
      <c r="G419" s="38"/>
      <c r="H419" s="38"/>
      <c r="I419" s="38"/>
      <c r="J419" s="38"/>
    </row>
    <row r="420" spans="4:10" ht="13.5" customHeight="1" x14ac:dyDescent="0.2">
      <c r="D420" s="38"/>
      <c r="E420" s="38"/>
      <c r="F420" s="38"/>
      <c r="G420" s="38"/>
      <c r="H420" s="38"/>
      <c r="I420" s="38"/>
      <c r="J420" s="38"/>
    </row>
    <row r="421" spans="4:10" ht="13.5" customHeight="1" x14ac:dyDescent="0.2">
      <c r="D421" s="38"/>
      <c r="E421" s="38"/>
      <c r="F421" s="38"/>
      <c r="G421" s="38"/>
      <c r="H421" s="38"/>
      <c r="I421" s="38"/>
      <c r="J421" s="38"/>
    </row>
    <row r="422" spans="4:10" ht="13.5" customHeight="1" x14ac:dyDescent="0.2">
      <c r="D422" s="38"/>
      <c r="E422" s="38"/>
      <c r="F422" s="38"/>
      <c r="G422" s="38"/>
      <c r="H422" s="38"/>
      <c r="I422" s="38"/>
      <c r="J422" s="38"/>
    </row>
    <row r="423" spans="4:10" ht="13.5" customHeight="1" x14ac:dyDescent="0.2">
      <c r="D423" s="38"/>
      <c r="E423" s="38"/>
      <c r="F423" s="38"/>
      <c r="G423" s="38"/>
      <c r="H423" s="38"/>
      <c r="I423" s="38"/>
      <c r="J423" s="38"/>
    </row>
    <row r="424" spans="4:10" ht="13.5" customHeight="1" x14ac:dyDescent="0.2">
      <c r="D424" s="38"/>
      <c r="E424" s="38"/>
      <c r="F424" s="38"/>
      <c r="G424" s="38"/>
      <c r="H424" s="38"/>
      <c r="I424" s="38"/>
      <c r="J424" s="38"/>
    </row>
    <row r="425" spans="4:10" ht="13.5" customHeight="1" x14ac:dyDescent="0.2">
      <c r="D425" s="38"/>
      <c r="E425" s="38"/>
      <c r="F425" s="38"/>
      <c r="G425" s="38"/>
      <c r="H425" s="38"/>
      <c r="I425" s="38"/>
      <c r="J425" s="38"/>
    </row>
    <row r="426" spans="4:10" ht="13.5" customHeight="1" x14ac:dyDescent="0.2">
      <c r="D426" s="38"/>
      <c r="E426" s="38"/>
      <c r="F426" s="38"/>
      <c r="G426" s="38"/>
      <c r="H426" s="38"/>
      <c r="I426" s="38"/>
      <c r="J426" s="38"/>
    </row>
    <row r="427" spans="4:10" x14ac:dyDescent="0.2">
      <c r="D427" s="38"/>
      <c r="E427" s="38"/>
      <c r="F427" s="38"/>
      <c r="G427" s="38"/>
      <c r="H427" s="38"/>
      <c r="I427" s="38"/>
      <c r="J427" s="38"/>
    </row>
    <row r="428" spans="4:10" x14ac:dyDescent="0.2">
      <c r="D428" s="38"/>
      <c r="E428" s="38"/>
      <c r="F428" s="38"/>
      <c r="G428" s="38"/>
      <c r="H428" s="38"/>
      <c r="I428" s="38"/>
      <c r="J428" s="38"/>
    </row>
    <row r="429" spans="4:10" x14ac:dyDescent="0.2">
      <c r="D429" s="38"/>
      <c r="E429" s="38"/>
      <c r="F429" s="38"/>
      <c r="G429" s="38"/>
      <c r="H429" s="38"/>
      <c r="I429" s="38"/>
      <c r="J429" s="38"/>
    </row>
    <row r="430" spans="4:10" x14ac:dyDescent="0.2">
      <c r="D430" s="38"/>
      <c r="E430" s="38"/>
      <c r="F430" s="38"/>
      <c r="G430" s="38"/>
      <c r="H430" s="38"/>
      <c r="I430" s="38"/>
      <c r="J430" s="38"/>
    </row>
    <row r="431" spans="4:10" x14ac:dyDescent="0.2">
      <c r="D431" s="38"/>
      <c r="E431" s="38"/>
      <c r="F431" s="38"/>
      <c r="G431" s="38"/>
      <c r="H431" s="38"/>
      <c r="I431" s="38"/>
      <c r="J431" s="38"/>
    </row>
    <row r="432" spans="4:10" x14ac:dyDescent="0.2">
      <c r="D432" s="38"/>
      <c r="E432" s="38"/>
      <c r="F432" s="38"/>
      <c r="G432" s="38"/>
      <c r="H432" s="38"/>
      <c r="I432" s="38"/>
      <c r="J432" s="38"/>
    </row>
    <row r="433" spans="4:10" x14ac:dyDescent="0.2">
      <c r="D433" s="38"/>
      <c r="E433" s="38"/>
      <c r="F433" s="38"/>
      <c r="G433" s="38"/>
      <c r="H433" s="38"/>
      <c r="I433" s="38"/>
      <c r="J433" s="38"/>
    </row>
    <row r="434" spans="4:10" x14ac:dyDescent="0.2">
      <c r="D434" s="38"/>
      <c r="E434" s="38"/>
      <c r="F434" s="38"/>
      <c r="G434" s="38"/>
      <c r="H434" s="38"/>
      <c r="I434" s="38"/>
      <c r="J434" s="38"/>
    </row>
    <row r="435" spans="4:10" x14ac:dyDescent="0.2">
      <c r="D435" s="38"/>
      <c r="E435" s="38"/>
      <c r="F435" s="38"/>
      <c r="G435" s="38"/>
      <c r="H435" s="38"/>
      <c r="I435" s="38"/>
      <c r="J435" s="38"/>
    </row>
    <row r="436" spans="4:10" x14ac:dyDescent="0.2">
      <c r="D436" s="38"/>
      <c r="E436" s="38"/>
      <c r="F436" s="38"/>
      <c r="G436" s="38"/>
      <c r="H436" s="38"/>
      <c r="I436" s="38"/>
      <c r="J436" s="38"/>
    </row>
    <row r="437" spans="4:10" x14ac:dyDescent="0.2">
      <c r="D437" s="38"/>
      <c r="E437" s="38"/>
      <c r="F437" s="38"/>
      <c r="G437" s="38"/>
      <c r="H437" s="38"/>
      <c r="I437" s="38"/>
      <c r="J437" s="38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51181102362204722"/>
  <pageSetup paperSize="9" scale="47" fitToHeight="2" orientation="portrait" r:id="rId1"/>
  <headerFooter alignWithMargins="0"/>
  <rowBreaks count="3" manualBreakCount="3">
    <brk id="95" max="9" man="1"/>
    <brk id="191" max="9" man="1"/>
    <brk id="287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tabColor rgb="FFFF0000"/>
  </sheetPr>
  <dimension ref="A1:L437"/>
  <sheetViews>
    <sheetView showGridLines="0" showZeros="0" view="pageBreakPreview" zoomScale="80" zoomScaleNormal="75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L6" sqref="L6"/>
    </sheetView>
  </sheetViews>
  <sheetFormatPr defaultRowHeight="13.2" x14ac:dyDescent="0.2"/>
  <cols>
    <col min="1" max="1" width="7.44140625" style="2" customWidth="1"/>
    <col min="2" max="2" width="13.88671875" style="2" customWidth="1"/>
    <col min="3" max="3" width="19.21875" style="2" customWidth="1"/>
    <col min="4" max="10" width="20.21875" style="2" customWidth="1"/>
    <col min="11" max="11" width="9" style="2"/>
    <col min="12" max="12" width="10" style="2" bestFit="1" customWidth="1"/>
    <col min="13" max="256" width="9" style="2"/>
    <col min="257" max="257" width="7.44140625" style="2" customWidth="1"/>
    <col min="258" max="258" width="13.88671875" style="2" customWidth="1"/>
    <col min="259" max="259" width="19.21875" style="2" customWidth="1"/>
    <col min="260" max="266" width="20.21875" style="2" customWidth="1"/>
    <col min="267" max="512" width="9" style="2"/>
    <col min="513" max="513" width="7.44140625" style="2" customWidth="1"/>
    <col min="514" max="514" width="13.88671875" style="2" customWidth="1"/>
    <col min="515" max="515" width="19.21875" style="2" customWidth="1"/>
    <col min="516" max="522" width="20.21875" style="2" customWidth="1"/>
    <col min="523" max="768" width="9" style="2"/>
    <col min="769" max="769" width="7.44140625" style="2" customWidth="1"/>
    <col min="770" max="770" width="13.88671875" style="2" customWidth="1"/>
    <col min="771" max="771" width="19.21875" style="2" customWidth="1"/>
    <col min="772" max="778" width="20.21875" style="2" customWidth="1"/>
    <col min="779" max="1024" width="9" style="2"/>
    <col min="1025" max="1025" width="7.44140625" style="2" customWidth="1"/>
    <col min="1026" max="1026" width="13.88671875" style="2" customWidth="1"/>
    <col min="1027" max="1027" width="19.21875" style="2" customWidth="1"/>
    <col min="1028" max="1034" width="20.21875" style="2" customWidth="1"/>
    <col min="1035" max="1280" width="9" style="2"/>
    <col min="1281" max="1281" width="7.44140625" style="2" customWidth="1"/>
    <col min="1282" max="1282" width="13.88671875" style="2" customWidth="1"/>
    <col min="1283" max="1283" width="19.21875" style="2" customWidth="1"/>
    <col min="1284" max="1290" width="20.21875" style="2" customWidth="1"/>
    <col min="1291" max="1536" width="9" style="2"/>
    <col min="1537" max="1537" width="7.44140625" style="2" customWidth="1"/>
    <col min="1538" max="1538" width="13.88671875" style="2" customWidth="1"/>
    <col min="1539" max="1539" width="19.21875" style="2" customWidth="1"/>
    <col min="1540" max="1546" width="20.21875" style="2" customWidth="1"/>
    <col min="1547" max="1792" width="9" style="2"/>
    <col min="1793" max="1793" width="7.44140625" style="2" customWidth="1"/>
    <col min="1794" max="1794" width="13.88671875" style="2" customWidth="1"/>
    <col min="1795" max="1795" width="19.21875" style="2" customWidth="1"/>
    <col min="1796" max="1802" width="20.21875" style="2" customWidth="1"/>
    <col min="1803" max="2048" width="9" style="2"/>
    <col min="2049" max="2049" width="7.44140625" style="2" customWidth="1"/>
    <col min="2050" max="2050" width="13.88671875" style="2" customWidth="1"/>
    <col min="2051" max="2051" width="19.21875" style="2" customWidth="1"/>
    <col min="2052" max="2058" width="20.21875" style="2" customWidth="1"/>
    <col min="2059" max="2304" width="9" style="2"/>
    <col min="2305" max="2305" width="7.44140625" style="2" customWidth="1"/>
    <col min="2306" max="2306" width="13.88671875" style="2" customWidth="1"/>
    <col min="2307" max="2307" width="19.21875" style="2" customWidth="1"/>
    <col min="2308" max="2314" width="20.21875" style="2" customWidth="1"/>
    <col min="2315" max="2560" width="9" style="2"/>
    <col min="2561" max="2561" width="7.44140625" style="2" customWidth="1"/>
    <col min="2562" max="2562" width="13.88671875" style="2" customWidth="1"/>
    <col min="2563" max="2563" width="19.21875" style="2" customWidth="1"/>
    <col min="2564" max="2570" width="20.21875" style="2" customWidth="1"/>
    <col min="2571" max="2816" width="9" style="2"/>
    <col min="2817" max="2817" width="7.44140625" style="2" customWidth="1"/>
    <col min="2818" max="2818" width="13.88671875" style="2" customWidth="1"/>
    <col min="2819" max="2819" width="19.21875" style="2" customWidth="1"/>
    <col min="2820" max="2826" width="20.21875" style="2" customWidth="1"/>
    <col min="2827" max="3072" width="9" style="2"/>
    <col min="3073" max="3073" width="7.44140625" style="2" customWidth="1"/>
    <col min="3074" max="3074" width="13.88671875" style="2" customWidth="1"/>
    <col min="3075" max="3075" width="19.21875" style="2" customWidth="1"/>
    <col min="3076" max="3082" width="20.21875" style="2" customWidth="1"/>
    <col min="3083" max="3328" width="9" style="2"/>
    <col min="3329" max="3329" width="7.44140625" style="2" customWidth="1"/>
    <col min="3330" max="3330" width="13.88671875" style="2" customWidth="1"/>
    <col min="3331" max="3331" width="19.21875" style="2" customWidth="1"/>
    <col min="3332" max="3338" width="20.21875" style="2" customWidth="1"/>
    <col min="3339" max="3584" width="9" style="2"/>
    <col min="3585" max="3585" width="7.44140625" style="2" customWidth="1"/>
    <col min="3586" max="3586" width="13.88671875" style="2" customWidth="1"/>
    <col min="3587" max="3587" width="19.21875" style="2" customWidth="1"/>
    <col min="3588" max="3594" width="20.21875" style="2" customWidth="1"/>
    <col min="3595" max="3840" width="9" style="2"/>
    <col min="3841" max="3841" width="7.44140625" style="2" customWidth="1"/>
    <col min="3842" max="3842" width="13.88671875" style="2" customWidth="1"/>
    <col min="3843" max="3843" width="19.21875" style="2" customWidth="1"/>
    <col min="3844" max="3850" width="20.21875" style="2" customWidth="1"/>
    <col min="3851" max="4096" width="9" style="2"/>
    <col min="4097" max="4097" width="7.44140625" style="2" customWidth="1"/>
    <col min="4098" max="4098" width="13.88671875" style="2" customWidth="1"/>
    <col min="4099" max="4099" width="19.21875" style="2" customWidth="1"/>
    <col min="4100" max="4106" width="20.21875" style="2" customWidth="1"/>
    <col min="4107" max="4352" width="9" style="2"/>
    <col min="4353" max="4353" width="7.44140625" style="2" customWidth="1"/>
    <col min="4354" max="4354" width="13.88671875" style="2" customWidth="1"/>
    <col min="4355" max="4355" width="19.21875" style="2" customWidth="1"/>
    <col min="4356" max="4362" width="20.21875" style="2" customWidth="1"/>
    <col min="4363" max="4608" width="9" style="2"/>
    <col min="4609" max="4609" width="7.44140625" style="2" customWidth="1"/>
    <col min="4610" max="4610" width="13.88671875" style="2" customWidth="1"/>
    <col min="4611" max="4611" width="19.21875" style="2" customWidth="1"/>
    <col min="4612" max="4618" width="20.21875" style="2" customWidth="1"/>
    <col min="4619" max="4864" width="9" style="2"/>
    <col min="4865" max="4865" width="7.44140625" style="2" customWidth="1"/>
    <col min="4866" max="4866" width="13.88671875" style="2" customWidth="1"/>
    <col min="4867" max="4867" width="19.21875" style="2" customWidth="1"/>
    <col min="4868" max="4874" width="20.21875" style="2" customWidth="1"/>
    <col min="4875" max="5120" width="9" style="2"/>
    <col min="5121" max="5121" width="7.44140625" style="2" customWidth="1"/>
    <col min="5122" max="5122" width="13.88671875" style="2" customWidth="1"/>
    <col min="5123" max="5123" width="19.21875" style="2" customWidth="1"/>
    <col min="5124" max="5130" width="20.21875" style="2" customWidth="1"/>
    <col min="5131" max="5376" width="9" style="2"/>
    <col min="5377" max="5377" width="7.44140625" style="2" customWidth="1"/>
    <col min="5378" max="5378" width="13.88671875" style="2" customWidth="1"/>
    <col min="5379" max="5379" width="19.21875" style="2" customWidth="1"/>
    <col min="5380" max="5386" width="20.21875" style="2" customWidth="1"/>
    <col min="5387" max="5632" width="9" style="2"/>
    <col min="5633" max="5633" width="7.44140625" style="2" customWidth="1"/>
    <col min="5634" max="5634" width="13.88671875" style="2" customWidth="1"/>
    <col min="5635" max="5635" width="19.21875" style="2" customWidth="1"/>
    <col min="5636" max="5642" width="20.21875" style="2" customWidth="1"/>
    <col min="5643" max="5888" width="9" style="2"/>
    <col min="5889" max="5889" width="7.44140625" style="2" customWidth="1"/>
    <col min="5890" max="5890" width="13.88671875" style="2" customWidth="1"/>
    <col min="5891" max="5891" width="19.21875" style="2" customWidth="1"/>
    <col min="5892" max="5898" width="20.21875" style="2" customWidth="1"/>
    <col min="5899" max="6144" width="9" style="2"/>
    <col min="6145" max="6145" width="7.44140625" style="2" customWidth="1"/>
    <col min="6146" max="6146" width="13.88671875" style="2" customWidth="1"/>
    <col min="6147" max="6147" width="19.21875" style="2" customWidth="1"/>
    <col min="6148" max="6154" width="20.21875" style="2" customWidth="1"/>
    <col min="6155" max="6400" width="9" style="2"/>
    <col min="6401" max="6401" width="7.44140625" style="2" customWidth="1"/>
    <col min="6402" max="6402" width="13.88671875" style="2" customWidth="1"/>
    <col min="6403" max="6403" width="19.21875" style="2" customWidth="1"/>
    <col min="6404" max="6410" width="20.21875" style="2" customWidth="1"/>
    <col min="6411" max="6656" width="9" style="2"/>
    <col min="6657" max="6657" width="7.44140625" style="2" customWidth="1"/>
    <col min="6658" max="6658" width="13.88671875" style="2" customWidth="1"/>
    <col min="6659" max="6659" width="19.21875" style="2" customWidth="1"/>
    <col min="6660" max="6666" width="20.21875" style="2" customWidth="1"/>
    <col min="6667" max="6912" width="9" style="2"/>
    <col min="6913" max="6913" width="7.44140625" style="2" customWidth="1"/>
    <col min="6914" max="6914" width="13.88671875" style="2" customWidth="1"/>
    <col min="6915" max="6915" width="19.21875" style="2" customWidth="1"/>
    <col min="6916" max="6922" width="20.21875" style="2" customWidth="1"/>
    <col min="6923" max="7168" width="9" style="2"/>
    <col min="7169" max="7169" width="7.44140625" style="2" customWidth="1"/>
    <col min="7170" max="7170" width="13.88671875" style="2" customWidth="1"/>
    <col min="7171" max="7171" width="19.21875" style="2" customWidth="1"/>
    <col min="7172" max="7178" width="20.21875" style="2" customWidth="1"/>
    <col min="7179" max="7424" width="9" style="2"/>
    <col min="7425" max="7425" width="7.44140625" style="2" customWidth="1"/>
    <col min="7426" max="7426" width="13.88671875" style="2" customWidth="1"/>
    <col min="7427" max="7427" width="19.21875" style="2" customWidth="1"/>
    <col min="7428" max="7434" width="20.21875" style="2" customWidth="1"/>
    <col min="7435" max="7680" width="9" style="2"/>
    <col min="7681" max="7681" width="7.44140625" style="2" customWidth="1"/>
    <col min="7682" max="7682" width="13.88671875" style="2" customWidth="1"/>
    <col min="7683" max="7683" width="19.21875" style="2" customWidth="1"/>
    <col min="7684" max="7690" width="20.21875" style="2" customWidth="1"/>
    <col min="7691" max="7936" width="9" style="2"/>
    <col min="7937" max="7937" width="7.44140625" style="2" customWidth="1"/>
    <col min="7938" max="7938" width="13.88671875" style="2" customWidth="1"/>
    <col min="7939" max="7939" width="19.21875" style="2" customWidth="1"/>
    <col min="7940" max="7946" width="20.21875" style="2" customWidth="1"/>
    <col min="7947" max="8192" width="9" style="2"/>
    <col min="8193" max="8193" width="7.44140625" style="2" customWidth="1"/>
    <col min="8194" max="8194" width="13.88671875" style="2" customWidth="1"/>
    <col min="8195" max="8195" width="19.21875" style="2" customWidth="1"/>
    <col min="8196" max="8202" width="20.21875" style="2" customWidth="1"/>
    <col min="8203" max="8448" width="9" style="2"/>
    <col min="8449" max="8449" width="7.44140625" style="2" customWidth="1"/>
    <col min="8450" max="8450" width="13.88671875" style="2" customWidth="1"/>
    <col min="8451" max="8451" width="19.21875" style="2" customWidth="1"/>
    <col min="8452" max="8458" width="20.21875" style="2" customWidth="1"/>
    <col min="8459" max="8704" width="9" style="2"/>
    <col min="8705" max="8705" width="7.44140625" style="2" customWidth="1"/>
    <col min="8706" max="8706" width="13.88671875" style="2" customWidth="1"/>
    <col min="8707" max="8707" width="19.21875" style="2" customWidth="1"/>
    <col min="8708" max="8714" width="20.21875" style="2" customWidth="1"/>
    <col min="8715" max="8960" width="9" style="2"/>
    <col min="8961" max="8961" width="7.44140625" style="2" customWidth="1"/>
    <col min="8962" max="8962" width="13.88671875" style="2" customWidth="1"/>
    <col min="8963" max="8963" width="19.21875" style="2" customWidth="1"/>
    <col min="8964" max="8970" width="20.21875" style="2" customWidth="1"/>
    <col min="8971" max="9216" width="9" style="2"/>
    <col min="9217" max="9217" width="7.44140625" style="2" customWidth="1"/>
    <col min="9218" max="9218" width="13.88671875" style="2" customWidth="1"/>
    <col min="9219" max="9219" width="19.21875" style="2" customWidth="1"/>
    <col min="9220" max="9226" width="20.21875" style="2" customWidth="1"/>
    <col min="9227" max="9472" width="9" style="2"/>
    <col min="9473" max="9473" width="7.44140625" style="2" customWidth="1"/>
    <col min="9474" max="9474" width="13.88671875" style="2" customWidth="1"/>
    <col min="9475" max="9475" width="19.21875" style="2" customWidth="1"/>
    <col min="9476" max="9482" width="20.21875" style="2" customWidth="1"/>
    <col min="9483" max="9728" width="9" style="2"/>
    <col min="9729" max="9729" width="7.44140625" style="2" customWidth="1"/>
    <col min="9730" max="9730" width="13.88671875" style="2" customWidth="1"/>
    <col min="9731" max="9731" width="19.21875" style="2" customWidth="1"/>
    <col min="9732" max="9738" width="20.21875" style="2" customWidth="1"/>
    <col min="9739" max="9984" width="9" style="2"/>
    <col min="9985" max="9985" width="7.44140625" style="2" customWidth="1"/>
    <col min="9986" max="9986" width="13.88671875" style="2" customWidth="1"/>
    <col min="9987" max="9987" width="19.21875" style="2" customWidth="1"/>
    <col min="9988" max="9994" width="20.21875" style="2" customWidth="1"/>
    <col min="9995" max="10240" width="9" style="2"/>
    <col min="10241" max="10241" width="7.44140625" style="2" customWidth="1"/>
    <col min="10242" max="10242" width="13.88671875" style="2" customWidth="1"/>
    <col min="10243" max="10243" width="19.21875" style="2" customWidth="1"/>
    <col min="10244" max="10250" width="20.21875" style="2" customWidth="1"/>
    <col min="10251" max="10496" width="9" style="2"/>
    <col min="10497" max="10497" width="7.44140625" style="2" customWidth="1"/>
    <col min="10498" max="10498" width="13.88671875" style="2" customWidth="1"/>
    <col min="10499" max="10499" width="19.21875" style="2" customWidth="1"/>
    <col min="10500" max="10506" width="20.21875" style="2" customWidth="1"/>
    <col min="10507" max="10752" width="9" style="2"/>
    <col min="10753" max="10753" width="7.44140625" style="2" customWidth="1"/>
    <col min="10754" max="10754" width="13.88671875" style="2" customWidth="1"/>
    <col min="10755" max="10755" width="19.21875" style="2" customWidth="1"/>
    <col min="10756" max="10762" width="20.21875" style="2" customWidth="1"/>
    <col min="10763" max="11008" width="9" style="2"/>
    <col min="11009" max="11009" width="7.44140625" style="2" customWidth="1"/>
    <col min="11010" max="11010" width="13.88671875" style="2" customWidth="1"/>
    <col min="11011" max="11011" width="19.21875" style="2" customWidth="1"/>
    <col min="11012" max="11018" width="20.21875" style="2" customWidth="1"/>
    <col min="11019" max="11264" width="9" style="2"/>
    <col min="11265" max="11265" width="7.44140625" style="2" customWidth="1"/>
    <col min="11266" max="11266" width="13.88671875" style="2" customWidth="1"/>
    <col min="11267" max="11267" width="19.21875" style="2" customWidth="1"/>
    <col min="11268" max="11274" width="20.21875" style="2" customWidth="1"/>
    <col min="11275" max="11520" width="9" style="2"/>
    <col min="11521" max="11521" width="7.44140625" style="2" customWidth="1"/>
    <col min="11522" max="11522" width="13.88671875" style="2" customWidth="1"/>
    <col min="11523" max="11523" width="19.21875" style="2" customWidth="1"/>
    <col min="11524" max="11530" width="20.21875" style="2" customWidth="1"/>
    <col min="11531" max="11776" width="9" style="2"/>
    <col min="11777" max="11777" width="7.44140625" style="2" customWidth="1"/>
    <col min="11778" max="11778" width="13.88671875" style="2" customWidth="1"/>
    <col min="11779" max="11779" width="19.21875" style="2" customWidth="1"/>
    <col min="11780" max="11786" width="20.21875" style="2" customWidth="1"/>
    <col min="11787" max="12032" width="9" style="2"/>
    <col min="12033" max="12033" width="7.44140625" style="2" customWidth="1"/>
    <col min="12034" max="12034" width="13.88671875" style="2" customWidth="1"/>
    <col min="12035" max="12035" width="19.21875" style="2" customWidth="1"/>
    <col min="12036" max="12042" width="20.21875" style="2" customWidth="1"/>
    <col min="12043" max="12288" width="9" style="2"/>
    <col min="12289" max="12289" width="7.44140625" style="2" customWidth="1"/>
    <col min="12290" max="12290" width="13.88671875" style="2" customWidth="1"/>
    <col min="12291" max="12291" width="19.21875" style="2" customWidth="1"/>
    <col min="12292" max="12298" width="20.21875" style="2" customWidth="1"/>
    <col min="12299" max="12544" width="9" style="2"/>
    <col min="12545" max="12545" width="7.44140625" style="2" customWidth="1"/>
    <col min="12546" max="12546" width="13.88671875" style="2" customWidth="1"/>
    <col min="12547" max="12547" width="19.21875" style="2" customWidth="1"/>
    <col min="12548" max="12554" width="20.21875" style="2" customWidth="1"/>
    <col min="12555" max="12800" width="9" style="2"/>
    <col min="12801" max="12801" width="7.44140625" style="2" customWidth="1"/>
    <col min="12802" max="12802" width="13.88671875" style="2" customWidth="1"/>
    <col min="12803" max="12803" width="19.21875" style="2" customWidth="1"/>
    <col min="12804" max="12810" width="20.21875" style="2" customWidth="1"/>
    <col min="12811" max="13056" width="9" style="2"/>
    <col min="13057" max="13057" width="7.44140625" style="2" customWidth="1"/>
    <col min="13058" max="13058" width="13.88671875" style="2" customWidth="1"/>
    <col min="13059" max="13059" width="19.21875" style="2" customWidth="1"/>
    <col min="13060" max="13066" width="20.21875" style="2" customWidth="1"/>
    <col min="13067" max="13312" width="9" style="2"/>
    <col min="13313" max="13313" width="7.44140625" style="2" customWidth="1"/>
    <col min="13314" max="13314" width="13.88671875" style="2" customWidth="1"/>
    <col min="13315" max="13315" width="19.21875" style="2" customWidth="1"/>
    <col min="13316" max="13322" width="20.21875" style="2" customWidth="1"/>
    <col min="13323" max="13568" width="9" style="2"/>
    <col min="13569" max="13569" width="7.44140625" style="2" customWidth="1"/>
    <col min="13570" max="13570" width="13.88671875" style="2" customWidth="1"/>
    <col min="13571" max="13571" width="19.21875" style="2" customWidth="1"/>
    <col min="13572" max="13578" width="20.21875" style="2" customWidth="1"/>
    <col min="13579" max="13824" width="9" style="2"/>
    <col min="13825" max="13825" width="7.44140625" style="2" customWidth="1"/>
    <col min="13826" max="13826" width="13.88671875" style="2" customWidth="1"/>
    <col min="13827" max="13827" width="19.21875" style="2" customWidth="1"/>
    <col min="13828" max="13834" width="20.21875" style="2" customWidth="1"/>
    <col min="13835" max="14080" width="9" style="2"/>
    <col min="14081" max="14081" width="7.44140625" style="2" customWidth="1"/>
    <col min="14082" max="14082" width="13.88671875" style="2" customWidth="1"/>
    <col min="14083" max="14083" width="19.21875" style="2" customWidth="1"/>
    <col min="14084" max="14090" width="20.21875" style="2" customWidth="1"/>
    <col min="14091" max="14336" width="9" style="2"/>
    <col min="14337" max="14337" width="7.44140625" style="2" customWidth="1"/>
    <col min="14338" max="14338" width="13.88671875" style="2" customWidth="1"/>
    <col min="14339" max="14339" width="19.21875" style="2" customWidth="1"/>
    <col min="14340" max="14346" width="20.21875" style="2" customWidth="1"/>
    <col min="14347" max="14592" width="9" style="2"/>
    <col min="14593" max="14593" width="7.44140625" style="2" customWidth="1"/>
    <col min="14594" max="14594" width="13.88671875" style="2" customWidth="1"/>
    <col min="14595" max="14595" width="19.21875" style="2" customWidth="1"/>
    <col min="14596" max="14602" width="20.21875" style="2" customWidth="1"/>
    <col min="14603" max="14848" width="9" style="2"/>
    <col min="14849" max="14849" width="7.44140625" style="2" customWidth="1"/>
    <col min="14850" max="14850" width="13.88671875" style="2" customWidth="1"/>
    <col min="14851" max="14851" width="19.21875" style="2" customWidth="1"/>
    <col min="14852" max="14858" width="20.21875" style="2" customWidth="1"/>
    <col min="14859" max="15104" width="9" style="2"/>
    <col min="15105" max="15105" width="7.44140625" style="2" customWidth="1"/>
    <col min="15106" max="15106" width="13.88671875" style="2" customWidth="1"/>
    <col min="15107" max="15107" width="19.21875" style="2" customWidth="1"/>
    <col min="15108" max="15114" width="20.21875" style="2" customWidth="1"/>
    <col min="15115" max="15360" width="9" style="2"/>
    <col min="15361" max="15361" width="7.44140625" style="2" customWidth="1"/>
    <col min="15362" max="15362" width="13.88671875" style="2" customWidth="1"/>
    <col min="15363" max="15363" width="19.21875" style="2" customWidth="1"/>
    <col min="15364" max="15370" width="20.21875" style="2" customWidth="1"/>
    <col min="15371" max="15616" width="9" style="2"/>
    <col min="15617" max="15617" width="7.44140625" style="2" customWidth="1"/>
    <col min="15618" max="15618" width="13.88671875" style="2" customWidth="1"/>
    <col min="15619" max="15619" width="19.21875" style="2" customWidth="1"/>
    <col min="15620" max="15626" width="20.21875" style="2" customWidth="1"/>
    <col min="15627" max="15872" width="9" style="2"/>
    <col min="15873" max="15873" width="7.44140625" style="2" customWidth="1"/>
    <col min="15874" max="15874" width="13.88671875" style="2" customWidth="1"/>
    <col min="15875" max="15875" width="19.21875" style="2" customWidth="1"/>
    <col min="15876" max="15882" width="20.21875" style="2" customWidth="1"/>
    <col min="15883" max="16128" width="9" style="2"/>
    <col min="16129" max="16129" width="7.44140625" style="2" customWidth="1"/>
    <col min="16130" max="16130" width="13.88671875" style="2" customWidth="1"/>
    <col min="16131" max="16131" width="19.21875" style="2" customWidth="1"/>
    <col min="16132" max="16138" width="20.21875" style="2" customWidth="1"/>
    <col min="16139" max="16384" width="9" style="2"/>
  </cols>
  <sheetData>
    <row r="1" spans="1:12" ht="16.05" customHeight="1" x14ac:dyDescent="0.2">
      <c r="A1" s="1" t="s">
        <v>0</v>
      </c>
      <c r="F1" s="1"/>
    </row>
    <row r="2" spans="1:12" ht="16.05" customHeight="1" x14ac:dyDescent="0.2">
      <c r="F2" s="1"/>
    </row>
    <row r="3" spans="1:12" ht="16.05" customHeight="1" x14ac:dyDescent="0.2">
      <c r="A3" s="3" t="s">
        <v>1</v>
      </c>
      <c r="B3" s="24" t="s">
        <v>91</v>
      </c>
    </row>
    <row r="4" spans="1:12" ht="16.05" customHeight="1" x14ac:dyDescent="0.2">
      <c r="J4" s="4" t="s">
        <v>3</v>
      </c>
    </row>
    <row r="5" spans="1:12" ht="16.05" customHeight="1" x14ac:dyDescent="0.2">
      <c r="A5" s="54" t="s">
        <v>4</v>
      </c>
      <c r="B5" s="55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2" ht="16.05" customHeight="1" x14ac:dyDescent="0.2">
      <c r="A6" s="6" t="s">
        <v>13</v>
      </c>
      <c r="B6" s="7"/>
      <c r="C6" s="8" t="s">
        <v>14</v>
      </c>
      <c r="D6" s="45">
        <f>SUM(D12,D18,D24,D30)</f>
        <v>0</v>
      </c>
      <c r="E6" s="45">
        <f t="shared" ref="E6:I10" si="0">SUM(E12,E18,E24,E30)</f>
        <v>0</v>
      </c>
      <c r="F6" s="45">
        <f t="shared" si="0"/>
        <v>0</v>
      </c>
      <c r="G6" s="45">
        <f t="shared" si="0"/>
        <v>0</v>
      </c>
      <c r="H6" s="45">
        <f t="shared" si="0"/>
        <v>0</v>
      </c>
      <c r="I6" s="45">
        <f t="shared" si="0"/>
        <v>0</v>
      </c>
      <c r="J6" s="43">
        <f>SUM(D6:I6)</f>
        <v>0</v>
      </c>
      <c r="L6" s="38"/>
    </row>
    <row r="7" spans="1:12" ht="16.05" customHeight="1" x14ac:dyDescent="0.2">
      <c r="A7" s="9"/>
      <c r="B7" s="7"/>
      <c r="C7" s="10" t="s">
        <v>15</v>
      </c>
      <c r="D7" s="43">
        <f t="shared" ref="D7:I7" si="1">IF($J6=0,0,D6/$J6%)</f>
        <v>0</v>
      </c>
      <c r="E7" s="43">
        <f t="shared" si="1"/>
        <v>0</v>
      </c>
      <c r="F7" s="43">
        <f t="shared" si="1"/>
        <v>0</v>
      </c>
      <c r="G7" s="43">
        <f t="shared" si="1"/>
        <v>0</v>
      </c>
      <c r="H7" s="43">
        <f t="shared" si="1"/>
        <v>0</v>
      </c>
      <c r="I7" s="43">
        <f t="shared" si="1"/>
        <v>0</v>
      </c>
      <c r="J7" s="43">
        <f t="shared" ref="J7:J11" si="2">SUM(D7:I7)</f>
        <v>0</v>
      </c>
      <c r="L7" s="38"/>
    </row>
    <row r="8" spans="1:12" ht="16.05" customHeight="1" x14ac:dyDescent="0.2">
      <c r="A8" s="9"/>
      <c r="B8" s="7"/>
      <c r="C8" s="8" t="s">
        <v>16</v>
      </c>
      <c r="D8" s="45">
        <f>SUM(D14,D20,D26,D32)</f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3">
        <f t="shared" si="2"/>
        <v>0</v>
      </c>
      <c r="L8" s="38"/>
    </row>
    <row r="9" spans="1:12" ht="16.05" customHeight="1" x14ac:dyDescent="0.2">
      <c r="A9" s="9"/>
      <c r="B9" s="7"/>
      <c r="C9" s="10" t="s">
        <v>15</v>
      </c>
      <c r="D9" s="43">
        <f t="shared" ref="D9:I9" si="3">IF($J8=0,0,D8/$J8%)</f>
        <v>0</v>
      </c>
      <c r="E9" s="43">
        <f t="shared" si="3"/>
        <v>0</v>
      </c>
      <c r="F9" s="43">
        <f t="shared" si="3"/>
        <v>0</v>
      </c>
      <c r="G9" s="43">
        <f t="shared" si="3"/>
        <v>0</v>
      </c>
      <c r="H9" s="43">
        <f t="shared" si="3"/>
        <v>0</v>
      </c>
      <c r="I9" s="43">
        <f t="shared" si="3"/>
        <v>0</v>
      </c>
      <c r="J9" s="43">
        <f t="shared" si="2"/>
        <v>0</v>
      </c>
      <c r="L9" s="38"/>
    </row>
    <row r="10" spans="1:12" ht="16.05" customHeight="1" x14ac:dyDescent="0.2">
      <c r="A10" s="9"/>
      <c r="B10" s="7"/>
      <c r="C10" s="8" t="s">
        <v>17</v>
      </c>
      <c r="D10" s="45">
        <f>SUM(D16,D22,D28,D34)</f>
        <v>0</v>
      </c>
      <c r="E10" s="45">
        <f t="shared" si="0"/>
        <v>0</v>
      </c>
      <c r="F10" s="45">
        <f t="shared" si="0"/>
        <v>0</v>
      </c>
      <c r="G10" s="45">
        <f t="shared" si="0"/>
        <v>0</v>
      </c>
      <c r="H10" s="45">
        <f t="shared" si="0"/>
        <v>0</v>
      </c>
      <c r="I10" s="45">
        <f t="shared" si="0"/>
        <v>0</v>
      </c>
      <c r="J10" s="43">
        <f t="shared" si="2"/>
        <v>0</v>
      </c>
      <c r="L10" s="38"/>
    </row>
    <row r="11" spans="1:12" ht="16.05" customHeight="1" x14ac:dyDescent="0.2">
      <c r="A11" s="9"/>
      <c r="B11" s="11"/>
      <c r="C11" s="10" t="s">
        <v>15</v>
      </c>
      <c r="D11" s="43">
        <f t="shared" ref="D11:I11" si="4">IF($J10=0,0,D10/$J10%)</f>
        <v>0</v>
      </c>
      <c r="E11" s="43">
        <f t="shared" si="4"/>
        <v>0</v>
      </c>
      <c r="F11" s="43">
        <f t="shared" si="4"/>
        <v>0</v>
      </c>
      <c r="G11" s="43">
        <f t="shared" si="4"/>
        <v>0</v>
      </c>
      <c r="H11" s="43">
        <f t="shared" si="4"/>
        <v>0</v>
      </c>
      <c r="I11" s="43">
        <f t="shared" si="4"/>
        <v>0</v>
      </c>
      <c r="J11" s="43">
        <f t="shared" si="2"/>
        <v>0</v>
      </c>
      <c r="L11" s="38"/>
    </row>
    <row r="12" spans="1:12" ht="16.05" customHeight="1" x14ac:dyDescent="0.2">
      <c r="A12" s="9"/>
      <c r="B12" s="9" t="s">
        <v>18</v>
      </c>
      <c r="C12" s="8" t="s">
        <v>14</v>
      </c>
      <c r="D12" s="43"/>
      <c r="E12" s="43"/>
      <c r="F12" s="43"/>
      <c r="G12" s="43"/>
      <c r="H12" s="43"/>
      <c r="I12" s="43"/>
      <c r="J12" s="43">
        <f t="shared" ref="J12:J88" si="5">SUM(D12:I12)</f>
        <v>0</v>
      </c>
      <c r="L12" s="38"/>
    </row>
    <row r="13" spans="1:12" ht="16.05" customHeight="1" x14ac:dyDescent="0.2">
      <c r="A13" s="9"/>
      <c r="B13" s="9"/>
      <c r="C13" s="10" t="s">
        <v>15</v>
      </c>
      <c r="D13" s="43">
        <f t="shared" ref="D13:I13" si="6">IF($J12=0,0,D12/$J12%)</f>
        <v>0</v>
      </c>
      <c r="E13" s="43">
        <f t="shared" si="6"/>
        <v>0</v>
      </c>
      <c r="F13" s="43">
        <f t="shared" si="6"/>
        <v>0</v>
      </c>
      <c r="G13" s="43">
        <f t="shared" si="6"/>
        <v>0</v>
      </c>
      <c r="H13" s="43">
        <f t="shared" si="6"/>
        <v>0</v>
      </c>
      <c r="I13" s="43">
        <f t="shared" si="6"/>
        <v>0</v>
      </c>
      <c r="J13" s="43">
        <f t="shared" si="5"/>
        <v>0</v>
      </c>
      <c r="L13" s="38"/>
    </row>
    <row r="14" spans="1:12" ht="16.05" customHeight="1" x14ac:dyDescent="0.2">
      <c r="A14" s="9"/>
      <c r="B14" s="9"/>
      <c r="C14" s="8" t="s">
        <v>16</v>
      </c>
      <c r="D14" s="43"/>
      <c r="E14" s="43"/>
      <c r="F14" s="43"/>
      <c r="G14" s="43"/>
      <c r="H14" s="43"/>
      <c r="I14" s="43"/>
      <c r="J14" s="43">
        <f t="shared" si="5"/>
        <v>0</v>
      </c>
      <c r="L14" s="38"/>
    </row>
    <row r="15" spans="1:12" ht="16.05" customHeight="1" x14ac:dyDescent="0.2">
      <c r="A15" s="9"/>
      <c r="B15" s="9"/>
      <c r="C15" s="10" t="s">
        <v>15</v>
      </c>
      <c r="D15" s="43">
        <f t="shared" ref="D15:I17" si="7">IF($J14=0,0,D14/$J14%)</f>
        <v>0</v>
      </c>
      <c r="E15" s="43">
        <f t="shared" si="7"/>
        <v>0</v>
      </c>
      <c r="F15" s="43">
        <f t="shared" si="7"/>
        <v>0</v>
      </c>
      <c r="G15" s="43">
        <f t="shared" si="7"/>
        <v>0</v>
      </c>
      <c r="H15" s="43">
        <f t="shared" si="7"/>
        <v>0</v>
      </c>
      <c r="I15" s="43">
        <f t="shared" si="7"/>
        <v>0</v>
      </c>
      <c r="J15" s="43">
        <f t="shared" si="5"/>
        <v>0</v>
      </c>
      <c r="L15" s="38"/>
    </row>
    <row r="16" spans="1:12" ht="16.05" customHeight="1" x14ac:dyDescent="0.2">
      <c r="A16" s="9"/>
      <c r="B16" s="9"/>
      <c r="C16" s="8" t="s">
        <v>17</v>
      </c>
      <c r="D16" s="43">
        <f t="shared" ref="D16:I16" si="8">SUM(D14,D12)</f>
        <v>0</v>
      </c>
      <c r="E16" s="43">
        <f t="shared" si="8"/>
        <v>0</v>
      </c>
      <c r="F16" s="43">
        <f t="shared" si="8"/>
        <v>0</v>
      </c>
      <c r="G16" s="43">
        <f t="shared" si="8"/>
        <v>0</v>
      </c>
      <c r="H16" s="43">
        <f t="shared" si="8"/>
        <v>0</v>
      </c>
      <c r="I16" s="43">
        <f t="shared" si="8"/>
        <v>0</v>
      </c>
      <c r="J16" s="43">
        <f t="shared" si="5"/>
        <v>0</v>
      </c>
      <c r="L16" s="38"/>
    </row>
    <row r="17" spans="1:12" ht="16.05" customHeight="1" x14ac:dyDescent="0.2">
      <c r="A17" s="9"/>
      <c r="B17" s="12"/>
      <c r="C17" s="10" t="s">
        <v>15</v>
      </c>
      <c r="D17" s="43">
        <f t="shared" si="7"/>
        <v>0</v>
      </c>
      <c r="E17" s="43">
        <f t="shared" si="7"/>
        <v>0</v>
      </c>
      <c r="F17" s="43">
        <f t="shared" si="7"/>
        <v>0</v>
      </c>
      <c r="G17" s="43">
        <f t="shared" si="7"/>
        <v>0</v>
      </c>
      <c r="H17" s="43">
        <f t="shared" si="7"/>
        <v>0</v>
      </c>
      <c r="I17" s="43">
        <f t="shared" si="7"/>
        <v>0</v>
      </c>
      <c r="J17" s="43">
        <f t="shared" si="5"/>
        <v>0</v>
      </c>
      <c r="L17" s="38"/>
    </row>
    <row r="18" spans="1:12" ht="16.05" customHeight="1" x14ac:dyDescent="0.2">
      <c r="A18" s="9"/>
      <c r="B18" s="9" t="s">
        <v>19</v>
      </c>
      <c r="C18" s="8" t="s">
        <v>14</v>
      </c>
      <c r="D18" s="43"/>
      <c r="E18" s="43"/>
      <c r="F18" s="43"/>
      <c r="G18" s="43"/>
      <c r="H18" s="43"/>
      <c r="I18" s="43"/>
      <c r="J18" s="43">
        <f t="shared" si="5"/>
        <v>0</v>
      </c>
      <c r="L18" s="38"/>
    </row>
    <row r="19" spans="1:12" ht="16.05" customHeight="1" x14ac:dyDescent="0.2">
      <c r="A19" s="9"/>
      <c r="B19" s="9"/>
      <c r="C19" s="10" t="s">
        <v>15</v>
      </c>
      <c r="D19" s="43">
        <f t="shared" ref="D19:I19" si="9">IF($J18=0,0,D18/$J18%)</f>
        <v>0</v>
      </c>
      <c r="E19" s="43">
        <f t="shared" si="9"/>
        <v>0</v>
      </c>
      <c r="F19" s="43">
        <f t="shared" si="9"/>
        <v>0</v>
      </c>
      <c r="G19" s="43">
        <f t="shared" si="9"/>
        <v>0</v>
      </c>
      <c r="H19" s="43">
        <f t="shared" si="9"/>
        <v>0</v>
      </c>
      <c r="I19" s="43">
        <f t="shared" si="9"/>
        <v>0</v>
      </c>
      <c r="J19" s="43">
        <f t="shared" si="5"/>
        <v>0</v>
      </c>
      <c r="L19" s="38"/>
    </row>
    <row r="20" spans="1:12" ht="16.05" customHeight="1" x14ac:dyDescent="0.2">
      <c r="A20" s="9"/>
      <c r="B20" s="9"/>
      <c r="C20" s="8" t="s">
        <v>16</v>
      </c>
      <c r="D20" s="43"/>
      <c r="E20" s="43"/>
      <c r="F20" s="43"/>
      <c r="G20" s="43"/>
      <c r="H20" s="43"/>
      <c r="I20" s="43"/>
      <c r="J20" s="43">
        <f t="shared" si="5"/>
        <v>0</v>
      </c>
      <c r="L20" s="38"/>
    </row>
    <row r="21" spans="1:12" ht="16.05" customHeight="1" x14ac:dyDescent="0.2">
      <c r="A21" s="9"/>
      <c r="B21" s="9"/>
      <c r="C21" s="10" t="s">
        <v>15</v>
      </c>
      <c r="D21" s="43">
        <f t="shared" ref="D21:I21" si="10">IF($J20=0,0,D20/$J20%)</f>
        <v>0</v>
      </c>
      <c r="E21" s="43">
        <f t="shared" si="10"/>
        <v>0</v>
      </c>
      <c r="F21" s="43">
        <f t="shared" si="10"/>
        <v>0</v>
      </c>
      <c r="G21" s="43">
        <f t="shared" si="10"/>
        <v>0</v>
      </c>
      <c r="H21" s="43">
        <f t="shared" si="10"/>
        <v>0</v>
      </c>
      <c r="I21" s="43">
        <f t="shared" si="10"/>
        <v>0</v>
      </c>
      <c r="J21" s="43">
        <f t="shared" si="5"/>
        <v>0</v>
      </c>
      <c r="L21" s="38"/>
    </row>
    <row r="22" spans="1:12" ht="16.05" customHeight="1" x14ac:dyDescent="0.2">
      <c r="A22" s="9"/>
      <c r="B22" s="9"/>
      <c r="C22" s="8" t="s">
        <v>17</v>
      </c>
      <c r="D22" s="43">
        <f t="shared" ref="D22:I22" si="11">SUM(D20,D18)</f>
        <v>0</v>
      </c>
      <c r="E22" s="43">
        <f t="shared" si="11"/>
        <v>0</v>
      </c>
      <c r="F22" s="43">
        <f t="shared" si="11"/>
        <v>0</v>
      </c>
      <c r="G22" s="43">
        <f t="shared" si="11"/>
        <v>0</v>
      </c>
      <c r="H22" s="43">
        <f t="shared" si="11"/>
        <v>0</v>
      </c>
      <c r="I22" s="43">
        <f t="shared" si="11"/>
        <v>0</v>
      </c>
      <c r="J22" s="43">
        <f t="shared" si="5"/>
        <v>0</v>
      </c>
      <c r="L22" s="38"/>
    </row>
    <row r="23" spans="1:12" ht="16.05" customHeight="1" x14ac:dyDescent="0.2">
      <c r="A23" s="9"/>
      <c r="B23" s="12"/>
      <c r="C23" s="10" t="s">
        <v>15</v>
      </c>
      <c r="D23" s="43">
        <f t="shared" ref="D23:I23" si="12">IF($J22=0,0,D22/$J22%)</f>
        <v>0</v>
      </c>
      <c r="E23" s="43">
        <f t="shared" si="12"/>
        <v>0</v>
      </c>
      <c r="F23" s="43">
        <f t="shared" si="12"/>
        <v>0</v>
      </c>
      <c r="G23" s="43">
        <f t="shared" si="12"/>
        <v>0</v>
      </c>
      <c r="H23" s="43">
        <f t="shared" si="12"/>
        <v>0</v>
      </c>
      <c r="I23" s="43">
        <f t="shared" si="12"/>
        <v>0</v>
      </c>
      <c r="J23" s="43">
        <f t="shared" si="5"/>
        <v>0</v>
      </c>
      <c r="L23" s="38"/>
    </row>
    <row r="24" spans="1:12" ht="16.05" customHeight="1" x14ac:dyDescent="0.2">
      <c r="A24" s="9"/>
      <c r="B24" s="9" t="s">
        <v>20</v>
      </c>
      <c r="C24" s="8" t="s">
        <v>14</v>
      </c>
      <c r="D24" s="43"/>
      <c r="E24" s="43"/>
      <c r="F24" s="43"/>
      <c r="G24" s="43"/>
      <c r="H24" s="43"/>
      <c r="I24" s="43"/>
      <c r="J24" s="43">
        <f t="shared" si="5"/>
        <v>0</v>
      </c>
      <c r="L24" s="38"/>
    </row>
    <row r="25" spans="1:12" ht="16.05" customHeight="1" x14ac:dyDescent="0.2">
      <c r="A25" s="9"/>
      <c r="B25" s="9"/>
      <c r="C25" s="10" t="s">
        <v>15</v>
      </c>
      <c r="D25" s="43">
        <f t="shared" ref="D25:I25" si="13">IF($J24=0,0,D24/$J24%)</f>
        <v>0</v>
      </c>
      <c r="E25" s="43">
        <f t="shared" si="13"/>
        <v>0</v>
      </c>
      <c r="F25" s="43">
        <f t="shared" si="13"/>
        <v>0</v>
      </c>
      <c r="G25" s="43">
        <f t="shared" si="13"/>
        <v>0</v>
      </c>
      <c r="H25" s="43">
        <f t="shared" si="13"/>
        <v>0</v>
      </c>
      <c r="I25" s="43">
        <f t="shared" si="13"/>
        <v>0</v>
      </c>
      <c r="J25" s="43">
        <f t="shared" si="5"/>
        <v>0</v>
      </c>
      <c r="L25" s="38"/>
    </row>
    <row r="26" spans="1:12" ht="16.05" customHeight="1" x14ac:dyDescent="0.2">
      <c r="A26" s="9"/>
      <c r="B26" s="9"/>
      <c r="C26" s="8" t="s">
        <v>16</v>
      </c>
      <c r="D26" s="43"/>
      <c r="E26" s="43"/>
      <c r="F26" s="43"/>
      <c r="G26" s="43"/>
      <c r="H26" s="43"/>
      <c r="I26" s="43"/>
      <c r="J26" s="43">
        <f t="shared" si="5"/>
        <v>0</v>
      </c>
      <c r="L26" s="38"/>
    </row>
    <row r="27" spans="1:12" ht="16.05" customHeight="1" x14ac:dyDescent="0.2">
      <c r="A27" s="9"/>
      <c r="B27" s="9"/>
      <c r="C27" s="10" t="s">
        <v>15</v>
      </c>
      <c r="D27" s="43">
        <f t="shared" ref="D27:I27" si="14">IF($J26=0,0,D26/$J26%)</f>
        <v>0</v>
      </c>
      <c r="E27" s="43">
        <f t="shared" si="14"/>
        <v>0</v>
      </c>
      <c r="F27" s="43">
        <f t="shared" si="14"/>
        <v>0</v>
      </c>
      <c r="G27" s="43">
        <f t="shared" si="14"/>
        <v>0</v>
      </c>
      <c r="H27" s="43">
        <f t="shared" si="14"/>
        <v>0</v>
      </c>
      <c r="I27" s="43">
        <f t="shared" si="14"/>
        <v>0</v>
      </c>
      <c r="J27" s="43">
        <f t="shared" si="5"/>
        <v>0</v>
      </c>
      <c r="L27" s="38"/>
    </row>
    <row r="28" spans="1:12" ht="16.05" customHeight="1" x14ac:dyDescent="0.2">
      <c r="A28" s="9"/>
      <c r="B28" s="9"/>
      <c r="C28" s="8" t="s">
        <v>17</v>
      </c>
      <c r="D28" s="43">
        <f t="shared" ref="D28:I28" si="15">SUM(D26,D24)</f>
        <v>0</v>
      </c>
      <c r="E28" s="43">
        <f t="shared" si="15"/>
        <v>0</v>
      </c>
      <c r="F28" s="43">
        <f t="shared" si="15"/>
        <v>0</v>
      </c>
      <c r="G28" s="43">
        <f t="shared" si="15"/>
        <v>0</v>
      </c>
      <c r="H28" s="43">
        <f t="shared" si="15"/>
        <v>0</v>
      </c>
      <c r="I28" s="43">
        <f t="shared" si="15"/>
        <v>0</v>
      </c>
      <c r="J28" s="43">
        <f t="shared" si="5"/>
        <v>0</v>
      </c>
      <c r="L28" s="38"/>
    </row>
    <row r="29" spans="1:12" ht="16.05" customHeight="1" x14ac:dyDescent="0.2">
      <c r="A29" s="9"/>
      <c r="B29" s="12"/>
      <c r="C29" s="10" t="s">
        <v>15</v>
      </c>
      <c r="D29" s="43">
        <f t="shared" ref="D29:I29" si="16">IF($J28=0,0,D28/$J28%)</f>
        <v>0</v>
      </c>
      <c r="E29" s="43">
        <f t="shared" si="16"/>
        <v>0</v>
      </c>
      <c r="F29" s="43">
        <f t="shared" si="16"/>
        <v>0</v>
      </c>
      <c r="G29" s="43">
        <f t="shared" si="16"/>
        <v>0</v>
      </c>
      <c r="H29" s="43">
        <f t="shared" si="16"/>
        <v>0</v>
      </c>
      <c r="I29" s="43">
        <f t="shared" si="16"/>
        <v>0</v>
      </c>
      <c r="J29" s="43">
        <f t="shared" si="5"/>
        <v>0</v>
      </c>
      <c r="L29" s="38"/>
    </row>
    <row r="30" spans="1:12" ht="16.05" customHeight="1" x14ac:dyDescent="0.2">
      <c r="A30" s="9"/>
      <c r="B30" s="9" t="s">
        <v>21</v>
      </c>
      <c r="C30" s="8" t="s">
        <v>14</v>
      </c>
      <c r="D30" s="43"/>
      <c r="E30" s="43"/>
      <c r="F30" s="43"/>
      <c r="G30" s="43"/>
      <c r="H30" s="43"/>
      <c r="I30" s="43"/>
      <c r="J30" s="43">
        <f t="shared" si="5"/>
        <v>0</v>
      </c>
      <c r="L30" s="38"/>
    </row>
    <row r="31" spans="1:12" ht="16.05" customHeight="1" x14ac:dyDescent="0.2">
      <c r="A31" s="9"/>
      <c r="B31" s="9"/>
      <c r="C31" s="10" t="s">
        <v>15</v>
      </c>
      <c r="D31" s="43">
        <f t="shared" ref="D31:I31" si="17">IF($J30=0,0,D30/$J30%)</f>
        <v>0</v>
      </c>
      <c r="E31" s="43">
        <f t="shared" si="17"/>
        <v>0</v>
      </c>
      <c r="F31" s="43">
        <f t="shared" si="17"/>
        <v>0</v>
      </c>
      <c r="G31" s="43">
        <f t="shared" si="17"/>
        <v>0</v>
      </c>
      <c r="H31" s="43">
        <f t="shared" si="17"/>
        <v>0</v>
      </c>
      <c r="I31" s="43">
        <f t="shared" si="17"/>
        <v>0</v>
      </c>
      <c r="J31" s="43">
        <f t="shared" si="5"/>
        <v>0</v>
      </c>
      <c r="L31" s="38"/>
    </row>
    <row r="32" spans="1:12" ht="16.05" customHeight="1" x14ac:dyDescent="0.2">
      <c r="A32" s="9"/>
      <c r="B32" s="9"/>
      <c r="C32" s="8" t="s">
        <v>16</v>
      </c>
      <c r="D32" s="43"/>
      <c r="E32" s="43"/>
      <c r="F32" s="43"/>
      <c r="G32" s="43"/>
      <c r="H32" s="43"/>
      <c r="I32" s="43"/>
      <c r="J32" s="43">
        <f t="shared" si="5"/>
        <v>0</v>
      </c>
      <c r="L32" s="38"/>
    </row>
    <row r="33" spans="1:12" ht="16.05" customHeight="1" x14ac:dyDescent="0.2">
      <c r="A33" s="9"/>
      <c r="B33" s="9"/>
      <c r="C33" s="10" t="s">
        <v>15</v>
      </c>
      <c r="D33" s="43">
        <f t="shared" ref="D33:I33" si="18">IF($J32=0,0,D32/$J32%)</f>
        <v>0</v>
      </c>
      <c r="E33" s="43">
        <f t="shared" si="18"/>
        <v>0</v>
      </c>
      <c r="F33" s="43">
        <f t="shared" si="18"/>
        <v>0</v>
      </c>
      <c r="G33" s="43">
        <f t="shared" si="18"/>
        <v>0</v>
      </c>
      <c r="H33" s="43">
        <f t="shared" si="18"/>
        <v>0</v>
      </c>
      <c r="I33" s="43">
        <f t="shared" si="18"/>
        <v>0</v>
      </c>
      <c r="J33" s="43">
        <f t="shared" si="5"/>
        <v>0</v>
      </c>
      <c r="L33" s="38"/>
    </row>
    <row r="34" spans="1:12" ht="16.05" customHeight="1" x14ac:dyDescent="0.2">
      <c r="A34" s="9"/>
      <c r="B34" s="9"/>
      <c r="C34" s="8" t="s">
        <v>17</v>
      </c>
      <c r="D34" s="43">
        <f t="shared" ref="D34:I34" si="19">SUM(D32,D30)</f>
        <v>0</v>
      </c>
      <c r="E34" s="43">
        <f t="shared" si="19"/>
        <v>0</v>
      </c>
      <c r="F34" s="43">
        <f t="shared" si="19"/>
        <v>0</v>
      </c>
      <c r="G34" s="43">
        <f t="shared" si="19"/>
        <v>0</v>
      </c>
      <c r="H34" s="43">
        <f t="shared" si="19"/>
        <v>0</v>
      </c>
      <c r="I34" s="43">
        <f t="shared" si="19"/>
        <v>0</v>
      </c>
      <c r="J34" s="43">
        <f t="shared" si="5"/>
        <v>0</v>
      </c>
      <c r="L34" s="38"/>
    </row>
    <row r="35" spans="1:12" ht="16.05" customHeight="1" x14ac:dyDescent="0.2">
      <c r="A35" s="12"/>
      <c r="B35" s="13"/>
      <c r="C35" s="10" t="s">
        <v>15</v>
      </c>
      <c r="D35" s="43">
        <f t="shared" ref="D35:I35" si="20">IF($J34=0,0,D34/$J34%)</f>
        <v>0</v>
      </c>
      <c r="E35" s="43">
        <f t="shared" si="20"/>
        <v>0</v>
      </c>
      <c r="F35" s="43">
        <f t="shared" si="20"/>
        <v>0</v>
      </c>
      <c r="G35" s="43">
        <f t="shared" si="20"/>
        <v>0</v>
      </c>
      <c r="H35" s="43">
        <f t="shared" si="20"/>
        <v>0</v>
      </c>
      <c r="I35" s="43">
        <f t="shared" si="20"/>
        <v>0</v>
      </c>
      <c r="J35" s="43">
        <f t="shared" si="5"/>
        <v>0</v>
      </c>
      <c r="L35" s="38"/>
    </row>
    <row r="36" spans="1:12" ht="16.05" customHeight="1" x14ac:dyDescent="0.2">
      <c r="A36" s="9" t="s">
        <v>22</v>
      </c>
      <c r="B36" s="7"/>
      <c r="C36" s="8" t="s">
        <v>14</v>
      </c>
      <c r="D36" s="43">
        <f>SUMIF($C$42:$C$227,"道内",D$42:D$227)</f>
        <v>1562.8999999999999</v>
      </c>
      <c r="E36" s="43">
        <f t="shared" ref="E36:I36" si="21">SUMIF($C$42:$C$227,"道内",E$42:E$227)</f>
        <v>0</v>
      </c>
      <c r="F36" s="43">
        <f t="shared" si="21"/>
        <v>0</v>
      </c>
      <c r="G36" s="43">
        <f t="shared" si="21"/>
        <v>33.799999999999997</v>
      </c>
      <c r="H36" s="43">
        <f t="shared" si="21"/>
        <v>0</v>
      </c>
      <c r="I36" s="43">
        <f t="shared" si="21"/>
        <v>13.5</v>
      </c>
      <c r="J36" s="43">
        <f t="shared" si="5"/>
        <v>1610.1999999999998</v>
      </c>
      <c r="L36" s="38"/>
    </row>
    <row r="37" spans="1:12" ht="16.05" customHeight="1" x14ac:dyDescent="0.2">
      <c r="A37" s="9"/>
      <c r="B37" s="7"/>
      <c r="C37" s="10" t="s">
        <v>15</v>
      </c>
      <c r="D37" s="43">
        <f t="shared" ref="D37:I37" si="22">IF($J36=0,0,D36/$J36%)</f>
        <v>97.062476710967587</v>
      </c>
      <c r="E37" s="43">
        <f t="shared" si="22"/>
        <v>0</v>
      </c>
      <c r="F37" s="43">
        <f t="shared" si="22"/>
        <v>0</v>
      </c>
      <c r="G37" s="43">
        <f t="shared" si="22"/>
        <v>2.0991181219724262</v>
      </c>
      <c r="H37" s="43">
        <f t="shared" si="22"/>
        <v>0</v>
      </c>
      <c r="I37" s="43">
        <f t="shared" si="22"/>
        <v>0.83840516705999268</v>
      </c>
      <c r="J37" s="43">
        <f t="shared" si="5"/>
        <v>100</v>
      </c>
      <c r="L37" s="38"/>
    </row>
    <row r="38" spans="1:12" ht="16.05" customHeight="1" x14ac:dyDescent="0.2">
      <c r="A38" s="9"/>
      <c r="B38" s="7"/>
      <c r="C38" s="8" t="s">
        <v>16</v>
      </c>
      <c r="D38" s="43">
        <f>SUMIF($C$42:$C$227,"道外",D$42:D$227)</f>
        <v>6941</v>
      </c>
      <c r="E38" s="43">
        <f t="shared" ref="E38:I38" si="23">SUMIF($C$42:$C$227,"道外",E$42:E$227)</f>
        <v>0</v>
      </c>
      <c r="F38" s="43">
        <f t="shared" si="23"/>
        <v>0</v>
      </c>
      <c r="G38" s="43">
        <f t="shared" si="23"/>
        <v>4663.8</v>
      </c>
      <c r="H38" s="43">
        <f t="shared" si="23"/>
        <v>0</v>
      </c>
      <c r="I38" s="43">
        <f t="shared" si="23"/>
        <v>0</v>
      </c>
      <c r="J38" s="43">
        <f t="shared" si="5"/>
        <v>11604.8</v>
      </c>
      <c r="L38" s="38"/>
    </row>
    <row r="39" spans="1:12" ht="16.05" customHeight="1" x14ac:dyDescent="0.2">
      <c r="A39" s="9"/>
      <c r="B39" s="7"/>
      <c r="C39" s="10" t="s">
        <v>15</v>
      </c>
      <c r="D39" s="43">
        <f t="shared" ref="D39:I39" si="24">IF($J38=0,0,D38/$J38%)</f>
        <v>59.811457328002213</v>
      </c>
      <c r="E39" s="43">
        <f t="shared" si="24"/>
        <v>0</v>
      </c>
      <c r="F39" s="43">
        <f t="shared" si="24"/>
        <v>0</v>
      </c>
      <c r="G39" s="43">
        <f t="shared" si="24"/>
        <v>40.188542671997801</v>
      </c>
      <c r="H39" s="43">
        <f t="shared" si="24"/>
        <v>0</v>
      </c>
      <c r="I39" s="43">
        <f t="shared" si="24"/>
        <v>0</v>
      </c>
      <c r="J39" s="43">
        <f t="shared" si="5"/>
        <v>100.00000000000001</v>
      </c>
      <c r="L39" s="38"/>
    </row>
    <row r="40" spans="1:12" ht="16.05" customHeight="1" x14ac:dyDescent="0.2">
      <c r="A40" s="9"/>
      <c r="B40" s="7"/>
      <c r="C40" s="8" t="s">
        <v>17</v>
      </c>
      <c r="D40" s="43">
        <f t="shared" ref="D40:I40" si="25">SUM(D38,D36)</f>
        <v>8503.9</v>
      </c>
      <c r="E40" s="43">
        <f t="shared" si="25"/>
        <v>0</v>
      </c>
      <c r="F40" s="43">
        <f t="shared" si="25"/>
        <v>0</v>
      </c>
      <c r="G40" s="43">
        <f t="shared" si="25"/>
        <v>4697.6000000000004</v>
      </c>
      <c r="H40" s="43">
        <f t="shared" si="25"/>
        <v>0</v>
      </c>
      <c r="I40" s="43">
        <f t="shared" si="25"/>
        <v>13.5</v>
      </c>
      <c r="J40" s="43">
        <f t="shared" si="5"/>
        <v>13215</v>
      </c>
      <c r="L40" s="38"/>
    </row>
    <row r="41" spans="1:12" ht="16.05" customHeight="1" x14ac:dyDescent="0.2">
      <c r="A41" s="9"/>
      <c r="B41" s="14"/>
      <c r="C41" s="10" t="s">
        <v>15</v>
      </c>
      <c r="D41" s="43">
        <f t="shared" ref="D41:I41" si="26">IF($J40=0,0,D40/$J40%)</f>
        <v>64.35035944003026</v>
      </c>
      <c r="E41" s="43">
        <f t="shared" si="26"/>
        <v>0</v>
      </c>
      <c r="F41" s="43">
        <f t="shared" si="26"/>
        <v>0</v>
      </c>
      <c r="G41" s="43">
        <f t="shared" si="26"/>
        <v>35.547483919788121</v>
      </c>
      <c r="H41" s="43">
        <f t="shared" si="26"/>
        <v>0</v>
      </c>
      <c r="I41" s="43">
        <f t="shared" si="26"/>
        <v>0.1021566401816118</v>
      </c>
      <c r="J41" s="43">
        <f t="shared" si="5"/>
        <v>100</v>
      </c>
      <c r="L41" s="38"/>
    </row>
    <row r="42" spans="1:12" ht="16.05" customHeight="1" x14ac:dyDescent="0.2">
      <c r="A42" s="9"/>
      <c r="B42" s="9" t="s">
        <v>23</v>
      </c>
      <c r="C42" s="8" t="s">
        <v>14</v>
      </c>
      <c r="D42" s="46">
        <v>76.5</v>
      </c>
      <c r="E42" s="46">
        <v>0</v>
      </c>
      <c r="F42" s="46">
        <v>0</v>
      </c>
      <c r="G42" s="46">
        <v>33.799999999999997</v>
      </c>
      <c r="H42" s="46">
        <v>0</v>
      </c>
      <c r="I42" s="46">
        <v>8</v>
      </c>
      <c r="J42" s="43">
        <f t="shared" si="5"/>
        <v>118.3</v>
      </c>
      <c r="L42" s="38"/>
    </row>
    <row r="43" spans="1:12" ht="16.05" customHeight="1" x14ac:dyDescent="0.2">
      <c r="A43" s="9"/>
      <c r="B43" s="9"/>
      <c r="C43" s="10" t="s">
        <v>15</v>
      </c>
      <c r="D43" s="43">
        <f t="shared" ref="D43:I43" si="27">IF($J42=0,0,D42/$J42%)</f>
        <v>64.666103127641591</v>
      </c>
      <c r="E43" s="43">
        <f t="shared" si="27"/>
        <v>0</v>
      </c>
      <c r="F43" s="43">
        <f t="shared" si="27"/>
        <v>0</v>
      </c>
      <c r="G43" s="43">
        <f t="shared" si="27"/>
        <v>28.571428571428569</v>
      </c>
      <c r="H43" s="43">
        <f t="shared" si="27"/>
        <v>0</v>
      </c>
      <c r="I43" s="43">
        <f t="shared" si="27"/>
        <v>6.7624683009298394</v>
      </c>
      <c r="J43" s="43">
        <f t="shared" si="5"/>
        <v>100</v>
      </c>
      <c r="L43" s="38"/>
    </row>
    <row r="44" spans="1:12" ht="16.05" customHeight="1" x14ac:dyDescent="0.2">
      <c r="A44" s="9"/>
      <c r="B44" s="9"/>
      <c r="C44" s="8" t="s">
        <v>16</v>
      </c>
      <c r="D44" s="43">
        <v>0</v>
      </c>
      <c r="E44" s="43">
        <v>0</v>
      </c>
      <c r="F44" s="43">
        <v>0</v>
      </c>
      <c r="G44" s="43">
        <v>4663.8</v>
      </c>
      <c r="H44" s="43">
        <v>0</v>
      </c>
      <c r="I44" s="43">
        <v>0</v>
      </c>
      <c r="J44" s="43">
        <f t="shared" si="5"/>
        <v>4663.8</v>
      </c>
      <c r="L44" s="38"/>
    </row>
    <row r="45" spans="1:12" ht="16.05" customHeight="1" x14ac:dyDescent="0.2">
      <c r="A45" s="9"/>
      <c r="B45" s="9"/>
      <c r="C45" s="10" t="s">
        <v>15</v>
      </c>
      <c r="D45" s="43">
        <f t="shared" ref="D45:I45" si="28">IF($J44=0,0,D44/$J44%)</f>
        <v>0</v>
      </c>
      <c r="E45" s="43">
        <f t="shared" si="28"/>
        <v>0</v>
      </c>
      <c r="F45" s="43">
        <f t="shared" si="28"/>
        <v>0</v>
      </c>
      <c r="G45" s="43">
        <f t="shared" si="28"/>
        <v>99.999999999999986</v>
      </c>
      <c r="H45" s="43">
        <f t="shared" si="28"/>
        <v>0</v>
      </c>
      <c r="I45" s="43">
        <f t="shared" si="28"/>
        <v>0</v>
      </c>
      <c r="J45" s="43">
        <f t="shared" si="5"/>
        <v>99.999999999999986</v>
      </c>
      <c r="L45" s="38"/>
    </row>
    <row r="46" spans="1:12" ht="16.05" customHeight="1" x14ac:dyDescent="0.2">
      <c r="A46" s="9"/>
      <c r="B46" s="9"/>
      <c r="C46" s="8" t="s">
        <v>17</v>
      </c>
      <c r="D46" s="43">
        <f t="shared" ref="D46:I46" si="29">SUM(D44,D42)</f>
        <v>76.5</v>
      </c>
      <c r="E46" s="43">
        <f t="shared" si="29"/>
        <v>0</v>
      </c>
      <c r="F46" s="43">
        <f t="shared" si="29"/>
        <v>0</v>
      </c>
      <c r="G46" s="43">
        <f t="shared" si="29"/>
        <v>4697.6000000000004</v>
      </c>
      <c r="H46" s="43">
        <f t="shared" si="29"/>
        <v>0</v>
      </c>
      <c r="I46" s="43">
        <f t="shared" si="29"/>
        <v>8</v>
      </c>
      <c r="J46" s="43">
        <f t="shared" si="5"/>
        <v>4782.1000000000004</v>
      </c>
      <c r="L46" s="38"/>
    </row>
    <row r="47" spans="1:12" ht="16.05" customHeight="1" x14ac:dyDescent="0.2">
      <c r="A47" s="9"/>
      <c r="B47" s="12"/>
      <c r="C47" s="10" t="s">
        <v>15</v>
      </c>
      <c r="D47" s="43">
        <f t="shared" ref="D47:I47" si="30">IF($J46=0,0,D46/$J46%)</f>
        <v>1.5997156061144684</v>
      </c>
      <c r="E47" s="43">
        <f t="shared" si="30"/>
        <v>0</v>
      </c>
      <c r="F47" s="43">
        <f t="shared" si="30"/>
        <v>0</v>
      </c>
      <c r="G47" s="43">
        <f t="shared" si="30"/>
        <v>98.232993872984665</v>
      </c>
      <c r="H47" s="43">
        <f t="shared" si="30"/>
        <v>0</v>
      </c>
      <c r="I47" s="43">
        <f t="shared" si="30"/>
        <v>0.16729052090085944</v>
      </c>
      <c r="J47" s="43">
        <f t="shared" si="5"/>
        <v>100</v>
      </c>
      <c r="L47" s="38"/>
    </row>
    <row r="48" spans="1:12" ht="16.05" customHeight="1" x14ac:dyDescent="0.2">
      <c r="A48" s="9"/>
      <c r="B48" s="9" t="s">
        <v>24</v>
      </c>
      <c r="C48" s="8" t="s">
        <v>14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5.5</v>
      </c>
      <c r="J48" s="43">
        <f t="shared" si="5"/>
        <v>5.5</v>
      </c>
      <c r="L48" s="38"/>
    </row>
    <row r="49" spans="1:12" ht="16.05" customHeight="1" x14ac:dyDescent="0.2">
      <c r="A49" s="9"/>
      <c r="B49" s="9"/>
      <c r="C49" s="10" t="s">
        <v>15</v>
      </c>
      <c r="D49" s="43">
        <f t="shared" ref="D49:I49" si="31">IF($J48=0,0,D48/$J48%)</f>
        <v>0</v>
      </c>
      <c r="E49" s="43">
        <f t="shared" si="31"/>
        <v>0</v>
      </c>
      <c r="F49" s="43">
        <f t="shared" si="31"/>
        <v>0</v>
      </c>
      <c r="G49" s="43">
        <f t="shared" si="31"/>
        <v>0</v>
      </c>
      <c r="H49" s="43">
        <f t="shared" si="31"/>
        <v>0</v>
      </c>
      <c r="I49" s="43">
        <f t="shared" si="31"/>
        <v>100</v>
      </c>
      <c r="J49" s="43">
        <f t="shared" si="5"/>
        <v>100</v>
      </c>
      <c r="L49" s="38"/>
    </row>
    <row r="50" spans="1:12" ht="16.05" customHeight="1" x14ac:dyDescent="0.2">
      <c r="A50" s="9"/>
      <c r="B50" s="9"/>
      <c r="C50" s="8" t="s">
        <v>16</v>
      </c>
      <c r="D50" s="43"/>
      <c r="E50" s="43"/>
      <c r="F50" s="43"/>
      <c r="G50" s="43"/>
      <c r="H50" s="43"/>
      <c r="I50" s="43"/>
      <c r="J50" s="43">
        <f t="shared" si="5"/>
        <v>0</v>
      </c>
      <c r="L50" s="38"/>
    </row>
    <row r="51" spans="1:12" ht="16.05" customHeight="1" x14ac:dyDescent="0.2">
      <c r="A51" s="9"/>
      <c r="B51" s="9"/>
      <c r="C51" s="10" t="s">
        <v>15</v>
      </c>
      <c r="D51" s="43">
        <f t="shared" ref="D51:I51" si="32">IF($J50=0,0,D50/$J50%)</f>
        <v>0</v>
      </c>
      <c r="E51" s="43">
        <f t="shared" si="32"/>
        <v>0</v>
      </c>
      <c r="F51" s="43">
        <f t="shared" si="32"/>
        <v>0</v>
      </c>
      <c r="G51" s="43">
        <f t="shared" si="32"/>
        <v>0</v>
      </c>
      <c r="H51" s="43">
        <f t="shared" si="32"/>
        <v>0</v>
      </c>
      <c r="I51" s="43">
        <f t="shared" si="32"/>
        <v>0</v>
      </c>
      <c r="J51" s="43">
        <f t="shared" si="5"/>
        <v>0</v>
      </c>
      <c r="L51" s="38"/>
    </row>
    <row r="52" spans="1:12" ht="16.05" customHeight="1" x14ac:dyDescent="0.2">
      <c r="A52" s="9"/>
      <c r="B52" s="9"/>
      <c r="C52" s="8" t="s">
        <v>17</v>
      </c>
      <c r="D52" s="43">
        <f t="shared" ref="D52:I52" si="33">SUM(D50,D48)</f>
        <v>0</v>
      </c>
      <c r="E52" s="43">
        <f t="shared" si="33"/>
        <v>0</v>
      </c>
      <c r="F52" s="43">
        <f t="shared" si="33"/>
        <v>0</v>
      </c>
      <c r="G52" s="43">
        <f t="shared" si="33"/>
        <v>0</v>
      </c>
      <c r="H52" s="43">
        <f t="shared" si="33"/>
        <v>0</v>
      </c>
      <c r="I52" s="43">
        <f t="shared" si="33"/>
        <v>5.5</v>
      </c>
      <c r="J52" s="43">
        <f t="shared" si="5"/>
        <v>5.5</v>
      </c>
      <c r="L52" s="38"/>
    </row>
    <row r="53" spans="1:12" ht="16.05" customHeight="1" x14ac:dyDescent="0.2">
      <c r="A53" s="9"/>
      <c r="B53" s="12"/>
      <c r="C53" s="10" t="s">
        <v>15</v>
      </c>
      <c r="D53" s="43">
        <f t="shared" ref="D53:I53" si="34">IF($J52=0,0,D52/$J52%)</f>
        <v>0</v>
      </c>
      <c r="E53" s="43">
        <f t="shared" si="34"/>
        <v>0</v>
      </c>
      <c r="F53" s="43">
        <f t="shared" si="34"/>
        <v>0</v>
      </c>
      <c r="G53" s="43">
        <f t="shared" si="34"/>
        <v>0</v>
      </c>
      <c r="H53" s="43">
        <f t="shared" si="34"/>
        <v>0</v>
      </c>
      <c r="I53" s="43">
        <f t="shared" si="34"/>
        <v>100</v>
      </c>
      <c r="J53" s="43">
        <f t="shared" si="5"/>
        <v>100</v>
      </c>
      <c r="L53" s="38"/>
    </row>
    <row r="54" spans="1:12" ht="16.05" customHeight="1" x14ac:dyDescent="0.2">
      <c r="A54" s="9"/>
      <c r="B54" s="9" t="s">
        <v>25</v>
      </c>
      <c r="C54" s="8" t="s">
        <v>14</v>
      </c>
      <c r="D54" s="43">
        <v>44.199999999999996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f t="shared" si="5"/>
        <v>44.199999999999996</v>
      </c>
      <c r="L54" s="38"/>
    </row>
    <row r="55" spans="1:12" ht="16.05" customHeight="1" x14ac:dyDescent="0.2">
      <c r="A55" s="9"/>
      <c r="B55" s="9"/>
      <c r="C55" s="10" t="s">
        <v>15</v>
      </c>
      <c r="D55" s="43">
        <f t="shared" ref="D55:I55" si="35">IF($J54=0,0,D54/$J54%)</f>
        <v>100</v>
      </c>
      <c r="E55" s="43">
        <f t="shared" si="35"/>
        <v>0</v>
      </c>
      <c r="F55" s="43">
        <f t="shared" si="35"/>
        <v>0</v>
      </c>
      <c r="G55" s="43">
        <f t="shared" si="35"/>
        <v>0</v>
      </c>
      <c r="H55" s="43">
        <f t="shared" si="35"/>
        <v>0</v>
      </c>
      <c r="I55" s="43">
        <f t="shared" si="35"/>
        <v>0</v>
      </c>
      <c r="J55" s="43">
        <f t="shared" si="5"/>
        <v>100</v>
      </c>
      <c r="L55" s="38"/>
    </row>
    <row r="56" spans="1:12" ht="16.05" customHeight="1" x14ac:dyDescent="0.2">
      <c r="A56" s="9"/>
      <c r="B56" s="9"/>
      <c r="C56" s="8" t="s">
        <v>16</v>
      </c>
      <c r="D56" s="43">
        <v>5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f t="shared" si="5"/>
        <v>5</v>
      </c>
      <c r="L56" s="38"/>
    </row>
    <row r="57" spans="1:12" ht="16.05" customHeight="1" x14ac:dyDescent="0.2">
      <c r="A57" s="9"/>
      <c r="B57" s="9"/>
      <c r="C57" s="10" t="s">
        <v>15</v>
      </c>
      <c r="D57" s="43">
        <f t="shared" ref="D57:I57" si="36">IF($J56=0,0,D56/$J56%)</f>
        <v>100</v>
      </c>
      <c r="E57" s="43">
        <f t="shared" si="36"/>
        <v>0</v>
      </c>
      <c r="F57" s="43">
        <f t="shared" si="36"/>
        <v>0</v>
      </c>
      <c r="G57" s="43">
        <f t="shared" si="36"/>
        <v>0</v>
      </c>
      <c r="H57" s="43">
        <f t="shared" si="36"/>
        <v>0</v>
      </c>
      <c r="I57" s="43">
        <f t="shared" si="36"/>
        <v>0</v>
      </c>
      <c r="J57" s="43">
        <f t="shared" si="5"/>
        <v>100</v>
      </c>
      <c r="L57" s="38"/>
    </row>
    <row r="58" spans="1:12" ht="16.05" customHeight="1" x14ac:dyDescent="0.2">
      <c r="A58" s="9"/>
      <c r="B58" s="9"/>
      <c r="C58" s="8" t="s">
        <v>17</v>
      </c>
      <c r="D58" s="43">
        <f t="shared" ref="D58:I58" si="37">SUM(D56,D54)</f>
        <v>49.199999999999996</v>
      </c>
      <c r="E58" s="43">
        <f t="shared" si="37"/>
        <v>0</v>
      </c>
      <c r="F58" s="43">
        <f t="shared" si="37"/>
        <v>0</v>
      </c>
      <c r="G58" s="43">
        <f t="shared" si="37"/>
        <v>0</v>
      </c>
      <c r="H58" s="43">
        <f t="shared" si="37"/>
        <v>0</v>
      </c>
      <c r="I58" s="43">
        <f t="shared" si="37"/>
        <v>0</v>
      </c>
      <c r="J58" s="43">
        <f t="shared" si="5"/>
        <v>49.199999999999996</v>
      </c>
      <c r="L58" s="38"/>
    </row>
    <row r="59" spans="1:12" ht="16.05" customHeight="1" x14ac:dyDescent="0.2">
      <c r="A59" s="9"/>
      <c r="B59" s="12"/>
      <c r="C59" s="10" t="s">
        <v>15</v>
      </c>
      <c r="D59" s="43">
        <f t="shared" ref="D59:I59" si="38">IF($J58=0,0,D58/$J58%)</f>
        <v>100</v>
      </c>
      <c r="E59" s="43">
        <f t="shared" si="38"/>
        <v>0</v>
      </c>
      <c r="F59" s="43">
        <f t="shared" si="38"/>
        <v>0</v>
      </c>
      <c r="G59" s="43">
        <f t="shared" si="38"/>
        <v>0</v>
      </c>
      <c r="H59" s="43">
        <f t="shared" si="38"/>
        <v>0</v>
      </c>
      <c r="I59" s="43">
        <f t="shared" si="38"/>
        <v>0</v>
      </c>
      <c r="J59" s="43">
        <f t="shared" si="5"/>
        <v>100</v>
      </c>
      <c r="L59" s="38"/>
    </row>
    <row r="60" spans="1:12" ht="16.05" customHeight="1" x14ac:dyDescent="0.2">
      <c r="A60" s="9"/>
      <c r="B60" s="9" t="s">
        <v>26</v>
      </c>
      <c r="C60" s="8" t="s">
        <v>14</v>
      </c>
      <c r="D60" s="43">
        <v>46.6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f t="shared" si="5"/>
        <v>46.6</v>
      </c>
      <c r="L60" s="38"/>
    </row>
    <row r="61" spans="1:12" ht="16.05" customHeight="1" x14ac:dyDescent="0.2">
      <c r="A61" s="9"/>
      <c r="B61" s="9"/>
      <c r="C61" s="10" t="s">
        <v>15</v>
      </c>
      <c r="D61" s="43">
        <f t="shared" ref="D61:I61" si="39">IF($J60=0,0,D60/$J60%)</f>
        <v>100</v>
      </c>
      <c r="E61" s="43">
        <f t="shared" si="39"/>
        <v>0</v>
      </c>
      <c r="F61" s="43">
        <f t="shared" si="39"/>
        <v>0</v>
      </c>
      <c r="G61" s="43">
        <f t="shared" si="39"/>
        <v>0</v>
      </c>
      <c r="H61" s="43">
        <f t="shared" si="39"/>
        <v>0</v>
      </c>
      <c r="I61" s="43">
        <f t="shared" si="39"/>
        <v>0</v>
      </c>
      <c r="J61" s="43">
        <f t="shared" si="5"/>
        <v>100</v>
      </c>
      <c r="L61" s="38"/>
    </row>
    <row r="62" spans="1:12" ht="16.05" customHeight="1" x14ac:dyDescent="0.2">
      <c r="A62" s="9"/>
      <c r="B62" s="9"/>
      <c r="C62" s="8" t="s">
        <v>16</v>
      </c>
      <c r="D62" s="43"/>
      <c r="E62" s="43"/>
      <c r="F62" s="43"/>
      <c r="G62" s="43"/>
      <c r="H62" s="43"/>
      <c r="I62" s="43"/>
      <c r="J62" s="43">
        <f t="shared" si="5"/>
        <v>0</v>
      </c>
      <c r="L62" s="38"/>
    </row>
    <row r="63" spans="1:12" ht="16.05" customHeight="1" x14ac:dyDescent="0.2">
      <c r="A63" s="9"/>
      <c r="B63" s="9"/>
      <c r="C63" s="10" t="s">
        <v>15</v>
      </c>
      <c r="D63" s="43">
        <f t="shared" ref="D63:I63" si="40">IF($J62=0,0,D62/$J62%)</f>
        <v>0</v>
      </c>
      <c r="E63" s="43">
        <f t="shared" si="40"/>
        <v>0</v>
      </c>
      <c r="F63" s="43">
        <f t="shared" si="40"/>
        <v>0</v>
      </c>
      <c r="G63" s="43">
        <f t="shared" si="40"/>
        <v>0</v>
      </c>
      <c r="H63" s="43">
        <f t="shared" si="40"/>
        <v>0</v>
      </c>
      <c r="I63" s="43">
        <f t="shared" si="40"/>
        <v>0</v>
      </c>
      <c r="J63" s="43">
        <f t="shared" si="5"/>
        <v>0</v>
      </c>
      <c r="L63" s="38"/>
    </row>
    <row r="64" spans="1:12" ht="16.05" customHeight="1" x14ac:dyDescent="0.2">
      <c r="A64" s="9"/>
      <c r="B64" s="9"/>
      <c r="C64" s="8" t="s">
        <v>17</v>
      </c>
      <c r="D64" s="43">
        <f t="shared" ref="D64:I64" si="41">SUM(D62,D60)</f>
        <v>46.6</v>
      </c>
      <c r="E64" s="43">
        <f t="shared" si="41"/>
        <v>0</v>
      </c>
      <c r="F64" s="43">
        <f t="shared" si="41"/>
        <v>0</v>
      </c>
      <c r="G64" s="43">
        <f t="shared" si="41"/>
        <v>0</v>
      </c>
      <c r="H64" s="43">
        <f t="shared" si="41"/>
        <v>0</v>
      </c>
      <c r="I64" s="43">
        <f t="shared" si="41"/>
        <v>0</v>
      </c>
      <c r="J64" s="43">
        <f t="shared" si="5"/>
        <v>46.6</v>
      </c>
      <c r="L64" s="38"/>
    </row>
    <row r="65" spans="1:12" ht="16.05" customHeight="1" x14ac:dyDescent="0.2">
      <c r="A65" s="9"/>
      <c r="B65" s="12"/>
      <c r="C65" s="10" t="s">
        <v>15</v>
      </c>
      <c r="D65" s="43">
        <f t="shared" ref="D65:I65" si="42">IF($J64=0,0,D64/$J64%)</f>
        <v>100</v>
      </c>
      <c r="E65" s="43">
        <f t="shared" si="42"/>
        <v>0</v>
      </c>
      <c r="F65" s="43">
        <f t="shared" si="42"/>
        <v>0</v>
      </c>
      <c r="G65" s="43">
        <f t="shared" si="42"/>
        <v>0</v>
      </c>
      <c r="H65" s="43">
        <f t="shared" si="42"/>
        <v>0</v>
      </c>
      <c r="I65" s="43">
        <f t="shared" si="42"/>
        <v>0</v>
      </c>
      <c r="J65" s="43">
        <f t="shared" si="5"/>
        <v>100</v>
      </c>
      <c r="L65" s="38"/>
    </row>
    <row r="66" spans="1:12" ht="16.05" customHeight="1" x14ac:dyDescent="0.2">
      <c r="A66" s="9"/>
      <c r="B66" s="9" t="s">
        <v>27</v>
      </c>
      <c r="C66" s="8" t="s">
        <v>14</v>
      </c>
      <c r="D66" s="43">
        <v>783.3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f t="shared" si="5"/>
        <v>783.3</v>
      </c>
      <c r="L66" s="38"/>
    </row>
    <row r="67" spans="1:12" ht="16.05" customHeight="1" x14ac:dyDescent="0.2">
      <c r="A67" s="9"/>
      <c r="B67" s="9"/>
      <c r="C67" s="10" t="s">
        <v>15</v>
      </c>
      <c r="D67" s="43">
        <f t="shared" ref="D67:I67" si="43">IF($J66=0,0,D66/$J66%)</f>
        <v>100</v>
      </c>
      <c r="E67" s="43">
        <f t="shared" si="43"/>
        <v>0</v>
      </c>
      <c r="F67" s="43">
        <f t="shared" si="43"/>
        <v>0</v>
      </c>
      <c r="G67" s="43">
        <f t="shared" si="43"/>
        <v>0</v>
      </c>
      <c r="H67" s="43">
        <f t="shared" si="43"/>
        <v>0</v>
      </c>
      <c r="I67" s="43">
        <f t="shared" si="43"/>
        <v>0</v>
      </c>
      <c r="J67" s="43">
        <f t="shared" si="5"/>
        <v>100</v>
      </c>
      <c r="L67" s="38"/>
    </row>
    <row r="68" spans="1:12" ht="16.05" customHeight="1" x14ac:dyDescent="0.2">
      <c r="A68" s="9"/>
      <c r="B68" s="9"/>
      <c r="C68" s="8" t="s">
        <v>16</v>
      </c>
      <c r="D68" s="43">
        <v>6919.3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f t="shared" si="5"/>
        <v>6919.3</v>
      </c>
      <c r="L68" s="38"/>
    </row>
    <row r="69" spans="1:12" ht="16.05" customHeight="1" x14ac:dyDescent="0.2">
      <c r="A69" s="9"/>
      <c r="B69" s="9"/>
      <c r="C69" s="10" t="s">
        <v>15</v>
      </c>
      <c r="D69" s="43">
        <f t="shared" ref="D69:I69" si="44">IF($J68=0,0,D68/$J68%)</f>
        <v>100</v>
      </c>
      <c r="E69" s="43">
        <f t="shared" si="44"/>
        <v>0</v>
      </c>
      <c r="F69" s="43">
        <f t="shared" si="44"/>
        <v>0</v>
      </c>
      <c r="G69" s="43">
        <f t="shared" si="44"/>
        <v>0</v>
      </c>
      <c r="H69" s="43">
        <f t="shared" si="44"/>
        <v>0</v>
      </c>
      <c r="I69" s="43">
        <f t="shared" si="44"/>
        <v>0</v>
      </c>
      <c r="J69" s="43">
        <f t="shared" si="5"/>
        <v>100</v>
      </c>
      <c r="L69" s="38"/>
    </row>
    <row r="70" spans="1:12" ht="16.05" customHeight="1" x14ac:dyDescent="0.2">
      <c r="A70" s="9"/>
      <c r="B70" s="9"/>
      <c r="C70" s="8" t="s">
        <v>17</v>
      </c>
      <c r="D70" s="43">
        <f t="shared" ref="D70:I70" si="45">SUM(D68,D66)</f>
        <v>7702.6</v>
      </c>
      <c r="E70" s="43">
        <f t="shared" si="45"/>
        <v>0</v>
      </c>
      <c r="F70" s="43">
        <f t="shared" si="45"/>
        <v>0</v>
      </c>
      <c r="G70" s="43">
        <f t="shared" si="45"/>
        <v>0</v>
      </c>
      <c r="H70" s="43">
        <f t="shared" si="45"/>
        <v>0</v>
      </c>
      <c r="I70" s="43">
        <f t="shared" si="45"/>
        <v>0</v>
      </c>
      <c r="J70" s="43">
        <f t="shared" si="5"/>
        <v>7702.6</v>
      </c>
      <c r="L70" s="38"/>
    </row>
    <row r="71" spans="1:12" ht="16.05" customHeight="1" x14ac:dyDescent="0.2">
      <c r="A71" s="9"/>
      <c r="B71" s="12"/>
      <c r="C71" s="10" t="s">
        <v>15</v>
      </c>
      <c r="D71" s="43">
        <f t="shared" ref="D71:I71" si="46">IF($J70=0,0,D70/$J70%)</f>
        <v>99.999999999999986</v>
      </c>
      <c r="E71" s="43">
        <f t="shared" si="46"/>
        <v>0</v>
      </c>
      <c r="F71" s="43">
        <f t="shared" si="46"/>
        <v>0</v>
      </c>
      <c r="G71" s="43">
        <f t="shared" si="46"/>
        <v>0</v>
      </c>
      <c r="H71" s="43">
        <f t="shared" si="46"/>
        <v>0</v>
      </c>
      <c r="I71" s="43">
        <f t="shared" si="46"/>
        <v>0</v>
      </c>
      <c r="J71" s="43">
        <f t="shared" si="5"/>
        <v>99.999999999999986</v>
      </c>
      <c r="L71" s="38"/>
    </row>
    <row r="72" spans="1:12" ht="16.05" customHeight="1" x14ac:dyDescent="0.2">
      <c r="A72" s="9"/>
      <c r="B72" s="9" t="s">
        <v>28</v>
      </c>
      <c r="C72" s="8" t="s">
        <v>14</v>
      </c>
      <c r="D72" s="43">
        <v>4.6999999999999993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f t="shared" si="5"/>
        <v>4.6999999999999993</v>
      </c>
      <c r="L72" s="38"/>
    </row>
    <row r="73" spans="1:12" ht="16.05" customHeight="1" x14ac:dyDescent="0.2">
      <c r="A73" s="9"/>
      <c r="B73" s="9"/>
      <c r="C73" s="10" t="s">
        <v>15</v>
      </c>
      <c r="D73" s="43">
        <f t="shared" ref="D73:I73" si="47">IF($J72=0,0,D72/$J72%)</f>
        <v>100</v>
      </c>
      <c r="E73" s="43">
        <f t="shared" si="47"/>
        <v>0</v>
      </c>
      <c r="F73" s="43">
        <f t="shared" si="47"/>
        <v>0</v>
      </c>
      <c r="G73" s="43">
        <f t="shared" si="47"/>
        <v>0</v>
      </c>
      <c r="H73" s="43">
        <f t="shared" si="47"/>
        <v>0</v>
      </c>
      <c r="I73" s="43">
        <f t="shared" si="47"/>
        <v>0</v>
      </c>
      <c r="J73" s="43">
        <f t="shared" si="5"/>
        <v>100</v>
      </c>
      <c r="L73" s="38"/>
    </row>
    <row r="74" spans="1:12" ht="16.05" customHeight="1" x14ac:dyDescent="0.2">
      <c r="A74" s="9"/>
      <c r="B74" s="9"/>
      <c r="C74" s="8" t="s">
        <v>16</v>
      </c>
      <c r="D74" s="43"/>
      <c r="E74" s="43"/>
      <c r="F74" s="43"/>
      <c r="G74" s="43"/>
      <c r="H74" s="43"/>
      <c r="I74" s="43"/>
      <c r="J74" s="43">
        <f t="shared" si="5"/>
        <v>0</v>
      </c>
      <c r="L74" s="38"/>
    </row>
    <row r="75" spans="1:12" ht="16.05" customHeight="1" x14ac:dyDescent="0.2">
      <c r="A75" s="9"/>
      <c r="B75" s="9"/>
      <c r="C75" s="10" t="s">
        <v>15</v>
      </c>
      <c r="D75" s="43">
        <f t="shared" ref="D75:I75" si="48">IF($J74=0,0,D74/$J74%)</f>
        <v>0</v>
      </c>
      <c r="E75" s="43">
        <f t="shared" si="48"/>
        <v>0</v>
      </c>
      <c r="F75" s="43">
        <f t="shared" si="48"/>
        <v>0</v>
      </c>
      <c r="G75" s="43">
        <f t="shared" si="48"/>
        <v>0</v>
      </c>
      <c r="H75" s="43">
        <f t="shared" si="48"/>
        <v>0</v>
      </c>
      <c r="I75" s="43">
        <f t="shared" si="48"/>
        <v>0</v>
      </c>
      <c r="J75" s="43">
        <f t="shared" si="5"/>
        <v>0</v>
      </c>
      <c r="L75" s="38"/>
    </row>
    <row r="76" spans="1:12" ht="16.05" customHeight="1" x14ac:dyDescent="0.2">
      <c r="A76" s="9"/>
      <c r="B76" s="9"/>
      <c r="C76" s="8" t="s">
        <v>17</v>
      </c>
      <c r="D76" s="43">
        <f t="shared" ref="D76:I76" si="49">SUM(D74,D72)</f>
        <v>4.6999999999999993</v>
      </c>
      <c r="E76" s="43">
        <f t="shared" si="49"/>
        <v>0</v>
      </c>
      <c r="F76" s="43">
        <f t="shared" si="49"/>
        <v>0</v>
      </c>
      <c r="G76" s="43">
        <f t="shared" si="49"/>
        <v>0</v>
      </c>
      <c r="H76" s="43">
        <f t="shared" si="49"/>
        <v>0</v>
      </c>
      <c r="I76" s="43">
        <f t="shared" si="49"/>
        <v>0</v>
      </c>
      <c r="J76" s="43">
        <f t="shared" si="5"/>
        <v>4.6999999999999993</v>
      </c>
      <c r="L76" s="38"/>
    </row>
    <row r="77" spans="1:12" ht="16.05" customHeight="1" x14ac:dyDescent="0.2">
      <c r="A77" s="9"/>
      <c r="B77" s="12"/>
      <c r="C77" s="10" t="s">
        <v>15</v>
      </c>
      <c r="D77" s="43">
        <f t="shared" ref="D77:I77" si="50">IF($J76=0,0,D76/$J76%)</f>
        <v>100</v>
      </c>
      <c r="E77" s="43">
        <f t="shared" si="50"/>
        <v>0</v>
      </c>
      <c r="F77" s="43">
        <f t="shared" si="50"/>
        <v>0</v>
      </c>
      <c r="G77" s="43">
        <f t="shared" si="50"/>
        <v>0</v>
      </c>
      <c r="H77" s="43">
        <f t="shared" si="50"/>
        <v>0</v>
      </c>
      <c r="I77" s="43">
        <f t="shared" si="50"/>
        <v>0</v>
      </c>
      <c r="J77" s="43">
        <f t="shared" si="5"/>
        <v>100</v>
      </c>
      <c r="L77" s="38"/>
    </row>
    <row r="78" spans="1:12" ht="16.05" customHeight="1" x14ac:dyDescent="0.2">
      <c r="A78" s="9"/>
      <c r="B78" s="9" t="s">
        <v>29</v>
      </c>
      <c r="C78" s="8" t="s">
        <v>14</v>
      </c>
      <c r="D78" s="43">
        <v>211.4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f t="shared" si="5"/>
        <v>211.4</v>
      </c>
      <c r="L78" s="38"/>
    </row>
    <row r="79" spans="1:12" ht="16.05" customHeight="1" x14ac:dyDescent="0.2">
      <c r="A79" s="9"/>
      <c r="B79" s="9"/>
      <c r="C79" s="10" t="s">
        <v>15</v>
      </c>
      <c r="D79" s="43">
        <f t="shared" ref="D79:I79" si="51">IF($J78=0,0,D78/$J78%)</f>
        <v>100.00000000000001</v>
      </c>
      <c r="E79" s="43">
        <f t="shared" si="51"/>
        <v>0</v>
      </c>
      <c r="F79" s="43">
        <f t="shared" si="51"/>
        <v>0</v>
      </c>
      <c r="G79" s="43">
        <f t="shared" si="51"/>
        <v>0</v>
      </c>
      <c r="H79" s="43">
        <f t="shared" si="51"/>
        <v>0</v>
      </c>
      <c r="I79" s="43">
        <f t="shared" si="51"/>
        <v>0</v>
      </c>
      <c r="J79" s="43">
        <f t="shared" si="5"/>
        <v>100.00000000000001</v>
      </c>
      <c r="L79" s="38"/>
    </row>
    <row r="80" spans="1:12" ht="16.05" customHeight="1" x14ac:dyDescent="0.2">
      <c r="A80" s="9"/>
      <c r="B80" s="9"/>
      <c r="C80" s="8" t="s">
        <v>16</v>
      </c>
      <c r="D80" s="43"/>
      <c r="E80" s="43"/>
      <c r="F80" s="43"/>
      <c r="G80" s="43"/>
      <c r="H80" s="43"/>
      <c r="I80" s="43"/>
      <c r="J80" s="43">
        <f t="shared" si="5"/>
        <v>0</v>
      </c>
      <c r="L80" s="38"/>
    </row>
    <row r="81" spans="1:12" ht="16.05" customHeight="1" x14ac:dyDescent="0.2">
      <c r="A81" s="9"/>
      <c r="B81" s="9"/>
      <c r="C81" s="10" t="s">
        <v>15</v>
      </c>
      <c r="D81" s="43">
        <f t="shared" ref="D81:I81" si="52">IF($J80=0,0,D80/$J80%)</f>
        <v>0</v>
      </c>
      <c r="E81" s="43">
        <f t="shared" si="52"/>
        <v>0</v>
      </c>
      <c r="F81" s="43">
        <f t="shared" si="52"/>
        <v>0</v>
      </c>
      <c r="G81" s="43">
        <f t="shared" si="52"/>
        <v>0</v>
      </c>
      <c r="H81" s="43">
        <f t="shared" si="52"/>
        <v>0</v>
      </c>
      <c r="I81" s="43">
        <f t="shared" si="52"/>
        <v>0</v>
      </c>
      <c r="J81" s="43">
        <f t="shared" si="5"/>
        <v>0</v>
      </c>
      <c r="L81" s="38"/>
    </row>
    <row r="82" spans="1:12" ht="16.05" customHeight="1" x14ac:dyDescent="0.2">
      <c r="A82" s="9"/>
      <c r="B82" s="9"/>
      <c r="C82" s="8" t="s">
        <v>17</v>
      </c>
      <c r="D82" s="43">
        <f t="shared" ref="D82:I82" si="53">SUM(D80,D78)</f>
        <v>211.4</v>
      </c>
      <c r="E82" s="43">
        <f t="shared" si="53"/>
        <v>0</v>
      </c>
      <c r="F82" s="43">
        <f t="shared" si="53"/>
        <v>0</v>
      </c>
      <c r="G82" s="43">
        <f t="shared" si="53"/>
        <v>0</v>
      </c>
      <c r="H82" s="43">
        <f t="shared" si="53"/>
        <v>0</v>
      </c>
      <c r="I82" s="43">
        <f t="shared" si="53"/>
        <v>0</v>
      </c>
      <c r="J82" s="43">
        <f t="shared" si="5"/>
        <v>211.4</v>
      </c>
      <c r="L82" s="38"/>
    </row>
    <row r="83" spans="1:12" ht="16.05" customHeight="1" x14ac:dyDescent="0.2">
      <c r="A83" s="9"/>
      <c r="B83" s="12"/>
      <c r="C83" s="10" t="s">
        <v>15</v>
      </c>
      <c r="D83" s="43">
        <f t="shared" ref="D83:I83" si="54">IF($J82=0,0,D82/$J82%)</f>
        <v>100.00000000000001</v>
      </c>
      <c r="E83" s="43">
        <f t="shared" si="54"/>
        <v>0</v>
      </c>
      <c r="F83" s="43">
        <f t="shared" si="54"/>
        <v>0</v>
      </c>
      <c r="G83" s="43">
        <f t="shared" si="54"/>
        <v>0</v>
      </c>
      <c r="H83" s="43">
        <f t="shared" si="54"/>
        <v>0</v>
      </c>
      <c r="I83" s="43">
        <f t="shared" si="54"/>
        <v>0</v>
      </c>
      <c r="J83" s="43">
        <f t="shared" si="5"/>
        <v>100.00000000000001</v>
      </c>
      <c r="L83" s="38"/>
    </row>
    <row r="84" spans="1:12" ht="16.05" customHeight="1" x14ac:dyDescent="0.2">
      <c r="A84" s="9"/>
      <c r="B84" s="9" t="s">
        <v>30</v>
      </c>
      <c r="C84" s="8" t="s">
        <v>14</v>
      </c>
      <c r="D84" s="43">
        <v>2.5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f t="shared" si="5"/>
        <v>2.5</v>
      </c>
      <c r="L84" s="38"/>
    </row>
    <row r="85" spans="1:12" ht="16.05" customHeight="1" x14ac:dyDescent="0.2">
      <c r="A85" s="9"/>
      <c r="B85" s="9"/>
      <c r="C85" s="10" t="s">
        <v>15</v>
      </c>
      <c r="D85" s="43">
        <f t="shared" ref="D85:I85" si="55">IF($J84=0,0,D84/$J84%)</f>
        <v>100</v>
      </c>
      <c r="E85" s="43">
        <f t="shared" si="55"/>
        <v>0</v>
      </c>
      <c r="F85" s="43">
        <f t="shared" si="55"/>
        <v>0</v>
      </c>
      <c r="G85" s="43">
        <f t="shared" si="55"/>
        <v>0</v>
      </c>
      <c r="H85" s="43">
        <f t="shared" si="55"/>
        <v>0</v>
      </c>
      <c r="I85" s="43">
        <f t="shared" si="55"/>
        <v>0</v>
      </c>
      <c r="J85" s="43">
        <f t="shared" si="5"/>
        <v>100</v>
      </c>
      <c r="L85" s="38"/>
    </row>
    <row r="86" spans="1:12" ht="16.05" customHeight="1" x14ac:dyDescent="0.2">
      <c r="A86" s="9"/>
      <c r="B86" s="9"/>
      <c r="C86" s="8" t="s">
        <v>16</v>
      </c>
      <c r="D86" s="43">
        <v>13.8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f t="shared" si="5"/>
        <v>13.8</v>
      </c>
      <c r="L86" s="38"/>
    </row>
    <row r="87" spans="1:12" ht="16.05" customHeight="1" x14ac:dyDescent="0.2">
      <c r="A87" s="9"/>
      <c r="B87" s="9"/>
      <c r="C87" s="10" t="s">
        <v>15</v>
      </c>
      <c r="D87" s="43">
        <f t="shared" ref="D87:I87" si="56">IF($J86=0,0,D86/$J86%)</f>
        <v>100</v>
      </c>
      <c r="E87" s="43">
        <f t="shared" si="56"/>
        <v>0</v>
      </c>
      <c r="F87" s="43">
        <f t="shared" si="56"/>
        <v>0</v>
      </c>
      <c r="G87" s="43">
        <f t="shared" si="56"/>
        <v>0</v>
      </c>
      <c r="H87" s="43">
        <f t="shared" si="56"/>
        <v>0</v>
      </c>
      <c r="I87" s="43">
        <f t="shared" si="56"/>
        <v>0</v>
      </c>
      <c r="J87" s="43">
        <f t="shared" si="5"/>
        <v>100</v>
      </c>
      <c r="L87" s="38"/>
    </row>
    <row r="88" spans="1:12" ht="16.05" customHeight="1" x14ac:dyDescent="0.2">
      <c r="A88" s="9"/>
      <c r="B88" s="9"/>
      <c r="C88" s="8" t="s">
        <v>17</v>
      </c>
      <c r="D88" s="43">
        <f t="shared" ref="D88:I88" si="57">SUM(D86,D84)</f>
        <v>16.3</v>
      </c>
      <c r="E88" s="43">
        <f t="shared" si="57"/>
        <v>0</v>
      </c>
      <c r="F88" s="43">
        <f t="shared" si="57"/>
        <v>0</v>
      </c>
      <c r="G88" s="43">
        <f t="shared" si="57"/>
        <v>0</v>
      </c>
      <c r="H88" s="43">
        <f t="shared" si="57"/>
        <v>0</v>
      </c>
      <c r="I88" s="43">
        <f t="shared" si="57"/>
        <v>0</v>
      </c>
      <c r="J88" s="43">
        <f t="shared" si="5"/>
        <v>16.3</v>
      </c>
      <c r="L88" s="38"/>
    </row>
    <row r="89" spans="1:12" ht="16.05" customHeight="1" x14ac:dyDescent="0.2">
      <c r="A89" s="9"/>
      <c r="B89" s="12"/>
      <c r="C89" s="10" t="s">
        <v>15</v>
      </c>
      <c r="D89" s="43">
        <f t="shared" ref="D89:I89" si="58">IF($J88=0,0,D88/$J88%)</f>
        <v>100</v>
      </c>
      <c r="E89" s="43">
        <f t="shared" si="58"/>
        <v>0</v>
      </c>
      <c r="F89" s="43">
        <f t="shared" si="58"/>
        <v>0</v>
      </c>
      <c r="G89" s="43">
        <f t="shared" si="58"/>
        <v>0</v>
      </c>
      <c r="H89" s="43">
        <f t="shared" si="58"/>
        <v>0</v>
      </c>
      <c r="I89" s="43">
        <f t="shared" si="58"/>
        <v>0</v>
      </c>
      <c r="J89" s="43">
        <f t="shared" ref="J89:J152" si="59">SUM(D89:I89)</f>
        <v>100</v>
      </c>
      <c r="L89" s="38"/>
    </row>
    <row r="90" spans="1:12" ht="16.05" customHeight="1" x14ac:dyDescent="0.2">
      <c r="A90" s="9"/>
      <c r="B90" s="9" t="s">
        <v>31</v>
      </c>
      <c r="C90" s="8" t="s">
        <v>14</v>
      </c>
      <c r="D90" s="43"/>
      <c r="E90" s="43"/>
      <c r="F90" s="43"/>
      <c r="G90" s="43"/>
      <c r="H90" s="43"/>
      <c r="I90" s="43"/>
      <c r="J90" s="43">
        <f t="shared" si="59"/>
        <v>0</v>
      </c>
      <c r="L90" s="38"/>
    </row>
    <row r="91" spans="1:12" ht="16.05" customHeight="1" x14ac:dyDescent="0.2">
      <c r="A91" s="9"/>
      <c r="B91" s="9"/>
      <c r="C91" s="10" t="s">
        <v>15</v>
      </c>
      <c r="D91" s="43">
        <f t="shared" ref="D91:I91" si="60">IF($J90=0,0,D90/$J90%)</f>
        <v>0</v>
      </c>
      <c r="E91" s="43">
        <f t="shared" si="60"/>
        <v>0</v>
      </c>
      <c r="F91" s="43">
        <f t="shared" si="60"/>
        <v>0</v>
      </c>
      <c r="G91" s="43">
        <f t="shared" si="60"/>
        <v>0</v>
      </c>
      <c r="H91" s="43">
        <f t="shared" si="60"/>
        <v>0</v>
      </c>
      <c r="I91" s="43">
        <f t="shared" si="60"/>
        <v>0</v>
      </c>
      <c r="J91" s="43">
        <f t="shared" si="59"/>
        <v>0</v>
      </c>
      <c r="L91" s="38"/>
    </row>
    <row r="92" spans="1:12" ht="16.05" customHeight="1" x14ac:dyDescent="0.2">
      <c r="A92" s="9"/>
      <c r="B92" s="9"/>
      <c r="C92" s="8" t="s">
        <v>16</v>
      </c>
      <c r="D92" s="43"/>
      <c r="E92" s="43"/>
      <c r="F92" s="43"/>
      <c r="G92" s="43"/>
      <c r="H92" s="43"/>
      <c r="I92" s="43"/>
      <c r="J92" s="43">
        <f t="shared" si="59"/>
        <v>0</v>
      </c>
      <c r="L92" s="38"/>
    </row>
    <row r="93" spans="1:12" ht="16.05" customHeight="1" x14ac:dyDescent="0.2">
      <c r="A93" s="9"/>
      <c r="B93" s="9"/>
      <c r="C93" s="10" t="s">
        <v>15</v>
      </c>
      <c r="D93" s="43">
        <f t="shared" ref="D93:I93" si="61">IF($J92=0,0,D92/$J92%)</f>
        <v>0</v>
      </c>
      <c r="E93" s="43">
        <f t="shared" si="61"/>
        <v>0</v>
      </c>
      <c r="F93" s="43">
        <f t="shared" si="61"/>
        <v>0</v>
      </c>
      <c r="G93" s="43">
        <f t="shared" si="61"/>
        <v>0</v>
      </c>
      <c r="H93" s="43">
        <f t="shared" si="61"/>
        <v>0</v>
      </c>
      <c r="I93" s="43">
        <f t="shared" si="61"/>
        <v>0</v>
      </c>
      <c r="J93" s="43">
        <f t="shared" si="59"/>
        <v>0</v>
      </c>
      <c r="L93" s="38"/>
    </row>
    <row r="94" spans="1:12" ht="16.05" customHeight="1" x14ac:dyDescent="0.2">
      <c r="A94" s="9"/>
      <c r="B94" s="9"/>
      <c r="C94" s="8" t="s">
        <v>17</v>
      </c>
      <c r="D94" s="43">
        <f t="shared" ref="D94:I94" si="62">SUM(D92,D90)</f>
        <v>0</v>
      </c>
      <c r="E94" s="43">
        <f t="shared" si="62"/>
        <v>0</v>
      </c>
      <c r="F94" s="43">
        <f t="shared" si="62"/>
        <v>0</v>
      </c>
      <c r="G94" s="43">
        <f t="shared" si="62"/>
        <v>0</v>
      </c>
      <c r="H94" s="43">
        <f t="shared" si="62"/>
        <v>0</v>
      </c>
      <c r="I94" s="43">
        <f t="shared" si="62"/>
        <v>0</v>
      </c>
      <c r="J94" s="43">
        <f t="shared" si="59"/>
        <v>0</v>
      </c>
      <c r="L94" s="38"/>
    </row>
    <row r="95" spans="1:12" ht="16.05" customHeight="1" x14ac:dyDescent="0.2">
      <c r="A95" s="9"/>
      <c r="B95" s="12"/>
      <c r="C95" s="10" t="s">
        <v>15</v>
      </c>
      <c r="D95" s="43">
        <f t="shared" ref="D95:I95" si="63">IF($J94=0,0,D94/$J94%)</f>
        <v>0</v>
      </c>
      <c r="E95" s="43">
        <f t="shared" si="63"/>
        <v>0</v>
      </c>
      <c r="F95" s="43">
        <f t="shared" si="63"/>
        <v>0</v>
      </c>
      <c r="G95" s="43">
        <f t="shared" si="63"/>
        <v>0</v>
      </c>
      <c r="H95" s="43">
        <f t="shared" si="63"/>
        <v>0</v>
      </c>
      <c r="I95" s="43">
        <f t="shared" si="63"/>
        <v>0</v>
      </c>
      <c r="J95" s="43">
        <f t="shared" si="59"/>
        <v>0</v>
      </c>
      <c r="L95" s="38"/>
    </row>
    <row r="96" spans="1:12" ht="16.05" customHeight="1" x14ac:dyDescent="0.2">
      <c r="A96" s="9"/>
      <c r="B96" s="9" t="s">
        <v>32</v>
      </c>
      <c r="C96" s="8" t="s">
        <v>14</v>
      </c>
      <c r="D96" s="43">
        <v>22.1</v>
      </c>
      <c r="E96" s="43"/>
      <c r="F96" s="43"/>
      <c r="G96" s="43"/>
      <c r="H96" s="43"/>
      <c r="I96" s="43"/>
      <c r="J96" s="43">
        <f t="shared" si="59"/>
        <v>22.1</v>
      </c>
      <c r="L96" s="38"/>
    </row>
    <row r="97" spans="1:12" ht="16.05" customHeight="1" x14ac:dyDescent="0.2">
      <c r="A97" s="9"/>
      <c r="B97" s="9"/>
      <c r="C97" s="10" t="s">
        <v>15</v>
      </c>
      <c r="D97" s="43">
        <f t="shared" ref="D97:I97" si="64">IF($J96=0,0,D96/$J96%)</f>
        <v>100</v>
      </c>
      <c r="E97" s="43">
        <f t="shared" si="64"/>
        <v>0</v>
      </c>
      <c r="F97" s="43">
        <f t="shared" si="64"/>
        <v>0</v>
      </c>
      <c r="G97" s="43">
        <f t="shared" si="64"/>
        <v>0</v>
      </c>
      <c r="H97" s="43">
        <f t="shared" si="64"/>
        <v>0</v>
      </c>
      <c r="I97" s="43">
        <f t="shared" si="64"/>
        <v>0</v>
      </c>
      <c r="J97" s="43">
        <f t="shared" si="59"/>
        <v>100</v>
      </c>
      <c r="L97" s="38"/>
    </row>
    <row r="98" spans="1:12" ht="16.05" customHeight="1" x14ac:dyDescent="0.2">
      <c r="A98" s="9"/>
      <c r="B98" s="9"/>
      <c r="C98" s="8" t="s">
        <v>16</v>
      </c>
      <c r="D98" s="43">
        <v>2.9</v>
      </c>
      <c r="E98" s="43"/>
      <c r="F98" s="43"/>
      <c r="G98" s="43"/>
      <c r="H98" s="43"/>
      <c r="I98" s="43"/>
      <c r="J98" s="43">
        <f t="shared" si="59"/>
        <v>2.9</v>
      </c>
      <c r="L98" s="38"/>
    </row>
    <row r="99" spans="1:12" ht="16.05" customHeight="1" x14ac:dyDescent="0.2">
      <c r="A99" s="9"/>
      <c r="B99" s="9"/>
      <c r="C99" s="10" t="s">
        <v>15</v>
      </c>
      <c r="D99" s="43">
        <f t="shared" ref="D99:I99" si="65">IF($J98=0,0,D98/$J98%)</f>
        <v>100</v>
      </c>
      <c r="E99" s="43">
        <f t="shared" si="65"/>
        <v>0</v>
      </c>
      <c r="F99" s="43">
        <f t="shared" si="65"/>
        <v>0</v>
      </c>
      <c r="G99" s="43">
        <f t="shared" si="65"/>
        <v>0</v>
      </c>
      <c r="H99" s="43">
        <f t="shared" si="65"/>
        <v>0</v>
      </c>
      <c r="I99" s="43">
        <f t="shared" si="65"/>
        <v>0</v>
      </c>
      <c r="J99" s="43">
        <f t="shared" si="59"/>
        <v>100</v>
      </c>
      <c r="L99" s="38"/>
    </row>
    <row r="100" spans="1:12" ht="16.05" customHeight="1" x14ac:dyDescent="0.2">
      <c r="A100" s="9"/>
      <c r="B100" s="9"/>
      <c r="C100" s="8" t="s">
        <v>17</v>
      </c>
      <c r="D100" s="43">
        <f t="shared" ref="D100:I100" si="66">SUM(D98,D96)</f>
        <v>25</v>
      </c>
      <c r="E100" s="43">
        <f t="shared" si="66"/>
        <v>0</v>
      </c>
      <c r="F100" s="43">
        <f t="shared" si="66"/>
        <v>0</v>
      </c>
      <c r="G100" s="43">
        <f t="shared" si="66"/>
        <v>0</v>
      </c>
      <c r="H100" s="43">
        <f t="shared" si="66"/>
        <v>0</v>
      </c>
      <c r="I100" s="43">
        <f t="shared" si="66"/>
        <v>0</v>
      </c>
      <c r="J100" s="43">
        <f t="shared" si="59"/>
        <v>25</v>
      </c>
      <c r="L100" s="38"/>
    </row>
    <row r="101" spans="1:12" ht="16.05" customHeight="1" x14ac:dyDescent="0.2">
      <c r="A101" s="9"/>
      <c r="B101" s="12"/>
      <c r="C101" s="10" t="s">
        <v>15</v>
      </c>
      <c r="D101" s="43">
        <f t="shared" ref="D101:I101" si="67">IF($J100=0,0,D100/$J100%)</f>
        <v>100</v>
      </c>
      <c r="E101" s="43">
        <f t="shared" si="67"/>
        <v>0</v>
      </c>
      <c r="F101" s="43">
        <f t="shared" si="67"/>
        <v>0</v>
      </c>
      <c r="G101" s="43">
        <f t="shared" si="67"/>
        <v>0</v>
      </c>
      <c r="H101" s="43">
        <f t="shared" si="67"/>
        <v>0</v>
      </c>
      <c r="I101" s="43">
        <f t="shared" si="67"/>
        <v>0</v>
      </c>
      <c r="J101" s="43">
        <f t="shared" si="59"/>
        <v>100</v>
      </c>
      <c r="L101" s="38"/>
    </row>
    <row r="102" spans="1:12" ht="16.05" customHeight="1" x14ac:dyDescent="0.2">
      <c r="A102" s="9"/>
      <c r="B102" s="9" t="s">
        <v>33</v>
      </c>
      <c r="C102" s="8" t="s">
        <v>14</v>
      </c>
      <c r="D102" s="43">
        <v>219.1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f t="shared" si="59"/>
        <v>219.1</v>
      </c>
      <c r="L102" s="38"/>
    </row>
    <row r="103" spans="1:12" ht="16.05" customHeight="1" x14ac:dyDescent="0.2">
      <c r="A103" s="9"/>
      <c r="B103" s="9"/>
      <c r="C103" s="10" t="s">
        <v>15</v>
      </c>
      <c r="D103" s="43">
        <f t="shared" ref="D103:I103" si="68">IF($J102=0,0,D102/$J102%)</f>
        <v>100</v>
      </c>
      <c r="E103" s="43">
        <f t="shared" si="68"/>
        <v>0</v>
      </c>
      <c r="F103" s="43">
        <f t="shared" si="68"/>
        <v>0</v>
      </c>
      <c r="G103" s="43">
        <f t="shared" si="68"/>
        <v>0</v>
      </c>
      <c r="H103" s="43">
        <f t="shared" si="68"/>
        <v>0</v>
      </c>
      <c r="I103" s="43">
        <f t="shared" si="68"/>
        <v>0</v>
      </c>
      <c r="J103" s="43">
        <f t="shared" si="59"/>
        <v>100</v>
      </c>
      <c r="L103" s="38"/>
    </row>
    <row r="104" spans="1:12" ht="16.05" customHeight="1" x14ac:dyDescent="0.2">
      <c r="A104" s="9"/>
      <c r="B104" s="9"/>
      <c r="C104" s="8" t="s">
        <v>16</v>
      </c>
      <c r="D104" s="43"/>
      <c r="E104" s="43"/>
      <c r="F104" s="43"/>
      <c r="G104" s="43"/>
      <c r="H104" s="43"/>
      <c r="I104" s="43"/>
      <c r="J104" s="43">
        <f t="shared" si="59"/>
        <v>0</v>
      </c>
      <c r="L104" s="38"/>
    </row>
    <row r="105" spans="1:12" ht="16.05" customHeight="1" x14ac:dyDescent="0.2">
      <c r="A105" s="9"/>
      <c r="B105" s="9"/>
      <c r="C105" s="10" t="s">
        <v>15</v>
      </c>
      <c r="D105" s="43">
        <f t="shared" ref="D105:I105" si="69">IF($J104=0,0,D104/$J104%)</f>
        <v>0</v>
      </c>
      <c r="E105" s="43">
        <f t="shared" si="69"/>
        <v>0</v>
      </c>
      <c r="F105" s="43">
        <f t="shared" si="69"/>
        <v>0</v>
      </c>
      <c r="G105" s="43">
        <f t="shared" si="69"/>
        <v>0</v>
      </c>
      <c r="H105" s="43">
        <f t="shared" si="69"/>
        <v>0</v>
      </c>
      <c r="I105" s="43">
        <f t="shared" si="69"/>
        <v>0</v>
      </c>
      <c r="J105" s="43">
        <f t="shared" si="59"/>
        <v>0</v>
      </c>
      <c r="L105" s="38"/>
    </row>
    <row r="106" spans="1:12" ht="16.05" customHeight="1" x14ac:dyDescent="0.2">
      <c r="A106" s="9"/>
      <c r="B106" s="9"/>
      <c r="C106" s="8" t="s">
        <v>17</v>
      </c>
      <c r="D106" s="43">
        <f t="shared" ref="D106:I106" si="70">SUM(D104,D102)</f>
        <v>219.1</v>
      </c>
      <c r="E106" s="43">
        <f t="shared" si="70"/>
        <v>0</v>
      </c>
      <c r="F106" s="43">
        <f t="shared" si="70"/>
        <v>0</v>
      </c>
      <c r="G106" s="43">
        <f t="shared" si="70"/>
        <v>0</v>
      </c>
      <c r="H106" s="43">
        <f t="shared" si="70"/>
        <v>0</v>
      </c>
      <c r="I106" s="43">
        <f t="shared" si="70"/>
        <v>0</v>
      </c>
      <c r="J106" s="43">
        <f t="shared" si="59"/>
        <v>219.1</v>
      </c>
      <c r="L106" s="38"/>
    </row>
    <row r="107" spans="1:12" ht="16.05" customHeight="1" x14ac:dyDescent="0.2">
      <c r="A107" s="9"/>
      <c r="B107" s="12"/>
      <c r="C107" s="10" t="s">
        <v>15</v>
      </c>
      <c r="D107" s="43">
        <f t="shared" ref="D107:I107" si="71">IF($J106=0,0,D106/$J106%)</f>
        <v>100</v>
      </c>
      <c r="E107" s="43">
        <f t="shared" si="71"/>
        <v>0</v>
      </c>
      <c r="F107" s="43">
        <f t="shared" si="71"/>
        <v>0</v>
      </c>
      <c r="G107" s="43">
        <f t="shared" si="71"/>
        <v>0</v>
      </c>
      <c r="H107" s="43">
        <f t="shared" si="71"/>
        <v>0</v>
      </c>
      <c r="I107" s="43">
        <f t="shared" si="71"/>
        <v>0</v>
      </c>
      <c r="J107" s="43">
        <f t="shared" si="59"/>
        <v>100</v>
      </c>
      <c r="L107" s="38"/>
    </row>
    <row r="108" spans="1:12" ht="16.05" customHeight="1" x14ac:dyDescent="0.2">
      <c r="A108" s="9"/>
      <c r="B108" s="9" t="s">
        <v>34</v>
      </c>
      <c r="C108" s="8" t="s">
        <v>14</v>
      </c>
      <c r="D108" s="43">
        <v>2.5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f t="shared" si="59"/>
        <v>2.5</v>
      </c>
      <c r="L108" s="38"/>
    </row>
    <row r="109" spans="1:12" ht="16.05" customHeight="1" x14ac:dyDescent="0.2">
      <c r="A109" s="9"/>
      <c r="B109" s="9"/>
      <c r="C109" s="10" t="s">
        <v>15</v>
      </c>
      <c r="D109" s="43">
        <f t="shared" ref="D109:I109" si="72">IF($J108=0,0,D108/$J108%)</f>
        <v>100</v>
      </c>
      <c r="E109" s="43">
        <f t="shared" si="72"/>
        <v>0</v>
      </c>
      <c r="F109" s="43">
        <f t="shared" si="72"/>
        <v>0</v>
      </c>
      <c r="G109" s="43">
        <f t="shared" si="72"/>
        <v>0</v>
      </c>
      <c r="H109" s="43">
        <f t="shared" si="72"/>
        <v>0</v>
      </c>
      <c r="I109" s="43">
        <f t="shared" si="72"/>
        <v>0</v>
      </c>
      <c r="J109" s="43">
        <f t="shared" si="59"/>
        <v>100</v>
      </c>
      <c r="L109" s="38"/>
    </row>
    <row r="110" spans="1:12" ht="16.05" customHeight="1" x14ac:dyDescent="0.2">
      <c r="A110" s="9"/>
      <c r="B110" s="9"/>
      <c r="C110" s="8" t="s">
        <v>16</v>
      </c>
      <c r="D110" s="43"/>
      <c r="E110" s="43"/>
      <c r="F110" s="43"/>
      <c r="G110" s="43"/>
      <c r="H110" s="43"/>
      <c r="I110" s="43"/>
      <c r="J110" s="43">
        <f t="shared" si="59"/>
        <v>0</v>
      </c>
      <c r="L110" s="38"/>
    </row>
    <row r="111" spans="1:12" ht="16.05" customHeight="1" x14ac:dyDescent="0.2">
      <c r="A111" s="9"/>
      <c r="B111" s="9"/>
      <c r="C111" s="10" t="s">
        <v>15</v>
      </c>
      <c r="D111" s="43">
        <f t="shared" ref="D111:I111" si="73">IF($J110=0,0,D110/$J110%)</f>
        <v>0</v>
      </c>
      <c r="E111" s="43">
        <f t="shared" si="73"/>
        <v>0</v>
      </c>
      <c r="F111" s="43">
        <f t="shared" si="73"/>
        <v>0</v>
      </c>
      <c r="G111" s="43">
        <f t="shared" si="73"/>
        <v>0</v>
      </c>
      <c r="H111" s="43">
        <f t="shared" si="73"/>
        <v>0</v>
      </c>
      <c r="I111" s="43">
        <f t="shared" si="73"/>
        <v>0</v>
      </c>
      <c r="J111" s="43">
        <f t="shared" si="59"/>
        <v>0</v>
      </c>
      <c r="L111" s="38"/>
    </row>
    <row r="112" spans="1:12" ht="16.05" customHeight="1" x14ac:dyDescent="0.2">
      <c r="A112" s="9"/>
      <c r="B112" s="9"/>
      <c r="C112" s="8" t="s">
        <v>17</v>
      </c>
      <c r="D112" s="43">
        <f t="shared" ref="D112:I112" si="74">SUM(D110,D108)</f>
        <v>2.5</v>
      </c>
      <c r="E112" s="43">
        <f t="shared" si="74"/>
        <v>0</v>
      </c>
      <c r="F112" s="43">
        <f t="shared" si="74"/>
        <v>0</v>
      </c>
      <c r="G112" s="43">
        <f t="shared" si="74"/>
        <v>0</v>
      </c>
      <c r="H112" s="43">
        <f t="shared" si="74"/>
        <v>0</v>
      </c>
      <c r="I112" s="43">
        <f t="shared" si="74"/>
        <v>0</v>
      </c>
      <c r="J112" s="43">
        <f t="shared" si="59"/>
        <v>2.5</v>
      </c>
      <c r="L112" s="38"/>
    </row>
    <row r="113" spans="1:12" ht="16.05" customHeight="1" x14ac:dyDescent="0.2">
      <c r="A113" s="9"/>
      <c r="B113" s="12"/>
      <c r="C113" s="10" t="s">
        <v>15</v>
      </c>
      <c r="D113" s="43">
        <f t="shared" ref="D113:I113" si="75">IF($J112=0,0,D112/$J112%)</f>
        <v>100</v>
      </c>
      <c r="E113" s="43">
        <f t="shared" si="75"/>
        <v>0</v>
      </c>
      <c r="F113" s="43">
        <f t="shared" si="75"/>
        <v>0</v>
      </c>
      <c r="G113" s="43">
        <f t="shared" si="75"/>
        <v>0</v>
      </c>
      <c r="H113" s="43">
        <f t="shared" si="75"/>
        <v>0</v>
      </c>
      <c r="I113" s="43">
        <f t="shared" si="75"/>
        <v>0</v>
      </c>
      <c r="J113" s="43">
        <f t="shared" si="59"/>
        <v>100</v>
      </c>
      <c r="L113" s="38"/>
    </row>
    <row r="114" spans="1:12" ht="16.05" customHeight="1" x14ac:dyDescent="0.2">
      <c r="A114" s="9"/>
      <c r="B114" s="9" t="s">
        <v>35</v>
      </c>
      <c r="C114" s="8" t="s">
        <v>14</v>
      </c>
      <c r="D114" s="43">
        <v>2.5</v>
      </c>
      <c r="E114" s="43"/>
      <c r="F114" s="43"/>
      <c r="G114" s="43"/>
      <c r="H114" s="43"/>
      <c r="I114" s="43"/>
      <c r="J114" s="43">
        <f t="shared" si="59"/>
        <v>2.5</v>
      </c>
      <c r="L114" s="38"/>
    </row>
    <row r="115" spans="1:12" ht="16.05" customHeight="1" x14ac:dyDescent="0.2">
      <c r="A115" s="9"/>
      <c r="B115" s="9"/>
      <c r="C115" s="10" t="s">
        <v>15</v>
      </c>
      <c r="D115" s="43">
        <f t="shared" ref="D115:I115" si="76">IF($J114=0,0,D114/$J114%)</f>
        <v>100</v>
      </c>
      <c r="E115" s="43">
        <f t="shared" si="76"/>
        <v>0</v>
      </c>
      <c r="F115" s="43">
        <f t="shared" si="76"/>
        <v>0</v>
      </c>
      <c r="G115" s="43">
        <f t="shared" si="76"/>
        <v>0</v>
      </c>
      <c r="H115" s="43">
        <f t="shared" si="76"/>
        <v>0</v>
      </c>
      <c r="I115" s="43">
        <f t="shared" si="76"/>
        <v>0</v>
      </c>
      <c r="J115" s="43">
        <f t="shared" si="59"/>
        <v>100</v>
      </c>
      <c r="L115" s="38"/>
    </row>
    <row r="116" spans="1:12" ht="16.05" customHeight="1" x14ac:dyDescent="0.2">
      <c r="A116" s="9"/>
      <c r="B116" s="9"/>
      <c r="C116" s="8" t="s">
        <v>16</v>
      </c>
      <c r="D116" s="43"/>
      <c r="E116" s="43"/>
      <c r="F116" s="43"/>
      <c r="G116" s="43"/>
      <c r="H116" s="43"/>
      <c r="I116" s="43"/>
      <c r="J116" s="43">
        <f t="shared" si="59"/>
        <v>0</v>
      </c>
      <c r="L116" s="38"/>
    </row>
    <row r="117" spans="1:12" ht="16.05" customHeight="1" x14ac:dyDescent="0.2">
      <c r="A117" s="9"/>
      <c r="B117" s="9"/>
      <c r="C117" s="10" t="s">
        <v>15</v>
      </c>
      <c r="D117" s="43">
        <f t="shared" ref="D117:I117" si="77">IF($J116=0,0,D116/$J116%)</f>
        <v>0</v>
      </c>
      <c r="E117" s="43">
        <f t="shared" si="77"/>
        <v>0</v>
      </c>
      <c r="F117" s="43">
        <f t="shared" si="77"/>
        <v>0</v>
      </c>
      <c r="G117" s="43">
        <f t="shared" si="77"/>
        <v>0</v>
      </c>
      <c r="H117" s="43">
        <f t="shared" si="77"/>
        <v>0</v>
      </c>
      <c r="I117" s="43">
        <f t="shared" si="77"/>
        <v>0</v>
      </c>
      <c r="J117" s="43">
        <f t="shared" si="59"/>
        <v>0</v>
      </c>
      <c r="L117" s="38"/>
    </row>
    <row r="118" spans="1:12" ht="16.05" customHeight="1" x14ac:dyDescent="0.2">
      <c r="A118" s="9"/>
      <c r="B118" s="9"/>
      <c r="C118" s="8" t="s">
        <v>17</v>
      </c>
      <c r="D118" s="43">
        <f t="shared" ref="D118:I118" si="78">SUM(D116,D114)</f>
        <v>2.5</v>
      </c>
      <c r="E118" s="43">
        <f t="shared" si="78"/>
        <v>0</v>
      </c>
      <c r="F118" s="43">
        <f t="shared" si="78"/>
        <v>0</v>
      </c>
      <c r="G118" s="43">
        <f t="shared" si="78"/>
        <v>0</v>
      </c>
      <c r="H118" s="43">
        <f t="shared" si="78"/>
        <v>0</v>
      </c>
      <c r="I118" s="43">
        <f t="shared" si="78"/>
        <v>0</v>
      </c>
      <c r="J118" s="43">
        <f t="shared" si="59"/>
        <v>2.5</v>
      </c>
      <c r="L118" s="38"/>
    </row>
    <row r="119" spans="1:12" ht="16.05" customHeight="1" x14ac:dyDescent="0.2">
      <c r="A119" s="9"/>
      <c r="B119" s="12"/>
      <c r="C119" s="10" t="s">
        <v>15</v>
      </c>
      <c r="D119" s="43">
        <f t="shared" ref="D119:I119" si="79">IF($J118=0,0,D118/$J118%)</f>
        <v>100</v>
      </c>
      <c r="E119" s="43">
        <f t="shared" si="79"/>
        <v>0</v>
      </c>
      <c r="F119" s="43">
        <f t="shared" si="79"/>
        <v>0</v>
      </c>
      <c r="G119" s="43">
        <f t="shared" si="79"/>
        <v>0</v>
      </c>
      <c r="H119" s="43">
        <f t="shared" si="79"/>
        <v>0</v>
      </c>
      <c r="I119" s="43">
        <f t="shared" si="79"/>
        <v>0</v>
      </c>
      <c r="J119" s="43">
        <f t="shared" si="59"/>
        <v>100</v>
      </c>
      <c r="L119" s="38"/>
    </row>
    <row r="120" spans="1:12" ht="16.05" customHeight="1" x14ac:dyDescent="0.2">
      <c r="A120" s="9"/>
      <c r="B120" s="9" t="s">
        <v>36</v>
      </c>
      <c r="C120" s="8" t="s">
        <v>14</v>
      </c>
      <c r="D120" s="43"/>
      <c r="E120" s="43"/>
      <c r="F120" s="43"/>
      <c r="G120" s="43"/>
      <c r="H120" s="43"/>
      <c r="I120" s="43"/>
      <c r="J120" s="43">
        <f t="shared" si="59"/>
        <v>0</v>
      </c>
      <c r="L120" s="38"/>
    </row>
    <row r="121" spans="1:12" ht="16.05" customHeight="1" x14ac:dyDescent="0.2">
      <c r="A121" s="9"/>
      <c r="B121" s="9"/>
      <c r="C121" s="10" t="s">
        <v>15</v>
      </c>
      <c r="D121" s="43">
        <f t="shared" ref="D121:I121" si="80">IF($J120=0,0,D120/$J120%)</f>
        <v>0</v>
      </c>
      <c r="E121" s="43">
        <f t="shared" si="80"/>
        <v>0</v>
      </c>
      <c r="F121" s="43">
        <f t="shared" si="80"/>
        <v>0</v>
      </c>
      <c r="G121" s="43">
        <f t="shared" si="80"/>
        <v>0</v>
      </c>
      <c r="H121" s="43">
        <f t="shared" si="80"/>
        <v>0</v>
      </c>
      <c r="I121" s="43">
        <f t="shared" si="80"/>
        <v>0</v>
      </c>
      <c r="J121" s="43">
        <f t="shared" si="59"/>
        <v>0</v>
      </c>
      <c r="L121" s="38"/>
    </row>
    <row r="122" spans="1:12" ht="16.05" customHeight="1" x14ac:dyDescent="0.2">
      <c r="A122" s="9"/>
      <c r="B122" s="9"/>
      <c r="C122" s="8" t="s">
        <v>16</v>
      </c>
      <c r="D122" s="43"/>
      <c r="E122" s="43"/>
      <c r="F122" s="43"/>
      <c r="G122" s="43"/>
      <c r="H122" s="43"/>
      <c r="I122" s="43"/>
      <c r="J122" s="43">
        <f t="shared" si="59"/>
        <v>0</v>
      </c>
      <c r="L122" s="38"/>
    </row>
    <row r="123" spans="1:12" ht="16.05" customHeight="1" x14ac:dyDescent="0.2">
      <c r="A123" s="9"/>
      <c r="B123" s="9"/>
      <c r="C123" s="10" t="s">
        <v>15</v>
      </c>
      <c r="D123" s="43">
        <f t="shared" ref="D123:I123" si="81">IF($J122=0,0,D122/$J122%)</f>
        <v>0</v>
      </c>
      <c r="E123" s="43">
        <f t="shared" si="81"/>
        <v>0</v>
      </c>
      <c r="F123" s="43">
        <f t="shared" si="81"/>
        <v>0</v>
      </c>
      <c r="G123" s="43">
        <f t="shared" si="81"/>
        <v>0</v>
      </c>
      <c r="H123" s="43">
        <f t="shared" si="81"/>
        <v>0</v>
      </c>
      <c r="I123" s="43">
        <f t="shared" si="81"/>
        <v>0</v>
      </c>
      <c r="J123" s="43">
        <f t="shared" si="59"/>
        <v>0</v>
      </c>
      <c r="L123" s="38"/>
    </row>
    <row r="124" spans="1:12" ht="16.05" customHeight="1" x14ac:dyDescent="0.2">
      <c r="A124" s="9"/>
      <c r="B124" s="9"/>
      <c r="C124" s="8" t="s">
        <v>17</v>
      </c>
      <c r="D124" s="43">
        <f t="shared" ref="D124:I124" si="82">SUM(D122,D120)</f>
        <v>0</v>
      </c>
      <c r="E124" s="43">
        <f t="shared" si="82"/>
        <v>0</v>
      </c>
      <c r="F124" s="43">
        <f t="shared" si="82"/>
        <v>0</v>
      </c>
      <c r="G124" s="43">
        <f t="shared" si="82"/>
        <v>0</v>
      </c>
      <c r="H124" s="43">
        <f t="shared" si="82"/>
        <v>0</v>
      </c>
      <c r="I124" s="43">
        <f t="shared" si="82"/>
        <v>0</v>
      </c>
      <c r="J124" s="43">
        <f t="shared" si="59"/>
        <v>0</v>
      </c>
      <c r="L124" s="38"/>
    </row>
    <row r="125" spans="1:12" ht="16.05" customHeight="1" x14ac:dyDescent="0.2">
      <c r="A125" s="9"/>
      <c r="B125" s="12"/>
      <c r="C125" s="10" t="s">
        <v>15</v>
      </c>
      <c r="D125" s="43">
        <f t="shared" ref="D125:I125" si="83">IF($J124=0,0,D124/$J124%)</f>
        <v>0</v>
      </c>
      <c r="E125" s="43">
        <f t="shared" si="83"/>
        <v>0</v>
      </c>
      <c r="F125" s="43">
        <f t="shared" si="83"/>
        <v>0</v>
      </c>
      <c r="G125" s="43">
        <f t="shared" si="83"/>
        <v>0</v>
      </c>
      <c r="H125" s="43">
        <f t="shared" si="83"/>
        <v>0</v>
      </c>
      <c r="I125" s="43">
        <f t="shared" si="83"/>
        <v>0</v>
      </c>
      <c r="J125" s="43">
        <f t="shared" si="59"/>
        <v>0</v>
      </c>
      <c r="L125" s="38"/>
    </row>
    <row r="126" spans="1:12" ht="16.05" customHeight="1" x14ac:dyDescent="0.2">
      <c r="A126" s="9"/>
      <c r="B126" s="9" t="s">
        <v>37</v>
      </c>
      <c r="C126" s="8" t="s">
        <v>14</v>
      </c>
      <c r="D126" s="43">
        <v>68.600000000000009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f t="shared" si="59"/>
        <v>68.600000000000009</v>
      </c>
      <c r="L126" s="38"/>
    </row>
    <row r="127" spans="1:12" ht="16.05" customHeight="1" x14ac:dyDescent="0.2">
      <c r="A127" s="9"/>
      <c r="B127" s="9"/>
      <c r="C127" s="10" t="s">
        <v>15</v>
      </c>
      <c r="D127" s="43">
        <f t="shared" ref="D127:I127" si="84">IF($J126=0,0,D126/$J126%)</f>
        <v>100</v>
      </c>
      <c r="E127" s="43">
        <f t="shared" si="84"/>
        <v>0</v>
      </c>
      <c r="F127" s="43">
        <f t="shared" si="84"/>
        <v>0</v>
      </c>
      <c r="G127" s="43">
        <f t="shared" si="84"/>
        <v>0</v>
      </c>
      <c r="H127" s="43">
        <f t="shared" si="84"/>
        <v>0</v>
      </c>
      <c r="I127" s="43">
        <f t="shared" si="84"/>
        <v>0</v>
      </c>
      <c r="J127" s="43">
        <f t="shared" si="59"/>
        <v>100</v>
      </c>
      <c r="L127" s="38"/>
    </row>
    <row r="128" spans="1:12" ht="16.05" customHeight="1" x14ac:dyDescent="0.2">
      <c r="A128" s="9"/>
      <c r="B128" s="9"/>
      <c r="C128" s="8" t="s">
        <v>16</v>
      </c>
      <c r="D128" s="43"/>
      <c r="E128" s="43"/>
      <c r="F128" s="43"/>
      <c r="G128" s="43"/>
      <c r="H128" s="43"/>
      <c r="I128" s="43"/>
      <c r="J128" s="43">
        <f t="shared" si="59"/>
        <v>0</v>
      </c>
      <c r="L128" s="38"/>
    </row>
    <row r="129" spans="1:12" ht="16.05" customHeight="1" x14ac:dyDescent="0.2">
      <c r="A129" s="9"/>
      <c r="B129" s="9"/>
      <c r="C129" s="10" t="s">
        <v>15</v>
      </c>
      <c r="D129" s="43">
        <f t="shared" ref="D129:I129" si="85">IF($J128=0,0,D128/$J128%)</f>
        <v>0</v>
      </c>
      <c r="E129" s="43">
        <f t="shared" si="85"/>
        <v>0</v>
      </c>
      <c r="F129" s="43">
        <f t="shared" si="85"/>
        <v>0</v>
      </c>
      <c r="G129" s="43">
        <f t="shared" si="85"/>
        <v>0</v>
      </c>
      <c r="H129" s="43">
        <f t="shared" si="85"/>
        <v>0</v>
      </c>
      <c r="I129" s="43">
        <f t="shared" si="85"/>
        <v>0</v>
      </c>
      <c r="J129" s="43">
        <f t="shared" si="59"/>
        <v>0</v>
      </c>
      <c r="L129" s="38"/>
    </row>
    <row r="130" spans="1:12" ht="16.05" customHeight="1" x14ac:dyDescent="0.2">
      <c r="A130" s="9"/>
      <c r="B130" s="9"/>
      <c r="C130" s="8" t="s">
        <v>17</v>
      </c>
      <c r="D130" s="43">
        <f t="shared" ref="D130:I130" si="86">SUM(D128,D126)</f>
        <v>68.600000000000009</v>
      </c>
      <c r="E130" s="43">
        <f t="shared" si="86"/>
        <v>0</v>
      </c>
      <c r="F130" s="43">
        <f t="shared" si="86"/>
        <v>0</v>
      </c>
      <c r="G130" s="43">
        <f t="shared" si="86"/>
        <v>0</v>
      </c>
      <c r="H130" s="43">
        <f t="shared" si="86"/>
        <v>0</v>
      </c>
      <c r="I130" s="43">
        <f t="shared" si="86"/>
        <v>0</v>
      </c>
      <c r="J130" s="43">
        <f t="shared" si="59"/>
        <v>68.600000000000009</v>
      </c>
      <c r="L130" s="38"/>
    </row>
    <row r="131" spans="1:12" ht="16.05" customHeight="1" x14ac:dyDescent="0.2">
      <c r="A131" s="9"/>
      <c r="B131" s="12"/>
      <c r="C131" s="10" t="s">
        <v>15</v>
      </c>
      <c r="D131" s="43">
        <f t="shared" ref="D131:I131" si="87">IF($J130=0,0,D130/$J130%)</f>
        <v>100</v>
      </c>
      <c r="E131" s="43">
        <f t="shared" si="87"/>
        <v>0</v>
      </c>
      <c r="F131" s="43">
        <f t="shared" si="87"/>
        <v>0</v>
      </c>
      <c r="G131" s="43">
        <f t="shared" si="87"/>
        <v>0</v>
      </c>
      <c r="H131" s="43">
        <f t="shared" si="87"/>
        <v>0</v>
      </c>
      <c r="I131" s="43">
        <f t="shared" si="87"/>
        <v>0</v>
      </c>
      <c r="J131" s="43">
        <f t="shared" si="59"/>
        <v>100</v>
      </c>
      <c r="L131" s="38"/>
    </row>
    <row r="132" spans="1:12" ht="16.05" customHeight="1" x14ac:dyDescent="0.2">
      <c r="A132" s="9"/>
      <c r="B132" s="9" t="s">
        <v>38</v>
      </c>
      <c r="C132" s="8" t="s">
        <v>14</v>
      </c>
      <c r="D132" s="43"/>
      <c r="E132" s="43"/>
      <c r="F132" s="43"/>
      <c r="G132" s="43"/>
      <c r="H132" s="43"/>
      <c r="I132" s="43"/>
      <c r="J132" s="43">
        <f t="shared" si="59"/>
        <v>0</v>
      </c>
      <c r="L132" s="38"/>
    </row>
    <row r="133" spans="1:12" ht="16.05" customHeight="1" x14ac:dyDescent="0.2">
      <c r="A133" s="9"/>
      <c r="B133" s="9"/>
      <c r="C133" s="10" t="s">
        <v>15</v>
      </c>
      <c r="D133" s="43">
        <f t="shared" ref="D133:I133" si="88">IF($J132=0,0,D132/$J132%)</f>
        <v>0</v>
      </c>
      <c r="E133" s="43">
        <f t="shared" si="88"/>
        <v>0</v>
      </c>
      <c r="F133" s="43">
        <f t="shared" si="88"/>
        <v>0</v>
      </c>
      <c r="G133" s="43">
        <f t="shared" si="88"/>
        <v>0</v>
      </c>
      <c r="H133" s="43">
        <f t="shared" si="88"/>
        <v>0</v>
      </c>
      <c r="I133" s="43">
        <f t="shared" si="88"/>
        <v>0</v>
      </c>
      <c r="J133" s="43">
        <f t="shared" si="59"/>
        <v>0</v>
      </c>
      <c r="L133" s="38"/>
    </row>
    <row r="134" spans="1:12" ht="16.05" customHeight="1" x14ac:dyDescent="0.2">
      <c r="A134" s="9"/>
      <c r="B134" s="9"/>
      <c r="C134" s="8" t="s">
        <v>16</v>
      </c>
      <c r="D134" s="43"/>
      <c r="E134" s="43"/>
      <c r="F134" s="43"/>
      <c r="G134" s="43"/>
      <c r="H134" s="43"/>
      <c r="I134" s="43"/>
      <c r="J134" s="43">
        <f t="shared" si="59"/>
        <v>0</v>
      </c>
      <c r="L134" s="38"/>
    </row>
    <row r="135" spans="1:12" ht="16.05" customHeight="1" x14ac:dyDescent="0.2">
      <c r="A135" s="9"/>
      <c r="B135" s="9"/>
      <c r="C135" s="10" t="s">
        <v>15</v>
      </c>
      <c r="D135" s="43">
        <f t="shared" ref="D135:I135" si="89">IF($J134=0,0,D134/$J134%)</f>
        <v>0</v>
      </c>
      <c r="E135" s="43">
        <f t="shared" si="89"/>
        <v>0</v>
      </c>
      <c r="F135" s="43">
        <f t="shared" si="89"/>
        <v>0</v>
      </c>
      <c r="G135" s="43">
        <f t="shared" si="89"/>
        <v>0</v>
      </c>
      <c r="H135" s="43">
        <f t="shared" si="89"/>
        <v>0</v>
      </c>
      <c r="I135" s="43">
        <f t="shared" si="89"/>
        <v>0</v>
      </c>
      <c r="J135" s="43">
        <f t="shared" si="59"/>
        <v>0</v>
      </c>
      <c r="L135" s="38"/>
    </row>
    <row r="136" spans="1:12" ht="16.05" customHeight="1" x14ac:dyDescent="0.2">
      <c r="A136" s="9"/>
      <c r="B136" s="9"/>
      <c r="C136" s="8" t="s">
        <v>17</v>
      </c>
      <c r="D136" s="43">
        <f t="shared" ref="D136:I136" si="90">SUM(D134,D132)</f>
        <v>0</v>
      </c>
      <c r="E136" s="43">
        <f t="shared" si="90"/>
        <v>0</v>
      </c>
      <c r="F136" s="43">
        <f t="shared" si="90"/>
        <v>0</v>
      </c>
      <c r="G136" s="43">
        <f t="shared" si="90"/>
        <v>0</v>
      </c>
      <c r="H136" s="43">
        <f t="shared" si="90"/>
        <v>0</v>
      </c>
      <c r="I136" s="43">
        <f t="shared" si="90"/>
        <v>0</v>
      </c>
      <c r="J136" s="43">
        <f t="shared" si="59"/>
        <v>0</v>
      </c>
      <c r="L136" s="38"/>
    </row>
    <row r="137" spans="1:12" ht="16.05" customHeight="1" x14ac:dyDescent="0.2">
      <c r="A137" s="9"/>
      <c r="B137" s="12"/>
      <c r="C137" s="10" t="s">
        <v>15</v>
      </c>
      <c r="D137" s="43">
        <f t="shared" ref="D137:I137" si="91">IF($J136=0,0,D136/$J136%)</f>
        <v>0</v>
      </c>
      <c r="E137" s="43">
        <f t="shared" si="91"/>
        <v>0</v>
      </c>
      <c r="F137" s="43">
        <f t="shared" si="91"/>
        <v>0</v>
      </c>
      <c r="G137" s="43">
        <f t="shared" si="91"/>
        <v>0</v>
      </c>
      <c r="H137" s="43">
        <f t="shared" si="91"/>
        <v>0</v>
      </c>
      <c r="I137" s="43">
        <f t="shared" si="91"/>
        <v>0</v>
      </c>
      <c r="J137" s="43">
        <f t="shared" si="59"/>
        <v>0</v>
      </c>
      <c r="L137" s="38"/>
    </row>
    <row r="138" spans="1:12" ht="16.05" customHeight="1" x14ac:dyDescent="0.2">
      <c r="A138" s="9"/>
      <c r="B138" s="9" t="s">
        <v>39</v>
      </c>
      <c r="C138" s="8" t="s">
        <v>14</v>
      </c>
      <c r="D138" s="43">
        <v>2.1</v>
      </c>
      <c r="E138" s="43"/>
      <c r="F138" s="43"/>
      <c r="G138" s="43"/>
      <c r="H138" s="43"/>
      <c r="I138" s="43"/>
      <c r="J138" s="43">
        <f t="shared" si="59"/>
        <v>2.1</v>
      </c>
      <c r="L138" s="38"/>
    </row>
    <row r="139" spans="1:12" ht="16.05" customHeight="1" x14ac:dyDescent="0.2">
      <c r="A139" s="9"/>
      <c r="B139" s="9"/>
      <c r="C139" s="10" t="s">
        <v>15</v>
      </c>
      <c r="D139" s="43">
        <f t="shared" ref="D139:I139" si="92">IF($J138=0,0,D138/$J138%)</f>
        <v>100</v>
      </c>
      <c r="E139" s="43">
        <f t="shared" si="92"/>
        <v>0</v>
      </c>
      <c r="F139" s="43">
        <f t="shared" si="92"/>
        <v>0</v>
      </c>
      <c r="G139" s="43">
        <f t="shared" si="92"/>
        <v>0</v>
      </c>
      <c r="H139" s="43">
        <f t="shared" si="92"/>
        <v>0</v>
      </c>
      <c r="I139" s="43">
        <f t="shared" si="92"/>
        <v>0</v>
      </c>
      <c r="J139" s="43">
        <f t="shared" si="59"/>
        <v>100</v>
      </c>
      <c r="L139" s="38"/>
    </row>
    <row r="140" spans="1:12" ht="16.05" customHeight="1" x14ac:dyDescent="0.2">
      <c r="A140" s="9"/>
      <c r="B140" s="9"/>
      <c r="C140" s="8" t="s">
        <v>16</v>
      </c>
      <c r="D140" s="43"/>
      <c r="E140" s="43"/>
      <c r="F140" s="43"/>
      <c r="G140" s="43"/>
      <c r="H140" s="43"/>
      <c r="I140" s="43"/>
      <c r="J140" s="43">
        <f t="shared" si="59"/>
        <v>0</v>
      </c>
      <c r="L140" s="38"/>
    </row>
    <row r="141" spans="1:12" ht="16.05" customHeight="1" x14ac:dyDescent="0.2">
      <c r="A141" s="9"/>
      <c r="B141" s="9"/>
      <c r="C141" s="10" t="s">
        <v>15</v>
      </c>
      <c r="D141" s="43">
        <f t="shared" ref="D141:I141" si="93">IF($J140=0,0,D140/$J140%)</f>
        <v>0</v>
      </c>
      <c r="E141" s="43">
        <f t="shared" si="93"/>
        <v>0</v>
      </c>
      <c r="F141" s="43">
        <f t="shared" si="93"/>
        <v>0</v>
      </c>
      <c r="G141" s="43">
        <f t="shared" si="93"/>
        <v>0</v>
      </c>
      <c r="H141" s="43">
        <f t="shared" si="93"/>
        <v>0</v>
      </c>
      <c r="I141" s="43">
        <f t="shared" si="93"/>
        <v>0</v>
      </c>
      <c r="J141" s="43">
        <f t="shared" si="59"/>
        <v>0</v>
      </c>
      <c r="L141" s="38"/>
    </row>
    <row r="142" spans="1:12" ht="16.05" customHeight="1" x14ac:dyDescent="0.2">
      <c r="A142" s="9"/>
      <c r="B142" s="9"/>
      <c r="C142" s="8" t="s">
        <v>17</v>
      </c>
      <c r="D142" s="43">
        <f t="shared" ref="D142:I142" si="94">SUM(D140,D138)</f>
        <v>2.1</v>
      </c>
      <c r="E142" s="43">
        <f t="shared" si="94"/>
        <v>0</v>
      </c>
      <c r="F142" s="43">
        <f t="shared" si="94"/>
        <v>0</v>
      </c>
      <c r="G142" s="43">
        <f t="shared" si="94"/>
        <v>0</v>
      </c>
      <c r="H142" s="43">
        <f t="shared" si="94"/>
        <v>0</v>
      </c>
      <c r="I142" s="43">
        <f t="shared" si="94"/>
        <v>0</v>
      </c>
      <c r="J142" s="43">
        <f t="shared" si="59"/>
        <v>2.1</v>
      </c>
      <c r="L142" s="38"/>
    </row>
    <row r="143" spans="1:12" ht="16.05" customHeight="1" x14ac:dyDescent="0.2">
      <c r="A143" s="9"/>
      <c r="B143" s="12"/>
      <c r="C143" s="10" t="s">
        <v>15</v>
      </c>
      <c r="D143" s="43">
        <f t="shared" ref="D143:I143" si="95">IF($J142=0,0,D142/$J142%)</f>
        <v>100</v>
      </c>
      <c r="E143" s="43">
        <f t="shared" si="95"/>
        <v>0</v>
      </c>
      <c r="F143" s="43">
        <f t="shared" si="95"/>
        <v>0</v>
      </c>
      <c r="G143" s="43">
        <f t="shared" si="95"/>
        <v>0</v>
      </c>
      <c r="H143" s="43">
        <f t="shared" si="95"/>
        <v>0</v>
      </c>
      <c r="I143" s="43">
        <f t="shared" si="95"/>
        <v>0</v>
      </c>
      <c r="J143" s="43">
        <f t="shared" si="59"/>
        <v>100</v>
      </c>
      <c r="L143" s="38"/>
    </row>
    <row r="144" spans="1:12" ht="16.05" customHeight="1" x14ac:dyDescent="0.2">
      <c r="A144" s="9"/>
      <c r="B144" s="9" t="s">
        <v>40</v>
      </c>
      <c r="C144" s="8" t="s">
        <v>14</v>
      </c>
      <c r="D144" s="43">
        <v>1.4</v>
      </c>
      <c r="E144" s="43"/>
      <c r="F144" s="43"/>
      <c r="G144" s="43"/>
      <c r="H144" s="43"/>
      <c r="I144" s="43"/>
      <c r="J144" s="43">
        <f t="shared" si="59"/>
        <v>1.4</v>
      </c>
      <c r="L144" s="38"/>
    </row>
    <row r="145" spans="1:12" ht="16.05" customHeight="1" x14ac:dyDescent="0.2">
      <c r="A145" s="9"/>
      <c r="B145" s="9"/>
      <c r="C145" s="10" t="s">
        <v>15</v>
      </c>
      <c r="D145" s="43">
        <f t="shared" ref="D145:I145" si="96">IF($J144=0,0,D144/$J144%)</f>
        <v>100</v>
      </c>
      <c r="E145" s="43">
        <f t="shared" si="96"/>
        <v>0</v>
      </c>
      <c r="F145" s="43">
        <f t="shared" si="96"/>
        <v>0</v>
      </c>
      <c r="G145" s="43">
        <f t="shared" si="96"/>
        <v>0</v>
      </c>
      <c r="H145" s="43">
        <f t="shared" si="96"/>
        <v>0</v>
      </c>
      <c r="I145" s="43">
        <f t="shared" si="96"/>
        <v>0</v>
      </c>
      <c r="J145" s="43">
        <f t="shared" si="59"/>
        <v>100</v>
      </c>
      <c r="L145" s="38"/>
    </row>
    <row r="146" spans="1:12" ht="16.05" customHeight="1" x14ac:dyDescent="0.2">
      <c r="A146" s="9"/>
      <c r="B146" s="9"/>
      <c r="C146" s="8" t="s">
        <v>16</v>
      </c>
      <c r="D146" s="43"/>
      <c r="E146" s="43"/>
      <c r="F146" s="43"/>
      <c r="G146" s="43"/>
      <c r="H146" s="43"/>
      <c r="I146" s="43"/>
      <c r="J146" s="43">
        <f t="shared" si="59"/>
        <v>0</v>
      </c>
      <c r="L146" s="38"/>
    </row>
    <row r="147" spans="1:12" ht="16.05" customHeight="1" x14ac:dyDescent="0.2">
      <c r="A147" s="9"/>
      <c r="B147" s="9"/>
      <c r="C147" s="10" t="s">
        <v>15</v>
      </c>
      <c r="D147" s="43">
        <f t="shared" ref="D147:I147" si="97">IF($J146=0,0,D146/$J146%)</f>
        <v>0</v>
      </c>
      <c r="E147" s="43">
        <f t="shared" si="97"/>
        <v>0</v>
      </c>
      <c r="F147" s="43">
        <f t="shared" si="97"/>
        <v>0</v>
      </c>
      <c r="G147" s="43">
        <f t="shared" si="97"/>
        <v>0</v>
      </c>
      <c r="H147" s="43">
        <f t="shared" si="97"/>
        <v>0</v>
      </c>
      <c r="I147" s="43">
        <f t="shared" si="97"/>
        <v>0</v>
      </c>
      <c r="J147" s="43">
        <f t="shared" si="59"/>
        <v>0</v>
      </c>
      <c r="L147" s="38"/>
    </row>
    <row r="148" spans="1:12" ht="16.05" customHeight="1" x14ac:dyDescent="0.2">
      <c r="A148" s="9"/>
      <c r="B148" s="9"/>
      <c r="C148" s="8" t="s">
        <v>17</v>
      </c>
      <c r="D148" s="43">
        <f t="shared" ref="D148:I148" si="98">SUM(D146,D144)</f>
        <v>1.4</v>
      </c>
      <c r="E148" s="43">
        <f t="shared" si="98"/>
        <v>0</v>
      </c>
      <c r="F148" s="43">
        <f t="shared" si="98"/>
        <v>0</v>
      </c>
      <c r="G148" s="43">
        <f t="shared" si="98"/>
        <v>0</v>
      </c>
      <c r="H148" s="43">
        <f t="shared" si="98"/>
        <v>0</v>
      </c>
      <c r="I148" s="43">
        <f t="shared" si="98"/>
        <v>0</v>
      </c>
      <c r="J148" s="43">
        <f t="shared" si="59"/>
        <v>1.4</v>
      </c>
      <c r="L148" s="38"/>
    </row>
    <row r="149" spans="1:12" ht="16.05" customHeight="1" x14ac:dyDescent="0.2">
      <c r="A149" s="9"/>
      <c r="B149" s="12"/>
      <c r="C149" s="10" t="s">
        <v>15</v>
      </c>
      <c r="D149" s="43">
        <f t="shared" ref="D149:I149" si="99">IF($J148=0,0,D148/$J148%)</f>
        <v>100</v>
      </c>
      <c r="E149" s="43">
        <f t="shared" si="99"/>
        <v>0</v>
      </c>
      <c r="F149" s="43">
        <f t="shared" si="99"/>
        <v>0</v>
      </c>
      <c r="G149" s="43">
        <f t="shared" si="99"/>
        <v>0</v>
      </c>
      <c r="H149" s="43">
        <f t="shared" si="99"/>
        <v>0</v>
      </c>
      <c r="I149" s="43">
        <f t="shared" si="99"/>
        <v>0</v>
      </c>
      <c r="J149" s="43">
        <f t="shared" si="59"/>
        <v>100</v>
      </c>
      <c r="L149" s="38"/>
    </row>
    <row r="150" spans="1:12" ht="16.05" customHeight="1" x14ac:dyDescent="0.2">
      <c r="A150" s="9"/>
      <c r="B150" s="9" t="s">
        <v>41</v>
      </c>
      <c r="C150" s="8" t="s">
        <v>14</v>
      </c>
      <c r="D150" s="43">
        <v>1.3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f t="shared" si="59"/>
        <v>1.3</v>
      </c>
      <c r="L150" s="38"/>
    </row>
    <row r="151" spans="1:12" ht="16.05" customHeight="1" x14ac:dyDescent="0.2">
      <c r="A151" s="9"/>
      <c r="B151" s="9"/>
      <c r="C151" s="10" t="s">
        <v>15</v>
      </c>
      <c r="D151" s="43">
        <f t="shared" ref="D151:I151" si="100">IF($J150=0,0,D150/$J150%)</f>
        <v>100</v>
      </c>
      <c r="E151" s="43">
        <f t="shared" si="100"/>
        <v>0</v>
      </c>
      <c r="F151" s="43">
        <f t="shared" si="100"/>
        <v>0</v>
      </c>
      <c r="G151" s="43">
        <f t="shared" si="100"/>
        <v>0</v>
      </c>
      <c r="H151" s="43">
        <f t="shared" si="100"/>
        <v>0</v>
      </c>
      <c r="I151" s="43">
        <f t="shared" si="100"/>
        <v>0</v>
      </c>
      <c r="J151" s="43">
        <f t="shared" si="59"/>
        <v>100</v>
      </c>
      <c r="L151" s="38"/>
    </row>
    <row r="152" spans="1:12" ht="16.05" customHeight="1" x14ac:dyDescent="0.2">
      <c r="A152" s="9"/>
      <c r="B152" s="9"/>
      <c r="C152" s="8" t="s">
        <v>16</v>
      </c>
      <c r="D152" s="43"/>
      <c r="E152" s="43"/>
      <c r="F152" s="43"/>
      <c r="G152" s="43"/>
      <c r="H152" s="43"/>
      <c r="I152" s="43"/>
      <c r="J152" s="43">
        <f t="shared" si="59"/>
        <v>0</v>
      </c>
      <c r="L152" s="38"/>
    </row>
    <row r="153" spans="1:12" ht="16.05" customHeight="1" x14ac:dyDescent="0.2">
      <c r="A153" s="9"/>
      <c r="B153" s="9"/>
      <c r="C153" s="10" t="s">
        <v>15</v>
      </c>
      <c r="D153" s="43">
        <f t="shared" ref="D153:I153" si="101">IF($J152=0,0,D152/$J152%)</f>
        <v>0</v>
      </c>
      <c r="E153" s="43">
        <f t="shared" si="101"/>
        <v>0</v>
      </c>
      <c r="F153" s="43">
        <f t="shared" si="101"/>
        <v>0</v>
      </c>
      <c r="G153" s="43">
        <f t="shared" si="101"/>
        <v>0</v>
      </c>
      <c r="H153" s="43">
        <f t="shared" si="101"/>
        <v>0</v>
      </c>
      <c r="I153" s="43">
        <f t="shared" si="101"/>
        <v>0</v>
      </c>
      <c r="J153" s="43">
        <f t="shared" ref="J153:J216" si="102">SUM(D153:I153)</f>
        <v>0</v>
      </c>
      <c r="L153" s="38"/>
    </row>
    <row r="154" spans="1:12" ht="16.05" customHeight="1" x14ac:dyDescent="0.2">
      <c r="A154" s="9"/>
      <c r="B154" s="9"/>
      <c r="C154" s="8" t="s">
        <v>17</v>
      </c>
      <c r="D154" s="43">
        <f t="shared" ref="D154:I154" si="103">SUM(D152,D150)</f>
        <v>1.3</v>
      </c>
      <c r="E154" s="43">
        <f t="shared" si="103"/>
        <v>0</v>
      </c>
      <c r="F154" s="43">
        <f t="shared" si="103"/>
        <v>0</v>
      </c>
      <c r="G154" s="43">
        <f t="shared" si="103"/>
        <v>0</v>
      </c>
      <c r="H154" s="43">
        <f t="shared" si="103"/>
        <v>0</v>
      </c>
      <c r="I154" s="43">
        <f t="shared" si="103"/>
        <v>0</v>
      </c>
      <c r="J154" s="43">
        <f t="shared" si="102"/>
        <v>1.3</v>
      </c>
      <c r="L154" s="38"/>
    </row>
    <row r="155" spans="1:12" ht="16.05" customHeight="1" x14ac:dyDescent="0.2">
      <c r="A155" s="9"/>
      <c r="B155" s="12"/>
      <c r="C155" s="10" t="s">
        <v>15</v>
      </c>
      <c r="D155" s="43">
        <f t="shared" ref="D155:I155" si="104">IF($J154=0,0,D154/$J154%)</f>
        <v>100</v>
      </c>
      <c r="E155" s="43">
        <f t="shared" si="104"/>
        <v>0</v>
      </c>
      <c r="F155" s="43">
        <f t="shared" si="104"/>
        <v>0</v>
      </c>
      <c r="G155" s="43">
        <f t="shared" si="104"/>
        <v>0</v>
      </c>
      <c r="H155" s="43">
        <f t="shared" si="104"/>
        <v>0</v>
      </c>
      <c r="I155" s="43">
        <f t="shared" si="104"/>
        <v>0</v>
      </c>
      <c r="J155" s="43">
        <f t="shared" si="102"/>
        <v>100</v>
      </c>
      <c r="L155" s="38"/>
    </row>
    <row r="156" spans="1:12" ht="16.05" customHeight="1" x14ac:dyDescent="0.2">
      <c r="A156" s="9"/>
      <c r="B156" s="9" t="s">
        <v>42</v>
      </c>
      <c r="C156" s="8" t="s">
        <v>14</v>
      </c>
      <c r="D156" s="43"/>
      <c r="E156" s="43"/>
      <c r="F156" s="43"/>
      <c r="G156" s="43"/>
      <c r="H156" s="43"/>
      <c r="I156" s="43"/>
      <c r="J156" s="43">
        <f t="shared" si="102"/>
        <v>0</v>
      </c>
      <c r="L156" s="38"/>
    </row>
    <row r="157" spans="1:12" ht="16.05" customHeight="1" x14ac:dyDescent="0.2">
      <c r="A157" s="9"/>
      <c r="B157" s="9"/>
      <c r="C157" s="10" t="s">
        <v>15</v>
      </c>
      <c r="D157" s="43">
        <f t="shared" ref="D157:I157" si="105">IF($J156=0,0,D156/$J156%)</f>
        <v>0</v>
      </c>
      <c r="E157" s="43">
        <f t="shared" si="105"/>
        <v>0</v>
      </c>
      <c r="F157" s="43">
        <f t="shared" si="105"/>
        <v>0</v>
      </c>
      <c r="G157" s="43">
        <f t="shared" si="105"/>
        <v>0</v>
      </c>
      <c r="H157" s="43">
        <f t="shared" si="105"/>
        <v>0</v>
      </c>
      <c r="I157" s="43">
        <f t="shared" si="105"/>
        <v>0</v>
      </c>
      <c r="J157" s="43">
        <f t="shared" si="102"/>
        <v>0</v>
      </c>
      <c r="L157" s="38"/>
    </row>
    <row r="158" spans="1:12" ht="16.05" customHeight="1" x14ac:dyDescent="0.2">
      <c r="A158" s="9"/>
      <c r="B158" s="9"/>
      <c r="C158" s="8" t="s">
        <v>16</v>
      </c>
      <c r="D158" s="43"/>
      <c r="E158" s="43"/>
      <c r="F158" s="43"/>
      <c r="G158" s="43"/>
      <c r="H158" s="43"/>
      <c r="I158" s="43"/>
      <c r="J158" s="43">
        <f t="shared" si="102"/>
        <v>0</v>
      </c>
      <c r="L158" s="38"/>
    </row>
    <row r="159" spans="1:12" ht="16.05" customHeight="1" x14ac:dyDescent="0.2">
      <c r="A159" s="9"/>
      <c r="B159" s="9"/>
      <c r="C159" s="10" t="s">
        <v>15</v>
      </c>
      <c r="D159" s="43">
        <f t="shared" ref="D159:I159" si="106">IF($J158=0,0,D158/$J158%)</f>
        <v>0</v>
      </c>
      <c r="E159" s="43">
        <f t="shared" si="106"/>
        <v>0</v>
      </c>
      <c r="F159" s="43">
        <f t="shared" si="106"/>
        <v>0</v>
      </c>
      <c r="G159" s="43">
        <f t="shared" si="106"/>
        <v>0</v>
      </c>
      <c r="H159" s="43">
        <f t="shared" si="106"/>
        <v>0</v>
      </c>
      <c r="I159" s="43">
        <f t="shared" si="106"/>
        <v>0</v>
      </c>
      <c r="J159" s="43">
        <f t="shared" si="102"/>
        <v>0</v>
      </c>
      <c r="L159" s="38"/>
    </row>
    <row r="160" spans="1:12" ht="16.05" customHeight="1" x14ac:dyDescent="0.2">
      <c r="A160" s="9"/>
      <c r="B160" s="9"/>
      <c r="C160" s="8" t="s">
        <v>17</v>
      </c>
      <c r="D160" s="43">
        <f t="shared" ref="D160:I160" si="107">SUM(D158,D156)</f>
        <v>0</v>
      </c>
      <c r="E160" s="43">
        <f t="shared" si="107"/>
        <v>0</v>
      </c>
      <c r="F160" s="43">
        <f t="shared" si="107"/>
        <v>0</v>
      </c>
      <c r="G160" s="43">
        <f t="shared" si="107"/>
        <v>0</v>
      </c>
      <c r="H160" s="43">
        <f t="shared" si="107"/>
        <v>0</v>
      </c>
      <c r="I160" s="43">
        <f t="shared" si="107"/>
        <v>0</v>
      </c>
      <c r="J160" s="43">
        <f t="shared" si="102"/>
        <v>0</v>
      </c>
      <c r="L160" s="38"/>
    </row>
    <row r="161" spans="1:12" ht="16.05" customHeight="1" x14ac:dyDescent="0.2">
      <c r="A161" s="9"/>
      <c r="B161" s="12"/>
      <c r="C161" s="10" t="s">
        <v>15</v>
      </c>
      <c r="D161" s="43">
        <f t="shared" ref="D161:I161" si="108">IF($J160=0,0,D160/$J160%)</f>
        <v>0</v>
      </c>
      <c r="E161" s="43">
        <f t="shared" si="108"/>
        <v>0</v>
      </c>
      <c r="F161" s="43">
        <f t="shared" si="108"/>
        <v>0</v>
      </c>
      <c r="G161" s="43">
        <f t="shared" si="108"/>
        <v>0</v>
      </c>
      <c r="H161" s="43">
        <f t="shared" si="108"/>
        <v>0</v>
      </c>
      <c r="I161" s="43">
        <f t="shared" si="108"/>
        <v>0</v>
      </c>
      <c r="J161" s="43">
        <f t="shared" si="102"/>
        <v>0</v>
      </c>
      <c r="L161" s="38"/>
    </row>
    <row r="162" spans="1:12" ht="16.05" customHeight="1" x14ac:dyDescent="0.2">
      <c r="A162" s="9"/>
      <c r="B162" s="9" t="s">
        <v>43</v>
      </c>
      <c r="C162" s="8" t="s">
        <v>14</v>
      </c>
      <c r="D162" s="43"/>
      <c r="E162" s="43"/>
      <c r="F162" s="43"/>
      <c r="G162" s="43"/>
      <c r="H162" s="43"/>
      <c r="I162" s="43"/>
      <c r="J162" s="43">
        <f t="shared" si="102"/>
        <v>0</v>
      </c>
      <c r="L162" s="38"/>
    </row>
    <row r="163" spans="1:12" ht="16.05" customHeight="1" x14ac:dyDescent="0.2">
      <c r="A163" s="9"/>
      <c r="B163" s="9"/>
      <c r="C163" s="10" t="s">
        <v>15</v>
      </c>
      <c r="D163" s="43">
        <f t="shared" ref="D163:I163" si="109">IF($J162=0,0,D162/$J162%)</f>
        <v>0</v>
      </c>
      <c r="E163" s="43">
        <f t="shared" si="109"/>
        <v>0</v>
      </c>
      <c r="F163" s="43">
        <f t="shared" si="109"/>
        <v>0</v>
      </c>
      <c r="G163" s="43">
        <f t="shared" si="109"/>
        <v>0</v>
      </c>
      <c r="H163" s="43">
        <f t="shared" si="109"/>
        <v>0</v>
      </c>
      <c r="I163" s="43">
        <f t="shared" si="109"/>
        <v>0</v>
      </c>
      <c r="J163" s="43">
        <f t="shared" si="102"/>
        <v>0</v>
      </c>
      <c r="L163" s="38"/>
    </row>
    <row r="164" spans="1:12" ht="16.05" customHeight="1" x14ac:dyDescent="0.2">
      <c r="A164" s="9"/>
      <c r="B164" s="9"/>
      <c r="C164" s="8" t="s">
        <v>16</v>
      </c>
      <c r="D164" s="43"/>
      <c r="E164" s="43"/>
      <c r="F164" s="43"/>
      <c r="G164" s="43"/>
      <c r="H164" s="43"/>
      <c r="I164" s="43"/>
      <c r="J164" s="43">
        <f t="shared" si="102"/>
        <v>0</v>
      </c>
      <c r="L164" s="38"/>
    </row>
    <row r="165" spans="1:12" ht="16.05" customHeight="1" x14ac:dyDescent="0.2">
      <c r="A165" s="9"/>
      <c r="B165" s="9"/>
      <c r="C165" s="10" t="s">
        <v>15</v>
      </c>
      <c r="D165" s="43">
        <f t="shared" ref="D165:I165" si="110">IF($J164=0,0,D164/$J164%)</f>
        <v>0</v>
      </c>
      <c r="E165" s="43">
        <f t="shared" si="110"/>
        <v>0</v>
      </c>
      <c r="F165" s="43">
        <f t="shared" si="110"/>
        <v>0</v>
      </c>
      <c r="G165" s="43">
        <f t="shared" si="110"/>
        <v>0</v>
      </c>
      <c r="H165" s="43">
        <f t="shared" si="110"/>
        <v>0</v>
      </c>
      <c r="I165" s="43">
        <f t="shared" si="110"/>
        <v>0</v>
      </c>
      <c r="J165" s="43">
        <f t="shared" si="102"/>
        <v>0</v>
      </c>
      <c r="L165" s="38"/>
    </row>
    <row r="166" spans="1:12" ht="16.05" customHeight="1" x14ac:dyDescent="0.2">
      <c r="A166" s="9"/>
      <c r="B166" s="9"/>
      <c r="C166" s="8" t="s">
        <v>17</v>
      </c>
      <c r="D166" s="43">
        <f t="shared" ref="D166:I166" si="111">SUM(D164,D162)</f>
        <v>0</v>
      </c>
      <c r="E166" s="43">
        <f t="shared" si="111"/>
        <v>0</v>
      </c>
      <c r="F166" s="43">
        <f t="shared" si="111"/>
        <v>0</v>
      </c>
      <c r="G166" s="43">
        <f t="shared" si="111"/>
        <v>0</v>
      </c>
      <c r="H166" s="43">
        <f t="shared" si="111"/>
        <v>0</v>
      </c>
      <c r="I166" s="43">
        <f t="shared" si="111"/>
        <v>0</v>
      </c>
      <c r="J166" s="43">
        <f t="shared" si="102"/>
        <v>0</v>
      </c>
      <c r="L166" s="38"/>
    </row>
    <row r="167" spans="1:12" ht="16.05" customHeight="1" x14ac:dyDescent="0.2">
      <c r="A167" s="9"/>
      <c r="B167" s="12"/>
      <c r="C167" s="10" t="s">
        <v>15</v>
      </c>
      <c r="D167" s="43">
        <f t="shared" ref="D167:I167" si="112">IF($J166=0,0,D166/$J166%)</f>
        <v>0</v>
      </c>
      <c r="E167" s="43">
        <f t="shared" si="112"/>
        <v>0</v>
      </c>
      <c r="F167" s="43">
        <f t="shared" si="112"/>
        <v>0</v>
      </c>
      <c r="G167" s="43">
        <f t="shared" si="112"/>
        <v>0</v>
      </c>
      <c r="H167" s="43">
        <f t="shared" si="112"/>
        <v>0</v>
      </c>
      <c r="I167" s="43">
        <f t="shared" si="112"/>
        <v>0</v>
      </c>
      <c r="J167" s="43">
        <f t="shared" si="102"/>
        <v>0</v>
      </c>
      <c r="L167" s="38"/>
    </row>
    <row r="168" spans="1:12" ht="16.05" customHeight="1" x14ac:dyDescent="0.2">
      <c r="A168" s="9"/>
      <c r="B168" s="9" t="s">
        <v>44</v>
      </c>
      <c r="C168" s="8" t="s">
        <v>14</v>
      </c>
      <c r="D168" s="43"/>
      <c r="E168" s="43"/>
      <c r="F168" s="43"/>
      <c r="G168" s="43"/>
      <c r="H168" s="43"/>
      <c r="I168" s="43"/>
      <c r="J168" s="43">
        <f t="shared" si="102"/>
        <v>0</v>
      </c>
      <c r="L168" s="38"/>
    </row>
    <row r="169" spans="1:12" ht="16.05" customHeight="1" x14ac:dyDescent="0.2">
      <c r="A169" s="9"/>
      <c r="B169" s="9"/>
      <c r="C169" s="10" t="s">
        <v>15</v>
      </c>
      <c r="D169" s="43">
        <f t="shared" ref="D169:I169" si="113">IF($J168=0,0,D168/$J168%)</f>
        <v>0</v>
      </c>
      <c r="E169" s="43">
        <f t="shared" si="113"/>
        <v>0</v>
      </c>
      <c r="F169" s="43">
        <f t="shared" si="113"/>
        <v>0</v>
      </c>
      <c r="G169" s="43">
        <f t="shared" si="113"/>
        <v>0</v>
      </c>
      <c r="H169" s="43">
        <f t="shared" si="113"/>
        <v>0</v>
      </c>
      <c r="I169" s="43">
        <f t="shared" si="113"/>
        <v>0</v>
      </c>
      <c r="J169" s="43">
        <f t="shared" si="102"/>
        <v>0</v>
      </c>
      <c r="L169" s="38"/>
    </row>
    <row r="170" spans="1:12" ht="16.05" customHeight="1" x14ac:dyDescent="0.2">
      <c r="A170" s="9"/>
      <c r="B170" s="9"/>
      <c r="C170" s="8" t="s">
        <v>16</v>
      </c>
      <c r="D170" s="43"/>
      <c r="E170" s="43"/>
      <c r="F170" s="43"/>
      <c r="G170" s="43"/>
      <c r="H170" s="43"/>
      <c r="I170" s="43"/>
      <c r="J170" s="43">
        <f t="shared" si="102"/>
        <v>0</v>
      </c>
      <c r="L170" s="38"/>
    </row>
    <row r="171" spans="1:12" ht="16.05" customHeight="1" x14ac:dyDescent="0.2">
      <c r="A171" s="9"/>
      <c r="B171" s="9"/>
      <c r="C171" s="10" t="s">
        <v>15</v>
      </c>
      <c r="D171" s="43">
        <f t="shared" ref="D171:I171" si="114">IF($J170=0,0,D170/$J170%)</f>
        <v>0</v>
      </c>
      <c r="E171" s="43">
        <f t="shared" si="114"/>
        <v>0</v>
      </c>
      <c r="F171" s="43">
        <f t="shared" si="114"/>
        <v>0</v>
      </c>
      <c r="G171" s="43">
        <f t="shared" si="114"/>
        <v>0</v>
      </c>
      <c r="H171" s="43">
        <f t="shared" si="114"/>
        <v>0</v>
      </c>
      <c r="I171" s="43">
        <f t="shared" si="114"/>
        <v>0</v>
      </c>
      <c r="J171" s="43">
        <f t="shared" si="102"/>
        <v>0</v>
      </c>
      <c r="L171" s="38"/>
    </row>
    <row r="172" spans="1:12" ht="16.05" customHeight="1" x14ac:dyDescent="0.2">
      <c r="A172" s="9"/>
      <c r="B172" s="9"/>
      <c r="C172" s="8" t="s">
        <v>17</v>
      </c>
      <c r="D172" s="43">
        <f t="shared" ref="D172:I172" si="115">SUM(D170,D168)</f>
        <v>0</v>
      </c>
      <c r="E172" s="43">
        <f t="shared" si="115"/>
        <v>0</v>
      </c>
      <c r="F172" s="43">
        <f t="shared" si="115"/>
        <v>0</v>
      </c>
      <c r="G172" s="43">
        <f t="shared" si="115"/>
        <v>0</v>
      </c>
      <c r="H172" s="43">
        <f t="shared" si="115"/>
        <v>0</v>
      </c>
      <c r="I172" s="43">
        <f t="shared" si="115"/>
        <v>0</v>
      </c>
      <c r="J172" s="43">
        <f t="shared" si="102"/>
        <v>0</v>
      </c>
      <c r="L172" s="38"/>
    </row>
    <row r="173" spans="1:12" ht="16.05" customHeight="1" x14ac:dyDescent="0.2">
      <c r="A173" s="9"/>
      <c r="B173" s="12"/>
      <c r="C173" s="10" t="s">
        <v>15</v>
      </c>
      <c r="D173" s="43">
        <f t="shared" ref="D173:I173" si="116">IF($J172=0,0,D172/$J172%)</f>
        <v>0</v>
      </c>
      <c r="E173" s="43">
        <f t="shared" si="116"/>
        <v>0</v>
      </c>
      <c r="F173" s="43">
        <f t="shared" si="116"/>
        <v>0</v>
      </c>
      <c r="G173" s="43">
        <f t="shared" si="116"/>
        <v>0</v>
      </c>
      <c r="H173" s="43">
        <f t="shared" si="116"/>
        <v>0</v>
      </c>
      <c r="I173" s="43">
        <f t="shared" si="116"/>
        <v>0</v>
      </c>
      <c r="J173" s="43">
        <f t="shared" si="102"/>
        <v>0</v>
      </c>
      <c r="L173" s="38"/>
    </row>
    <row r="174" spans="1:12" ht="16.05" customHeight="1" x14ac:dyDescent="0.2">
      <c r="A174" s="9"/>
      <c r="B174" s="9" t="s">
        <v>45</v>
      </c>
      <c r="C174" s="8" t="s">
        <v>14</v>
      </c>
      <c r="D174" s="43"/>
      <c r="E174" s="43"/>
      <c r="F174" s="43"/>
      <c r="G174" s="43"/>
      <c r="H174" s="43"/>
      <c r="I174" s="43"/>
      <c r="J174" s="43">
        <f t="shared" si="102"/>
        <v>0</v>
      </c>
      <c r="L174" s="38"/>
    </row>
    <row r="175" spans="1:12" ht="16.05" customHeight="1" x14ac:dyDescent="0.2">
      <c r="A175" s="9"/>
      <c r="B175" s="9"/>
      <c r="C175" s="10" t="s">
        <v>15</v>
      </c>
      <c r="D175" s="43">
        <f t="shared" ref="D175:I175" si="117">IF($J174=0,0,D174/$J174%)</f>
        <v>0</v>
      </c>
      <c r="E175" s="43">
        <f t="shared" si="117"/>
        <v>0</v>
      </c>
      <c r="F175" s="43">
        <f t="shared" si="117"/>
        <v>0</v>
      </c>
      <c r="G175" s="43">
        <f t="shared" si="117"/>
        <v>0</v>
      </c>
      <c r="H175" s="43">
        <f t="shared" si="117"/>
        <v>0</v>
      </c>
      <c r="I175" s="43">
        <f t="shared" si="117"/>
        <v>0</v>
      </c>
      <c r="J175" s="43">
        <f t="shared" si="102"/>
        <v>0</v>
      </c>
      <c r="L175" s="38"/>
    </row>
    <row r="176" spans="1:12" ht="16.05" customHeight="1" x14ac:dyDescent="0.2">
      <c r="A176" s="9"/>
      <c r="B176" s="9"/>
      <c r="C176" s="8" t="s">
        <v>16</v>
      </c>
      <c r="D176" s="43"/>
      <c r="E176" s="43"/>
      <c r="F176" s="43"/>
      <c r="G176" s="43"/>
      <c r="H176" s="43"/>
      <c r="I176" s="43"/>
      <c r="J176" s="43">
        <f t="shared" si="102"/>
        <v>0</v>
      </c>
      <c r="L176" s="38"/>
    </row>
    <row r="177" spans="1:12" ht="16.05" customHeight="1" x14ac:dyDescent="0.2">
      <c r="A177" s="9"/>
      <c r="B177" s="9"/>
      <c r="C177" s="10" t="s">
        <v>15</v>
      </c>
      <c r="D177" s="43">
        <f t="shared" ref="D177:I177" si="118">IF($J176=0,0,D176/$J176%)</f>
        <v>0</v>
      </c>
      <c r="E177" s="43">
        <f t="shared" si="118"/>
        <v>0</v>
      </c>
      <c r="F177" s="43">
        <f t="shared" si="118"/>
        <v>0</v>
      </c>
      <c r="G177" s="43">
        <f t="shared" si="118"/>
        <v>0</v>
      </c>
      <c r="H177" s="43">
        <f t="shared" si="118"/>
        <v>0</v>
      </c>
      <c r="I177" s="43">
        <f t="shared" si="118"/>
        <v>0</v>
      </c>
      <c r="J177" s="43">
        <f t="shared" si="102"/>
        <v>0</v>
      </c>
      <c r="L177" s="38"/>
    </row>
    <row r="178" spans="1:12" ht="16.05" customHeight="1" x14ac:dyDescent="0.2">
      <c r="A178" s="9"/>
      <c r="B178" s="9"/>
      <c r="C178" s="8" t="s">
        <v>17</v>
      </c>
      <c r="D178" s="43">
        <f t="shared" ref="D178:I178" si="119">SUM(D176,D174)</f>
        <v>0</v>
      </c>
      <c r="E178" s="43">
        <f t="shared" si="119"/>
        <v>0</v>
      </c>
      <c r="F178" s="43">
        <f t="shared" si="119"/>
        <v>0</v>
      </c>
      <c r="G178" s="43">
        <f t="shared" si="119"/>
        <v>0</v>
      </c>
      <c r="H178" s="43">
        <f t="shared" si="119"/>
        <v>0</v>
      </c>
      <c r="I178" s="43">
        <f t="shared" si="119"/>
        <v>0</v>
      </c>
      <c r="J178" s="43">
        <f t="shared" si="102"/>
        <v>0</v>
      </c>
      <c r="L178" s="38"/>
    </row>
    <row r="179" spans="1:12" ht="16.05" customHeight="1" x14ac:dyDescent="0.2">
      <c r="A179" s="9"/>
      <c r="B179" s="12"/>
      <c r="C179" s="10" t="s">
        <v>15</v>
      </c>
      <c r="D179" s="43">
        <f t="shared" ref="D179:I179" si="120">IF($J178=0,0,D178/$J178%)</f>
        <v>0</v>
      </c>
      <c r="E179" s="43">
        <f t="shared" si="120"/>
        <v>0</v>
      </c>
      <c r="F179" s="43">
        <f t="shared" si="120"/>
        <v>0</v>
      </c>
      <c r="G179" s="43">
        <f t="shared" si="120"/>
        <v>0</v>
      </c>
      <c r="H179" s="43">
        <f t="shared" si="120"/>
        <v>0</v>
      </c>
      <c r="I179" s="43">
        <f t="shared" si="120"/>
        <v>0</v>
      </c>
      <c r="J179" s="43">
        <f t="shared" si="102"/>
        <v>0</v>
      </c>
      <c r="L179" s="38"/>
    </row>
    <row r="180" spans="1:12" ht="16.05" customHeight="1" x14ac:dyDescent="0.2">
      <c r="A180" s="9"/>
      <c r="B180" s="9" t="s">
        <v>46</v>
      </c>
      <c r="C180" s="8" t="s">
        <v>14</v>
      </c>
      <c r="D180" s="43">
        <v>72.2</v>
      </c>
      <c r="E180" s="43"/>
      <c r="F180" s="43"/>
      <c r="G180" s="43"/>
      <c r="H180" s="43"/>
      <c r="I180" s="43"/>
      <c r="J180" s="43">
        <f t="shared" si="102"/>
        <v>72.2</v>
      </c>
      <c r="L180" s="38"/>
    </row>
    <row r="181" spans="1:12" ht="16.05" customHeight="1" x14ac:dyDescent="0.2">
      <c r="A181" s="9"/>
      <c r="B181" s="9"/>
      <c r="C181" s="10" t="s">
        <v>15</v>
      </c>
      <c r="D181" s="43">
        <f t="shared" ref="D181:I181" si="121">IF($J180=0,0,D180/$J180%)</f>
        <v>100.00000000000001</v>
      </c>
      <c r="E181" s="43">
        <f t="shared" si="121"/>
        <v>0</v>
      </c>
      <c r="F181" s="43">
        <f t="shared" si="121"/>
        <v>0</v>
      </c>
      <c r="G181" s="43">
        <f t="shared" si="121"/>
        <v>0</v>
      </c>
      <c r="H181" s="43">
        <f t="shared" si="121"/>
        <v>0</v>
      </c>
      <c r="I181" s="43">
        <f t="shared" si="121"/>
        <v>0</v>
      </c>
      <c r="J181" s="43">
        <f t="shared" si="102"/>
        <v>100.00000000000001</v>
      </c>
      <c r="L181" s="38"/>
    </row>
    <row r="182" spans="1:12" ht="16.05" customHeight="1" x14ac:dyDescent="0.2">
      <c r="A182" s="9"/>
      <c r="B182" s="9"/>
      <c r="C182" s="8" t="s">
        <v>16</v>
      </c>
      <c r="D182" s="43"/>
      <c r="E182" s="43"/>
      <c r="F182" s="43"/>
      <c r="G182" s="43"/>
      <c r="H182" s="43"/>
      <c r="I182" s="43"/>
      <c r="J182" s="43">
        <f t="shared" si="102"/>
        <v>0</v>
      </c>
      <c r="L182" s="38"/>
    </row>
    <row r="183" spans="1:12" ht="16.05" customHeight="1" x14ac:dyDescent="0.2">
      <c r="A183" s="9"/>
      <c r="B183" s="9"/>
      <c r="C183" s="10" t="s">
        <v>15</v>
      </c>
      <c r="D183" s="43">
        <f t="shared" ref="D183:I183" si="122">IF($J182=0,0,D182/$J182%)</f>
        <v>0</v>
      </c>
      <c r="E183" s="43">
        <f t="shared" si="122"/>
        <v>0</v>
      </c>
      <c r="F183" s="43">
        <f t="shared" si="122"/>
        <v>0</v>
      </c>
      <c r="G183" s="43">
        <f t="shared" si="122"/>
        <v>0</v>
      </c>
      <c r="H183" s="43">
        <f t="shared" si="122"/>
        <v>0</v>
      </c>
      <c r="I183" s="43">
        <f t="shared" si="122"/>
        <v>0</v>
      </c>
      <c r="J183" s="43">
        <f t="shared" si="102"/>
        <v>0</v>
      </c>
      <c r="L183" s="38"/>
    </row>
    <row r="184" spans="1:12" ht="16.05" customHeight="1" x14ac:dyDescent="0.2">
      <c r="A184" s="9"/>
      <c r="B184" s="9"/>
      <c r="C184" s="8" t="s">
        <v>17</v>
      </c>
      <c r="D184" s="43">
        <f t="shared" ref="D184:I184" si="123">SUM(D182,D180)</f>
        <v>72.2</v>
      </c>
      <c r="E184" s="43">
        <f t="shared" si="123"/>
        <v>0</v>
      </c>
      <c r="F184" s="43">
        <f t="shared" si="123"/>
        <v>0</v>
      </c>
      <c r="G184" s="43">
        <f t="shared" si="123"/>
        <v>0</v>
      </c>
      <c r="H184" s="43">
        <f t="shared" si="123"/>
        <v>0</v>
      </c>
      <c r="I184" s="43">
        <f t="shared" si="123"/>
        <v>0</v>
      </c>
      <c r="J184" s="43">
        <f t="shared" si="102"/>
        <v>72.2</v>
      </c>
      <c r="L184" s="38"/>
    </row>
    <row r="185" spans="1:12" ht="16.05" customHeight="1" x14ac:dyDescent="0.2">
      <c r="A185" s="9"/>
      <c r="B185" s="12"/>
      <c r="C185" s="10" t="s">
        <v>15</v>
      </c>
      <c r="D185" s="43">
        <f t="shared" ref="D185:I185" si="124">IF($J184=0,0,D184/$J184%)</f>
        <v>100.00000000000001</v>
      </c>
      <c r="E185" s="43">
        <f t="shared" si="124"/>
        <v>0</v>
      </c>
      <c r="F185" s="43">
        <f t="shared" si="124"/>
        <v>0</v>
      </c>
      <c r="G185" s="43">
        <f t="shared" si="124"/>
        <v>0</v>
      </c>
      <c r="H185" s="43">
        <f t="shared" si="124"/>
        <v>0</v>
      </c>
      <c r="I185" s="43">
        <f t="shared" si="124"/>
        <v>0</v>
      </c>
      <c r="J185" s="43">
        <f t="shared" si="102"/>
        <v>100.00000000000001</v>
      </c>
      <c r="L185" s="38"/>
    </row>
    <row r="186" spans="1:12" ht="16.05" customHeight="1" x14ac:dyDescent="0.2">
      <c r="A186" s="9"/>
      <c r="B186" s="9" t="s">
        <v>47</v>
      </c>
      <c r="C186" s="8" t="s">
        <v>14</v>
      </c>
      <c r="D186" s="43">
        <v>0.5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f t="shared" si="102"/>
        <v>0.5</v>
      </c>
      <c r="L186" s="38"/>
    </row>
    <row r="187" spans="1:12" ht="16.05" customHeight="1" x14ac:dyDescent="0.2">
      <c r="A187" s="9"/>
      <c r="B187" s="9"/>
      <c r="C187" s="10" t="s">
        <v>15</v>
      </c>
      <c r="D187" s="43">
        <f t="shared" ref="D187:I187" si="125">IF($J186=0,0,D186/$J186%)</f>
        <v>100</v>
      </c>
      <c r="E187" s="43">
        <f t="shared" si="125"/>
        <v>0</v>
      </c>
      <c r="F187" s="43">
        <f t="shared" si="125"/>
        <v>0</v>
      </c>
      <c r="G187" s="43">
        <f t="shared" si="125"/>
        <v>0</v>
      </c>
      <c r="H187" s="43">
        <f t="shared" si="125"/>
        <v>0</v>
      </c>
      <c r="I187" s="43">
        <f t="shared" si="125"/>
        <v>0</v>
      </c>
      <c r="J187" s="43">
        <f t="shared" si="102"/>
        <v>100</v>
      </c>
      <c r="L187" s="38"/>
    </row>
    <row r="188" spans="1:12" ht="16.05" customHeight="1" x14ac:dyDescent="0.2">
      <c r="A188" s="9"/>
      <c r="B188" s="9"/>
      <c r="C188" s="8" t="s">
        <v>16</v>
      </c>
      <c r="D188" s="43"/>
      <c r="E188" s="43"/>
      <c r="F188" s="43"/>
      <c r="G188" s="43"/>
      <c r="H188" s="43"/>
      <c r="I188" s="43"/>
      <c r="J188" s="43">
        <f t="shared" si="102"/>
        <v>0</v>
      </c>
      <c r="L188" s="38"/>
    </row>
    <row r="189" spans="1:12" ht="16.05" customHeight="1" x14ac:dyDescent="0.2">
      <c r="A189" s="9"/>
      <c r="B189" s="9"/>
      <c r="C189" s="10" t="s">
        <v>15</v>
      </c>
      <c r="D189" s="43">
        <f t="shared" ref="D189:I189" si="126">IF($J188=0,0,D188/$J188%)</f>
        <v>0</v>
      </c>
      <c r="E189" s="43">
        <f t="shared" si="126"/>
        <v>0</v>
      </c>
      <c r="F189" s="43">
        <f t="shared" si="126"/>
        <v>0</v>
      </c>
      <c r="G189" s="43">
        <f t="shared" si="126"/>
        <v>0</v>
      </c>
      <c r="H189" s="43">
        <f t="shared" si="126"/>
        <v>0</v>
      </c>
      <c r="I189" s="43">
        <f t="shared" si="126"/>
        <v>0</v>
      </c>
      <c r="J189" s="43">
        <f t="shared" si="102"/>
        <v>0</v>
      </c>
      <c r="L189" s="38"/>
    </row>
    <row r="190" spans="1:12" ht="16.05" customHeight="1" x14ac:dyDescent="0.2">
      <c r="A190" s="9"/>
      <c r="B190" s="9"/>
      <c r="C190" s="8" t="s">
        <v>17</v>
      </c>
      <c r="D190" s="43">
        <f t="shared" ref="D190:I190" si="127">SUM(D188,D186)</f>
        <v>0.5</v>
      </c>
      <c r="E190" s="43">
        <f t="shared" si="127"/>
        <v>0</v>
      </c>
      <c r="F190" s="43">
        <f t="shared" si="127"/>
        <v>0</v>
      </c>
      <c r="G190" s="43">
        <f t="shared" si="127"/>
        <v>0</v>
      </c>
      <c r="H190" s="43">
        <f t="shared" si="127"/>
        <v>0</v>
      </c>
      <c r="I190" s="43">
        <f t="shared" si="127"/>
        <v>0</v>
      </c>
      <c r="J190" s="43">
        <f t="shared" si="102"/>
        <v>0.5</v>
      </c>
      <c r="L190" s="38"/>
    </row>
    <row r="191" spans="1:12" ht="16.05" customHeight="1" x14ac:dyDescent="0.2">
      <c r="A191" s="9"/>
      <c r="B191" s="12"/>
      <c r="C191" s="10" t="s">
        <v>15</v>
      </c>
      <c r="D191" s="43">
        <f t="shared" ref="D191:I191" si="128">IF($J190=0,0,D190/$J190%)</f>
        <v>100</v>
      </c>
      <c r="E191" s="43">
        <f t="shared" si="128"/>
        <v>0</v>
      </c>
      <c r="F191" s="43">
        <f t="shared" si="128"/>
        <v>0</v>
      </c>
      <c r="G191" s="43">
        <f t="shared" si="128"/>
        <v>0</v>
      </c>
      <c r="H191" s="43">
        <f t="shared" si="128"/>
        <v>0</v>
      </c>
      <c r="I191" s="43">
        <f t="shared" si="128"/>
        <v>0</v>
      </c>
      <c r="J191" s="43">
        <f t="shared" si="102"/>
        <v>100</v>
      </c>
      <c r="L191" s="38"/>
    </row>
    <row r="192" spans="1:12" ht="16.05" customHeight="1" x14ac:dyDescent="0.2">
      <c r="A192" s="9"/>
      <c r="B192" s="9" t="s">
        <v>48</v>
      </c>
      <c r="C192" s="8" t="s">
        <v>14</v>
      </c>
      <c r="D192" s="43"/>
      <c r="E192" s="43"/>
      <c r="F192" s="43"/>
      <c r="G192" s="43"/>
      <c r="H192" s="43"/>
      <c r="I192" s="43"/>
      <c r="J192" s="43">
        <f t="shared" si="102"/>
        <v>0</v>
      </c>
      <c r="L192" s="38"/>
    </row>
    <row r="193" spans="1:12" ht="16.05" customHeight="1" x14ac:dyDescent="0.2">
      <c r="A193" s="9"/>
      <c r="B193" s="9"/>
      <c r="C193" s="10" t="s">
        <v>15</v>
      </c>
      <c r="D193" s="43">
        <f t="shared" ref="D193:I193" si="129">IF($J192=0,0,D192/$J192%)</f>
        <v>0</v>
      </c>
      <c r="E193" s="43">
        <f t="shared" si="129"/>
        <v>0</v>
      </c>
      <c r="F193" s="43">
        <f t="shared" si="129"/>
        <v>0</v>
      </c>
      <c r="G193" s="43">
        <f t="shared" si="129"/>
        <v>0</v>
      </c>
      <c r="H193" s="43">
        <f t="shared" si="129"/>
        <v>0</v>
      </c>
      <c r="I193" s="43">
        <f t="shared" si="129"/>
        <v>0</v>
      </c>
      <c r="J193" s="43">
        <f t="shared" si="102"/>
        <v>0</v>
      </c>
      <c r="L193" s="38"/>
    </row>
    <row r="194" spans="1:12" ht="16.05" customHeight="1" x14ac:dyDescent="0.2">
      <c r="A194" s="9"/>
      <c r="B194" s="9"/>
      <c r="C194" s="8" t="s">
        <v>16</v>
      </c>
      <c r="D194" s="43"/>
      <c r="E194" s="43"/>
      <c r="F194" s="43"/>
      <c r="G194" s="43"/>
      <c r="H194" s="43"/>
      <c r="I194" s="43"/>
      <c r="J194" s="43">
        <f t="shared" si="102"/>
        <v>0</v>
      </c>
      <c r="L194" s="38"/>
    </row>
    <row r="195" spans="1:12" ht="16.05" customHeight="1" x14ac:dyDescent="0.2">
      <c r="A195" s="9"/>
      <c r="B195" s="9"/>
      <c r="C195" s="10" t="s">
        <v>15</v>
      </c>
      <c r="D195" s="43">
        <f t="shared" ref="D195:I195" si="130">IF($J194=0,0,D194/$J194%)</f>
        <v>0</v>
      </c>
      <c r="E195" s="43">
        <f t="shared" si="130"/>
        <v>0</v>
      </c>
      <c r="F195" s="43">
        <f t="shared" si="130"/>
        <v>0</v>
      </c>
      <c r="G195" s="43">
        <f t="shared" si="130"/>
        <v>0</v>
      </c>
      <c r="H195" s="43">
        <f t="shared" si="130"/>
        <v>0</v>
      </c>
      <c r="I195" s="43">
        <f t="shared" si="130"/>
        <v>0</v>
      </c>
      <c r="J195" s="43">
        <f t="shared" si="102"/>
        <v>0</v>
      </c>
      <c r="L195" s="38"/>
    </row>
    <row r="196" spans="1:12" ht="16.05" customHeight="1" x14ac:dyDescent="0.2">
      <c r="A196" s="9"/>
      <c r="B196" s="9"/>
      <c r="C196" s="8" t="s">
        <v>17</v>
      </c>
      <c r="D196" s="43">
        <f t="shared" ref="D196:I196" si="131">SUM(D194,D192)</f>
        <v>0</v>
      </c>
      <c r="E196" s="43">
        <f t="shared" si="131"/>
        <v>0</v>
      </c>
      <c r="F196" s="43">
        <f t="shared" si="131"/>
        <v>0</v>
      </c>
      <c r="G196" s="43">
        <f t="shared" si="131"/>
        <v>0</v>
      </c>
      <c r="H196" s="43">
        <f t="shared" si="131"/>
        <v>0</v>
      </c>
      <c r="I196" s="43">
        <f t="shared" si="131"/>
        <v>0</v>
      </c>
      <c r="J196" s="43">
        <f t="shared" si="102"/>
        <v>0</v>
      </c>
      <c r="L196" s="38"/>
    </row>
    <row r="197" spans="1:12" ht="16.05" customHeight="1" x14ac:dyDescent="0.2">
      <c r="A197" s="9"/>
      <c r="B197" s="12"/>
      <c r="C197" s="10" t="s">
        <v>15</v>
      </c>
      <c r="D197" s="43">
        <f t="shared" ref="D197:I197" si="132">IF($J196=0,0,D196/$J196%)</f>
        <v>0</v>
      </c>
      <c r="E197" s="43">
        <f t="shared" si="132"/>
        <v>0</v>
      </c>
      <c r="F197" s="43">
        <f t="shared" si="132"/>
        <v>0</v>
      </c>
      <c r="G197" s="43">
        <f t="shared" si="132"/>
        <v>0</v>
      </c>
      <c r="H197" s="43">
        <f t="shared" si="132"/>
        <v>0</v>
      </c>
      <c r="I197" s="43">
        <f t="shared" si="132"/>
        <v>0</v>
      </c>
      <c r="J197" s="43">
        <f t="shared" si="102"/>
        <v>0</v>
      </c>
      <c r="L197" s="38"/>
    </row>
    <row r="198" spans="1:12" ht="16.05" customHeight="1" x14ac:dyDescent="0.2">
      <c r="A198" s="9"/>
      <c r="B198" s="9" t="s">
        <v>49</v>
      </c>
      <c r="C198" s="8" t="s">
        <v>14</v>
      </c>
      <c r="D198" s="43"/>
      <c r="E198" s="43"/>
      <c r="F198" s="43"/>
      <c r="G198" s="43"/>
      <c r="H198" s="43"/>
      <c r="I198" s="43"/>
      <c r="J198" s="43">
        <f t="shared" si="102"/>
        <v>0</v>
      </c>
      <c r="L198" s="38"/>
    </row>
    <row r="199" spans="1:12" ht="16.05" customHeight="1" x14ac:dyDescent="0.2">
      <c r="A199" s="9"/>
      <c r="B199" s="9"/>
      <c r="C199" s="10" t="s">
        <v>15</v>
      </c>
      <c r="D199" s="43">
        <f t="shared" ref="D199:I199" si="133">IF($J198=0,0,D198/$J198%)</f>
        <v>0</v>
      </c>
      <c r="E199" s="43">
        <f t="shared" si="133"/>
        <v>0</v>
      </c>
      <c r="F199" s="43">
        <f t="shared" si="133"/>
        <v>0</v>
      </c>
      <c r="G199" s="43">
        <f t="shared" si="133"/>
        <v>0</v>
      </c>
      <c r="H199" s="43">
        <f t="shared" si="133"/>
        <v>0</v>
      </c>
      <c r="I199" s="43">
        <f t="shared" si="133"/>
        <v>0</v>
      </c>
      <c r="J199" s="43">
        <f t="shared" si="102"/>
        <v>0</v>
      </c>
      <c r="L199" s="38"/>
    </row>
    <row r="200" spans="1:12" ht="16.05" customHeight="1" x14ac:dyDescent="0.2">
      <c r="A200" s="9"/>
      <c r="B200" s="9"/>
      <c r="C200" s="8" t="s">
        <v>16</v>
      </c>
      <c r="D200" s="43"/>
      <c r="E200" s="43"/>
      <c r="F200" s="43"/>
      <c r="G200" s="43"/>
      <c r="H200" s="43"/>
      <c r="I200" s="43"/>
      <c r="J200" s="43">
        <f t="shared" si="102"/>
        <v>0</v>
      </c>
      <c r="L200" s="38"/>
    </row>
    <row r="201" spans="1:12" ht="16.05" customHeight="1" x14ac:dyDescent="0.2">
      <c r="A201" s="9"/>
      <c r="B201" s="9"/>
      <c r="C201" s="10" t="s">
        <v>15</v>
      </c>
      <c r="D201" s="43">
        <f t="shared" ref="D201:I201" si="134">IF($J200=0,0,D200/$J200%)</f>
        <v>0</v>
      </c>
      <c r="E201" s="43">
        <f t="shared" si="134"/>
        <v>0</v>
      </c>
      <c r="F201" s="43">
        <f t="shared" si="134"/>
        <v>0</v>
      </c>
      <c r="G201" s="43">
        <f t="shared" si="134"/>
        <v>0</v>
      </c>
      <c r="H201" s="43">
        <f t="shared" si="134"/>
        <v>0</v>
      </c>
      <c r="I201" s="43">
        <f t="shared" si="134"/>
        <v>0</v>
      </c>
      <c r="J201" s="43">
        <f t="shared" si="102"/>
        <v>0</v>
      </c>
      <c r="L201" s="38"/>
    </row>
    <row r="202" spans="1:12" ht="16.05" customHeight="1" x14ac:dyDescent="0.2">
      <c r="A202" s="9"/>
      <c r="B202" s="9"/>
      <c r="C202" s="8" t="s">
        <v>17</v>
      </c>
      <c r="D202" s="43">
        <f t="shared" ref="D202:I202" si="135">SUM(D200,D198)</f>
        <v>0</v>
      </c>
      <c r="E202" s="43">
        <f t="shared" si="135"/>
        <v>0</v>
      </c>
      <c r="F202" s="43">
        <f t="shared" si="135"/>
        <v>0</v>
      </c>
      <c r="G202" s="43">
        <f t="shared" si="135"/>
        <v>0</v>
      </c>
      <c r="H202" s="43">
        <f t="shared" si="135"/>
        <v>0</v>
      </c>
      <c r="I202" s="43">
        <f t="shared" si="135"/>
        <v>0</v>
      </c>
      <c r="J202" s="43">
        <f t="shared" si="102"/>
        <v>0</v>
      </c>
      <c r="L202" s="38"/>
    </row>
    <row r="203" spans="1:12" ht="16.05" customHeight="1" x14ac:dyDescent="0.2">
      <c r="A203" s="9"/>
      <c r="B203" s="12"/>
      <c r="C203" s="10" t="s">
        <v>15</v>
      </c>
      <c r="D203" s="43">
        <f t="shared" ref="D203:I203" si="136">IF($J202=0,0,D202/$J202%)</f>
        <v>0</v>
      </c>
      <c r="E203" s="43">
        <f t="shared" si="136"/>
        <v>0</v>
      </c>
      <c r="F203" s="43">
        <f t="shared" si="136"/>
        <v>0</v>
      </c>
      <c r="G203" s="43">
        <f t="shared" si="136"/>
        <v>0</v>
      </c>
      <c r="H203" s="43">
        <f t="shared" si="136"/>
        <v>0</v>
      </c>
      <c r="I203" s="43">
        <f t="shared" si="136"/>
        <v>0</v>
      </c>
      <c r="J203" s="43">
        <f t="shared" si="102"/>
        <v>0</v>
      </c>
      <c r="L203" s="38"/>
    </row>
    <row r="204" spans="1:12" ht="16.05" customHeight="1" x14ac:dyDescent="0.2">
      <c r="A204" s="9"/>
      <c r="B204" s="9" t="s">
        <v>50</v>
      </c>
      <c r="C204" s="8" t="s">
        <v>14</v>
      </c>
      <c r="D204" s="43">
        <v>0.2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f t="shared" si="102"/>
        <v>0.2</v>
      </c>
      <c r="L204" s="38"/>
    </row>
    <row r="205" spans="1:12" ht="16.05" customHeight="1" x14ac:dyDescent="0.2">
      <c r="A205" s="9"/>
      <c r="B205" s="9"/>
      <c r="C205" s="10" t="s">
        <v>15</v>
      </c>
      <c r="D205" s="43">
        <f t="shared" ref="D205:I205" si="137">IF($J204=0,0,D204/$J204%)</f>
        <v>100</v>
      </c>
      <c r="E205" s="43">
        <f t="shared" si="137"/>
        <v>0</v>
      </c>
      <c r="F205" s="43">
        <f t="shared" si="137"/>
        <v>0</v>
      </c>
      <c r="G205" s="43">
        <f t="shared" si="137"/>
        <v>0</v>
      </c>
      <c r="H205" s="43">
        <f t="shared" si="137"/>
        <v>0</v>
      </c>
      <c r="I205" s="43">
        <f t="shared" si="137"/>
        <v>0</v>
      </c>
      <c r="J205" s="43">
        <f t="shared" si="102"/>
        <v>100</v>
      </c>
      <c r="L205" s="38"/>
    </row>
    <row r="206" spans="1:12" ht="16.05" customHeight="1" x14ac:dyDescent="0.2">
      <c r="A206" s="9"/>
      <c r="B206" s="9"/>
      <c r="C206" s="8" t="s">
        <v>16</v>
      </c>
      <c r="D206" s="43"/>
      <c r="E206" s="43"/>
      <c r="F206" s="43"/>
      <c r="G206" s="43"/>
      <c r="H206" s="43"/>
      <c r="I206" s="43"/>
      <c r="J206" s="43">
        <f t="shared" si="102"/>
        <v>0</v>
      </c>
      <c r="L206" s="38"/>
    </row>
    <row r="207" spans="1:12" ht="16.05" customHeight="1" x14ac:dyDescent="0.2">
      <c r="A207" s="9"/>
      <c r="B207" s="9"/>
      <c r="C207" s="10" t="s">
        <v>15</v>
      </c>
      <c r="D207" s="43">
        <f t="shared" ref="D207:I207" si="138">IF($J206=0,0,D206/$J206%)</f>
        <v>0</v>
      </c>
      <c r="E207" s="43">
        <f t="shared" si="138"/>
        <v>0</v>
      </c>
      <c r="F207" s="43">
        <f t="shared" si="138"/>
        <v>0</v>
      </c>
      <c r="G207" s="43">
        <f t="shared" si="138"/>
        <v>0</v>
      </c>
      <c r="H207" s="43">
        <f t="shared" si="138"/>
        <v>0</v>
      </c>
      <c r="I207" s="43">
        <f t="shared" si="138"/>
        <v>0</v>
      </c>
      <c r="J207" s="43">
        <f t="shared" si="102"/>
        <v>0</v>
      </c>
      <c r="L207" s="38"/>
    </row>
    <row r="208" spans="1:12" ht="16.05" customHeight="1" x14ac:dyDescent="0.2">
      <c r="A208" s="9"/>
      <c r="B208" s="9"/>
      <c r="C208" s="8" t="s">
        <v>17</v>
      </c>
      <c r="D208" s="43">
        <f t="shared" ref="D208:I208" si="139">SUM(D206,D204)</f>
        <v>0.2</v>
      </c>
      <c r="E208" s="43">
        <f t="shared" si="139"/>
        <v>0</v>
      </c>
      <c r="F208" s="43">
        <f t="shared" si="139"/>
        <v>0</v>
      </c>
      <c r="G208" s="43">
        <f t="shared" si="139"/>
        <v>0</v>
      </c>
      <c r="H208" s="43">
        <f t="shared" si="139"/>
        <v>0</v>
      </c>
      <c r="I208" s="43">
        <f t="shared" si="139"/>
        <v>0</v>
      </c>
      <c r="J208" s="43">
        <f t="shared" si="102"/>
        <v>0.2</v>
      </c>
      <c r="L208" s="38"/>
    </row>
    <row r="209" spans="1:12" ht="16.05" customHeight="1" x14ac:dyDescent="0.2">
      <c r="A209" s="9"/>
      <c r="B209" s="12"/>
      <c r="C209" s="10" t="s">
        <v>15</v>
      </c>
      <c r="D209" s="43">
        <f t="shared" ref="D209:I209" si="140">IF($J208=0,0,D208/$J208%)</f>
        <v>100</v>
      </c>
      <c r="E209" s="43">
        <f t="shared" si="140"/>
        <v>0</v>
      </c>
      <c r="F209" s="43">
        <f t="shared" si="140"/>
        <v>0</v>
      </c>
      <c r="G209" s="43">
        <f t="shared" si="140"/>
        <v>0</v>
      </c>
      <c r="H209" s="43">
        <f t="shared" si="140"/>
        <v>0</v>
      </c>
      <c r="I209" s="43">
        <f t="shared" si="140"/>
        <v>0</v>
      </c>
      <c r="J209" s="43">
        <f t="shared" si="102"/>
        <v>100</v>
      </c>
      <c r="L209" s="38"/>
    </row>
    <row r="210" spans="1:12" ht="16.05" customHeight="1" x14ac:dyDescent="0.2">
      <c r="A210" s="9"/>
      <c r="B210" s="9" t="s">
        <v>51</v>
      </c>
      <c r="C210" s="8" t="s">
        <v>14</v>
      </c>
      <c r="D210" s="43"/>
      <c r="E210" s="43"/>
      <c r="F210" s="43"/>
      <c r="G210" s="43"/>
      <c r="H210" s="43"/>
      <c r="I210" s="43"/>
      <c r="J210" s="43">
        <f t="shared" si="102"/>
        <v>0</v>
      </c>
      <c r="L210" s="38"/>
    </row>
    <row r="211" spans="1:12" ht="16.05" customHeight="1" x14ac:dyDescent="0.2">
      <c r="A211" s="9"/>
      <c r="B211" s="9"/>
      <c r="C211" s="10" t="s">
        <v>15</v>
      </c>
      <c r="D211" s="43">
        <f t="shared" ref="D211:I211" si="141">IF($J210=0,0,D210/$J210%)</f>
        <v>0</v>
      </c>
      <c r="E211" s="43">
        <f t="shared" si="141"/>
        <v>0</v>
      </c>
      <c r="F211" s="43">
        <f t="shared" si="141"/>
        <v>0</v>
      </c>
      <c r="G211" s="43">
        <f t="shared" si="141"/>
        <v>0</v>
      </c>
      <c r="H211" s="43">
        <f t="shared" si="141"/>
        <v>0</v>
      </c>
      <c r="I211" s="43">
        <f t="shared" si="141"/>
        <v>0</v>
      </c>
      <c r="J211" s="43">
        <f t="shared" si="102"/>
        <v>0</v>
      </c>
      <c r="L211" s="38"/>
    </row>
    <row r="212" spans="1:12" ht="16.05" customHeight="1" x14ac:dyDescent="0.2">
      <c r="A212" s="9"/>
      <c r="B212" s="9"/>
      <c r="C212" s="8" t="s">
        <v>16</v>
      </c>
      <c r="D212" s="43"/>
      <c r="E212" s="43"/>
      <c r="F212" s="43"/>
      <c r="G212" s="43"/>
      <c r="H212" s="43"/>
      <c r="I212" s="43"/>
      <c r="J212" s="43">
        <f t="shared" si="102"/>
        <v>0</v>
      </c>
      <c r="L212" s="38"/>
    </row>
    <row r="213" spans="1:12" ht="16.05" customHeight="1" x14ac:dyDescent="0.2">
      <c r="A213" s="9"/>
      <c r="B213" s="9"/>
      <c r="C213" s="10" t="s">
        <v>15</v>
      </c>
      <c r="D213" s="43">
        <f t="shared" ref="D213:I213" si="142">IF($J212=0,0,D212/$J212%)</f>
        <v>0</v>
      </c>
      <c r="E213" s="43">
        <f t="shared" si="142"/>
        <v>0</v>
      </c>
      <c r="F213" s="43">
        <f t="shared" si="142"/>
        <v>0</v>
      </c>
      <c r="G213" s="43">
        <f t="shared" si="142"/>
        <v>0</v>
      </c>
      <c r="H213" s="43">
        <f t="shared" si="142"/>
        <v>0</v>
      </c>
      <c r="I213" s="43">
        <f t="shared" si="142"/>
        <v>0</v>
      </c>
      <c r="J213" s="43">
        <f t="shared" si="102"/>
        <v>0</v>
      </c>
      <c r="L213" s="38"/>
    </row>
    <row r="214" spans="1:12" ht="16.05" customHeight="1" x14ac:dyDescent="0.2">
      <c r="A214" s="9"/>
      <c r="B214" s="9"/>
      <c r="C214" s="8" t="s">
        <v>17</v>
      </c>
      <c r="D214" s="43">
        <f t="shared" ref="D214:I214" si="143">SUM(D212,D210)</f>
        <v>0</v>
      </c>
      <c r="E214" s="43">
        <f t="shared" si="143"/>
        <v>0</v>
      </c>
      <c r="F214" s="43">
        <f t="shared" si="143"/>
        <v>0</v>
      </c>
      <c r="G214" s="43">
        <f t="shared" si="143"/>
        <v>0</v>
      </c>
      <c r="H214" s="43">
        <f t="shared" si="143"/>
        <v>0</v>
      </c>
      <c r="I214" s="43">
        <f t="shared" si="143"/>
        <v>0</v>
      </c>
      <c r="J214" s="43">
        <f t="shared" si="102"/>
        <v>0</v>
      </c>
      <c r="L214" s="38"/>
    </row>
    <row r="215" spans="1:12" ht="16.05" customHeight="1" x14ac:dyDescent="0.2">
      <c r="A215" s="9"/>
      <c r="B215" s="12"/>
      <c r="C215" s="10" t="s">
        <v>15</v>
      </c>
      <c r="D215" s="43">
        <f t="shared" ref="D215:I215" si="144">IF($J214=0,0,D214/$J214%)</f>
        <v>0</v>
      </c>
      <c r="E215" s="43">
        <f t="shared" si="144"/>
        <v>0</v>
      </c>
      <c r="F215" s="43">
        <f t="shared" si="144"/>
        <v>0</v>
      </c>
      <c r="G215" s="43">
        <f t="shared" si="144"/>
        <v>0</v>
      </c>
      <c r="H215" s="43">
        <f t="shared" si="144"/>
        <v>0</v>
      </c>
      <c r="I215" s="43">
        <f t="shared" si="144"/>
        <v>0</v>
      </c>
      <c r="J215" s="43">
        <f t="shared" si="102"/>
        <v>0</v>
      </c>
      <c r="L215" s="38"/>
    </row>
    <row r="216" spans="1:12" ht="16.05" customHeight="1" x14ac:dyDescent="0.2">
      <c r="A216" s="9"/>
      <c r="B216" s="9" t="s">
        <v>52</v>
      </c>
      <c r="C216" s="8" t="s">
        <v>14</v>
      </c>
      <c r="D216" s="43"/>
      <c r="E216" s="43"/>
      <c r="F216" s="43"/>
      <c r="G216" s="43"/>
      <c r="H216" s="43"/>
      <c r="I216" s="43"/>
      <c r="J216" s="43">
        <f t="shared" si="102"/>
        <v>0</v>
      </c>
      <c r="L216" s="38"/>
    </row>
    <row r="217" spans="1:12" ht="16.05" customHeight="1" x14ac:dyDescent="0.2">
      <c r="A217" s="9"/>
      <c r="B217" s="9"/>
      <c r="C217" s="10" t="s">
        <v>15</v>
      </c>
      <c r="D217" s="43">
        <f t="shared" ref="D217:I217" si="145">IF($J216=0,0,D216/$J216%)</f>
        <v>0</v>
      </c>
      <c r="E217" s="43">
        <f t="shared" si="145"/>
        <v>0</v>
      </c>
      <c r="F217" s="43">
        <f t="shared" si="145"/>
        <v>0</v>
      </c>
      <c r="G217" s="43">
        <f t="shared" si="145"/>
        <v>0</v>
      </c>
      <c r="H217" s="43">
        <f t="shared" si="145"/>
        <v>0</v>
      </c>
      <c r="I217" s="43">
        <f t="shared" si="145"/>
        <v>0</v>
      </c>
      <c r="J217" s="43">
        <f t="shared" ref="J217:J268" si="146">SUM(D217:I217)</f>
        <v>0</v>
      </c>
      <c r="L217" s="38"/>
    </row>
    <row r="218" spans="1:12" ht="16.05" customHeight="1" x14ac:dyDescent="0.2">
      <c r="A218" s="9"/>
      <c r="B218" s="9"/>
      <c r="C218" s="8" t="s">
        <v>16</v>
      </c>
      <c r="D218" s="43"/>
      <c r="E218" s="43"/>
      <c r="F218" s="43"/>
      <c r="G218" s="43"/>
      <c r="H218" s="43"/>
      <c r="I218" s="43"/>
      <c r="J218" s="43">
        <f t="shared" si="146"/>
        <v>0</v>
      </c>
      <c r="L218" s="38"/>
    </row>
    <row r="219" spans="1:12" ht="16.05" customHeight="1" x14ac:dyDescent="0.2">
      <c r="A219" s="9"/>
      <c r="B219" s="9"/>
      <c r="C219" s="10" t="s">
        <v>15</v>
      </c>
      <c r="D219" s="43">
        <f t="shared" ref="D219:I219" si="147">IF($J218=0,0,D218/$J218%)</f>
        <v>0</v>
      </c>
      <c r="E219" s="43">
        <f t="shared" si="147"/>
        <v>0</v>
      </c>
      <c r="F219" s="43">
        <f t="shared" si="147"/>
        <v>0</v>
      </c>
      <c r="G219" s="43">
        <f t="shared" si="147"/>
        <v>0</v>
      </c>
      <c r="H219" s="43">
        <f t="shared" si="147"/>
        <v>0</v>
      </c>
      <c r="I219" s="43">
        <f t="shared" si="147"/>
        <v>0</v>
      </c>
      <c r="J219" s="43">
        <f t="shared" si="146"/>
        <v>0</v>
      </c>
      <c r="L219" s="38"/>
    </row>
    <row r="220" spans="1:12" ht="16.05" customHeight="1" x14ac:dyDescent="0.2">
      <c r="A220" s="9"/>
      <c r="B220" s="9"/>
      <c r="C220" s="8" t="s">
        <v>17</v>
      </c>
      <c r="D220" s="43">
        <f t="shared" ref="D220:I220" si="148">SUM(D218,D216)</f>
        <v>0</v>
      </c>
      <c r="E220" s="43">
        <f t="shared" si="148"/>
        <v>0</v>
      </c>
      <c r="F220" s="43">
        <f t="shared" si="148"/>
        <v>0</v>
      </c>
      <c r="G220" s="43">
        <f t="shared" si="148"/>
        <v>0</v>
      </c>
      <c r="H220" s="43">
        <f t="shared" si="148"/>
        <v>0</v>
      </c>
      <c r="I220" s="43">
        <f t="shared" si="148"/>
        <v>0</v>
      </c>
      <c r="J220" s="43">
        <f t="shared" si="146"/>
        <v>0</v>
      </c>
      <c r="L220" s="38"/>
    </row>
    <row r="221" spans="1:12" ht="16.05" customHeight="1" x14ac:dyDescent="0.2">
      <c r="A221" s="9"/>
      <c r="B221" s="12"/>
      <c r="C221" s="10" t="s">
        <v>15</v>
      </c>
      <c r="D221" s="43">
        <f t="shared" ref="D221:I221" si="149">IF($J220=0,0,D220/$J220%)</f>
        <v>0</v>
      </c>
      <c r="E221" s="43">
        <f t="shared" si="149"/>
        <v>0</v>
      </c>
      <c r="F221" s="43">
        <f t="shared" si="149"/>
        <v>0</v>
      </c>
      <c r="G221" s="43">
        <f t="shared" si="149"/>
        <v>0</v>
      </c>
      <c r="H221" s="43">
        <f t="shared" si="149"/>
        <v>0</v>
      </c>
      <c r="I221" s="43">
        <f t="shared" si="149"/>
        <v>0</v>
      </c>
      <c r="J221" s="43">
        <f t="shared" si="146"/>
        <v>0</v>
      </c>
      <c r="L221" s="38"/>
    </row>
    <row r="222" spans="1:12" ht="16.05" customHeight="1" x14ac:dyDescent="0.2">
      <c r="A222" s="9"/>
      <c r="B222" s="9" t="s">
        <v>53</v>
      </c>
      <c r="C222" s="8" t="s">
        <v>14</v>
      </c>
      <c r="D222" s="43">
        <v>1.2000000000000002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f t="shared" si="146"/>
        <v>1.2000000000000002</v>
      </c>
      <c r="L222" s="38"/>
    </row>
    <row r="223" spans="1:12" ht="16.05" customHeight="1" x14ac:dyDescent="0.2">
      <c r="A223" s="9"/>
      <c r="B223" s="9"/>
      <c r="C223" s="10" t="s">
        <v>15</v>
      </c>
      <c r="D223" s="43">
        <f t="shared" ref="D223:I223" si="150">IF($J222=0,0,D222/$J222%)</f>
        <v>100</v>
      </c>
      <c r="E223" s="43">
        <f t="shared" si="150"/>
        <v>0</v>
      </c>
      <c r="F223" s="43">
        <f t="shared" si="150"/>
        <v>0</v>
      </c>
      <c r="G223" s="43">
        <f t="shared" si="150"/>
        <v>0</v>
      </c>
      <c r="H223" s="43">
        <f t="shared" si="150"/>
        <v>0</v>
      </c>
      <c r="I223" s="43">
        <f t="shared" si="150"/>
        <v>0</v>
      </c>
      <c r="J223" s="43">
        <f t="shared" si="146"/>
        <v>100</v>
      </c>
      <c r="L223" s="38"/>
    </row>
    <row r="224" spans="1:12" ht="16.05" customHeight="1" x14ac:dyDescent="0.2">
      <c r="A224" s="9"/>
      <c r="B224" s="9"/>
      <c r="C224" s="8" t="s">
        <v>16</v>
      </c>
      <c r="D224" s="43"/>
      <c r="E224" s="43"/>
      <c r="F224" s="43"/>
      <c r="G224" s="43"/>
      <c r="H224" s="43"/>
      <c r="I224" s="43"/>
      <c r="J224" s="43">
        <f t="shared" si="146"/>
        <v>0</v>
      </c>
      <c r="L224" s="38"/>
    </row>
    <row r="225" spans="1:12" ht="16.05" customHeight="1" x14ac:dyDescent="0.2">
      <c r="A225" s="9"/>
      <c r="B225" s="9"/>
      <c r="C225" s="10" t="s">
        <v>15</v>
      </c>
      <c r="D225" s="43">
        <f t="shared" ref="D225:I225" si="151">IF($J224=0,0,D224/$J224%)</f>
        <v>0</v>
      </c>
      <c r="E225" s="43">
        <f t="shared" si="151"/>
        <v>0</v>
      </c>
      <c r="F225" s="43">
        <f t="shared" si="151"/>
        <v>0</v>
      </c>
      <c r="G225" s="43">
        <f t="shared" si="151"/>
        <v>0</v>
      </c>
      <c r="H225" s="43">
        <f t="shared" si="151"/>
        <v>0</v>
      </c>
      <c r="I225" s="43">
        <f t="shared" si="151"/>
        <v>0</v>
      </c>
      <c r="J225" s="43">
        <f t="shared" si="146"/>
        <v>0</v>
      </c>
      <c r="L225" s="38"/>
    </row>
    <row r="226" spans="1:12" ht="16.05" customHeight="1" x14ac:dyDescent="0.2">
      <c r="A226" s="9"/>
      <c r="B226" s="9"/>
      <c r="C226" s="8" t="s">
        <v>17</v>
      </c>
      <c r="D226" s="43">
        <f t="shared" ref="D226:I226" si="152">SUM(D224,D222)</f>
        <v>1.2000000000000002</v>
      </c>
      <c r="E226" s="43">
        <f t="shared" si="152"/>
        <v>0</v>
      </c>
      <c r="F226" s="43">
        <f t="shared" si="152"/>
        <v>0</v>
      </c>
      <c r="G226" s="43">
        <f t="shared" si="152"/>
        <v>0</v>
      </c>
      <c r="H226" s="43">
        <f t="shared" si="152"/>
        <v>0</v>
      </c>
      <c r="I226" s="43">
        <f t="shared" si="152"/>
        <v>0</v>
      </c>
      <c r="J226" s="43">
        <f t="shared" si="146"/>
        <v>1.2000000000000002</v>
      </c>
      <c r="L226" s="38"/>
    </row>
    <row r="227" spans="1:12" ht="16.05" customHeight="1" x14ac:dyDescent="0.2">
      <c r="A227" s="13"/>
      <c r="B227" s="12"/>
      <c r="C227" s="10" t="s">
        <v>15</v>
      </c>
      <c r="D227" s="43">
        <f t="shared" ref="D227:I227" si="153">IF($J226=0,0,D226/$J226%)</f>
        <v>100</v>
      </c>
      <c r="E227" s="43">
        <f t="shared" si="153"/>
        <v>0</v>
      </c>
      <c r="F227" s="43">
        <f t="shared" si="153"/>
        <v>0</v>
      </c>
      <c r="G227" s="43">
        <f t="shared" si="153"/>
        <v>0</v>
      </c>
      <c r="H227" s="43">
        <f t="shared" si="153"/>
        <v>0</v>
      </c>
      <c r="I227" s="43">
        <f t="shared" si="153"/>
        <v>0</v>
      </c>
      <c r="J227" s="43">
        <f t="shared" si="146"/>
        <v>100</v>
      </c>
      <c r="L227" s="38"/>
    </row>
    <row r="228" spans="1:12" ht="16.05" customHeight="1" x14ac:dyDescent="0.2">
      <c r="A228" s="9" t="s">
        <v>54</v>
      </c>
      <c r="B228" s="7"/>
      <c r="C228" s="8" t="s">
        <v>14</v>
      </c>
      <c r="D228" s="43">
        <f t="shared" ref="D228:I228" si="154">SUM(D234,D240,D246,D252,D258,D264,D270,D276,D282,D288)</f>
        <v>0</v>
      </c>
      <c r="E228" s="43">
        <f t="shared" si="154"/>
        <v>0</v>
      </c>
      <c r="F228" s="43">
        <f t="shared" si="154"/>
        <v>0</v>
      </c>
      <c r="G228" s="43">
        <f t="shared" si="154"/>
        <v>0</v>
      </c>
      <c r="H228" s="43">
        <f t="shared" si="154"/>
        <v>0</v>
      </c>
      <c r="I228" s="43">
        <f t="shared" si="154"/>
        <v>0</v>
      </c>
      <c r="J228" s="43">
        <f t="shared" si="146"/>
        <v>0</v>
      </c>
      <c r="L228" s="38"/>
    </row>
    <row r="229" spans="1:12" ht="16.05" customHeight="1" x14ac:dyDescent="0.2">
      <c r="A229" s="9"/>
      <c r="B229" s="7"/>
      <c r="C229" s="10" t="s">
        <v>15</v>
      </c>
      <c r="D229" s="43">
        <f t="shared" ref="D229:I229" si="155">IF($J228=0,0,D228/$J228%)</f>
        <v>0</v>
      </c>
      <c r="E229" s="43">
        <f t="shared" si="155"/>
        <v>0</v>
      </c>
      <c r="F229" s="43">
        <f t="shared" si="155"/>
        <v>0</v>
      </c>
      <c r="G229" s="43">
        <f t="shared" si="155"/>
        <v>0</v>
      </c>
      <c r="H229" s="43">
        <f t="shared" si="155"/>
        <v>0</v>
      </c>
      <c r="I229" s="43">
        <f t="shared" si="155"/>
        <v>0</v>
      </c>
      <c r="J229" s="43">
        <f t="shared" si="146"/>
        <v>0</v>
      </c>
      <c r="L229" s="38"/>
    </row>
    <row r="230" spans="1:12" ht="16.05" customHeight="1" x14ac:dyDescent="0.2">
      <c r="A230" s="9"/>
      <c r="B230" s="7"/>
      <c r="C230" s="8" t="s">
        <v>16</v>
      </c>
      <c r="D230" s="43"/>
      <c r="E230" s="43"/>
      <c r="F230" s="43"/>
      <c r="G230" s="43"/>
      <c r="H230" s="43"/>
      <c r="I230" s="43"/>
      <c r="J230" s="43">
        <f t="shared" si="146"/>
        <v>0</v>
      </c>
      <c r="L230" s="38"/>
    </row>
    <row r="231" spans="1:12" ht="16.05" customHeight="1" x14ac:dyDescent="0.2">
      <c r="A231" s="9"/>
      <c r="B231" s="7"/>
      <c r="C231" s="10" t="s">
        <v>15</v>
      </c>
      <c r="D231" s="43">
        <f t="shared" ref="D231:I231" si="156">IF($J230=0,0,D230/$J230%)</f>
        <v>0</v>
      </c>
      <c r="E231" s="43">
        <f t="shared" si="156"/>
        <v>0</v>
      </c>
      <c r="F231" s="43">
        <f t="shared" si="156"/>
        <v>0</v>
      </c>
      <c r="G231" s="43">
        <f t="shared" si="156"/>
        <v>0</v>
      </c>
      <c r="H231" s="43">
        <f t="shared" si="156"/>
        <v>0</v>
      </c>
      <c r="I231" s="43">
        <f t="shared" si="156"/>
        <v>0</v>
      </c>
      <c r="J231" s="43">
        <f t="shared" si="146"/>
        <v>0</v>
      </c>
      <c r="L231" s="38"/>
    </row>
    <row r="232" spans="1:12" ht="16.05" customHeight="1" x14ac:dyDescent="0.2">
      <c r="A232" s="9"/>
      <c r="B232" s="7"/>
      <c r="C232" s="8" t="s">
        <v>17</v>
      </c>
      <c r="D232" s="43">
        <f t="shared" ref="D232:I232" si="157">SUM(D238,D244,D250,D256,D262,D268,D274,D280,D286,D292)</f>
        <v>0</v>
      </c>
      <c r="E232" s="43">
        <f t="shared" si="157"/>
        <v>0</v>
      </c>
      <c r="F232" s="43">
        <f t="shared" si="157"/>
        <v>0</v>
      </c>
      <c r="G232" s="43">
        <f t="shared" si="157"/>
        <v>0</v>
      </c>
      <c r="H232" s="43">
        <f t="shared" si="157"/>
        <v>0</v>
      </c>
      <c r="I232" s="43">
        <f t="shared" si="157"/>
        <v>0</v>
      </c>
      <c r="J232" s="43">
        <f t="shared" si="146"/>
        <v>0</v>
      </c>
      <c r="L232" s="38"/>
    </row>
    <row r="233" spans="1:12" ht="16.05" customHeight="1" x14ac:dyDescent="0.2">
      <c r="A233" s="9"/>
      <c r="B233" s="14"/>
      <c r="C233" s="10" t="s">
        <v>15</v>
      </c>
      <c r="D233" s="43">
        <f t="shared" ref="D233:I233" si="158">IF($J232=0,0,D232/$J232%)</f>
        <v>0</v>
      </c>
      <c r="E233" s="43">
        <f t="shared" si="158"/>
        <v>0</v>
      </c>
      <c r="F233" s="43">
        <f t="shared" si="158"/>
        <v>0</v>
      </c>
      <c r="G233" s="43">
        <f t="shared" si="158"/>
        <v>0</v>
      </c>
      <c r="H233" s="43">
        <f t="shared" si="158"/>
        <v>0</v>
      </c>
      <c r="I233" s="43">
        <f t="shared" si="158"/>
        <v>0</v>
      </c>
      <c r="J233" s="43">
        <f t="shared" si="146"/>
        <v>0</v>
      </c>
      <c r="L233" s="38"/>
    </row>
    <row r="234" spans="1:12" ht="16.05" customHeight="1" x14ac:dyDescent="0.2">
      <c r="A234" s="9"/>
      <c r="B234" s="39" t="s">
        <v>57</v>
      </c>
      <c r="C234" s="8" t="s">
        <v>14</v>
      </c>
      <c r="D234" s="43"/>
      <c r="E234" s="43"/>
      <c r="F234" s="43"/>
      <c r="G234" s="43"/>
      <c r="H234" s="43">
        <v>0</v>
      </c>
      <c r="I234" s="43">
        <v>0</v>
      </c>
      <c r="J234" s="43">
        <f t="shared" si="146"/>
        <v>0</v>
      </c>
      <c r="L234" s="38"/>
    </row>
    <row r="235" spans="1:12" ht="16.05" customHeight="1" x14ac:dyDescent="0.2">
      <c r="A235" s="9"/>
      <c r="B235" s="9"/>
      <c r="C235" s="10" t="s">
        <v>15</v>
      </c>
      <c r="D235" s="43">
        <f t="shared" ref="D235:I235" si="159">IF($J234=0,0,D234/$J234%)</f>
        <v>0</v>
      </c>
      <c r="E235" s="43">
        <f t="shared" si="159"/>
        <v>0</v>
      </c>
      <c r="F235" s="43">
        <f t="shared" si="159"/>
        <v>0</v>
      </c>
      <c r="G235" s="43">
        <f t="shared" si="159"/>
        <v>0</v>
      </c>
      <c r="H235" s="43">
        <f t="shared" si="159"/>
        <v>0</v>
      </c>
      <c r="I235" s="43">
        <f t="shared" si="159"/>
        <v>0</v>
      </c>
      <c r="J235" s="43">
        <f t="shared" si="146"/>
        <v>0</v>
      </c>
      <c r="L235" s="38"/>
    </row>
    <row r="236" spans="1:12" ht="16.05" customHeight="1" x14ac:dyDescent="0.2">
      <c r="A236" s="9"/>
      <c r="B236" s="9"/>
      <c r="C236" s="8" t="s">
        <v>16</v>
      </c>
      <c r="D236" s="43"/>
      <c r="E236" s="43"/>
      <c r="F236" s="43"/>
      <c r="G236" s="43"/>
      <c r="H236" s="43"/>
      <c r="I236" s="43"/>
      <c r="J236" s="43">
        <f t="shared" si="146"/>
        <v>0</v>
      </c>
      <c r="L236" s="38"/>
    </row>
    <row r="237" spans="1:12" ht="16.05" customHeight="1" x14ac:dyDescent="0.2">
      <c r="A237" s="9"/>
      <c r="B237" s="9"/>
      <c r="C237" s="10" t="s">
        <v>15</v>
      </c>
      <c r="D237" s="43">
        <f t="shared" ref="D237:I238" si="160">IF($J236=0,0,D236/$J236%)</f>
        <v>0</v>
      </c>
      <c r="E237" s="43">
        <f t="shared" si="160"/>
        <v>0</v>
      </c>
      <c r="F237" s="43">
        <f t="shared" si="160"/>
        <v>0</v>
      </c>
      <c r="G237" s="43">
        <f t="shared" si="160"/>
        <v>0</v>
      </c>
      <c r="H237" s="43">
        <f t="shared" si="160"/>
        <v>0</v>
      </c>
      <c r="I237" s="43">
        <f t="shared" si="160"/>
        <v>0</v>
      </c>
      <c r="J237" s="43">
        <f t="shared" si="146"/>
        <v>0</v>
      </c>
      <c r="L237" s="38"/>
    </row>
    <row r="238" spans="1:12" ht="16.05" customHeight="1" x14ac:dyDescent="0.2">
      <c r="A238" s="9"/>
      <c r="B238" s="9"/>
      <c r="C238" s="8" t="s">
        <v>17</v>
      </c>
      <c r="D238" s="43">
        <f t="shared" si="160"/>
        <v>0</v>
      </c>
      <c r="E238" s="43">
        <f t="shared" si="160"/>
        <v>0</v>
      </c>
      <c r="F238" s="43">
        <f t="shared" si="160"/>
        <v>0</v>
      </c>
      <c r="G238" s="43">
        <f t="shared" si="160"/>
        <v>0</v>
      </c>
      <c r="H238" s="43">
        <f t="shared" si="160"/>
        <v>0</v>
      </c>
      <c r="I238" s="43">
        <f t="shared" si="160"/>
        <v>0</v>
      </c>
      <c r="J238" s="43">
        <f t="shared" si="146"/>
        <v>0</v>
      </c>
      <c r="L238" s="38"/>
    </row>
    <row r="239" spans="1:12" ht="16.05" customHeight="1" x14ac:dyDescent="0.2">
      <c r="A239" s="9"/>
      <c r="B239" s="12"/>
      <c r="C239" s="10" t="s">
        <v>15</v>
      </c>
      <c r="D239" s="43">
        <f t="shared" ref="D239:I239" si="161">IF($J238=0,0,D238/$J238%)</f>
        <v>0</v>
      </c>
      <c r="E239" s="43">
        <f t="shared" si="161"/>
        <v>0</v>
      </c>
      <c r="F239" s="43">
        <f t="shared" si="161"/>
        <v>0</v>
      </c>
      <c r="G239" s="43">
        <f t="shared" si="161"/>
        <v>0</v>
      </c>
      <c r="H239" s="43">
        <f t="shared" si="161"/>
        <v>0</v>
      </c>
      <c r="I239" s="43">
        <f t="shared" si="161"/>
        <v>0</v>
      </c>
      <c r="J239" s="43">
        <f t="shared" si="146"/>
        <v>0</v>
      </c>
      <c r="L239" s="38"/>
    </row>
    <row r="240" spans="1:12" ht="16.05" customHeight="1" x14ac:dyDescent="0.2">
      <c r="A240" s="9"/>
      <c r="B240" s="9" t="s">
        <v>58</v>
      </c>
      <c r="C240" s="8" t="s">
        <v>14</v>
      </c>
      <c r="D240" s="43"/>
      <c r="E240" s="43"/>
      <c r="F240" s="43"/>
      <c r="G240" s="43"/>
      <c r="H240" s="43"/>
      <c r="I240" s="43"/>
      <c r="J240" s="43">
        <f t="shared" si="146"/>
        <v>0</v>
      </c>
      <c r="L240" s="38"/>
    </row>
    <row r="241" spans="1:12" ht="16.05" customHeight="1" x14ac:dyDescent="0.2">
      <c r="A241" s="9"/>
      <c r="B241" s="9"/>
      <c r="C241" s="10" t="s">
        <v>15</v>
      </c>
      <c r="D241" s="43">
        <f t="shared" ref="D241:I241" si="162">IF($J240=0,0,D240/$J240%)</f>
        <v>0</v>
      </c>
      <c r="E241" s="43">
        <f t="shared" si="162"/>
        <v>0</v>
      </c>
      <c r="F241" s="43">
        <f t="shared" si="162"/>
        <v>0</v>
      </c>
      <c r="G241" s="43">
        <f t="shared" si="162"/>
        <v>0</v>
      </c>
      <c r="H241" s="43">
        <f t="shared" si="162"/>
        <v>0</v>
      </c>
      <c r="I241" s="43">
        <f t="shared" si="162"/>
        <v>0</v>
      </c>
      <c r="J241" s="43">
        <f t="shared" si="146"/>
        <v>0</v>
      </c>
      <c r="L241" s="38"/>
    </row>
    <row r="242" spans="1:12" ht="16.05" customHeight="1" x14ac:dyDescent="0.2">
      <c r="A242" s="9"/>
      <c r="B242" s="9"/>
      <c r="C242" s="8" t="s">
        <v>16</v>
      </c>
      <c r="D242" s="43"/>
      <c r="E242" s="43"/>
      <c r="F242" s="43"/>
      <c r="G242" s="43"/>
      <c r="H242" s="43"/>
      <c r="I242" s="43"/>
      <c r="J242" s="43">
        <f t="shared" si="146"/>
        <v>0</v>
      </c>
      <c r="L242" s="38"/>
    </row>
    <row r="243" spans="1:12" ht="16.05" customHeight="1" x14ac:dyDescent="0.2">
      <c r="A243" s="9"/>
      <c r="B243" s="9"/>
      <c r="C243" s="10" t="s">
        <v>15</v>
      </c>
      <c r="D243" s="43">
        <f t="shared" ref="D243:I243" si="163">IF($J242=0,0,D242/$J242%)</f>
        <v>0</v>
      </c>
      <c r="E243" s="43">
        <f t="shared" si="163"/>
        <v>0</v>
      </c>
      <c r="F243" s="43">
        <f t="shared" si="163"/>
        <v>0</v>
      </c>
      <c r="G243" s="43">
        <f t="shared" si="163"/>
        <v>0</v>
      </c>
      <c r="H243" s="43">
        <f t="shared" si="163"/>
        <v>0</v>
      </c>
      <c r="I243" s="43">
        <f t="shared" si="163"/>
        <v>0</v>
      </c>
      <c r="J243" s="43">
        <f t="shared" si="146"/>
        <v>0</v>
      </c>
      <c r="L243" s="38"/>
    </row>
    <row r="244" spans="1:12" ht="16.05" customHeight="1" x14ac:dyDescent="0.2">
      <c r="A244" s="9"/>
      <c r="B244" s="9"/>
      <c r="C244" s="8" t="s">
        <v>17</v>
      </c>
      <c r="D244" s="43">
        <f t="shared" ref="D244:I244" si="164">SUM(D242,D240)</f>
        <v>0</v>
      </c>
      <c r="E244" s="43">
        <f t="shared" si="164"/>
        <v>0</v>
      </c>
      <c r="F244" s="43">
        <f t="shared" si="164"/>
        <v>0</v>
      </c>
      <c r="G244" s="43">
        <f t="shared" si="164"/>
        <v>0</v>
      </c>
      <c r="H244" s="43">
        <f t="shared" si="164"/>
        <v>0</v>
      </c>
      <c r="I244" s="43">
        <f t="shared" si="164"/>
        <v>0</v>
      </c>
      <c r="J244" s="43">
        <f t="shared" si="146"/>
        <v>0</v>
      </c>
      <c r="L244" s="38"/>
    </row>
    <row r="245" spans="1:12" ht="16.05" customHeight="1" x14ac:dyDescent="0.2">
      <c r="A245" s="9"/>
      <c r="B245" s="12"/>
      <c r="C245" s="10" t="s">
        <v>15</v>
      </c>
      <c r="D245" s="43">
        <f t="shared" ref="D245:I245" si="165">IF($J244=0,0,D244/$J244%)</f>
        <v>0</v>
      </c>
      <c r="E245" s="43">
        <f t="shared" si="165"/>
        <v>0</v>
      </c>
      <c r="F245" s="43">
        <f t="shared" si="165"/>
        <v>0</v>
      </c>
      <c r="G245" s="43">
        <f t="shared" si="165"/>
        <v>0</v>
      </c>
      <c r="H245" s="43">
        <f t="shared" si="165"/>
        <v>0</v>
      </c>
      <c r="I245" s="43">
        <f t="shared" si="165"/>
        <v>0</v>
      </c>
      <c r="J245" s="43">
        <f t="shared" si="146"/>
        <v>0</v>
      </c>
      <c r="L245" s="38"/>
    </row>
    <row r="246" spans="1:12" ht="16.05" customHeight="1" x14ac:dyDescent="0.2">
      <c r="A246" s="9"/>
      <c r="B246" s="9" t="s">
        <v>59</v>
      </c>
      <c r="C246" s="8" t="s">
        <v>14</v>
      </c>
      <c r="D246" s="43"/>
      <c r="E246" s="43"/>
      <c r="F246" s="43"/>
      <c r="G246" s="43"/>
      <c r="H246" s="43"/>
      <c r="I246" s="43"/>
      <c r="J246" s="43">
        <f t="shared" si="146"/>
        <v>0</v>
      </c>
      <c r="L246" s="38"/>
    </row>
    <row r="247" spans="1:12" ht="16.05" customHeight="1" x14ac:dyDescent="0.2">
      <c r="A247" s="9"/>
      <c r="B247" s="9"/>
      <c r="C247" s="10" t="s">
        <v>15</v>
      </c>
      <c r="D247" s="43">
        <f t="shared" ref="D247:I247" si="166">IF($J246=0,0,D246/$J246%)</f>
        <v>0</v>
      </c>
      <c r="E247" s="43">
        <f t="shared" si="166"/>
        <v>0</v>
      </c>
      <c r="F247" s="43">
        <f t="shared" si="166"/>
        <v>0</v>
      </c>
      <c r="G247" s="43">
        <f t="shared" si="166"/>
        <v>0</v>
      </c>
      <c r="H247" s="43">
        <f t="shared" si="166"/>
        <v>0</v>
      </c>
      <c r="I247" s="43">
        <f t="shared" si="166"/>
        <v>0</v>
      </c>
      <c r="J247" s="43">
        <f t="shared" si="146"/>
        <v>0</v>
      </c>
      <c r="L247" s="38"/>
    </row>
    <row r="248" spans="1:12" ht="16.05" customHeight="1" x14ac:dyDescent="0.2">
      <c r="A248" s="9"/>
      <c r="B248" s="9"/>
      <c r="C248" s="8" t="s">
        <v>16</v>
      </c>
      <c r="D248" s="43"/>
      <c r="E248" s="43"/>
      <c r="F248" s="43"/>
      <c r="G248" s="43"/>
      <c r="H248" s="43"/>
      <c r="I248" s="43"/>
      <c r="J248" s="43">
        <f t="shared" si="146"/>
        <v>0</v>
      </c>
      <c r="L248" s="38"/>
    </row>
    <row r="249" spans="1:12" ht="16.05" customHeight="1" x14ac:dyDescent="0.2">
      <c r="A249" s="9"/>
      <c r="B249" s="9"/>
      <c r="C249" s="10" t="s">
        <v>15</v>
      </c>
      <c r="D249" s="43">
        <f t="shared" ref="D249:I249" si="167">IF($J248=0,0,D248/$J248%)</f>
        <v>0</v>
      </c>
      <c r="E249" s="43">
        <f t="shared" si="167"/>
        <v>0</v>
      </c>
      <c r="F249" s="43">
        <f t="shared" si="167"/>
        <v>0</v>
      </c>
      <c r="G249" s="43">
        <f t="shared" si="167"/>
        <v>0</v>
      </c>
      <c r="H249" s="43">
        <f t="shared" si="167"/>
        <v>0</v>
      </c>
      <c r="I249" s="43">
        <f t="shared" si="167"/>
        <v>0</v>
      </c>
      <c r="J249" s="43">
        <f t="shared" si="146"/>
        <v>0</v>
      </c>
      <c r="L249" s="38"/>
    </row>
    <row r="250" spans="1:12" ht="16.05" customHeight="1" x14ac:dyDescent="0.2">
      <c r="A250" s="9"/>
      <c r="B250" s="9"/>
      <c r="C250" s="8" t="s">
        <v>17</v>
      </c>
      <c r="D250" s="43">
        <f t="shared" ref="D250:I250" si="168">SUM(D248,D246)</f>
        <v>0</v>
      </c>
      <c r="E250" s="43">
        <f t="shared" si="168"/>
        <v>0</v>
      </c>
      <c r="F250" s="43">
        <f t="shared" si="168"/>
        <v>0</v>
      </c>
      <c r="G250" s="43">
        <f t="shared" si="168"/>
        <v>0</v>
      </c>
      <c r="H250" s="43">
        <f t="shared" si="168"/>
        <v>0</v>
      </c>
      <c r="I250" s="43">
        <f t="shared" si="168"/>
        <v>0</v>
      </c>
      <c r="J250" s="43">
        <f t="shared" si="146"/>
        <v>0</v>
      </c>
      <c r="L250" s="38"/>
    </row>
    <row r="251" spans="1:12" ht="16.05" customHeight="1" x14ac:dyDescent="0.2">
      <c r="A251" s="9"/>
      <c r="B251" s="12"/>
      <c r="C251" s="10" t="s">
        <v>15</v>
      </c>
      <c r="D251" s="43">
        <f t="shared" ref="D251:I251" si="169">IF($J250=0,0,D250/$J250%)</f>
        <v>0</v>
      </c>
      <c r="E251" s="43">
        <f t="shared" si="169"/>
        <v>0</v>
      </c>
      <c r="F251" s="43">
        <f t="shared" si="169"/>
        <v>0</v>
      </c>
      <c r="G251" s="43">
        <f t="shared" si="169"/>
        <v>0</v>
      </c>
      <c r="H251" s="43">
        <f t="shared" si="169"/>
        <v>0</v>
      </c>
      <c r="I251" s="43">
        <f t="shared" si="169"/>
        <v>0</v>
      </c>
      <c r="J251" s="43">
        <f t="shared" si="146"/>
        <v>0</v>
      </c>
      <c r="L251" s="38"/>
    </row>
    <row r="252" spans="1:12" ht="16.05" customHeight="1" x14ac:dyDescent="0.2">
      <c r="A252" s="9"/>
      <c r="B252" s="9" t="s">
        <v>60</v>
      </c>
      <c r="C252" s="8" t="s">
        <v>14</v>
      </c>
      <c r="D252" s="43"/>
      <c r="E252" s="43"/>
      <c r="F252" s="43"/>
      <c r="G252" s="43"/>
      <c r="H252" s="43"/>
      <c r="I252" s="43"/>
      <c r="J252" s="43">
        <f t="shared" si="146"/>
        <v>0</v>
      </c>
      <c r="L252" s="38"/>
    </row>
    <row r="253" spans="1:12" ht="16.05" customHeight="1" x14ac:dyDescent="0.2">
      <c r="A253" s="9"/>
      <c r="B253" s="9"/>
      <c r="C253" s="10" t="s">
        <v>15</v>
      </c>
      <c r="D253" s="43">
        <f t="shared" ref="D253:I253" si="170">IF($J252=0,0,D252/$J252%)</f>
        <v>0</v>
      </c>
      <c r="E253" s="43">
        <f t="shared" si="170"/>
        <v>0</v>
      </c>
      <c r="F253" s="43">
        <f t="shared" si="170"/>
        <v>0</v>
      </c>
      <c r="G253" s="43">
        <f t="shared" si="170"/>
        <v>0</v>
      </c>
      <c r="H253" s="43">
        <f t="shared" si="170"/>
        <v>0</v>
      </c>
      <c r="I253" s="43">
        <f t="shared" si="170"/>
        <v>0</v>
      </c>
      <c r="J253" s="43">
        <f t="shared" si="146"/>
        <v>0</v>
      </c>
      <c r="L253" s="38"/>
    </row>
    <row r="254" spans="1:12" ht="16.05" customHeight="1" x14ac:dyDescent="0.2">
      <c r="A254" s="9"/>
      <c r="B254" s="9"/>
      <c r="C254" s="8" t="s">
        <v>16</v>
      </c>
      <c r="D254" s="43"/>
      <c r="E254" s="43"/>
      <c r="F254" s="43"/>
      <c r="G254" s="43"/>
      <c r="H254" s="43"/>
      <c r="I254" s="43"/>
      <c r="J254" s="43">
        <f t="shared" si="146"/>
        <v>0</v>
      </c>
      <c r="L254" s="38"/>
    </row>
    <row r="255" spans="1:12" ht="16.05" customHeight="1" x14ac:dyDescent="0.2">
      <c r="A255" s="9"/>
      <c r="B255" s="9"/>
      <c r="C255" s="10" t="s">
        <v>15</v>
      </c>
      <c r="D255" s="43">
        <f t="shared" ref="D255:I255" si="171">IF($J254=0,0,D254/$J254%)</f>
        <v>0</v>
      </c>
      <c r="E255" s="43">
        <f t="shared" si="171"/>
        <v>0</v>
      </c>
      <c r="F255" s="43">
        <f t="shared" si="171"/>
        <v>0</v>
      </c>
      <c r="G255" s="43">
        <f t="shared" si="171"/>
        <v>0</v>
      </c>
      <c r="H255" s="43">
        <f t="shared" si="171"/>
        <v>0</v>
      </c>
      <c r="I255" s="43">
        <f t="shared" si="171"/>
        <v>0</v>
      </c>
      <c r="J255" s="43">
        <f t="shared" si="146"/>
        <v>0</v>
      </c>
      <c r="L255" s="38"/>
    </row>
    <row r="256" spans="1:12" ht="16.05" customHeight="1" x14ac:dyDescent="0.2">
      <c r="A256" s="9"/>
      <c r="B256" s="9"/>
      <c r="C256" s="8" t="s">
        <v>17</v>
      </c>
      <c r="D256" s="43">
        <f t="shared" ref="D256:I256" si="172">SUM(D254,D252)</f>
        <v>0</v>
      </c>
      <c r="E256" s="43">
        <f t="shared" si="172"/>
        <v>0</v>
      </c>
      <c r="F256" s="43">
        <f t="shared" si="172"/>
        <v>0</v>
      </c>
      <c r="G256" s="43">
        <f t="shared" si="172"/>
        <v>0</v>
      </c>
      <c r="H256" s="43">
        <f t="shared" si="172"/>
        <v>0</v>
      </c>
      <c r="I256" s="43">
        <f t="shared" si="172"/>
        <v>0</v>
      </c>
      <c r="J256" s="43">
        <f t="shared" si="146"/>
        <v>0</v>
      </c>
      <c r="L256" s="38"/>
    </row>
    <row r="257" spans="1:12" ht="16.05" customHeight="1" x14ac:dyDescent="0.2">
      <c r="A257" s="9"/>
      <c r="B257" s="12"/>
      <c r="C257" s="10" t="s">
        <v>15</v>
      </c>
      <c r="D257" s="43">
        <f t="shared" ref="D257:I257" si="173">IF($J256=0,0,D256/$J256%)</f>
        <v>0</v>
      </c>
      <c r="E257" s="43">
        <f t="shared" si="173"/>
        <v>0</v>
      </c>
      <c r="F257" s="43">
        <f t="shared" si="173"/>
        <v>0</v>
      </c>
      <c r="G257" s="43">
        <f t="shared" si="173"/>
        <v>0</v>
      </c>
      <c r="H257" s="43">
        <f t="shared" si="173"/>
        <v>0</v>
      </c>
      <c r="I257" s="43">
        <f t="shared" si="173"/>
        <v>0</v>
      </c>
      <c r="J257" s="43">
        <f t="shared" si="146"/>
        <v>0</v>
      </c>
      <c r="L257" s="38"/>
    </row>
    <row r="258" spans="1:12" ht="16.05" customHeight="1" x14ac:dyDescent="0.2">
      <c r="A258" s="9"/>
      <c r="B258" s="9" t="s">
        <v>61</v>
      </c>
      <c r="C258" s="8" t="s">
        <v>14</v>
      </c>
      <c r="D258" s="43"/>
      <c r="E258" s="43"/>
      <c r="F258" s="43"/>
      <c r="G258" s="43"/>
      <c r="H258" s="43"/>
      <c r="I258" s="43"/>
      <c r="J258" s="43">
        <f t="shared" si="146"/>
        <v>0</v>
      </c>
      <c r="L258" s="38"/>
    </row>
    <row r="259" spans="1:12" ht="16.05" customHeight="1" x14ac:dyDescent="0.2">
      <c r="A259" s="9"/>
      <c r="B259" s="9"/>
      <c r="C259" s="10" t="s">
        <v>15</v>
      </c>
      <c r="D259" s="43">
        <f t="shared" ref="D259:I259" si="174">IF($J258=0,0,D258/$J258%)</f>
        <v>0</v>
      </c>
      <c r="E259" s="43">
        <f t="shared" si="174"/>
        <v>0</v>
      </c>
      <c r="F259" s="43">
        <f t="shared" si="174"/>
        <v>0</v>
      </c>
      <c r="G259" s="43">
        <f t="shared" si="174"/>
        <v>0</v>
      </c>
      <c r="H259" s="43">
        <f t="shared" si="174"/>
        <v>0</v>
      </c>
      <c r="I259" s="43">
        <f t="shared" si="174"/>
        <v>0</v>
      </c>
      <c r="J259" s="43">
        <f t="shared" si="146"/>
        <v>0</v>
      </c>
      <c r="L259" s="38"/>
    </row>
    <row r="260" spans="1:12" ht="16.05" customHeight="1" x14ac:dyDescent="0.2">
      <c r="A260" s="9"/>
      <c r="B260" s="9"/>
      <c r="C260" s="8" t="s">
        <v>16</v>
      </c>
      <c r="D260" s="43"/>
      <c r="E260" s="43"/>
      <c r="F260" s="43"/>
      <c r="G260" s="43"/>
      <c r="H260" s="43"/>
      <c r="I260" s="43"/>
      <c r="J260" s="43">
        <f t="shared" si="146"/>
        <v>0</v>
      </c>
      <c r="L260" s="38"/>
    </row>
    <row r="261" spans="1:12" ht="16.05" customHeight="1" x14ac:dyDescent="0.2">
      <c r="A261" s="9"/>
      <c r="B261" s="9"/>
      <c r="C261" s="10" t="s">
        <v>15</v>
      </c>
      <c r="D261" s="43">
        <f t="shared" ref="D261:I261" si="175">IF($J260=0,0,D260/$J260%)</f>
        <v>0</v>
      </c>
      <c r="E261" s="43">
        <f t="shared" si="175"/>
        <v>0</v>
      </c>
      <c r="F261" s="43">
        <f t="shared" si="175"/>
        <v>0</v>
      </c>
      <c r="G261" s="43">
        <f t="shared" si="175"/>
        <v>0</v>
      </c>
      <c r="H261" s="43">
        <f t="shared" si="175"/>
        <v>0</v>
      </c>
      <c r="I261" s="43">
        <f t="shared" si="175"/>
        <v>0</v>
      </c>
      <c r="J261" s="43">
        <f t="shared" si="146"/>
        <v>0</v>
      </c>
      <c r="L261" s="38"/>
    </row>
    <row r="262" spans="1:12" ht="16.05" customHeight="1" x14ac:dyDescent="0.2">
      <c r="A262" s="9"/>
      <c r="B262" s="9"/>
      <c r="C262" s="8" t="s">
        <v>17</v>
      </c>
      <c r="D262" s="43">
        <f t="shared" ref="D262:I262" si="176">SUM(D260,D258)</f>
        <v>0</v>
      </c>
      <c r="E262" s="43">
        <f t="shared" si="176"/>
        <v>0</v>
      </c>
      <c r="F262" s="43">
        <f t="shared" si="176"/>
        <v>0</v>
      </c>
      <c r="G262" s="43">
        <f t="shared" si="176"/>
        <v>0</v>
      </c>
      <c r="H262" s="43">
        <f t="shared" si="176"/>
        <v>0</v>
      </c>
      <c r="I262" s="43">
        <f t="shared" si="176"/>
        <v>0</v>
      </c>
      <c r="J262" s="43">
        <f t="shared" si="146"/>
        <v>0</v>
      </c>
      <c r="L262" s="38"/>
    </row>
    <row r="263" spans="1:12" ht="16.05" customHeight="1" x14ac:dyDescent="0.2">
      <c r="A263" s="9"/>
      <c r="B263" s="12"/>
      <c r="C263" s="10" t="s">
        <v>15</v>
      </c>
      <c r="D263" s="43">
        <f t="shared" ref="D263:I263" si="177">IF($J262=0,0,D262/$J262%)</f>
        <v>0</v>
      </c>
      <c r="E263" s="43">
        <f t="shared" si="177"/>
        <v>0</v>
      </c>
      <c r="F263" s="43">
        <f t="shared" si="177"/>
        <v>0</v>
      </c>
      <c r="G263" s="43">
        <f t="shared" si="177"/>
        <v>0</v>
      </c>
      <c r="H263" s="43">
        <f t="shared" si="177"/>
        <v>0</v>
      </c>
      <c r="I263" s="43">
        <f t="shared" si="177"/>
        <v>0</v>
      </c>
      <c r="J263" s="43">
        <f t="shared" si="146"/>
        <v>0</v>
      </c>
      <c r="L263" s="38"/>
    </row>
    <row r="264" spans="1:12" ht="16.05" customHeight="1" x14ac:dyDescent="0.2">
      <c r="A264" s="9"/>
      <c r="B264" s="9" t="s">
        <v>62</v>
      </c>
      <c r="C264" s="8" t="s">
        <v>14</v>
      </c>
      <c r="D264" s="43"/>
      <c r="E264" s="43"/>
      <c r="F264" s="43"/>
      <c r="G264" s="43"/>
      <c r="H264" s="43"/>
      <c r="I264" s="43"/>
      <c r="J264" s="43">
        <f t="shared" si="146"/>
        <v>0</v>
      </c>
      <c r="L264" s="38"/>
    </row>
    <row r="265" spans="1:12" ht="16.05" customHeight="1" x14ac:dyDescent="0.2">
      <c r="A265" s="9"/>
      <c r="B265" s="9"/>
      <c r="C265" s="10" t="s">
        <v>15</v>
      </c>
      <c r="D265" s="43">
        <f t="shared" ref="D265:I265" si="178">IF($J264=0,0,D264/$J264%)</f>
        <v>0</v>
      </c>
      <c r="E265" s="43">
        <f t="shared" si="178"/>
        <v>0</v>
      </c>
      <c r="F265" s="43">
        <f t="shared" si="178"/>
        <v>0</v>
      </c>
      <c r="G265" s="43">
        <f t="shared" si="178"/>
        <v>0</v>
      </c>
      <c r="H265" s="43">
        <f t="shared" si="178"/>
        <v>0</v>
      </c>
      <c r="I265" s="43">
        <f t="shared" si="178"/>
        <v>0</v>
      </c>
      <c r="J265" s="43">
        <f t="shared" si="146"/>
        <v>0</v>
      </c>
      <c r="L265" s="38"/>
    </row>
    <row r="266" spans="1:12" ht="16.05" customHeight="1" x14ac:dyDescent="0.2">
      <c r="A266" s="9"/>
      <c r="B266" s="9"/>
      <c r="C266" s="8" t="s">
        <v>16</v>
      </c>
      <c r="D266" s="43"/>
      <c r="E266" s="43"/>
      <c r="F266" s="43"/>
      <c r="G266" s="43"/>
      <c r="H266" s="43"/>
      <c r="I266" s="43"/>
      <c r="J266" s="43">
        <f t="shared" si="146"/>
        <v>0</v>
      </c>
      <c r="L266" s="38"/>
    </row>
    <row r="267" spans="1:12" ht="16.05" customHeight="1" x14ac:dyDescent="0.2">
      <c r="A267" s="9"/>
      <c r="B267" s="9"/>
      <c r="C267" s="10" t="s">
        <v>15</v>
      </c>
      <c r="D267" s="43">
        <f t="shared" ref="D267:I267" si="179">IF($J266=0,0,D266/$J266%)</f>
        <v>0</v>
      </c>
      <c r="E267" s="43">
        <f t="shared" si="179"/>
        <v>0</v>
      </c>
      <c r="F267" s="43">
        <f t="shared" si="179"/>
        <v>0</v>
      </c>
      <c r="G267" s="43">
        <f t="shared" si="179"/>
        <v>0</v>
      </c>
      <c r="H267" s="43">
        <f t="shared" si="179"/>
        <v>0</v>
      </c>
      <c r="I267" s="43">
        <f t="shared" si="179"/>
        <v>0</v>
      </c>
      <c r="J267" s="43">
        <f t="shared" si="146"/>
        <v>0</v>
      </c>
      <c r="L267" s="38"/>
    </row>
    <row r="268" spans="1:12" ht="16.05" customHeight="1" x14ac:dyDescent="0.2">
      <c r="A268" s="9"/>
      <c r="B268" s="9"/>
      <c r="C268" s="8" t="s">
        <v>17</v>
      </c>
      <c r="D268" s="43">
        <f t="shared" ref="D268:I268" si="180">SUM(D266,D264)</f>
        <v>0</v>
      </c>
      <c r="E268" s="43">
        <f t="shared" si="180"/>
        <v>0</v>
      </c>
      <c r="F268" s="43">
        <f t="shared" si="180"/>
        <v>0</v>
      </c>
      <c r="G268" s="43">
        <f t="shared" si="180"/>
        <v>0</v>
      </c>
      <c r="H268" s="43">
        <f t="shared" si="180"/>
        <v>0</v>
      </c>
      <c r="I268" s="43">
        <f t="shared" si="180"/>
        <v>0</v>
      </c>
      <c r="J268" s="43">
        <f t="shared" si="146"/>
        <v>0</v>
      </c>
      <c r="L268" s="38"/>
    </row>
    <row r="269" spans="1:12" ht="16.05" customHeight="1" x14ac:dyDescent="0.2">
      <c r="A269" s="9"/>
      <c r="B269" s="12"/>
      <c r="C269" s="10" t="s">
        <v>15</v>
      </c>
      <c r="D269" s="43">
        <f t="shared" ref="D269:I269" si="181">IF($J268=0,0,D268/$J268%)</f>
        <v>0</v>
      </c>
      <c r="E269" s="43">
        <f t="shared" si="181"/>
        <v>0</v>
      </c>
      <c r="F269" s="43">
        <f t="shared" si="181"/>
        <v>0</v>
      </c>
      <c r="G269" s="43">
        <f t="shared" si="181"/>
        <v>0</v>
      </c>
      <c r="H269" s="43">
        <f t="shared" si="181"/>
        <v>0</v>
      </c>
      <c r="I269" s="43">
        <f t="shared" si="181"/>
        <v>0</v>
      </c>
      <c r="J269" s="43">
        <f t="shared" ref="J269:J332" si="182">SUM(D269:I269)</f>
        <v>0</v>
      </c>
      <c r="L269" s="38"/>
    </row>
    <row r="270" spans="1:12" ht="16.05" customHeight="1" x14ac:dyDescent="0.2">
      <c r="A270" s="9"/>
      <c r="B270" s="9" t="s">
        <v>63</v>
      </c>
      <c r="C270" s="8" t="s">
        <v>14</v>
      </c>
      <c r="D270" s="43"/>
      <c r="E270" s="43"/>
      <c r="F270" s="43"/>
      <c r="G270" s="43"/>
      <c r="H270" s="43"/>
      <c r="I270" s="43"/>
      <c r="J270" s="43">
        <f t="shared" si="182"/>
        <v>0</v>
      </c>
      <c r="L270" s="38"/>
    </row>
    <row r="271" spans="1:12" ht="16.05" customHeight="1" x14ac:dyDescent="0.2">
      <c r="A271" s="9"/>
      <c r="B271" s="9"/>
      <c r="C271" s="10" t="s">
        <v>15</v>
      </c>
      <c r="D271" s="43">
        <f t="shared" ref="D271:I271" si="183">IF($J270=0,0,D270/$J270%)</f>
        <v>0</v>
      </c>
      <c r="E271" s="43">
        <f t="shared" si="183"/>
        <v>0</v>
      </c>
      <c r="F271" s="43">
        <f t="shared" si="183"/>
        <v>0</v>
      </c>
      <c r="G271" s="43">
        <f t="shared" si="183"/>
        <v>0</v>
      </c>
      <c r="H271" s="43">
        <f t="shared" si="183"/>
        <v>0</v>
      </c>
      <c r="I271" s="43">
        <f t="shared" si="183"/>
        <v>0</v>
      </c>
      <c r="J271" s="43">
        <f t="shared" si="182"/>
        <v>0</v>
      </c>
      <c r="L271" s="38"/>
    </row>
    <row r="272" spans="1:12" ht="16.05" customHeight="1" x14ac:dyDescent="0.2">
      <c r="A272" s="9"/>
      <c r="B272" s="9"/>
      <c r="C272" s="8" t="s">
        <v>16</v>
      </c>
      <c r="D272" s="43"/>
      <c r="E272" s="43"/>
      <c r="F272" s="43"/>
      <c r="G272" s="43"/>
      <c r="H272" s="43"/>
      <c r="I272" s="43"/>
      <c r="J272" s="43">
        <f t="shared" si="182"/>
        <v>0</v>
      </c>
      <c r="L272" s="38"/>
    </row>
    <row r="273" spans="1:12" ht="16.05" customHeight="1" x14ac:dyDescent="0.2">
      <c r="A273" s="9"/>
      <c r="B273" s="9"/>
      <c r="C273" s="10" t="s">
        <v>15</v>
      </c>
      <c r="D273" s="43">
        <f t="shared" ref="D273:I273" si="184">IF($J272=0,0,D272/$J272%)</f>
        <v>0</v>
      </c>
      <c r="E273" s="43">
        <f t="shared" si="184"/>
        <v>0</v>
      </c>
      <c r="F273" s="43">
        <f t="shared" si="184"/>
        <v>0</v>
      </c>
      <c r="G273" s="43">
        <f t="shared" si="184"/>
        <v>0</v>
      </c>
      <c r="H273" s="43">
        <f t="shared" si="184"/>
        <v>0</v>
      </c>
      <c r="I273" s="43">
        <f t="shared" si="184"/>
        <v>0</v>
      </c>
      <c r="J273" s="43">
        <f t="shared" si="182"/>
        <v>0</v>
      </c>
      <c r="L273" s="38"/>
    </row>
    <row r="274" spans="1:12" ht="16.05" customHeight="1" x14ac:dyDescent="0.2">
      <c r="A274" s="9"/>
      <c r="B274" s="9"/>
      <c r="C274" s="8" t="s">
        <v>17</v>
      </c>
      <c r="D274" s="43">
        <f t="shared" ref="D274:I274" si="185">SUM(D272,D270)</f>
        <v>0</v>
      </c>
      <c r="E274" s="43">
        <f t="shared" si="185"/>
        <v>0</v>
      </c>
      <c r="F274" s="43">
        <f t="shared" si="185"/>
        <v>0</v>
      </c>
      <c r="G274" s="43">
        <f t="shared" si="185"/>
        <v>0</v>
      </c>
      <c r="H274" s="43">
        <f t="shared" si="185"/>
        <v>0</v>
      </c>
      <c r="I274" s="43">
        <f t="shared" si="185"/>
        <v>0</v>
      </c>
      <c r="J274" s="43">
        <f t="shared" si="182"/>
        <v>0</v>
      </c>
      <c r="L274" s="38"/>
    </row>
    <row r="275" spans="1:12" ht="16.05" customHeight="1" x14ac:dyDescent="0.2">
      <c r="A275" s="9"/>
      <c r="B275" s="12"/>
      <c r="C275" s="10" t="s">
        <v>15</v>
      </c>
      <c r="D275" s="43">
        <f t="shared" ref="D275:I275" si="186">IF($J274=0,0,D274/$J274%)</f>
        <v>0</v>
      </c>
      <c r="E275" s="43">
        <f t="shared" si="186"/>
        <v>0</v>
      </c>
      <c r="F275" s="43">
        <f t="shared" si="186"/>
        <v>0</v>
      </c>
      <c r="G275" s="43">
        <f t="shared" si="186"/>
        <v>0</v>
      </c>
      <c r="H275" s="43">
        <f t="shared" si="186"/>
        <v>0</v>
      </c>
      <c r="I275" s="43">
        <f t="shared" si="186"/>
        <v>0</v>
      </c>
      <c r="J275" s="43">
        <f t="shared" si="182"/>
        <v>0</v>
      </c>
      <c r="L275" s="38"/>
    </row>
    <row r="276" spans="1:12" ht="16.05" customHeight="1" x14ac:dyDescent="0.2">
      <c r="A276" s="9"/>
      <c r="B276" s="9" t="s">
        <v>64</v>
      </c>
      <c r="C276" s="8" t="s">
        <v>14</v>
      </c>
      <c r="D276" s="43"/>
      <c r="E276" s="43"/>
      <c r="F276" s="43"/>
      <c r="G276" s="43"/>
      <c r="H276" s="43"/>
      <c r="I276" s="43"/>
      <c r="J276" s="43">
        <f t="shared" si="182"/>
        <v>0</v>
      </c>
      <c r="L276" s="38"/>
    </row>
    <row r="277" spans="1:12" ht="16.05" customHeight="1" x14ac:dyDescent="0.2">
      <c r="A277" s="9"/>
      <c r="B277" s="9"/>
      <c r="C277" s="10" t="s">
        <v>15</v>
      </c>
      <c r="D277" s="43">
        <f t="shared" ref="D277:I277" si="187">IF($J276=0,0,D276/$J276%)</f>
        <v>0</v>
      </c>
      <c r="E277" s="43">
        <f t="shared" si="187"/>
        <v>0</v>
      </c>
      <c r="F277" s="43">
        <f t="shared" si="187"/>
        <v>0</v>
      </c>
      <c r="G277" s="43">
        <f t="shared" si="187"/>
        <v>0</v>
      </c>
      <c r="H277" s="43">
        <f t="shared" si="187"/>
        <v>0</v>
      </c>
      <c r="I277" s="43">
        <f t="shared" si="187"/>
        <v>0</v>
      </c>
      <c r="J277" s="43">
        <f t="shared" si="182"/>
        <v>0</v>
      </c>
      <c r="L277" s="38"/>
    </row>
    <row r="278" spans="1:12" ht="16.05" customHeight="1" x14ac:dyDescent="0.2">
      <c r="A278" s="9"/>
      <c r="B278" s="9"/>
      <c r="C278" s="8" t="s">
        <v>16</v>
      </c>
      <c r="D278" s="43"/>
      <c r="E278" s="43"/>
      <c r="F278" s="43"/>
      <c r="G278" s="43"/>
      <c r="H278" s="43"/>
      <c r="I278" s="43"/>
      <c r="J278" s="43">
        <f t="shared" si="182"/>
        <v>0</v>
      </c>
      <c r="L278" s="38"/>
    </row>
    <row r="279" spans="1:12" ht="16.05" customHeight="1" x14ac:dyDescent="0.2">
      <c r="A279" s="9"/>
      <c r="B279" s="9"/>
      <c r="C279" s="10" t="s">
        <v>15</v>
      </c>
      <c r="D279" s="43">
        <f t="shared" ref="D279:I279" si="188">IF($J278=0,0,D278/$J278%)</f>
        <v>0</v>
      </c>
      <c r="E279" s="43">
        <f t="shared" si="188"/>
        <v>0</v>
      </c>
      <c r="F279" s="43">
        <f t="shared" si="188"/>
        <v>0</v>
      </c>
      <c r="G279" s="43">
        <f t="shared" si="188"/>
        <v>0</v>
      </c>
      <c r="H279" s="43">
        <f t="shared" si="188"/>
        <v>0</v>
      </c>
      <c r="I279" s="43">
        <f t="shared" si="188"/>
        <v>0</v>
      </c>
      <c r="J279" s="43">
        <f t="shared" si="182"/>
        <v>0</v>
      </c>
      <c r="L279" s="38"/>
    </row>
    <row r="280" spans="1:12" ht="16.05" customHeight="1" x14ac:dyDescent="0.2">
      <c r="A280" s="9"/>
      <c r="B280" s="9"/>
      <c r="C280" s="8" t="s">
        <v>17</v>
      </c>
      <c r="D280" s="43">
        <f t="shared" ref="D280:I280" si="189">SUM(D278,D276)</f>
        <v>0</v>
      </c>
      <c r="E280" s="43">
        <f t="shared" si="189"/>
        <v>0</v>
      </c>
      <c r="F280" s="43">
        <f t="shared" si="189"/>
        <v>0</v>
      </c>
      <c r="G280" s="43">
        <f t="shared" si="189"/>
        <v>0</v>
      </c>
      <c r="H280" s="43">
        <f t="shared" si="189"/>
        <v>0</v>
      </c>
      <c r="I280" s="43">
        <f t="shared" si="189"/>
        <v>0</v>
      </c>
      <c r="J280" s="43">
        <f t="shared" si="182"/>
        <v>0</v>
      </c>
      <c r="L280" s="38"/>
    </row>
    <row r="281" spans="1:12" ht="16.05" customHeight="1" x14ac:dyDescent="0.2">
      <c r="A281" s="9"/>
      <c r="B281" s="12"/>
      <c r="C281" s="10" t="s">
        <v>15</v>
      </c>
      <c r="D281" s="43">
        <f t="shared" ref="D281:I281" si="190">IF($J280=0,0,D280/$J280%)</f>
        <v>0</v>
      </c>
      <c r="E281" s="43">
        <f t="shared" si="190"/>
        <v>0</v>
      </c>
      <c r="F281" s="43">
        <f t="shared" si="190"/>
        <v>0</v>
      </c>
      <c r="G281" s="43">
        <f t="shared" si="190"/>
        <v>0</v>
      </c>
      <c r="H281" s="43">
        <f t="shared" si="190"/>
        <v>0</v>
      </c>
      <c r="I281" s="43">
        <f t="shared" si="190"/>
        <v>0</v>
      </c>
      <c r="J281" s="43">
        <f t="shared" si="182"/>
        <v>0</v>
      </c>
      <c r="L281" s="38"/>
    </row>
    <row r="282" spans="1:12" ht="16.05" customHeight="1" x14ac:dyDescent="0.2">
      <c r="A282" s="9"/>
      <c r="B282" s="9" t="s">
        <v>65</v>
      </c>
      <c r="C282" s="8" t="s">
        <v>14</v>
      </c>
      <c r="D282" s="43"/>
      <c r="E282" s="43"/>
      <c r="F282" s="43"/>
      <c r="G282" s="43"/>
      <c r="H282" s="43"/>
      <c r="I282" s="43"/>
      <c r="J282" s="43">
        <f t="shared" si="182"/>
        <v>0</v>
      </c>
      <c r="L282" s="38"/>
    </row>
    <row r="283" spans="1:12" ht="16.05" customHeight="1" x14ac:dyDescent="0.2">
      <c r="A283" s="9"/>
      <c r="B283" s="9"/>
      <c r="C283" s="10" t="s">
        <v>15</v>
      </c>
      <c r="D283" s="43">
        <f t="shared" ref="D283:I283" si="191">IF($J282=0,0,D282/$J282%)</f>
        <v>0</v>
      </c>
      <c r="E283" s="43">
        <f t="shared" si="191"/>
        <v>0</v>
      </c>
      <c r="F283" s="43">
        <f t="shared" si="191"/>
        <v>0</v>
      </c>
      <c r="G283" s="43">
        <f t="shared" si="191"/>
        <v>0</v>
      </c>
      <c r="H283" s="43">
        <f t="shared" si="191"/>
        <v>0</v>
      </c>
      <c r="I283" s="43">
        <f t="shared" si="191"/>
        <v>0</v>
      </c>
      <c r="J283" s="43">
        <f t="shared" si="182"/>
        <v>0</v>
      </c>
      <c r="L283" s="38"/>
    </row>
    <row r="284" spans="1:12" ht="16.05" customHeight="1" x14ac:dyDescent="0.2">
      <c r="A284" s="9"/>
      <c r="B284" s="9"/>
      <c r="C284" s="8" t="s">
        <v>16</v>
      </c>
      <c r="D284" s="43"/>
      <c r="E284" s="43"/>
      <c r="F284" s="43"/>
      <c r="G284" s="43"/>
      <c r="H284" s="43"/>
      <c r="I284" s="43"/>
      <c r="J284" s="43">
        <f t="shared" si="182"/>
        <v>0</v>
      </c>
      <c r="L284" s="38"/>
    </row>
    <row r="285" spans="1:12" ht="16.05" customHeight="1" x14ac:dyDescent="0.2">
      <c r="A285" s="9"/>
      <c r="B285" s="9"/>
      <c r="C285" s="10" t="s">
        <v>15</v>
      </c>
      <c r="D285" s="43">
        <f t="shared" ref="D285:I285" si="192">IF($J284=0,0,D284/$J284%)</f>
        <v>0</v>
      </c>
      <c r="E285" s="43">
        <f t="shared" si="192"/>
        <v>0</v>
      </c>
      <c r="F285" s="43">
        <f t="shared" si="192"/>
        <v>0</v>
      </c>
      <c r="G285" s="43">
        <f t="shared" si="192"/>
        <v>0</v>
      </c>
      <c r="H285" s="43">
        <f t="shared" si="192"/>
        <v>0</v>
      </c>
      <c r="I285" s="43">
        <f t="shared" si="192"/>
        <v>0</v>
      </c>
      <c r="J285" s="43">
        <f t="shared" si="182"/>
        <v>0</v>
      </c>
      <c r="L285" s="38"/>
    </row>
    <row r="286" spans="1:12" ht="16.05" customHeight="1" x14ac:dyDescent="0.2">
      <c r="A286" s="9"/>
      <c r="B286" s="9"/>
      <c r="C286" s="8" t="s">
        <v>17</v>
      </c>
      <c r="D286" s="43">
        <f t="shared" ref="D286:I286" si="193">SUM(D284,D282)</f>
        <v>0</v>
      </c>
      <c r="E286" s="43">
        <f t="shared" si="193"/>
        <v>0</v>
      </c>
      <c r="F286" s="43">
        <f t="shared" si="193"/>
        <v>0</v>
      </c>
      <c r="G286" s="43">
        <f t="shared" si="193"/>
        <v>0</v>
      </c>
      <c r="H286" s="43">
        <f t="shared" si="193"/>
        <v>0</v>
      </c>
      <c r="I286" s="43">
        <f t="shared" si="193"/>
        <v>0</v>
      </c>
      <c r="J286" s="43">
        <f t="shared" si="182"/>
        <v>0</v>
      </c>
      <c r="L286" s="38"/>
    </row>
    <row r="287" spans="1:12" ht="16.05" customHeight="1" x14ac:dyDescent="0.2">
      <c r="A287" s="9"/>
      <c r="B287" s="12"/>
      <c r="C287" s="10" t="s">
        <v>15</v>
      </c>
      <c r="D287" s="43">
        <f t="shared" ref="D287:I287" si="194">IF($J286=0,0,D286/$J286%)</f>
        <v>0</v>
      </c>
      <c r="E287" s="43">
        <f t="shared" si="194"/>
        <v>0</v>
      </c>
      <c r="F287" s="43">
        <f t="shared" si="194"/>
        <v>0</v>
      </c>
      <c r="G287" s="43">
        <f t="shared" si="194"/>
        <v>0</v>
      </c>
      <c r="H287" s="43">
        <f t="shared" si="194"/>
        <v>0</v>
      </c>
      <c r="I287" s="43">
        <f t="shared" si="194"/>
        <v>0</v>
      </c>
      <c r="J287" s="43">
        <f t="shared" si="182"/>
        <v>0</v>
      </c>
      <c r="L287" s="38"/>
    </row>
    <row r="288" spans="1:12" ht="16.05" customHeight="1" x14ac:dyDescent="0.2">
      <c r="A288" s="9"/>
      <c r="B288" s="9" t="s">
        <v>66</v>
      </c>
      <c r="C288" s="8" t="s">
        <v>14</v>
      </c>
      <c r="D288" s="43"/>
      <c r="E288" s="43"/>
      <c r="F288" s="43"/>
      <c r="G288" s="43"/>
      <c r="H288" s="43"/>
      <c r="I288" s="43"/>
      <c r="J288" s="43">
        <f t="shared" si="182"/>
        <v>0</v>
      </c>
      <c r="L288" s="38"/>
    </row>
    <row r="289" spans="1:12" ht="16.05" customHeight="1" x14ac:dyDescent="0.2">
      <c r="A289" s="9"/>
      <c r="B289" s="9"/>
      <c r="C289" s="10" t="s">
        <v>15</v>
      </c>
      <c r="D289" s="43">
        <f t="shared" ref="D289:I289" si="195">IF($J288=0,0,D288/$J288%)</f>
        <v>0</v>
      </c>
      <c r="E289" s="43">
        <f t="shared" si="195"/>
        <v>0</v>
      </c>
      <c r="F289" s="43">
        <f t="shared" si="195"/>
        <v>0</v>
      </c>
      <c r="G289" s="43">
        <f t="shared" si="195"/>
        <v>0</v>
      </c>
      <c r="H289" s="43">
        <f t="shared" si="195"/>
        <v>0</v>
      </c>
      <c r="I289" s="43">
        <f t="shared" si="195"/>
        <v>0</v>
      </c>
      <c r="J289" s="43">
        <f t="shared" si="182"/>
        <v>0</v>
      </c>
      <c r="L289" s="38"/>
    </row>
    <row r="290" spans="1:12" ht="16.05" customHeight="1" x14ac:dyDescent="0.2">
      <c r="A290" s="9"/>
      <c r="B290" s="9"/>
      <c r="C290" s="8" t="s">
        <v>16</v>
      </c>
      <c r="D290" s="43"/>
      <c r="E290" s="43"/>
      <c r="F290" s="43"/>
      <c r="G290" s="43"/>
      <c r="H290" s="43"/>
      <c r="I290" s="43"/>
      <c r="J290" s="43">
        <f t="shared" si="182"/>
        <v>0</v>
      </c>
      <c r="L290" s="38"/>
    </row>
    <row r="291" spans="1:12" ht="16.05" customHeight="1" x14ac:dyDescent="0.2">
      <c r="A291" s="9"/>
      <c r="B291" s="9"/>
      <c r="C291" s="10" t="s">
        <v>15</v>
      </c>
      <c r="D291" s="43">
        <f t="shared" ref="D291:I291" si="196">IF($J290=0,0,D290/$J290%)</f>
        <v>0</v>
      </c>
      <c r="E291" s="43">
        <f t="shared" si="196"/>
        <v>0</v>
      </c>
      <c r="F291" s="43">
        <f t="shared" si="196"/>
        <v>0</v>
      </c>
      <c r="G291" s="43">
        <f t="shared" si="196"/>
        <v>0</v>
      </c>
      <c r="H291" s="43">
        <f t="shared" si="196"/>
        <v>0</v>
      </c>
      <c r="I291" s="43">
        <f t="shared" si="196"/>
        <v>0</v>
      </c>
      <c r="J291" s="43">
        <f t="shared" si="182"/>
        <v>0</v>
      </c>
      <c r="L291" s="38"/>
    </row>
    <row r="292" spans="1:12" ht="16.05" customHeight="1" x14ac:dyDescent="0.2">
      <c r="A292" s="9"/>
      <c r="B292" s="9"/>
      <c r="C292" s="8" t="s">
        <v>17</v>
      </c>
      <c r="D292" s="43">
        <f t="shared" ref="D292:I292" si="197">SUM(D290,D288)</f>
        <v>0</v>
      </c>
      <c r="E292" s="43">
        <f t="shared" si="197"/>
        <v>0</v>
      </c>
      <c r="F292" s="43">
        <f t="shared" si="197"/>
        <v>0</v>
      </c>
      <c r="G292" s="43">
        <f t="shared" si="197"/>
        <v>0</v>
      </c>
      <c r="H292" s="43">
        <f t="shared" si="197"/>
        <v>0</v>
      </c>
      <c r="I292" s="43">
        <f t="shared" si="197"/>
        <v>0</v>
      </c>
      <c r="J292" s="43">
        <f t="shared" si="182"/>
        <v>0</v>
      </c>
      <c r="L292" s="38"/>
    </row>
    <row r="293" spans="1:12" ht="16.05" customHeight="1" x14ac:dyDescent="0.2">
      <c r="A293" s="9"/>
      <c r="B293" s="12"/>
      <c r="C293" s="10" t="s">
        <v>15</v>
      </c>
      <c r="D293" s="43">
        <f t="shared" ref="D293:I293" si="198">IF($J292=0,0,D292/$J292%)</f>
        <v>0</v>
      </c>
      <c r="E293" s="43">
        <f t="shared" si="198"/>
        <v>0</v>
      </c>
      <c r="F293" s="43">
        <f t="shared" si="198"/>
        <v>0</v>
      </c>
      <c r="G293" s="43">
        <f t="shared" si="198"/>
        <v>0</v>
      </c>
      <c r="H293" s="43">
        <f t="shared" si="198"/>
        <v>0</v>
      </c>
      <c r="I293" s="43">
        <f t="shared" si="198"/>
        <v>0</v>
      </c>
      <c r="J293" s="43">
        <f t="shared" si="182"/>
        <v>0</v>
      </c>
      <c r="L293" s="38"/>
    </row>
    <row r="294" spans="1:12" ht="16.05" customHeight="1" x14ac:dyDescent="0.2">
      <c r="A294" s="6" t="s">
        <v>67</v>
      </c>
      <c r="B294" s="15"/>
      <c r="C294" s="8" t="s">
        <v>14</v>
      </c>
      <c r="D294" s="43">
        <v>0</v>
      </c>
      <c r="E294" s="43">
        <v>0</v>
      </c>
      <c r="F294" s="43">
        <v>0</v>
      </c>
      <c r="G294" s="43">
        <v>247627.6</v>
      </c>
      <c r="H294" s="43">
        <v>0</v>
      </c>
      <c r="I294" s="43">
        <v>1873.2</v>
      </c>
      <c r="J294" s="43">
        <f t="shared" si="182"/>
        <v>249500.80000000002</v>
      </c>
      <c r="L294" s="38"/>
    </row>
    <row r="295" spans="1:12" ht="16.05" customHeight="1" x14ac:dyDescent="0.2">
      <c r="A295" s="9"/>
      <c r="B295" s="16"/>
      <c r="C295" s="10" t="s">
        <v>15</v>
      </c>
      <c r="D295" s="43">
        <f t="shared" ref="D295:I295" si="199">IF($J294=0,0,D294/$J294%)</f>
        <v>0</v>
      </c>
      <c r="E295" s="43">
        <f t="shared" si="199"/>
        <v>0</v>
      </c>
      <c r="F295" s="43">
        <f t="shared" si="199"/>
        <v>0</v>
      </c>
      <c r="G295" s="43">
        <f t="shared" si="199"/>
        <v>99.24922084418165</v>
      </c>
      <c r="H295" s="43">
        <f t="shared" si="199"/>
        <v>0</v>
      </c>
      <c r="I295" s="43">
        <f t="shared" si="199"/>
        <v>0.75077915581833798</v>
      </c>
      <c r="J295" s="43">
        <f t="shared" si="182"/>
        <v>99.999999999999986</v>
      </c>
      <c r="L295" s="38"/>
    </row>
    <row r="296" spans="1:12" ht="16.05" customHeight="1" x14ac:dyDescent="0.2">
      <c r="A296" s="9"/>
      <c r="B296" s="16"/>
      <c r="C296" s="8" t="s">
        <v>16</v>
      </c>
      <c r="D296" s="43">
        <v>0</v>
      </c>
      <c r="E296" s="43">
        <v>0</v>
      </c>
      <c r="F296" s="43">
        <v>0</v>
      </c>
      <c r="G296" s="43">
        <v>9620</v>
      </c>
      <c r="H296" s="43">
        <v>0</v>
      </c>
      <c r="I296" s="43">
        <v>0</v>
      </c>
      <c r="J296" s="43">
        <f t="shared" si="182"/>
        <v>9620</v>
      </c>
      <c r="L296" s="38"/>
    </row>
    <row r="297" spans="1:12" ht="16.05" customHeight="1" x14ac:dyDescent="0.2">
      <c r="A297" s="9"/>
      <c r="B297" s="16"/>
      <c r="C297" s="10" t="s">
        <v>15</v>
      </c>
      <c r="D297" s="43">
        <f t="shared" ref="D297:I297" si="200">IF($J296=0,0,D296/$J296%)</f>
        <v>0</v>
      </c>
      <c r="E297" s="43">
        <f t="shared" si="200"/>
        <v>0</v>
      </c>
      <c r="F297" s="43">
        <f t="shared" si="200"/>
        <v>0</v>
      </c>
      <c r="G297" s="43">
        <f t="shared" si="200"/>
        <v>100</v>
      </c>
      <c r="H297" s="43">
        <f t="shared" si="200"/>
        <v>0</v>
      </c>
      <c r="I297" s="43">
        <f t="shared" si="200"/>
        <v>0</v>
      </c>
      <c r="J297" s="43">
        <f t="shared" si="182"/>
        <v>100</v>
      </c>
      <c r="L297" s="38"/>
    </row>
    <row r="298" spans="1:12" ht="16.05" customHeight="1" x14ac:dyDescent="0.2">
      <c r="A298" s="9"/>
      <c r="B298" s="16"/>
      <c r="C298" s="8" t="s">
        <v>17</v>
      </c>
      <c r="D298" s="43">
        <f t="shared" ref="D298:I298" si="201">SUM(D296,D294)</f>
        <v>0</v>
      </c>
      <c r="E298" s="43">
        <f t="shared" si="201"/>
        <v>0</v>
      </c>
      <c r="F298" s="43">
        <f t="shared" si="201"/>
        <v>0</v>
      </c>
      <c r="G298" s="43">
        <f t="shared" si="201"/>
        <v>257247.6</v>
      </c>
      <c r="H298" s="43">
        <f t="shared" si="201"/>
        <v>0</v>
      </c>
      <c r="I298" s="43">
        <f t="shared" si="201"/>
        <v>1873.2</v>
      </c>
      <c r="J298" s="43">
        <f t="shared" si="182"/>
        <v>259120.80000000002</v>
      </c>
      <c r="L298" s="38"/>
    </row>
    <row r="299" spans="1:12" ht="16.05" customHeight="1" x14ac:dyDescent="0.2">
      <c r="A299" s="12"/>
      <c r="B299" s="14"/>
      <c r="C299" s="10" t="s">
        <v>15</v>
      </c>
      <c r="D299" s="43">
        <f t="shared" ref="D299:I299" si="202">IF($J298=0,0,D298/$J298%)</f>
        <v>0</v>
      </c>
      <c r="E299" s="43">
        <f t="shared" si="202"/>
        <v>0</v>
      </c>
      <c r="F299" s="43">
        <f t="shared" si="202"/>
        <v>0</v>
      </c>
      <c r="G299" s="43">
        <f t="shared" si="202"/>
        <v>99.277093926848011</v>
      </c>
      <c r="H299" s="43">
        <f t="shared" si="202"/>
        <v>0</v>
      </c>
      <c r="I299" s="43">
        <f t="shared" si="202"/>
        <v>0.72290607315198163</v>
      </c>
      <c r="J299" s="43">
        <f t="shared" si="182"/>
        <v>99.999999999999986</v>
      </c>
      <c r="L299" s="38"/>
    </row>
    <row r="300" spans="1:12" ht="16.05" customHeight="1" x14ac:dyDescent="0.2">
      <c r="A300" s="9" t="s">
        <v>68</v>
      </c>
      <c r="B300" s="15"/>
      <c r="C300" s="8" t="s">
        <v>14</v>
      </c>
      <c r="D300" s="43">
        <f t="shared" ref="D300:I300" si="203">SUM(D306,D312,D318,D324,D330,D336,D342,D348,D354)</f>
        <v>0</v>
      </c>
      <c r="E300" s="43">
        <f t="shared" si="203"/>
        <v>6629.308</v>
      </c>
      <c r="F300" s="43">
        <f t="shared" si="203"/>
        <v>10393.599999999999</v>
      </c>
      <c r="G300" s="43">
        <f t="shared" si="203"/>
        <v>22205.591999999997</v>
      </c>
      <c r="H300" s="43">
        <f t="shared" si="203"/>
        <v>0</v>
      </c>
      <c r="I300" s="43">
        <f t="shared" si="203"/>
        <v>0</v>
      </c>
      <c r="J300" s="43">
        <f t="shared" si="182"/>
        <v>39228.5</v>
      </c>
      <c r="L300" s="38"/>
    </row>
    <row r="301" spans="1:12" ht="16.05" customHeight="1" x14ac:dyDescent="0.2">
      <c r="A301" s="9"/>
      <c r="B301" s="16"/>
      <c r="C301" s="10" t="s">
        <v>15</v>
      </c>
      <c r="D301" s="43">
        <f t="shared" ref="D301:I301" si="204">IF($J300=0,0,D300/$J300%)</f>
        <v>0</v>
      </c>
      <c r="E301" s="43">
        <f t="shared" si="204"/>
        <v>16.899213581962094</v>
      </c>
      <c r="F301" s="43">
        <f t="shared" si="204"/>
        <v>26.495022751316004</v>
      </c>
      <c r="G301" s="43">
        <f t="shared" si="204"/>
        <v>56.605763666721884</v>
      </c>
      <c r="H301" s="43">
        <f t="shared" si="204"/>
        <v>0</v>
      </c>
      <c r="I301" s="43">
        <f t="shared" si="204"/>
        <v>0</v>
      </c>
      <c r="J301" s="43">
        <f t="shared" si="182"/>
        <v>99.999999999999986</v>
      </c>
      <c r="L301" s="38"/>
    </row>
    <row r="302" spans="1:12" ht="16.05" customHeight="1" x14ac:dyDescent="0.2">
      <c r="A302" s="9"/>
      <c r="B302" s="16"/>
      <c r="C302" s="8" t="s">
        <v>16</v>
      </c>
      <c r="D302" s="43">
        <f t="shared" ref="D302:I302" si="205">SUM(D308,D314,D320,D326,D332,D338,D344,D350,D356)</f>
        <v>0</v>
      </c>
      <c r="E302" s="43">
        <f t="shared" si="205"/>
        <v>10151.998</v>
      </c>
      <c r="F302" s="43">
        <f t="shared" si="205"/>
        <v>17793.8</v>
      </c>
      <c r="G302" s="43">
        <f t="shared" si="205"/>
        <v>94080.101999999984</v>
      </c>
      <c r="H302" s="43">
        <f t="shared" si="205"/>
        <v>0</v>
      </c>
      <c r="I302" s="43">
        <f t="shared" si="205"/>
        <v>0</v>
      </c>
      <c r="J302" s="43">
        <f t="shared" si="182"/>
        <v>122025.89999999998</v>
      </c>
      <c r="L302" s="38"/>
    </row>
    <row r="303" spans="1:12" ht="16.05" customHeight="1" x14ac:dyDescent="0.2">
      <c r="A303" s="9"/>
      <c r="B303" s="16"/>
      <c r="C303" s="10" t="s">
        <v>15</v>
      </c>
      <c r="D303" s="43">
        <f t="shared" ref="D303:I303" si="206">IF($J302=0,0,D302/$J302%)</f>
        <v>0</v>
      </c>
      <c r="E303" s="43">
        <f t="shared" si="206"/>
        <v>8.319543637867044</v>
      </c>
      <c r="F303" s="43">
        <f t="shared" si="206"/>
        <v>14.581986283239871</v>
      </c>
      <c r="G303" s="43">
        <f t="shared" si="206"/>
        <v>77.098470078893087</v>
      </c>
      <c r="H303" s="43">
        <f t="shared" si="206"/>
        <v>0</v>
      </c>
      <c r="I303" s="43">
        <f t="shared" si="206"/>
        <v>0</v>
      </c>
      <c r="J303" s="43">
        <f t="shared" si="182"/>
        <v>100</v>
      </c>
      <c r="L303" s="38"/>
    </row>
    <row r="304" spans="1:12" ht="16.05" customHeight="1" x14ac:dyDescent="0.2">
      <c r="A304" s="9"/>
      <c r="B304" s="16"/>
      <c r="C304" s="8" t="s">
        <v>17</v>
      </c>
      <c r="D304" s="43">
        <f t="shared" ref="D304:I304" si="207">SUM(D310,D316,D322,D328,D334,D340,D346,D352,D358)</f>
        <v>0</v>
      </c>
      <c r="E304" s="43">
        <f t="shared" si="207"/>
        <v>16781.306</v>
      </c>
      <c r="F304" s="43">
        <f t="shared" si="207"/>
        <v>28187.399999999998</v>
      </c>
      <c r="G304" s="43">
        <f t="shared" si="207"/>
        <v>116285.694</v>
      </c>
      <c r="H304" s="43">
        <f t="shared" si="207"/>
        <v>0</v>
      </c>
      <c r="I304" s="43">
        <f t="shared" si="207"/>
        <v>0</v>
      </c>
      <c r="J304" s="43">
        <f t="shared" si="182"/>
        <v>161254.39999999999</v>
      </c>
      <c r="L304" s="38"/>
    </row>
    <row r="305" spans="1:12" ht="16.05" customHeight="1" x14ac:dyDescent="0.2">
      <c r="A305" s="9"/>
      <c r="B305" s="14"/>
      <c r="C305" s="10" t="s">
        <v>15</v>
      </c>
      <c r="D305" s="43">
        <f t="shared" ref="D305:I305" si="208">IF($J304=0,0,D304/$J304%)</f>
        <v>0</v>
      </c>
      <c r="E305" s="43">
        <f t="shared" si="208"/>
        <v>10.406727506350215</v>
      </c>
      <c r="F305" s="43">
        <f t="shared" si="208"/>
        <v>17.480081163676775</v>
      </c>
      <c r="G305" s="43">
        <f t="shared" si="208"/>
        <v>72.11319132997302</v>
      </c>
      <c r="H305" s="43">
        <f t="shared" si="208"/>
        <v>0</v>
      </c>
      <c r="I305" s="43">
        <f t="shared" si="208"/>
        <v>0</v>
      </c>
      <c r="J305" s="43">
        <f t="shared" si="182"/>
        <v>100.00000000000001</v>
      </c>
      <c r="L305" s="38"/>
    </row>
    <row r="306" spans="1:12" ht="16.05" customHeight="1" x14ac:dyDescent="0.2">
      <c r="A306" s="9"/>
      <c r="B306" s="9" t="s">
        <v>69</v>
      </c>
      <c r="C306" s="8" t="s">
        <v>14</v>
      </c>
      <c r="D306" s="43">
        <v>0</v>
      </c>
      <c r="E306" s="43">
        <v>46.67</v>
      </c>
      <c r="F306" s="43">
        <v>0</v>
      </c>
      <c r="G306" s="43">
        <v>2456.83</v>
      </c>
      <c r="H306" s="43">
        <v>0</v>
      </c>
      <c r="I306" s="43">
        <v>0</v>
      </c>
      <c r="J306" s="43">
        <f t="shared" si="182"/>
        <v>2503.5</v>
      </c>
      <c r="L306" s="38"/>
    </row>
    <row r="307" spans="1:12" ht="16.05" customHeight="1" x14ac:dyDescent="0.2">
      <c r="A307" s="9"/>
      <c r="B307" s="9"/>
      <c r="C307" s="10" t="s">
        <v>15</v>
      </c>
      <c r="D307" s="43">
        <f t="shared" ref="D307:I307" si="209">IF($J306=0,0,D306/$J306%)</f>
        <v>0</v>
      </c>
      <c r="E307" s="43">
        <f t="shared" si="209"/>
        <v>1.8641901338126623</v>
      </c>
      <c r="F307" s="43">
        <f t="shared" si="209"/>
        <v>0</v>
      </c>
      <c r="G307" s="43">
        <f t="shared" si="209"/>
        <v>98.13580986618733</v>
      </c>
      <c r="H307" s="43">
        <f t="shared" si="209"/>
        <v>0</v>
      </c>
      <c r="I307" s="43">
        <f t="shared" si="209"/>
        <v>0</v>
      </c>
      <c r="J307" s="43">
        <f t="shared" si="182"/>
        <v>99.999999999999986</v>
      </c>
      <c r="L307" s="38"/>
    </row>
    <row r="308" spans="1:12" ht="16.05" customHeight="1" x14ac:dyDescent="0.2">
      <c r="A308" s="9"/>
      <c r="B308" s="9"/>
      <c r="C308" s="8" t="s">
        <v>16</v>
      </c>
      <c r="D308" s="43">
        <v>0</v>
      </c>
      <c r="E308" s="43">
        <v>101.03</v>
      </c>
      <c r="F308" s="43">
        <v>0</v>
      </c>
      <c r="G308" s="43">
        <v>57164.77</v>
      </c>
      <c r="H308" s="43">
        <v>0</v>
      </c>
      <c r="I308" s="43">
        <v>0</v>
      </c>
      <c r="J308" s="43">
        <f t="shared" si="182"/>
        <v>57265.799999999996</v>
      </c>
      <c r="L308" s="38"/>
    </row>
    <row r="309" spans="1:12" ht="16.05" customHeight="1" x14ac:dyDescent="0.2">
      <c r="A309" s="9"/>
      <c r="B309" s="9"/>
      <c r="C309" s="10" t="s">
        <v>15</v>
      </c>
      <c r="D309" s="43">
        <f t="shared" ref="D309:I309" si="210">IF($J308=0,0,D308/$J308%)</f>
        <v>0</v>
      </c>
      <c r="E309" s="43">
        <f t="shared" si="210"/>
        <v>0.17642292607455062</v>
      </c>
      <c r="F309" s="43">
        <f t="shared" si="210"/>
        <v>0</v>
      </c>
      <c r="G309" s="43">
        <f t="shared" si="210"/>
        <v>99.823577073925463</v>
      </c>
      <c r="H309" s="43">
        <f t="shared" si="210"/>
        <v>0</v>
      </c>
      <c r="I309" s="43">
        <f t="shared" si="210"/>
        <v>0</v>
      </c>
      <c r="J309" s="43">
        <f t="shared" si="182"/>
        <v>100.00000000000001</v>
      </c>
      <c r="L309" s="38"/>
    </row>
    <row r="310" spans="1:12" ht="16.05" customHeight="1" x14ac:dyDescent="0.2">
      <c r="A310" s="9"/>
      <c r="B310" s="9"/>
      <c r="C310" s="8" t="s">
        <v>17</v>
      </c>
      <c r="D310" s="43">
        <f t="shared" ref="D310:I310" si="211">SUM(D308,D306)</f>
        <v>0</v>
      </c>
      <c r="E310" s="43">
        <f t="shared" si="211"/>
        <v>147.69999999999999</v>
      </c>
      <c r="F310" s="43">
        <f t="shared" si="211"/>
        <v>0</v>
      </c>
      <c r="G310" s="43">
        <f t="shared" si="211"/>
        <v>59621.599999999999</v>
      </c>
      <c r="H310" s="43">
        <f t="shared" si="211"/>
        <v>0</v>
      </c>
      <c r="I310" s="43">
        <f t="shared" si="211"/>
        <v>0</v>
      </c>
      <c r="J310" s="43">
        <f t="shared" si="182"/>
        <v>59769.299999999996</v>
      </c>
      <c r="L310" s="38"/>
    </row>
    <row r="311" spans="1:12" ht="16.05" customHeight="1" x14ac:dyDescent="0.2">
      <c r="A311" s="9"/>
      <c r="B311" s="12"/>
      <c r="C311" s="10" t="s">
        <v>15</v>
      </c>
      <c r="D311" s="43">
        <f t="shared" ref="D311:I311" si="212">IF($J310=0,0,D310/$J310%)</f>
        <v>0</v>
      </c>
      <c r="E311" s="43">
        <f t="shared" si="212"/>
        <v>0.24711683088140565</v>
      </c>
      <c r="F311" s="43">
        <f t="shared" si="212"/>
        <v>0</v>
      </c>
      <c r="G311" s="43">
        <f t="shared" si="212"/>
        <v>99.75288316911859</v>
      </c>
      <c r="H311" s="43">
        <f t="shared" si="212"/>
        <v>0</v>
      </c>
      <c r="I311" s="43">
        <f t="shared" si="212"/>
        <v>0</v>
      </c>
      <c r="J311" s="43">
        <f t="shared" si="182"/>
        <v>100</v>
      </c>
      <c r="L311" s="38"/>
    </row>
    <row r="312" spans="1:12" ht="16.05" customHeight="1" x14ac:dyDescent="0.2">
      <c r="A312" s="9"/>
      <c r="B312" s="9" t="s">
        <v>70</v>
      </c>
      <c r="C312" s="8" t="s">
        <v>14</v>
      </c>
      <c r="D312" s="43">
        <v>0</v>
      </c>
      <c r="E312" s="43">
        <v>0</v>
      </c>
      <c r="F312" s="43">
        <v>10393.599999999999</v>
      </c>
      <c r="G312" s="43">
        <v>0</v>
      </c>
      <c r="H312" s="43">
        <v>0</v>
      </c>
      <c r="I312" s="43">
        <v>0</v>
      </c>
      <c r="J312" s="43">
        <f t="shared" si="182"/>
        <v>10393.599999999999</v>
      </c>
      <c r="L312" s="38"/>
    </row>
    <row r="313" spans="1:12" ht="16.05" customHeight="1" x14ac:dyDescent="0.2">
      <c r="A313" s="9"/>
      <c r="B313" s="9"/>
      <c r="C313" s="10" t="s">
        <v>15</v>
      </c>
      <c r="D313" s="43">
        <f t="shared" ref="D313:I313" si="213">IF($J312=0,0,D312/$J312%)</f>
        <v>0</v>
      </c>
      <c r="E313" s="43">
        <f t="shared" si="213"/>
        <v>0</v>
      </c>
      <c r="F313" s="43">
        <f t="shared" si="213"/>
        <v>100</v>
      </c>
      <c r="G313" s="43">
        <f t="shared" si="213"/>
        <v>0</v>
      </c>
      <c r="H313" s="43">
        <f t="shared" si="213"/>
        <v>0</v>
      </c>
      <c r="I313" s="43">
        <f t="shared" si="213"/>
        <v>0</v>
      </c>
      <c r="J313" s="43">
        <f t="shared" si="182"/>
        <v>100</v>
      </c>
      <c r="L313" s="38"/>
    </row>
    <row r="314" spans="1:12" ht="16.05" customHeight="1" x14ac:dyDescent="0.2">
      <c r="A314" s="9"/>
      <c r="B314" s="9"/>
      <c r="C314" s="8" t="s">
        <v>16</v>
      </c>
      <c r="D314" s="43">
        <v>0</v>
      </c>
      <c r="E314" s="43">
        <v>0</v>
      </c>
      <c r="F314" s="43">
        <v>17793.8</v>
      </c>
      <c r="G314" s="43">
        <v>0</v>
      </c>
      <c r="H314" s="43">
        <v>0</v>
      </c>
      <c r="I314" s="43">
        <v>0</v>
      </c>
      <c r="J314" s="43">
        <f t="shared" si="182"/>
        <v>17793.8</v>
      </c>
      <c r="L314" s="38"/>
    </row>
    <row r="315" spans="1:12" ht="16.05" customHeight="1" x14ac:dyDescent="0.2">
      <c r="A315" s="9"/>
      <c r="B315" s="9"/>
      <c r="C315" s="10" t="s">
        <v>15</v>
      </c>
      <c r="D315" s="43">
        <f t="shared" ref="D315:I315" si="214">IF($J314=0,0,D314/$J314%)</f>
        <v>0</v>
      </c>
      <c r="E315" s="43">
        <f t="shared" si="214"/>
        <v>0</v>
      </c>
      <c r="F315" s="43">
        <f t="shared" si="214"/>
        <v>100</v>
      </c>
      <c r="G315" s="43">
        <f t="shared" si="214"/>
        <v>0</v>
      </c>
      <c r="H315" s="43">
        <f t="shared" si="214"/>
        <v>0</v>
      </c>
      <c r="I315" s="43">
        <f t="shared" si="214"/>
        <v>0</v>
      </c>
      <c r="J315" s="43">
        <f t="shared" si="182"/>
        <v>100</v>
      </c>
      <c r="L315" s="38"/>
    </row>
    <row r="316" spans="1:12" ht="16.05" customHeight="1" x14ac:dyDescent="0.2">
      <c r="A316" s="9"/>
      <c r="B316" s="9"/>
      <c r="C316" s="8" t="s">
        <v>17</v>
      </c>
      <c r="D316" s="43">
        <f t="shared" ref="D316:I316" si="215">SUM(D314,D312)</f>
        <v>0</v>
      </c>
      <c r="E316" s="43">
        <f t="shared" si="215"/>
        <v>0</v>
      </c>
      <c r="F316" s="43">
        <f t="shared" si="215"/>
        <v>28187.399999999998</v>
      </c>
      <c r="G316" s="43">
        <f t="shared" si="215"/>
        <v>0</v>
      </c>
      <c r="H316" s="43">
        <f t="shared" si="215"/>
        <v>0</v>
      </c>
      <c r="I316" s="43">
        <f t="shared" si="215"/>
        <v>0</v>
      </c>
      <c r="J316" s="43">
        <f t="shared" si="182"/>
        <v>28187.399999999998</v>
      </c>
      <c r="L316" s="38"/>
    </row>
    <row r="317" spans="1:12" ht="16.05" customHeight="1" x14ac:dyDescent="0.2">
      <c r="A317" s="9"/>
      <c r="B317" s="12"/>
      <c r="C317" s="10" t="s">
        <v>15</v>
      </c>
      <c r="D317" s="43">
        <f t="shared" ref="D317:I317" si="216">IF($J316=0,0,D316/$J316%)</f>
        <v>0</v>
      </c>
      <c r="E317" s="43">
        <f t="shared" si="216"/>
        <v>0</v>
      </c>
      <c r="F317" s="43">
        <f t="shared" si="216"/>
        <v>100</v>
      </c>
      <c r="G317" s="43">
        <f t="shared" si="216"/>
        <v>0</v>
      </c>
      <c r="H317" s="43">
        <f t="shared" si="216"/>
        <v>0</v>
      </c>
      <c r="I317" s="43">
        <f t="shared" si="216"/>
        <v>0</v>
      </c>
      <c r="J317" s="43">
        <f t="shared" si="182"/>
        <v>100</v>
      </c>
      <c r="L317" s="38"/>
    </row>
    <row r="318" spans="1:12" ht="16.05" customHeight="1" x14ac:dyDescent="0.2">
      <c r="A318" s="9"/>
      <c r="B318" s="9" t="s">
        <v>71</v>
      </c>
      <c r="C318" s="8" t="s">
        <v>14</v>
      </c>
      <c r="D318" s="43"/>
      <c r="E318" s="43"/>
      <c r="F318" s="43"/>
      <c r="G318" s="43"/>
      <c r="H318" s="43"/>
      <c r="I318" s="43"/>
      <c r="J318" s="43">
        <f t="shared" si="182"/>
        <v>0</v>
      </c>
      <c r="L318" s="38"/>
    </row>
    <row r="319" spans="1:12" ht="16.05" customHeight="1" x14ac:dyDescent="0.2">
      <c r="A319" s="9"/>
      <c r="B319" s="9"/>
      <c r="C319" s="10" t="s">
        <v>15</v>
      </c>
      <c r="D319" s="43">
        <f t="shared" ref="D319:I319" si="217">IF($J318=0,0,D318/$J318%)</f>
        <v>0</v>
      </c>
      <c r="E319" s="43">
        <f t="shared" si="217"/>
        <v>0</v>
      </c>
      <c r="F319" s="43">
        <f t="shared" si="217"/>
        <v>0</v>
      </c>
      <c r="G319" s="43">
        <f t="shared" si="217"/>
        <v>0</v>
      </c>
      <c r="H319" s="43">
        <f t="shared" si="217"/>
        <v>0</v>
      </c>
      <c r="I319" s="43">
        <f t="shared" si="217"/>
        <v>0</v>
      </c>
      <c r="J319" s="43">
        <f t="shared" si="182"/>
        <v>0</v>
      </c>
      <c r="L319" s="38"/>
    </row>
    <row r="320" spans="1:12" ht="16.05" customHeight="1" x14ac:dyDescent="0.2">
      <c r="A320" s="9"/>
      <c r="B320" s="9"/>
      <c r="C320" s="8" t="s">
        <v>16</v>
      </c>
      <c r="D320" s="43"/>
      <c r="E320" s="43"/>
      <c r="F320" s="43"/>
      <c r="G320" s="43"/>
      <c r="H320" s="43"/>
      <c r="I320" s="43"/>
      <c r="J320" s="43">
        <f t="shared" si="182"/>
        <v>0</v>
      </c>
      <c r="L320" s="38"/>
    </row>
    <row r="321" spans="1:12" ht="16.05" customHeight="1" x14ac:dyDescent="0.2">
      <c r="A321" s="9"/>
      <c r="B321" s="9"/>
      <c r="C321" s="10" t="s">
        <v>15</v>
      </c>
      <c r="D321" s="43">
        <f t="shared" ref="D321:I321" si="218">IF($J320=0,0,D320/$J320%)</f>
        <v>0</v>
      </c>
      <c r="E321" s="43">
        <f t="shared" si="218"/>
        <v>0</v>
      </c>
      <c r="F321" s="43">
        <f t="shared" si="218"/>
        <v>0</v>
      </c>
      <c r="G321" s="43">
        <f t="shared" si="218"/>
        <v>0</v>
      </c>
      <c r="H321" s="43">
        <f t="shared" si="218"/>
        <v>0</v>
      </c>
      <c r="I321" s="43">
        <f t="shared" si="218"/>
        <v>0</v>
      </c>
      <c r="J321" s="43">
        <f t="shared" si="182"/>
        <v>0</v>
      </c>
      <c r="L321" s="38"/>
    </row>
    <row r="322" spans="1:12" ht="16.05" customHeight="1" x14ac:dyDescent="0.2">
      <c r="A322" s="9"/>
      <c r="B322" s="9"/>
      <c r="C322" s="8" t="s">
        <v>17</v>
      </c>
      <c r="D322" s="43">
        <f t="shared" ref="D322:I322" si="219">SUM(D320,D318)</f>
        <v>0</v>
      </c>
      <c r="E322" s="43">
        <f t="shared" si="219"/>
        <v>0</v>
      </c>
      <c r="F322" s="43">
        <f t="shared" si="219"/>
        <v>0</v>
      </c>
      <c r="G322" s="43">
        <f t="shared" si="219"/>
        <v>0</v>
      </c>
      <c r="H322" s="43">
        <f t="shared" si="219"/>
        <v>0</v>
      </c>
      <c r="I322" s="43">
        <f t="shared" si="219"/>
        <v>0</v>
      </c>
      <c r="J322" s="43">
        <f t="shared" si="182"/>
        <v>0</v>
      </c>
      <c r="L322" s="38"/>
    </row>
    <row r="323" spans="1:12" ht="16.05" customHeight="1" x14ac:dyDescent="0.2">
      <c r="A323" s="9"/>
      <c r="B323" s="12"/>
      <c r="C323" s="10" t="s">
        <v>15</v>
      </c>
      <c r="D323" s="43">
        <f t="shared" ref="D323:I323" si="220">IF($J322=0,0,D322/$J322%)</f>
        <v>0</v>
      </c>
      <c r="E323" s="43">
        <f t="shared" si="220"/>
        <v>0</v>
      </c>
      <c r="F323" s="43">
        <f t="shared" si="220"/>
        <v>0</v>
      </c>
      <c r="G323" s="43">
        <f t="shared" si="220"/>
        <v>0</v>
      </c>
      <c r="H323" s="43">
        <f t="shared" si="220"/>
        <v>0</v>
      </c>
      <c r="I323" s="43">
        <f t="shared" si="220"/>
        <v>0</v>
      </c>
      <c r="J323" s="43">
        <f t="shared" si="182"/>
        <v>0</v>
      </c>
      <c r="L323" s="38"/>
    </row>
    <row r="324" spans="1:12" ht="16.05" customHeight="1" x14ac:dyDescent="0.2">
      <c r="A324" s="9"/>
      <c r="B324" s="9" t="s">
        <v>72</v>
      </c>
      <c r="C324" s="8" t="s">
        <v>14</v>
      </c>
      <c r="D324" s="43"/>
      <c r="E324" s="43"/>
      <c r="F324" s="43"/>
      <c r="G324" s="43"/>
      <c r="H324" s="43"/>
      <c r="I324" s="43"/>
      <c r="J324" s="43">
        <f t="shared" si="182"/>
        <v>0</v>
      </c>
      <c r="L324" s="38"/>
    </row>
    <row r="325" spans="1:12" ht="16.05" customHeight="1" x14ac:dyDescent="0.2">
      <c r="A325" s="9"/>
      <c r="B325" s="9"/>
      <c r="C325" s="10" t="s">
        <v>15</v>
      </c>
      <c r="D325" s="43">
        <f t="shared" ref="D325:I325" si="221">IF($J324=0,0,D324/$J324%)</f>
        <v>0</v>
      </c>
      <c r="E325" s="43">
        <f t="shared" si="221"/>
        <v>0</v>
      </c>
      <c r="F325" s="43">
        <f t="shared" si="221"/>
        <v>0</v>
      </c>
      <c r="G325" s="43">
        <f t="shared" si="221"/>
        <v>0</v>
      </c>
      <c r="H325" s="43">
        <f t="shared" si="221"/>
        <v>0</v>
      </c>
      <c r="I325" s="43">
        <f t="shared" si="221"/>
        <v>0</v>
      </c>
      <c r="J325" s="43">
        <f t="shared" si="182"/>
        <v>0</v>
      </c>
      <c r="L325" s="38"/>
    </row>
    <row r="326" spans="1:12" ht="16.05" customHeight="1" x14ac:dyDescent="0.2">
      <c r="A326" s="9"/>
      <c r="B326" s="9"/>
      <c r="C326" s="8" t="s">
        <v>16</v>
      </c>
      <c r="D326" s="43"/>
      <c r="E326" s="43"/>
      <c r="F326" s="43"/>
      <c r="G326" s="43"/>
      <c r="H326" s="43"/>
      <c r="I326" s="43"/>
      <c r="J326" s="43">
        <f t="shared" si="182"/>
        <v>0</v>
      </c>
      <c r="L326" s="38"/>
    </row>
    <row r="327" spans="1:12" ht="16.05" customHeight="1" x14ac:dyDescent="0.2">
      <c r="A327" s="9"/>
      <c r="B327" s="9"/>
      <c r="C327" s="10" t="s">
        <v>15</v>
      </c>
      <c r="D327" s="43">
        <f t="shared" ref="D327:I327" si="222">IF($J326=0,0,D326/$J326%)</f>
        <v>0</v>
      </c>
      <c r="E327" s="43">
        <f t="shared" si="222"/>
        <v>0</v>
      </c>
      <c r="F327" s="43">
        <f t="shared" si="222"/>
        <v>0</v>
      </c>
      <c r="G327" s="43">
        <f t="shared" si="222"/>
        <v>0</v>
      </c>
      <c r="H327" s="43">
        <f t="shared" si="222"/>
        <v>0</v>
      </c>
      <c r="I327" s="43">
        <f t="shared" si="222"/>
        <v>0</v>
      </c>
      <c r="J327" s="43">
        <f t="shared" si="182"/>
        <v>0</v>
      </c>
      <c r="L327" s="38"/>
    </row>
    <row r="328" spans="1:12" ht="16.05" customHeight="1" x14ac:dyDescent="0.2">
      <c r="A328" s="9"/>
      <c r="B328" s="9"/>
      <c r="C328" s="8" t="s">
        <v>17</v>
      </c>
      <c r="D328" s="43">
        <f t="shared" ref="D328:I328" si="223">SUM(D326,D324)</f>
        <v>0</v>
      </c>
      <c r="E328" s="43">
        <f t="shared" si="223"/>
        <v>0</v>
      </c>
      <c r="F328" s="43">
        <f t="shared" si="223"/>
        <v>0</v>
      </c>
      <c r="G328" s="43">
        <f t="shared" si="223"/>
        <v>0</v>
      </c>
      <c r="H328" s="43">
        <f t="shared" si="223"/>
        <v>0</v>
      </c>
      <c r="I328" s="43">
        <f t="shared" si="223"/>
        <v>0</v>
      </c>
      <c r="J328" s="43">
        <f t="shared" si="182"/>
        <v>0</v>
      </c>
      <c r="L328" s="38"/>
    </row>
    <row r="329" spans="1:12" ht="16.05" customHeight="1" x14ac:dyDescent="0.2">
      <c r="A329" s="9"/>
      <c r="B329" s="12"/>
      <c r="C329" s="10" t="s">
        <v>15</v>
      </c>
      <c r="D329" s="43">
        <f t="shared" ref="D329:I329" si="224">IF($J328=0,0,D328/$J328%)</f>
        <v>0</v>
      </c>
      <c r="E329" s="43">
        <f t="shared" si="224"/>
        <v>0</v>
      </c>
      <c r="F329" s="43">
        <f t="shared" si="224"/>
        <v>0</v>
      </c>
      <c r="G329" s="43">
        <f t="shared" si="224"/>
        <v>0</v>
      </c>
      <c r="H329" s="43">
        <f t="shared" si="224"/>
        <v>0</v>
      </c>
      <c r="I329" s="43">
        <f t="shared" si="224"/>
        <v>0</v>
      </c>
      <c r="J329" s="43">
        <f t="shared" si="182"/>
        <v>0</v>
      </c>
      <c r="L329" s="38"/>
    </row>
    <row r="330" spans="1:12" ht="16.05" customHeight="1" x14ac:dyDescent="0.2">
      <c r="A330" s="9"/>
      <c r="B330" s="9" t="s">
        <v>73</v>
      </c>
      <c r="C330" s="8" t="s">
        <v>14</v>
      </c>
      <c r="D330" s="43">
        <v>0</v>
      </c>
      <c r="E330" s="43">
        <v>6494.2380000000003</v>
      </c>
      <c r="F330" s="43">
        <v>0</v>
      </c>
      <c r="G330" s="43">
        <v>15146.162</v>
      </c>
      <c r="H330" s="43">
        <v>0</v>
      </c>
      <c r="I330" s="43">
        <v>0</v>
      </c>
      <c r="J330" s="43">
        <f t="shared" si="182"/>
        <v>21640.400000000001</v>
      </c>
      <c r="L330" s="38"/>
    </row>
    <row r="331" spans="1:12" ht="16.05" customHeight="1" x14ac:dyDescent="0.2">
      <c r="A331" s="9"/>
      <c r="B331" s="9"/>
      <c r="C331" s="10" t="s">
        <v>15</v>
      </c>
      <c r="D331" s="43">
        <f t="shared" ref="D331:I331" si="225">IF($J330=0,0,D330/$J330%)</f>
        <v>0</v>
      </c>
      <c r="E331" s="43">
        <f t="shared" si="225"/>
        <v>30.00978724977357</v>
      </c>
      <c r="F331" s="43">
        <f t="shared" si="225"/>
        <v>0</v>
      </c>
      <c r="G331" s="43">
        <f t="shared" si="225"/>
        <v>69.990212750226419</v>
      </c>
      <c r="H331" s="43">
        <f t="shared" si="225"/>
        <v>0</v>
      </c>
      <c r="I331" s="43">
        <f t="shared" si="225"/>
        <v>0</v>
      </c>
      <c r="J331" s="43">
        <f t="shared" si="182"/>
        <v>99.999999999999986</v>
      </c>
      <c r="L331" s="38"/>
    </row>
    <row r="332" spans="1:12" ht="16.05" customHeight="1" x14ac:dyDescent="0.2">
      <c r="A332" s="9"/>
      <c r="B332" s="9"/>
      <c r="C332" s="8" t="s">
        <v>16</v>
      </c>
      <c r="D332" s="43">
        <v>0</v>
      </c>
      <c r="E332" s="43">
        <v>600.96799999999996</v>
      </c>
      <c r="F332" s="43">
        <v>0</v>
      </c>
      <c r="G332" s="43">
        <v>5370.732</v>
      </c>
      <c r="H332" s="43">
        <v>0</v>
      </c>
      <c r="I332" s="43">
        <v>0</v>
      </c>
      <c r="J332" s="43">
        <f t="shared" si="182"/>
        <v>5971.7</v>
      </c>
      <c r="L332" s="38"/>
    </row>
    <row r="333" spans="1:12" ht="16.05" customHeight="1" x14ac:dyDescent="0.2">
      <c r="A333" s="9"/>
      <c r="B333" s="9"/>
      <c r="C333" s="10" t="s">
        <v>15</v>
      </c>
      <c r="D333" s="43">
        <f t="shared" ref="D333:I333" si="226">IF($J332=0,0,D332/$J332%)</f>
        <v>0</v>
      </c>
      <c r="E333" s="43">
        <f t="shared" si="226"/>
        <v>10.06359997990522</v>
      </c>
      <c r="F333" s="43">
        <f t="shared" si="226"/>
        <v>0</v>
      </c>
      <c r="G333" s="43">
        <f t="shared" si="226"/>
        <v>89.93640002009478</v>
      </c>
      <c r="H333" s="43">
        <f t="shared" si="226"/>
        <v>0</v>
      </c>
      <c r="I333" s="43">
        <f t="shared" si="226"/>
        <v>0</v>
      </c>
      <c r="J333" s="43">
        <f t="shared" ref="J333:J383" si="227">SUM(D333:I333)</f>
        <v>100</v>
      </c>
      <c r="L333" s="38"/>
    </row>
    <row r="334" spans="1:12" ht="16.05" customHeight="1" x14ac:dyDescent="0.2">
      <c r="A334" s="9"/>
      <c r="B334" s="9"/>
      <c r="C334" s="8" t="s">
        <v>17</v>
      </c>
      <c r="D334" s="43">
        <f t="shared" ref="D334:I334" si="228">SUM(D332,D330)</f>
        <v>0</v>
      </c>
      <c r="E334" s="43">
        <f t="shared" si="228"/>
        <v>7095.2060000000001</v>
      </c>
      <c r="F334" s="43">
        <f t="shared" si="228"/>
        <v>0</v>
      </c>
      <c r="G334" s="43">
        <f t="shared" si="228"/>
        <v>20516.894</v>
      </c>
      <c r="H334" s="43">
        <f t="shared" si="228"/>
        <v>0</v>
      </c>
      <c r="I334" s="43">
        <f t="shared" si="228"/>
        <v>0</v>
      </c>
      <c r="J334" s="43">
        <f t="shared" si="227"/>
        <v>27612.1</v>
      </c>
      <c r="L334" s="38"/>
    </row>
    <row r="335" spans="1:12" ht="16.05" customHeight="1" x14ac:dyDescent="0.2">
      <c r="A335" s="9"/>
      <c r="B335" s="12"/>
      <c r="C335" s="10" t="s">
        <v>15</v>
      </c>
      <c r="D335" s="43">
        <f t="shared" ref="D335:I335" si="229">IF($J334=0,0,D334/$J334%)</f>
        <v>0</v>
      </c>
      <c r="E335" s="43">
        <f t="shared" si="229"/>
        <v>25.69600283933493</v>
      </c>
      <c r="F335" s="43">
        <f t="shared" si="229"/>
        <v>0</v>
      </c>
      <c r="G335" s="43">
        <f t="shared" si="229"/>
        <v>74.303997160665077</v>
      </c>
      <c r="H335" s="43">
        <f t="shared" si="229"/>
        <v>0</v>
      </c>
      <c r="I335" s="43">
        <f t="shared" si="229"/>
        <v>0</v>
      </c>
      <c r="J335" s="43">
        <f t="shared" si="227"/>
        <v>100</v>
      </c>
      <c r="L335" s="38"/>
    </row>
    <row r="336" spans="1:12" ht="16.05" customHeight="1" x14ac:dyDescent="0.2">
      <c r="A336" s="9"/>
      <c r="B336" s="9" t="s">
        <v>74</v>
      </c>
      <c r="C336" s="8" t="s">
        <v>14</v>
      </c>
      <c r="D336" s="43">
        <v>0</v>
      </c>
      <c r="E336" s="43">
        <v>0</v>
      </c>
      <c r="F336" s="43">
        <v>0</v>
      </c>
      <c r="G336" s="43">
        <v>390.7</v>
      </c>
      <c r="H336" s="43">
        <v>0</v>
      </c>
      <c r="I336" s="43">
        <v>0</v>
      </c>
      <c r="J336" s="43">
        <f t="shared" si="227"/>
        <v>390.7</v>
      </c>
      <c r="L336" s="38"/>
    </row>
    <row r="337" spans="1:12" ht="16.05" customHeight="1" x14ac:dyDescent="0.2">
      <c r="A337" s="9"/>
      <c r="B337" s="9"/>
      <c r="C337" s="10" t="s">
        <v>15</v>
      </c>
      <c r="D337" s="43">
        <f t="shared" ref="D337:I337" si="230">IF($J336=0,0,D336/$J336%)</f>
        <v>0</v>
      </c>
      <c r="E337" s="43">
        <f t="shared" si="230"/>
        <v>0</v>
      </c>
      <c r="F337" s="43">
        <f t="shared" si="230"/>
        <v>0</v>
      </c>
      <c r="G337" s="43">
        <f t="shared" si="230"/>
        <v>100</v>
      </c>
      <c r="H337" s="43">
        <f t="shared" si="230"/>
        <v>0</v>
      </c>
      <c r="I337" s="43">
        <f t="shared" si="230"/>
        <v>0</v>
      </c>
      <c r="J337" s="43">
        <f t="shared" si="227"/>
        <v>100</v>
      </c>
      <c r="L337" s="38"/>
    </row>
    <row r="338" spans="1:12" ht="16.05" customHeight="1" x14ac:dyDescent="0.2">
      <c r="A338" s="9"/>
      <c r="B338" s="9"/>
      <c r="C338" s="8" t="s">
        <v>16</v>
      </c>
      <c r="D338" s="43"/>
      <c r="E338" s="43"/>
      <c r="F338" s="43"/>
      <c r="G338" s="43"/>
      <c r="H338" s="43"/>
      <c r="I338" s="43"/>
      <c r="J338" s="43">
        <f t="shared" si="227"/>
        <v>0</v>
      </c>
      <c r="L338" s="38"/>
    </row>
    <row r="339" spans="1:12" ht="16.05" customHeight="1" x14ac:dyDescent="0.2">
      <c r="A339" s="9"/>
      <c r="B339" s="9"/>
      <c r="C339" s="10" t="s">
        <v>15</v>
      </c>
      <c r="D339" s="43">
        <f t="shared" ref="D339:I339" si="231">IF($J338=0,0,D338/$J338%)</f>
        <v>0</v>
      </c>
      <c r="E339" s="43">
        <f t="shared" si="231"/>
        <v>0</v>
      </c>
      <c r="F339" s="43">
        <f t="shared" si="231"/>
        <v>0</v>
      </c>
      <c r="G339" s="43">
        <f t="shared" si="231"/>
        <v>0</v>
      </c>
      <c r="H339" s="43">
        <f t="shared" si="231"/>
        <v>0</v>
      </c>
      <c r="I339" s="43">
        <f t="shared" si="231"/>
        <v>0</v>
      </c>
      <c r="J339" s="43">
        <f t="shared" si="227"/>
        <v>0</v>
      </c>
      <c r="L339" s="38"/>
    </row>
    <row r="340" spans="1:12" ht="16.05" customHeight="1" x14ac:dyDescent="0.2">
      <c r="A340" s="9"/>
      <c r="B340" s="9"/>
      <c r="C340" s="8" t="s">
        <v>17</v>
      </c>
      <c r="D340" s="43">
        <f t="shared" ref="D340:I340" si="232">SUM(D338,D336)</f>
        <v>0</v>
      </c>
      <c r="E340" s="43">
        <f t="shared" si="232"/>
        <v>0</v>
      </c>
      <c r="F340" s="43">
        <f t="shared" si="232"/>
        <v>0</v>
      </c>
      <c r="G340" s="43">
        <f t="shared" si="232"/>
        <v>390.7</v>
      </c>
      <c r="H340" s="43">
        <f t="shared" si="232"/>
        <v>0</v>
      </c>
      <c r="I340" s="43">
        <f t="shared" si="232"/>
        <v>0</v>
      </c>
      <c r="J340" s="43">
        <f t="shared" si="227"/>
        <v>390.7</v>
      </c>
      <c r="L340" s="38"/>
    </row>
    <row r="341" spans="1:12" ht="16.05" customHeight="1" x14ac:dyDescent="0.2">
      <c r="A341" s="9"/>
      <c r="B341" s="12"/>
      <c r="C341" s="10" t="s">
        <v>15</v>
      </c>
      <c r="D341" s="43">
        <f t="shared" ref="D341:I341" si="233">IF($J340=0,0,D340/$J340%)</f>
        <v>0</v>
      </c>
      <c r="E341" s="43">
        <f t="shared" si="233"/>
        <v>0</v>
      </c>
      <c r="F341" s="43">
        <f t="shared" si="233"/>
        <v>0</v>
      </c>
      <c r="G341" s="43">
        <f t="shared" si="233"/>
        <v>100</v>
      </c>
      <c r="H341" s="43">
        <f t="shared" si="233"/>
        <v>0</v>
      </c>
      <c r="I341" s="43">
        <f t="shared" si="233"/>
        <v>0</v>
      </c>
      <c r="J341" s="43">
        <f t="shared" si="227"/>
        <v>100</v>
      </c>
      <c r="L341" s="38"/>
    </row>
    <row r="342" spans="1:12" ht="16.05" customHeight="1" x14ac:dyDescent="0.2">
      <c r="A342" s="9"/>
      <c r="B342" s="9" t="s">
        <v>75</v>
      </c>
      <c r="C342" s="8" t="s">
        <v>14</v>
      </c>
      <c r="D342" s="43">
        <v>0</v>
      </c>
      <c r="E342" s="43">
        <v>0</v>
      </c>
      <c r="F342" s="43">
        <v>0</v>
      </c>
      <c r="G342" s="43">
        <v>473.3</v>
      </c>
      <c r="H342" s="43">
        <v>0</v>
      </c>
      <c r="I342" s="43">
        <v>0</v>
      </c>
      <c r="J342" s="43">
        <f t="shared" si="227"/>
        <v>473.3</v>
      </c>
      <c r="L342" s="38"/>
    </row>
    <row r="343" spans="1:12" ht="16.05" customHeight="1" x14ac:dyDescent="0.2">
      <c r="A343" s="9"/>
      <c r="B343" s="9"/>
      <c r="C343" s="10" t="s">
        <v>15</v>
      </c>
      <c r="D343" s="43">
        <f t="shared" ref="D343:I343" si="234">IF($J342=0,0,D342/$J342%)</f>
        <v>0</v>
      </c>
      <c r="E343" s="43">
        <f t="shared" si="234"/>
        <v>0</v>
      </c>
      <c r="F343" s="43">
        <f t="shared" si="234"/>
        <v>0</v>
      </c>
      <c r="G343" s="43">
        <f t="shared" si="234"/>
        <v>99.999999999999986</v>
      </c>
      <c r="H343" s="43">
        <f t="shared" si="234"/>
        <v>0</v>
      </c>
      <c r="I343" s="43">
        <f t="shared" si="234"/>
        <v>0</v>
      </c>
      <c r="J343" s="43">
        <f t="shared" si="227"/>
        <v>99.999999999999986</v>
      </c>
      <c r="L343" s="38"/>
    </row>
    <row r="344" spans="1:12" ht="16.05" customHeight="1" x14ac:dyDescent="0.2">
      <c r="A344" s="9"/>
      <c r="B344" s="9"/>
      <c r="C344" s="8" t="s">
        <v>16</v>
      </c>
      <c r="D344" s="43">
        <v>0</v>
      </c>
      <c r="E344" s="43">
        <v>2702</v>
      </c>
      <c r="F344" s="43">
        <v>0</v>
      </c>
      <c r="G344" s="43">
        <v>5861.4</v>
      </c>
      <c r="H344" s="43">
        <v>0</v>
      </c>
      <c r="I344" s="43">
        <v>0</v>
      </c>
      <c r="J344" s="43">
        <f t="shared" si="227"/>
        <v>8563.4</v>
      </c>
      <c r="L344" s="38"/>
    </row>
    <row r="345" spans="1:12" ht="16.05" customHeight="1" x14ac:dyDescent="0.2">
      <c r="A345" s="9"/>
      <c r="B345" s="9"/>
      <c r="C345" s="10" t="s">
        <v>15</v>
      </c>
      <c r="D345" s="43">
        <f t="shared" ref="D345:I345" si="235">IF($J344=0,0,D344/$J344%)</f>
        <v>0</v>
      </c>
      <c r="E345" s="43">
        <f t="shared" si="235"/>
        <v>31.552887871639768</v>
      </c>
      <c r="F345" s="43">
        <f t="shared" si="235"/>
        <v>0</v>
      </c>
      <c r="G345" s="43">
        <f t="shared" si="235"/>
        <v>68.447112128360232</v>
      </c>
      <c r="H345" s="43">
        <f t="shared" si="235"/>
        <v>0</v>
      </c>
      <c r="I345" s="43">
        <f t="shared" si="235"/>
        <v>0</v>
      </c>
      <c r="J345" s="43">
        <f t="shared" si="227"/>
        <v>100</v>
      </c>
      <c r="L345" s="38"/>
    </row>
    <row r="346" spans="1:12" ht="16.05" customHeight="1" x14ac:dyDescent="0.2">
      <c r="A346" s="9"/>
      <c r="B346" s="9"/>
      <c r="C346" s="8" t="s">
        <v>17</v>
      </c>
      <c r="D346" s="43">
        <f t="shared" ref="D346:I346" si="236">SUM(D344,D342)</f>
        <v>0</v>
      </c>
      <c r="E346" s="43">
        <f t="shared" si="236"/>
        <v>2702</v>
      </c>
      <c r="F346" s="43">
        <f t="shared" si="236"/>
        <v>0</v>
      </c>
      <c r="G346" s="43">
        <f t="shared" si="236"/>
        <v>6334.7</v>
      </c>
      <c r="H346" s="43">
        <f t="shared" si="236"/>
        <v>0</v>
      </c>
      <c r="I346" s="43">
        <f t="shared" si="236"/>
        <v>0</v>
      </c>
      <c r="J346" s="43">
        <f t="shared" si="227"/>
        <v>9036.7000000000007</v>
      </c>
      <c r="L346" s="38"/>
    </row>
    <row r="347" spans="1:12" ht="16.05" customHeight="1" x14ac:dyDescent="0.2">
      <c r="A347" s="9"/>
      <c r="B347" s="12"/>
      <c r="C347" s="10" t="s">
        <v>15</v>
      </c>
      <c r="D347" s="43">
        <f t="shared" ref="D347:I347" si="237">IF($J346=0,0,D346/$J346%)</f>
        <v>0</v>
      </c>
      <c r="E347" s="43">
        <f t="shared" si="237"/>
        <v>29.900295461838944</v>
      </c>
      <c r="F347" s="43">
        <f t="shared" si="237"/>
        <v>0</v>
      </c>
      <c r="G347" s="43">
        <f t="shared" si="237"/>
        <v>70.099704538161049</v>
      </c>
      <c r="H347" s="43">
        <f t="shared" si="237"/>
        <v>0</v>
      </c>
      <c r="I347" s="43">
        <f t="shared" si="237"/>
        <v>0</v>
      </c>
      <c r="J347" s="43">
        <f t="shared" si="227"/>
        <v>100</v>
      </c>
      <c r="L347" s="38"/>
    </row>
    <row r="348" spans="1:12" ht="16.05" customHeight="1" x14ac:dyDescent="0.2">
      <c r="A348" s="9"/>
      <c r="B348" s="9" t="s">
        <v>76</v>
      </c>
      <c r="C348" s="8" t="s">
        <v>14</v>
      </c>
      <c r="D348" s="43"/>
      <c r="E348" s="43"/>
      <c r="F348" s="43"/>
      <c r="G348" s="43"/>
      <c r="H348" s="43"/>
      <c r="I348" s="43"/>
      <c r="J348" s="43">
        <f t="shared" si="227"/>
        <v>0</v>
      </c>
      <c r="L348" s="38"/>
    </row>
    <row r="349" spans="1:12" ht="16.05" customHeight="1" x14ac:dyDescent="0.2">
      <c r="A349" s="9"/>
      <c r="B349" s="9"/>
      <c r="C349" s="10" t="s">
        <v>15</v>
      </c>
      <c r="D349" s="43">
        <f t="shared" ref="D349:I349" si="238">IF($J348=0,0,D348/$J348%)</f>
        <v>0</v>
      </c>
      <c r="E349" s="43">
        <f t="shared" si="238"/>
        <v>0</v>
      </c>
      <c r="F349" s="43">
        <f t="shared" si="238"/>
        <v>0</v>
      </c>
      <c r="G349" s="43">
        <f t="shared" si="238"/>
        <v>0</v>
      </c>
      <c r="H349" s="43">
        <f t="shared" si="238"/>
        <v>0</v>
      </c>
      <c r="I349" s="43">
        <f t="shared" si="238"/>
        <v>0</v>
      </c>
      <c r="J349" s="43">
        <f t="shared" si="227"/>
        <v>0</v>
      </c>
      <c r="L349" s="38"/>
    </row>
    <row r="350" spans="1:12" ht="16.05" customHeight="1" x14ac:dyDescent="0.2">
      <c r="A350" s="9"/>
      <c r="B350" s="9"/>
      <c r="C350" s="8" t="s">
        <v>16</v>
      </c>
      <c r="D350" s="43">
        <v>0</v>
      </c>
      <c r="E350" s="43">
        <v>1902.7</v>
      </c>
      <c r="F350" s="43">
        <v>0</v>
      </c>
      <c r="G350" s="43">
        <v>0</v>
      </c>
      <c r="H350" s="43">
        <v>0</v>
      </c>
      <c r="I350" s="43">
        <v>0</v>
      </c>
      <c r="J350" s="43">
        <f t="shared" si="227"/>
        <v>1902.7</v>
      </c>
      <c r="L350" s="38"/>
    </row>
    <row r="351" spans="1:12" ht="16.05" customHeight="1" x14ac:dyDescent="0.2">
      <c r="A351" s="9"/>
      <c r="B351" s="9"/>
      <c r="C351" s="10" t="s">
        <v>15</v>
      </c>
      <c r="D351" s="43">
        <f t="shared" ref="D351:I351" si="239">IF($J350=0,0,D350/$J350%)</f>
        <v>0</v>
      </c>
      <c r="E351" s="43">
        <f t="shared" si="239"/>
        <v>100</v>
      </c>
      <c r="F351" s="43">
        <f t="shared" si="239"/>
        <v>0</v>
      </c>
      <c r="G351" s="43">
        <f t="shared" si="239"/>
        <v>0</v>
      </c>
      <c r="H351" s="43">
        <f t="shared" si="239"/>
        <v>0</v>
      </c>
      <c r="I351" s="43">
        <f t="shared" si="239"/>
        <v>0</v>
      </c>
      <c r="J351" s="43">
        <f t="shared" si="227"/>
        <v>100</v>
      </c>
      <c r="L351" s="38"/>
    </row>
    <row r="352" spans="1:12" ht="16.05" customHeight="1" x14ac:dyDescent="0.2">
      <c r="A352" s="9"/>
      <c r="B352" s="9"/>
      <c r="C352" s="8" t="s">
        <v>17</v>
      </c>
      <c r="D352" s="43">
        <f t="shared" ref="D352:I352" si="240">SUM(D350,D348)</f>
        <v>0</v>
      </c>
      <c r="E352" s="43">
        <f t="shared" si="240"/>
        <v>1902.7</v>
      </c>
      <c r="F352" s="43">
        <f t="shared" si="240"/>
        <v>0</v>
      </c>
      <c r="G352" s="43">
        <f t="shared" si="240"/>
        <v>0</v>
      </c>
      <c r="H352" s="43">
        <f t="shared" si="240"/>
        <v>0</v>
      </c>
      <c r="I352" s="43">
        <f t="shared" si="240"/>
        <v>0</v>
      </c>
      <c r="J352" s="43">
        <f t="shared" si="227"/>
        <v>1902.7</v>
      </c>
      <c r="L352" s="38"/>
    </row>
    <row r="353" spans="1:12" ht="16.05" customHeight="1" x14ac:dyDescent="0.2">
      <c r="A353" s="9"/>
      <c r="B353" s="12"/>
      <c r="C353" s="10" t="s">
        <v>15</v>
      </c>
      <c r="D353" s="43">
        <f t="shared" ref="D353:I353" si="241">IF($J352=0,0,D352/$J352%)</f>
        <v>0</v>
      </c>
      <c r="E353" s="43">
        <f t="shared" si="241"/>
        <v>100</v>
      </c>
      <c r="F353" s="43">
        <f t="shared" si="241"/>
        <v>0</v>
      </c>
      <c r="G353" s="43">
        <f t="shared" si="241"/>
        <v>0</v>
      </c>
      <c r="H353" s="43">
        <f t="shared" si="241"/>
        <v>0</v>
      </c>
      <c r="I353" s="43">
        <f t="shared" si="241"/>
        <v>0</v>
      </c>
      <c r="J353" s="43">
        <f t="shared" si="227"/>
        <v>100</v>
      </c>
      <c r="L353" s="38"/>
    </row>
    <row r="354" spans="1:12" ht="16.05" customHeight="1" x14ac:dyDescent="0.2">
      <c r="A354" s="9"/>
      <c r="B354" s="9" t="s">
        <v>77</v>
      </c>
      <c r="C354" s="8" t="s">
        <v>14</v>
      </c>
      <c r="D354" s="43">
        <v>0</v>
      </c>
      <c r="E354" s="43">
        <v>88.4</v>
      </c>
      <c r="F354" s="43">
        <v>0</v>
      </c>
      <c r="G354" s="43">
        <v>3738.6000000000004</v>
      </c>
      <c r="H354" s="43">
        <v>0</v>
      </c>
      <c r="I354" s="43">
        <v>0</v>
      </c>
      <c r="J354" s="43">
        <f t="shared" si="227"/>
        <v>3827.0000000000005</v>
      </c>
      <c r="L354" s="38"/>
    </row>
    <row r="355" spans="1:12" ht="16.05" customHeight="1" x14ac:dyDescent="0.2">
      <c r="A355" s="9"/>
      <c r="B355" s="9"/>
      <c r="C355" s="10" t="s">
        <v>15</v>
      </c>
      <c r="D355" s="43">
        <f t="shared" ref="D355:I355" si="242">IF($J354=0,0,D354/$J354%)</f>
        <v>0</v>
      </c>
      <c r="E355" s="43">
        <f t="shared" si="242"/>
        <v>2.3099033185262607</v>
      </c>
      <c r="F355" s="43">
        <f t="shared" si="242"/>
        <v>0</v>
      </c>
      <c r="G355" s="43">
        <f t="shared" si="242"/>
        <v>97.690096681473747</v>
      </c>
      <c r="H355" s="43">
        <f t="shared" si="242"/>
        <v>0</v>
      </c>
      <c r="I355" s="43">
        <f t="shared" si="242"/>
        <v>0</v>
      </c>
      <c r="J355" s="43">
        <f t="shared" si="227"/>
        <v>100.00000000000001</v>
      </c>
      <c r="L355" s="38"/>
    </row>
    <row r="356" spans="1:12" ht="16.05" customHeight="1" x14ac:dyDescent="0.2">
      <c r="A356" s="9"/>
      <c r="B356" s="9"/>
      <c r="C356" s="8" t="s">
        <v>16</v>
      </c>
      <c r="D356" s="43">
        <v>0</v>
      </c>
      <c r="E356" s="43">
        <v>4845.3</v>
      </c>
      <c r="F356" s="43">
        <v>0</v>
      </c>
      <c r="G356" s="43">
        <v>25683.200000000001</v>
      </c>
      <c r="H356" s="43">
        <v>0</v>
      </c>
      <c r="I356" s="43">
        <v>0</v>
      </c>
      <c r="J356" s="43">
        <f t="shared" si="227"/>
        <v>30528.5</v>
      </c>
      <c r="L356" s="38"/>
    </row>
    <row r="357" spans="1:12" ht="16.05" customHeight="1" x14ac:dyDescent="0.2">
      <c r="B357" s="9"/>
      <c r="C357" s="10" t="s">
        <v>15</v>
      </c>
      <c r="D357" s="43">
        <f t="shared" ref="D357:I357" si="243">IF($J356=0,0,D356/$J356%)</f>
        <v>0</v>
      </c>
      <c r="E357" s="43">
        <f t="shared" si="243"/>
        <v>15.871398856805934</v>
      </c>
      <c r="F357" s="43">
        <f t="shared" si="243"/>
        <v>0</v>
      </c>
      <c r="G357" s="43">
        <f t="shared" si="243"/>
        <v>84.128601143194061</v>
      </c>
      <c r="H357" s="43">
        <f t="shared" si="243"/>
        <v>0</v>
      </c>
      <c r="I357" s="43">
        <f t="shared" si="243"/>
        <v>0</v>
      </c>
      <c r="J357" s="43">
        <f t="shared" si="227"/>
        <v>100</v>
      </c>
      <c r="L357" s="38"/>
    </row>
    <row r="358" spans="1:12" ht="16.05" customHeight="1" x14ac:dyDescent="0.2">
      <c r="A358" s="9"/>
      <c r="B358" s="9"/>
      <c r="C358" s="8" t="s">
        <v>17</v>
      </c>
      <c r="D358" s="43">
        <f t="shared" ref="D358:I358" si="244">SUM(D356,D354)</f>
        <v>0</v>
      </c>
      <c r="E358" s="43">
        <f t="shared" si="244"/>
        <v>4933.7</v>
      </c>
      <c r="F358" s="43">
        <f t="shared" si="244"/>
        <v>0</v>
      </c>
      <c r="G358" s="43">
        <f t="shared" si="244"/>
        <v>29421.800000000003</v>
      </c>
      <c r="H358" s="43">
        <f t="shared" si="244"/>
        <v>0</v>
      </c>
      <c r="I358" s="43">
        <f t="shared" si="244"/>
        <v>0</v>
      </c>
      <c r="J358" s="43">
        <f t="shared" si="227"/>
        <v>34355.5</v>
      </c>
      <c r="L358" s="38"/>
    </row>
    <row r="359" spans="1:12" ht="16.05" customHeight="1" x14ac:dyDescent="0.2">
      <c r="A359" s="13"/>
      <c r="B359" s="12"/>
      <c r="C359" s="10" t="s">
        <v>15</v>
      </c>
      <c r="D359" s="43">
        <f t="shared" ref="D359:I359" si="245">IF($J358=0,0,D358/$J358%)</f>
        <v>0</v>
      </c>
      <c r="E359" s="43">
        <f t="shared" si="245"/>
        <v>14.360728267671842</v>
      </c>
      <c r="F359" s="43">
        <f t="shared" si="245"/>
        <v>0</v>
      </c>
      <c r="G359" s="43">
        <f t="shared" si="245"/>
        <v>85.639271732328169</v>
      </c>
      <c r="H359" s="43">
        <f t="shared" si="245"/>
        <v>0</v>
      </c>
      <c r="I359" s="43">
        <f t="shared" si="245"/>
        <v>0</v>
      </c>
      <c r="J359" s="43">
        <f t="shared" si="227"/>
        <v>100.00000000000001</v>
      </c>
      <c r="L359" s="38"/>
    </row>
    <row r="360" spans="1:12" ht="16.05" customHeight="1" x14ac:dyDescent="0.2">
      <c r="A360" s="6" t="s">
        <v>78</v>
      </c>
      <c r="B360" s="15"/>
      <c r="C360" s="8" t="s">
        <v>14</v>
      </c>
      <c r="D360" s="43"/>
      <c r="E360" s="43"/>
      <c r="F360" s="43"/>
      <c r="G360" s="43"/>
      <c r="H360" s="43"/>
      <c r="I360" s="43"/>
      <c r="J360" s="43">
        <f t="shared" si="227"/>
        <v>0</v>
      </c>
      <c r="L360" s="38"/>
    </row>
    <row r="361" spans="1:12" ht="16.05" customHeight="1" x14ac:dyDescent="0.2">
      <c r="A361" s="9"/>
      <c r="B361" s="16"/>
      <c r="C361" s="10" t="s">
        <v>15</v>
      </c>
      <c r="D361" s="43">
        <f t="shared" ref="D361:I361" si="246">IF($J360=0,0,D360/$J360%)</f>
        <v>0</v>
      </c>
      <c r="E361" s="43">
        <f t="shared" si="246"/>
        <v>0</v>
      </c>
      <c r="F361" s="43">
        <f t="shared" si="246"/>
        <v>0</v>
      </c>
      <c r="G361" s="43">
        <f t="shared" si="246"/>
        <v>0</v>
      </c>
      <c r="H361" s="43">
        <f t="shared" si="246"/>
        <v>0</v>
      </c>
      <c r="I361" s="43">
        <f t="shared" si="246"/>
        <v>0</v>
      </c>
      <c r="J361" s="43">
        <f t="shared" si="227"/>
        <v>0</v>
      </c>
      <c r="L361" s="38"/>
    </row>
    <row r="362" spans="1:12" ht="16.05" customHeight="1" x14ac:dyDescent="0.2">
      <c r="A362" s="9"/>
      <c r="B362" s="16"/>
      <c r="C362" s="8" t="s">
        <v>16</v>
      </c>
      <c r="D362" s="43"/>
      <c r="E362" s="43"/>
      <c r="F362" s="43"/>
      <c r="G362" s="43"/>
      <c r="H362" s="43"/>
      <c r="I362" s="43"/>
      <c r="J362" s="43">
        <f t="shared" si="227"/>
        <v>0</v>
      </c>
      <c r="L362" s="38"/>
    </row>
    <row r="363" spans="1:12" ht="16.05" customHeight="1" x14ac:dyDescent="0.2">
      <c r="A363" s="9"/>
      <c r="B363" s="16"/>
      <c r="C363" s="10" t="s">
        <v>15</v>
      </c>
      <c r="D363" s="43">
        <f t="shared" ref="D363:I363" si="247">IF($J362=0,0,D362/$J362%)</f>
        <v>0</v>
      </c>
      <c r="E363" s="43">
        <f t="shared" si="247"/>
        <v>0</v>
      </c>
      <c r="F363" s="43">
        <f t="shared" si="247"/>
        <v>0</v>
      </c>
      <c r="G363" s="43">
        <f t="shared" si="247"/>
        <v>0</v>
      </c>
      <c r="H363" s="43">
        <f t="shared" si="247"/>
        <v>0</v>
      </c>
      <c r="I363" s="43">
        <f t="shared" si="247"/>
        <v>0</v>
      </c>
      <c r="J363" s="43">
        <f t="shared" si="227"/>
        <v>0</v>
      </c>
      <c r="L363" s="38"/>
    </row>
    <row r="364" spans="1:12" ht="16.05" customHeight="1" x14ac:dyDescent="0.2">
      <c r="A364" s="9"/>
      <c r="B364" s="16"/>
      <c r="C364" s="8" t="s">
        <v>17</v>
      </c>
      <c r="D364" s="43">
        <f t="shared" ref="D364:I364" si="248">SUM(D362,D360)</f>
        <v>0</v>
      </c>
      <c r="E364" s="43">
        <f t="shared" si="248"/>
        <v>0</v>
      </c>
      <c r="F364" s="43">
        <f t="shared" si="248"/>
        <v>0</v>
      </c>
      <c r="G364" s="43">
        <f t="shared" si="248"/>
        <v>0</v>
      </c>
      <c r="H364" s="43">
        <f t="shared" si="248"/>
        <v>0</v>
      </c>
      <c r="I364" s="43">
        <f t="shared" si="248"/>
        <v>0</v>
      </c>
      <c r="J364" s="43">
        <f t="shared" si="227"/>
        <v>0</v>
      </c>
      <c r="L364" s="38"/>
    </row>
    <row r="365" spans="1:12" ht="16.05" customHeight="1" x14ac:dyDescent="0.2">
      <c r="A365" s="12"/>
      <c r="B365" s="14"/>
      <c r="C365" s="10" t="s">
        <v>15</v>
      </c>
      <c r="D365" s="43">
        <f t="shared" ref="D365:I371" si="249">IF($J364=0,0,D364/$J364%)</f>
        <v>0</v>
      </c>
      <c r="E365" s="43">
        <f t="shared" si="249"/>
        <v>0</v>
      </c>
      <c r="F365" s="43">
        <f t="shared" si="249"/>
        <v>0</v>
      </c>
      <c r="G365" s="43">
        <f t="shared" si="249"/>
        <v>0</v>
      </c>
      <c r="H365" s="43">
        <f t="shared" si="249"/>
        <v>0</v>
      </c>
      <c r="I365" s="43">
        <f t="shared" si="249"/>
        <v>0</v>
      </c>
      <c r="J365" s="43">
        <f t="shared" si="227"/>
        <v>0</v>
      </c>
      <c r="L365" s="38"/>
    </row>
    <row r="366" spans="1:12" ht="16.05" hidden="1" customHeight="1" x14ac:dyDescent="0.2">
      <c r="A366" s="6" t="s">
        <v>79</v>
      </c>
      <c r="B366" s="16"/>
      <c r="C366" s="8" t="s">
        <v>14</v>
      </c>
      <c r="D366" s="43">
        <f t="shared" si="249"/>
        <v>0</v>
      </c>
      <c r="E366" s="43">
        <f t="shared" si="249"/>
        <v>0</v>
      </c>
      <c r="F366" s="43">
        <f t="shared" si="249"/>
        <v>0</v>
      </c>
      <c r="G366" s="43">
        <f t="shared" si="249"/>
        <v>0</v>
      </c>
      <c r="H366" s="43">
        <f t="shared" si="249"/>
        <v>0</v>
      </c>
      <c r="I366" s="43">
        <f t="shared" si="249"/>
        <v>0</v>
      </c>
      <c r="J366" s="43">
        <f t="shared" si="227"/>
        <v>0</v>
      </c>
      <c r="L366" s="38"/>
    </row>
    <row r="367" spans="1:12" ht="16.05" hidden="1" customHeight="1" x14ac:dyDescent="0.2">
      <c r="A367" s="9"/>
      <c r="B367" s="16"/>
      <c r="C367" s="10" t="s">
        <v>15</v>
      </c>
      <c r="D367" s="43">
        <f t="shared" si="249"/>
        <v>0</v>
      </c>
      <c r="E367" s="43">
        <f t="shared" si="249"/>
        <v>0</v>
      </c>
      <c r="F367" s="43">
        <f t="shared" si="249"/>
        <v>0</v>
      </c>
      <c r="G367" s="43">
        <f t="shared" si="249"/>
        <v>0</v>
      </c>
      <c r="H367" s="43">
        <f t="shared" si="249"/>
        <v>0</v>
      </c>
      <c r="I367" s="43">
        <f t="shared" si="249"/>
        <v>0</v>
      </c>
      <c r="J367" s="43">
        <f t="shared" si="227"/>
        <v>0</v>
      </c>
      <c r="L367" s="38"/>
    </row>
    <row r="368" spans="1:12" ht="16.05" hidden="1" customHeight="1" x14ac:dyDescent="0.2">
      <c r="A368" s="9"/>
      <c r="B368" s="16"/>
      <c r="C368" s="8" t="s">
        <v>16</v>
      </c>
      <c r="D368" s="43">
        <f t="shared" si="249"/>
        <v>0</v>
      </c>
      <c r="E368" s="43">
        <f t="shared" si="249"/>
        <v>0</v>
      </c>
      <c r="F368" s="43">
        <f t="shared" si="249"/>
        <v>0</v>
      </c>
      <c r="G368" s="43">
        <f t="shared" si="249"/>
        <v>0</v>
      </c>
      <c r="H368" s="43">
        <f t="shared" si="249"/>
        <v>0</v>
      </c>
      <c r="I368" s="43">
        <f t="shared" si="249"/>
        <v>0</v>
      </c>
      <c r="J368" s="43">
        <f t="shared" si="227"/>
        <v>0</v>
      </c>
      <c r="L368" s="38"/>
    </row>
    <row r="369" spans="1:12" ht="16.05" hidden="1" customHeight="1" x14ac:dyDescent="0.2">
      <c r="A369" s="9"/>
      <c r="B369" s="16"/>
      <c r="C369" s="10" t="s">
        <v>15</v>
      </c>
      <c r="D369" s="43">
        <f t="shared" si="249"/>
        <v>0</v>
      </c>
      <c r="E369" s="43">
        <f t="shared" si="249"/>
        <v>0</v>
      </c>
      <c r="F369" s="43">
        <f t="shared" si="249"/>
        <v>0</v>
      </c>
      <c r="G369" s="43">
        <f t="shared" si="249"/>
        <v>0</v>
      </c>
      <c r="H369" s="43">
        <f t="shared" si="249"/>
        <v>0</v>
      </c>
      <c r="I369" s="43">
        <f t="shared" si="249"/>
        <v>0</v>
      </c>
      <c r="J369" s="43">
        <f t="shared" si="227"/>
        <v>0</v>
      </c>
      <c r="L369" s="38"/>
    </row>
    <row r="370" spans="1:12" ht="16.05" hidden="1" customHeight="1" x14ac:dyDescent="0.2">
      <c r="A370" s="9"/>
      <c r="B370" s="16"/>
      <c r="C370" s="8" t="s">
        <v>17</v>
      </c>
      <c r="D370" s="43">
        <f t="shared" si="249"/>
        <v>0</v>
      </c>
      <c r="E370" s="43">
        <f t="shared" si="249"/>
        <v>0</v>
      </c>
      <c r="F370" s="43">
        <f t="shared" si="249"/>
        <v>0</v>
      </c>
      <c r="G370" s="43">
        <f t="shared" si="249"/>
        <v>0</v>
      </c>
      <c r="H370" s="43">
        <f t="shared" si="249"/>
        <v>0</v>
      </c>
      <c r="I370" s="43">
        <f t="shared" si="249"/>
        <v>0</v>
      </c>
      <c r="J370" s="43">
        <f t="shared" si="227"/>
        <v>0</v>
      </c>
      <c r="L370" s="38"/>
    </row>
    <row r="371" spans="1:12" ht="16.05" hidden="1" customHeight="1" x14ac:dyDescent="0.2">
      <c r="A371" s="12"/>
      <c r="B371" s="14"/>
      <c r="C371" s="10" t="s">
        <v>15</v>
      </c>
      <c r="D371" s="43">
        <f t="shared" si="249"/>
        <v>0</v>
      </c>
      <c r="E371" s="43">
        <f t="shared" si="249"/>
        <v>0</v>
      </c>
      <c r="F371" s="43">
        <f t="shared" si="249"/>
        <v>0</v>
      </c>
      <c r="G371" s="43">
        <f t="shared" si="249"/>
        <v>0</v>
      </c>
      <c r="H371" s="43">
        <f t="shared" si="249"/>
        <v>0</v>
      </c>
      <c r="I371" s="43">
        <f t="shared" si="249"/>
        <v>0</v>
      </c>
      <c r="J371" s="43">
        <f t="shared" si="227"/>
        <v>0</v>
      </c>
      <c r="L371" s="38"/>
    </row>
    <row r="372" spans="1:12" ht="16.05" customHeight="1" x14ac:dyDescent="0.2">
      <c r="A372" s="17" t="s">
        <v>80</v>
      </c>
      <c r="B372" s="16"/>
      <c r="C372" s="8" t="s">
        <v>14</v>
      </c>
      <c r="D372" s="43">
        <f t="shared" ref="D372:I374" si="250">SUM(D360,D300,D294,D228,D36,D6)</f>
        <v>1562.8999999999999</v>
      </c>
      <c r="E372" s="43">
        <f t="shared" si="250"/>
        <v>6629.308</v>
      </c>
      <c r="F372" s="43">
        <f t="shared" si="250"/>
        <v>10393.599999999999</v>
      </c>
      <c r="G372" s="43">
        <f t="shared" si="250"/>
        <v>269866.99199999997</v>
      </c>
      <c r="H372" s="43">
        <f t="shared" si="250"/>
        <v>0</v>
      </c>
      <c r="I372" s="43">
        <f t="shared" si="250"/>
        <v>1886.7</v>
      </c>
      <c r="J372" s="43">
        <f t="shared" si="227"/>
        <v>290339.5</v>
      </c>
      <c r="L372" s="38"/>
    </row>
    <row r="373" spans="1:12" ht="16.05" customHeight="1" x14ac:dyDescent="0.2">
      <c r="A373" s="9"/>
      <c r="B373" s="16"/>
      <c r="C373" s="10" t="s">
        <v>15</v>
      </c>
      <c r="D373" s="43">
        <f t="shared" ref="D373:I377" si="251">IF($J372=0,0,D372/$J372%)</f>
        <v>0.53830085124483573</v>
      </c>
      <c r="E373" s="43">
        <f t="shared" si="251"/>
        <v>2.283295245738179</v>
      </c>
      <c r="F373" s="43">
        <f t="shared" si="251"/>
        <v>3.5798091544553872</v>
      </c>
      <c r="G373" s="43">
        <f t="shared" si="251"/>
        <v>92.948769285612173</v>
      </c>
      <c r="H373" s="43">
        <f t="shared" si="251"/>
        <v>0</v>
      </c>
      <c r="I373" s="43">
        <f t="shared" si="251"/>
        <v>0.64982546294940924</v>
      </c>
      <c r="J373" s="43">
        <f t="shared" si="227"/>
        <v>99.999999999999986</v>
      </c>
      <c r="L373" s="38"/>
    </row>
    <row r="374" spans="1:12" ht="16.05" customHeight="1" x14ac:dyDescent="0.2">
      <c r="A374" s="9"/>
      <c r="B374" s="16"/>
      <c r="C374" s="8" t="s">
        <v>16</v>
      </c>
      <c r="D374" s="43">
        <f>SUM(D362,D302,D296,D230,D38,D8)</f>
        <v>6941</v>
      </c>
      <c r="E374" s="43">
        <f t="shared" si="250"/>
        <v>10151.998</v>
      </c>
      <c r="F374" s="43">
        <f t="shared" si="250"/>
        <v>17793.8</v>
      </c>
      <c r="G374" s="43">
        <f t="shared" si="250"/>
        <v>108363.90199999999</v>
      </c>
      <c r="H374" s="43">
        <f t="shared" si="250"/>
        <v>0</v>
      </c>
      <c r="I374" s="43">
        <f t="shared" si="250"/>
        <v>0</v>
      </c>
      <c r="J374" s="43">
        <f t="shared" si="227"/>
        <v>143250.69999999998</v>
      </c>
      <c r="L374" s="38"/>
    </row>
    <row r="375" spans="1:12" ht="16.05" customHeight="1" x14ac:dyDescent="0.2">
      <c r="A375" s="9"/>
      <c r="B375" s="16"/>
      <c r="C375" s="10" t="s">
        <v>15</v>
      </c>
      <c r="D375" s="43">
        <f t="shared" si="251"/>
        <v>4.8453515410395909</v>
      </c>
      <c r="E375" s="43">
        <f t="shared" si="251"/>
        <v>7.0868749681502434</v>
      </c>
      <c r="F375" s="43">
        <f t="shared" si="251"/>
        <v>12.421440174463372</v>
      </c>
      <c r="G375" s="43">
        <f t="shared" si="251"/>
        <v>75.646333316346798</v>
      </c>
      <c r="H375" s="43">
        <f t="shared" si="251"/>
        <v>0</v>
      </c>
      <c r="I375" s="43">
        <f t="shared" si="251"/>
        <v>0</v>
      </c>
      <c r="J375" s="43">
        <f t="shared" si="227"/>
        <v>100</v>
      </c>
      <c r="L375" s="38"/>
    </row>
    <row r="376" spans="1:12" ht="16.05" customHeight="1" x14ac:dyDescent="0.2">
      <c r="A376" s="9"/>
      <c r="B376" s="16"/>
      <c r="C376" s="8" t="s">
        <v>17</v>
      </c>
      <c r="D376" s="43">
        <f t="shared" ref="D376:I376" si="252">SUM(D364,D304,D298,D232,D40,D10)</f>
        <v>8503.9</v>
      </c>
      <c r="E376" s="43">
        <f t="shared" si="252"/>
        <v>16781.306</v>
      </c>
      <c r="F376" s="43">
        <f t="shared" si="252"/>
        <v>28187.399999999998</v>
      </c>
      <c r="G376" s="43">
        <f t="shared" si="252"/>
        <v>378230.89399999997</v>
      </c>
      <c r="H376" s="43">
        <f t="shared" si="252"/>
        <v>0</v>
      </c>
      <c r="I376" s="43">
        <f t="shared" si="252"/>
        <v>1886.7</v>
      </c>
      <c r="J376" s="43">
        <f t="shared" si="227"/>
        <v>433590.2</v>
      </c>
      <c r="L376" s="38"/>
    </row>
    <row r="377" spans="1:12" ht="16.05" customHeight="1" x14ac:dyDescent="0.2">
      <c r="A377" s="12"/>
      <c r="B377" s="14"/>
      <c r="C377" s="10" t="s">
        <v>15</v>
      </c>
      <c r="D377" s="43">
        <f t="shared" si="251"/>
        <v>1.9612758775452026</v>
      </c>
      <c r="E377" s="43">
        <f t="shared" si="251"/>
        <v>3.8703148733527648</v>
      </c>
      <c r="F377" s="43">
        <f t="shared" si="251"/>
        <v>6.5009310634788324</v>
      </c>
      <c r="G377" s="43">
        <f t="shared" si="251"/>
        <v>87.232343812198707</v>
      </c>
      <c r="H377" s="43">
        <f t="shared" si="251"/>
        <v>0</v>
      </c>
      <c r="I377" s="43">
        <f t="shared" si="251"/>
        <v>0.43513437342449163</v>
      </c>
      <c r="J377" s="43">
        <f t="shared" si="227"/>
        <v>100</v>
      </c>
      <c r="L377" s="38"/>
    </row>
    <row r="378" spans="1:12" ht="16.05" customHeight="1" x14ac:dyDescent="0.2">
      <c r="A378" s="18" t="s">
        <v>81</v>
      </c>
      <c r="B378" s="19"/>
      <c r="C378" s="8" t="s">
        <v>14</v>
      </c>
      <c r="D378" s="43"/>
      <c r="E378" s="43"/>
      <c r="F378" s="43"/>
      <c r="G378" s="43"/>
      <c r="H378" s="43"/>
      <c r="I378" s="43"/>
      <c r="J378" s="43">
        <f t="shared" si="227"/>
        <v>0</v>
      </c>
      <c r="L378" s="38"/>
    </row>
    <row r="379" spans="1:12" ht="16.05" customHeight="1" x14ac:dyDescent="0.2">
      <c r="A379" s="20" t="s">
        <v>82</v>
      </c>
      <c r="B379" s="21"/>
      <c r="C379" s="10" t="s">
        <v>15</v>
      </c>
      <c r="D379" s="43">
        <f t="shared" ref="D379:I379" si="253">IF($J378=0,0,D378/$J378%)</f>
        <v>0</v>
      </c>
      <c r="E379" s="43">
        <f t="shared" si="253"/>
        <v>0</v>
      </c>
      <c r="F379" s="43">
        <f t="shared" si="253"/>
        <v>0</v>
      </c>
      <c r="G379" s="43">
        <f t="shared" si="253"/>
        <v>0</v>
      </c>
      <c r="H379" s="43">
        <f t="shared" si="253"/>
        <v>0</v>
      </c>
      <c r="I379" s="43">
        <f t="shared" si="253"/>
        <v>0</v>
      </c>
      <c r="J379" s="43">
        <f t="shared" si="227"/>
        <v>0</v>
      </c>
      <c r="L379" s="38"/>
    </row>
    <row r="380" spans="1:12" ht="16.05" customHeight="1" x14ac:dyDescent="0.2">
      <c r="A380" s="9"/>
      <c r="B380" s="22"/>
      <c r="C380" s="8" t="s">
        <v>16</v>
      </c>
      <c r="D380" s="43"/>
      <c r="E380" s="43"/>
      <c r="F380" s="43"/>
      <c r="G380" s="43"/>
      <c r="H380" s="43"/>
      <c r="I380" s="43"/>
      <c r="J380" s="43">
        <f t="shared" si="227"/>
        <v>0</v>
      </c>
      <c r="L380" s="38"/>
    </row>
    <row r="381" spans="1:12" ht="16.05" customHeight="1" x14ac:dyDescent="0.2">
      <c r="A381" s="9"/>
      <c r="B381" s="22"/>
      <c r="C381" s="10" t="s">
        <v>15</v>
      </c>
      <c r="D381" s="43">
        <f t="shared" ref="D381:I381" si="254">IF($J380=0,0,D380/$J380%)</f>
        <v>0</v>
      </c>
      <c r="E381" s="43">
        <f t="shared" si="254"/>
        <v>0</v>
      </c>
      <c r="F381" s="43">
        <f t="shared" si="254"/>
        <v>0</v>
      </c>
      <c r="G381" s="43">
        <f t="shared" si="254"/>
        <v>0</v>
      </c>
      <c r="H381" s="43">
        <f t="shared" si="254"/>
        <v>0</v>
      </c>
      <c r="I381" s="43">
        <f t="shared" si="254"/>
        <v>0</v>
      </c>
      <c r="J381" s="43">
        <f t="shared" si="227"/>
        <v>0</v>
      </c>
      <c r="L381" s="38"/>
    </row>
    <row r="382" spans="1:12" ht="16.05" customHeight="1" x14ac:dyDescent="0.2">
      <c r="A382" s="9"/>
      <c r="B382" s="22"/>
      <c r="C382" s="8" t="s">
        <v>17</v>
      </c>
      <c r="D382" s="43">
        <f t="shared" ref="D382:I382" si="255">SUM(D380,D378)</f>
        <v>0</v>
      </c>
      <c r="E382" s="43">
        <f t="shared" si="255"/>
        <v>0</v>
      </c>
      <c r="F382" s="43">
        <f t="shared" si="255"/>
        <v>0</v>
      </c>
      <c r="G382" s="43">
        <f t="shared" si="255"/>
        <v>0</v>
      </c>
      <c r="H382" s="43">
        <f t="shared" si="255"/>
        <v>0</v>
      </c>
      <c r="I382" s="43">
        <f t="shared" si="255"/>
        <v>0</v>
      </c>
      <c r="J382" s="43">
        <f t="shared" si="227"/>
        <v>0</v>
      </c>
      <c r="L382" s="38"/>
    </row>
    <row r="383" spans="1:12" ht="16.05" customHeight="1" x14ac:dyDescent="0.2">
      <c r="A383" s="12"/>
      <c r="B383" s="23"/>
      <c r="C383" s="10" t="s">
        <v>15</v>
      </c>
      <c r="D383" s="43">
        <f t="shared" ref="D383:I383" si="256">IF($J382=0,0,D382/$J382%)</f>
        <v>0</v>
      </c>
      <c r="E383" s="43">
        <f t="shared" si="256"/>
        <v>0</v>
      </c>
      <c r="F383" s="43">
        <f t="shared" si="256"/>
        <v>0</v>
      </c>
      <c r="G383" s="43">
        <f t="shared" si="256"/>
        <v>0</v>
      </c>
      <c r="H383" s="43">
        <f t="shared" si="256"/>
        <v>0</v>
      </c>
      <c r="I383" s="43">
        <f t="shared" si="256"/>
        <v>0</v>
      </c>
      <c r="J383" s="43">
        <f t="shared" si="227"/>
        <v>0</v>
      </c>
      <c r="L383" s="38"/>
    </row>
    <row r="384" spans="1:12" ht="13.5" customHeight="1" x14ac:dyDescent="0.2">
      <c r="D384" s="38"/>
      <c r="E384" s="38"/>
      <c r="F384" s="38"/>
      <c r="G384" s="38"/>
      <c r="H384" s="38"/>
      <c r="I384" s="38"/>
      <c r="J384" s="38"/>
    </row>
    <row r="385" spans="4:10" ht="13.5" customHeight="1" x14ac:dyDescent="0.2">
      <c r="D385" s="38"/>
      <c r="E385" s="38"/>
      <c r="F385" s="38"/>
      <c r="G385" s="38"/>
      <c r="H385" s="38"/>
      <c r="I385" s="38"/>
      <c r="J385" s="38"/>
    </row>
    <row r="386" spans="4:10" ht="13.5" customHeight="1" x14ac:dyDescent="0.2">
      <c r="D386" s="38"/>
      <c r="E386" s="38"/>
      <c r="F386" s="38"/>
      <c r="G386" s="38"/>
      <c r="H386" s="38"/>
      <c r="I386" s="38"/>
      <c r="J386" s="38"/>
    </row>
    <row r="387" spans="4:10" ht="13.5" customHeight="1" x14ac:dyDescent="0.2">
      <c r="D387" s="38"/>
      <c r="E387" s="38"/>
      <c r="F387" s="38"/>
      <c r="G387" s="38"/>
      <c r="H387" s="38"/>
      <c r="I387" s="38"/>
      <c r="J387" s="38"/>
    </row>
    <row r="388" spans="4:10" ht="13.5" customHeight="1" x14ac:dyDescent="0.2">
      <c r="D388" s="38"/>
      <c r="E388" s="38"/>
      <c r="F388" s="38"/>
      <c r="G388" s="38"/>
      <c r="H388" s="38"/>
      <c r="I388" s="38"/>
      <c r="J388" s="38"/>
    </row>
    <row r="389" spans="4:10" ht="13.5" customHeight="1" x14ac:dyDescent="0.2">
      <c r="D389" s="38"/>
      <c r="E389" s="38"/>
      <c r="F389" s="38"/>
      <c r="G389" s="38"/>
      <c r="H389" s="38"/>
      <c r="I389" s="38"/>
      <c r="J389" s="38"/>
    </row>
    <row r="390" spans="4:10" ht="13.5" customHeight="1" x14ac:dyDescent="0.2">
      <c r="D390" s="38"/>
      <c r="E390" s="38"/>
      <c r="F390" s="38"/>
      <c r="G390" s="38"/>
      <c r="H390" s="38"/>
      <c r="I390" s="38"/>
      <c r="J390" s="38"/>
    </row>
    <row r="391" spans="4:10" ht="13.5" customHeight="1" x14ac:dyDescent="0.2">
      <c r="D391" s="38"/>
      <c r="E391" s="38"/>
      <c r="F391" s="38"/>
      <c r="G391" s="38"/>
      <c r="H391" s="38"/>
      <c r="I391" s="38"/>
      <c r="J391" s="38"/>
    </row>
    <row r="392" spans="4:10" ht="13.5" customHeight="1" x14ac:dyDescent="0.2">
      <c r="D392" s="38"/>
      <c r="E392" s="38"/>
      <c r="F392" s="38"/>
      <c r="G392" s="38"/>
      <c r="H392" s="38"/>
      <c r="I392" s="38"/>
      <c r="J392" s="38"/>
    </row>
    <row r="393" spans="4:10" ht="13.5" customHeight="1" x14ac:dyDescent="0.2">
      <c r="D393" s="38"/>
      <c r="E393" s="38"/>
      <c r="F393" s="38"/>
      <c r="G393" s="38"/>
      <c r="H393" s="38"/>
      <c r="I393" s="38"/>
      <c r="J393" s="38"/>
    </row>
    <row r="394" spans="4:10" ht="13.5" customHeight="1" x14ac:dyDescent="0.2">
      <c r="D394" s="38"/>
      <c r="E394" s="38"/>
      <c r="F394" s="38"/>
      <c r="G394" s="38"/>
      <c r="H394" s="38"/>
      <c r="I394" s="38"/>
      <c r="J394" s="38"/>
    </row>
    <row r="395" spans="4:10" ht="13.5" customHeight="1" x14ac:dyDescent="0.2">
      <c r="D395" s="38"/>
      <c r="E395" s="38"/>
      <c r="F395" s="38"/>
      <c r="G395" s="38"/>
      <c r="H395" s="38"/>
      <c r="I395" s="38"/>
      <c r="J395" s="38"/>
    </row>
    <row r="396" spans="4:10" ht="13.5" customHeight="1" x14ac:dyDescent="0.2">
      <c r="D396" s="38"/>
      <c r="E396" s="38"/>
      <c r="F396" s="38"/>
      <c r="G396" s="38"/>
      <c r="H396" s="38"/>
      <c r="I396" s="38"/>
      <c r="J396" s="38"/>
    </row>
    <row r="397" spans="4:10" ht="13.5" customHeight="1" x14ac:dyDescent="0.2">
      <c r="D397" s="38"/>
      <c r="E397" s="38"/>
      <c r="F397" s="38"/>
      <c r="G397" s="38"/>
      <c r="H397" s="38"/>
      <c r="I397" s="38"/>
      <c r="J397" s="38"/>
    </row>
    <row r="398" spans="4:10" ht="13.5" customHeight="1" x14ac:dyDescent="0.2">
      <c r="D398" s="38"/>
      <c r="E398" s="38"/>
      <c r="F398" s="38"/>
      <c r="G398" s="38"/>
      <c r="H398" s="38"/>
      <c r="I398" s="38"/>
      <c r="J398" s="38"/>
    </row>
    <row r="399" spans="4:10" ht="13.5" customHeight="1" x14ac:dyDescent="0.2">
      <c r="D399" s="38"/>
      <c r="E399" s="38"/>
      <c r="F399" s="38"/>
      <c r="G399" s="38"/>
      <c r="H399" s="38"/>
      <c r="I399" s="38"/>
      <c r="J399" s="38"/>
    </row>
    <row r="400" spans="4:10" ht="13.5" customHeight="1" x14ac:dyDescent="0.2">
      <c r="D400" s="38"/>
      <c r="E400" s="38"/>
      <c r="F400" s="38"/>
      <c r="G400" s="38"/>
      <c r="H400" s="38"/>
      <c r="I400" s="38"/>
      <c r="J400" s="38"/>
    </row>
    <row r="401" spans="4:10" ht="13.5" customHeight="1" x14ac:dyDescent="0.2">
      <c r="D401" s="38"/>
      <c r="E401" s="38"/>
      <c r="F401" s="38"/>
      <c r="G401" s="38"/>
      <c r="H401" s="38"/>
      <c r="I401" s="38"/>
      <c r="J401" s="38"/>
    </row>
    <row r="402" spans="4:10" ht="13.5" customHeight="1" x14ac:dyDescent="0.2">
      <c r="D402" s="38"/>
      <c r="E402" s="38"/>
      <c r="F402" s="38"/>
      <c r="G402" s="38"/>
      <c r="H402" s="38"/>
      <c r="I402" s="38"/>
      <c r="J402" s="38"/>
    </row>
    <row r="403" spans="4:10" ht="13.5" customHeight="1" x14ac:dyDescent="0.2">
      <c r="D403" s="38"/>
      <c r="E403" s="38"/>
      <c r="F403" s="38"/>
      <c r="G403" s="38"/>
      <c r="H403" s="38"/>
      <c r="I403" s="38"/>
      <c r="J403" s="38"/>
    </row>
    <row r="404" spans="4:10" ht="13.5" customHeight="1" x14ac:dyDescent="0.2">
      <c r="D404" s="38"/>
      <c r="E404" s="38"/>
      <c r="F404" s="38"/>
      <c r="G404" s="38"/>
      <c r="H404" s="38"/>
      <c r="I404" s="38"/>
      <c r="J404" s="38"/>
    </row>
    <row r="405" spans="4:10" ht="13.5" customHeight="1" x14ac:dyDescent="0.2">
      <c r="D405" s="38"/>
      <c r="E405" s="38"/>
      <c r="F405" s="38"/>
      <c r="G405" s="38"/>
      <c r="H405" s="38"/>
      <c r="I405" s="38"/>
      <c r="J405" s="38"/>
    </row>
    <row r="406" spans="4:10" ht="13.5" customHeight="1" x14ac:dyDescent="0.2">
      <c r="D406" s="38"/>
      <c r="E406" s="38"/>
      <c r="F406" s="38"/>
      <c r="G406" s="38"/>
      <c r="H406" s="38"/>
      <c r="I406" s="38"/>
      <c r="J406" s="38"/>
    </row>
    <row r="407" spans="4:10" ht="13.5" customHeight="1" x14ac:dyDescent="0.2">
      <c r="D407" s="38"/>
      <c r="E407" s="38"/>
      <c r="F407" s="38"/>
      <c r="G407" s="38"/>
      <c r="H407" s="38"/>
      <c r="I407" s="38"/>
      <c r="J407" s="38"/>
    </row>
    <row r="408" spans="4:10" ht="13.5" customHeight="1" x14ac:dyDescent="0.2">
      <c r="D408" s="38"/>
      <c r="E408" s="38"/>
      <c r="F408" s="38"/>
      <c r="G408" s="38"/>
      <c r="H408" s="38"/>
      <c r="I408" s="38"/>
      <c r="J408" s="38"/>
    </row>
    <row r="409" spans="4:10" ht="13.5" customHeight="1" x14ac:dyDescent="0.2">
      <c r="D409" s="38"/>
      <c r="E409" s="38"/>
      <c r="F409" s="38"/>
      <c r="G409" s="38"/>
      <c r="H409" s="38"/>
      <c r="I409" s="38"/>
      <c r="J409" s="38"/>
    </row>
    <row r="410" spans="4:10" ht="13.5" customHeight="1" x14ac:dyDescent="0.2">
      <c r="D410" s="38"/>
      <c r="E410" s="38"/>
      <c r="F410" s="38"/>
      <c r="G410" s="38"/>
      <c r="H410" s="38"/>
      <c r="I410" s="38"/>
      <c r="J410" s="38"/>
    </row>
    <row r="411" spans="4:10" ht="13.5" customHeight="1" x14ac:dyDescent="0.2">
      <c r="D411" s="38"/>
      <c r="E411" s="38"/>
      <c r="F411" s="38"/>
      <c r="G411" s="38"/>
      <c r="H411" s="38"/>
      <c r="I411" s="38"/>
      <c r="J411" s="38"/>
    </row>
    <row r="412" spans="4:10" ht="13.5" customHeight="1" x14ac:dyDescent="0.2">
      <c r="D412" s="38"/>
      <c r="E412" s="38"/>
      <c r="F412" s="38"/>
      <c r="G412" s="38"/>
      <c r="H412" s="38"/>
      <c r="I412" s="38"/>
      <c r="J412" s="38"/>
    </row>
    <row r="413" spans="4:10" ht="13.5" customHeight="1" x14ac:dyDescent="0.2">
      <c r="D413" s="38"/>
      <c r="E413" s="38"/>
      <c r="F413" s="38"/>
      <c r="G413" s="38"/>
      <c r="H413" s="38"/>
      <c r="I413" s="38"/>
      <c r="J413" s="38"/>
    </row>
    <row r="414" spans="4:10" ht="13.5" customHeight="1" x14ac:dyDescent="0.2">
      <c r="D414" s="38"/>
      <c r="E414" s="38"/>
      <c r="F414" s="38"/>
      <c r="G414" s="38"/>
      <c r="H414" s="38"/>
      <c r="I414" s="38"/>
      <c r="J414" s="38"/>
    </row>
    <row r="415" spans="4:10" ht="13.5" customHeight="1" x14ac:dyDescent="0.2">
      <c r="D415" s="38"/>
      <c r="E415" s="38"/>
      <c r="F415" s="38"/>
      <c r="G415" s="38"/>
      <c r="H415" s="38"/>
      <c r="I415" s="38"/>
      <c r="J415" s="38"/>
    </row>
    <row r="416" spans="4:10" ht="13.5" customHeight="1" x14ac:dyDescent="0.2">
      <c r="D416" s="38"/>
      <c r="E416" s="38"/>
      <c r="F416" s="38"/>
      <c r="G416" s="38"/>
      <c r="H416" s="38"/>
      <c r="I416" s="38"/>
      <c r="J416" s="38"/>
    </row>
    <row r="417" spans="4:10" ht="13.5" customHeight="1" x14ac:dyDescent="0.2">
      <c r="D417" s="38"/>
      <c r="E417" s="38"/>
      <c r="F417" s="38"/>
      <c r="G417" s="38"/>
      <c r="H417" s="38"/>
      <c r="I417" s="38"/>
      <c r="J417" s="38"/>
    </row>
    <row r="418" spans="4:10" ht="13.5" customHeight="1" x14ac:dyDescent="0.2">
      <c r="D418" s="38"/>
      <c r="E418" s="38"/>
      <c r="F418" s="38"/>
      <c r="G418" s="38"/>
      <c r="H418" s="38"/>
      <c r="I418" s="38"/>
      <c r="J418" s="38"/>
    </row>
    <row r="419" spans="4:10" ht="13.5" customHeight="1" x14ac:dyDescent="0.2">
      <c r="D419" s="38"/>
      <c r="E419" s="38"/>
      <c r="F419" s="38"/>
      <c r="G419" s="38"/>
      <c r="H419" s="38"/>
      <c r="I419" s="38"/>
      <c r="J419" s="38"/>
    </row>
    <row r="420" spans="4:10" ht="13.5" customHeight="1" x14ac:dyDescent="0.2">
      <c r="D420" s="38"/>
      <c r="E420" s="38"/>
      <c r="F420" s="38"/>
      <c r="G420" s="38"/>
      <c r="H420" s="38"/>
      <c r="I420" s="38"/>
      <c r="J420" s="38"/>
    </row>
    <row r="421" spans="4:10" ht="13.5" customHeight="1" x14ac:dyDescent="0.2">
      <c r="D421" s="38"/>
      <c r="E421" s="38"/>
      <c r="F421" s="38"/>
      <c r="G421" s="38"/>
      <c r="H421" s="38"/>
      <c r="I421" s="38"/>
      <c r="J421" s="38"/>
    </row>
    <row r="422" spans="4:10" ht="13.5" customHeight="1" x14ac:dyDescent="0.2">
      <c r="D422" s="38"/>
      <c r="E422" s="38"/>
      <c r="F422" s="38"/>
      <c r="G422" s="38"/>
      <c r="H422" s="38"/>
      <c r="I422" s="38"/>
      <c r="J422" s="38"/>
    </row>
    <row r="423" spans="4:10" ht="13.5" customHeight="1" x14ac:dyDescent="0.2">
      <c r="D423" s="38"/>
      <c r="E423" s="38"/>
      <c r="F423" s="38"/>
      <c r="G423" s="38"/>
      <c r="H423" s="38"/>
      <c r="I423" s="38"/>
      <c r="J423" s="38"/>
    </row>
    <row r="424" spans="4:10" ht="13.5" customHeight="1" x14ac:dyDescent="0.2">
      <c r="D424" s="38"/>
      <c r="E424" s="38"/>
      <c r="F424" s="38"/>
      <c r="G424" s="38"/>
      <c r="H424" s="38"/>
      <c r="I424" s="38"/>
      <c r="J424" s="38"/>
    </row>
    <row r="425" spans="4:10" ht="13.5" customHeight="1" x14ac:dyDescent="0.2">
      <c r="D425" s="38"/>
      <c r="E425" s="38"/>
      <c r="F425" s="38"/>
      <c r="G425" s="38"/>
      <c r="H425" s="38"/>
      <c r="I425" s="38"/>
      <c r="J425" s="38"/>
    </row>
    <row r="426" spans="4:10" ht="13.5" customHeight="1" x14ac:dyDescent="0.2">
      <c r="D426" s="38"/>
      <c r="E426" s="38"/>
      <c r="F426" s="38"/>
      <c r="G426" s="38"/>
      <c r="H426" s="38"/>
      <c r="I426" s="38"/>
      <c r="J426" s="38"/>
    </row>
    <row r="427" spans="4:10" x14ac:dyDescent="0.2">
      <c r="D427" s="38"/>
      <c r="E427" s="38"/>
      <c r="F427" s="38"/>
      <c r="G427" s="38"/>
      <c r="H427" s="38"/>
      <c r="I427" s="38"/>
      <c r="J427" s="38"/>
    </row>
    <row r="428" spans="4:10" x14ac:dyDescent="0.2">
      <c r="D428" s="38"/>
      <c r="E428" s="38"/>
      <c r="F428" s="38"/>
      <c r="G428" s="38"/>
      <c r="H428" s="38"/>
      <c r="I428" s="38"/>
      <c r="J428" s="38"/>
    </row>
    <row r="429" spans="4:10" x14ac:dyDescent="0.2">
      <c r="D429" s="38"/>
      <c r="E429" s="38"/>
      <c r="F429" s="38"/>
      <c r="G429" s="38"/>
      <c r="H429" s="38"/>
      <c r="I429" s="38"/>
      <c r="J429" s="38"/>
    </row>
    <row r="430" spans="4:10" x14ac:dyDescent="0.2">
      <c r="D430" s="38"/>
      <c r="E430" s="38"/>
      <c r="F430" s="38"/>
      <c r="G430" s="38"/>
      <c r="H430" s="38"/>
      <c r="I430" s="38"/>
      <c r="J430" s="38"/>
    </row>
    <row r="431" spans="4:10" x14ac:dyDescent="0.2">
      <c r="D431" s="38"/>
      <c r="E431" s="38"/>
      <c r="F431" s="38"/>
      <c r="G431" s="38"/>
      <c r="H431" s="38"/>
      <c r="I431" s="38"/>
      <c r="J431" s="38"/>
    </row>
    <row r="432" spans="4:10" x14ac:dyDescent="0.2">
      <c r="D432" s="38"/>
      <c r="E432" s="38"/>
      <c r="F432" s="38"/>
      <c r="G432" s="38"/>
      <c r="H432" s="38"/>
      <c r="I432" s="38"/>
      <c r="J432" s="38"/>
    </row>
    <row r="433" spans="4:10" x14ac:dyDescent="0.2">
      <c r="D433" s="38"/>
      <c r="E433" s="38"/>
      <c r="F433" s="38"/>
      <c r="G433" s="38"/>
      <c r="H433" s="38"/>
      <c r="I433" s="38"/>
      <c r="J433" s="38"/>
    </row>
    <row r="434" spans="4:10" x14ac:dyDescent="0.2">
      <c r="D434" s="38"/>
      <c r="E434" s="38"/>
      <c r="F434" s="38"/>
      <c r="G434" s="38"/>
      <c r="H434" s="38"/>
      <c r="I434" s="38"/>
      <c r="J434" s="38"/>
    </row>
    <row r="435" spans="4:10" x14ac:dyDescent="0.2">
      <c r="D435" s="38"/>
      <c r="E435" s="38"/>
      <c r="F435" s="38"/>
      <c r="G435" s="38"/>
      <c r="H435" s="38"/>
      <c r="I435" s="38"/>
      <c r="J435" s="38"/>
    </row>
    <row r="436" spans="4:10" x14ac:dyDescent="0.2">
      <c r="D436" s="38"/>
      <c r="E436" s="38"/>
      <c r="F436" s="38"/>
      <c r="G436" s="38"/>
      <c r="H436" s="38"/>
      <c r="I436" s="38"/>
      <c r="J436" s="38"/>
    </row>
    <row r="437" spans="4:10" x14ac:dyDescent="0.2">
      <c r="D437" s="38"/>
      <c r="E437" s="38"/>
      <c r="F437" s="38"/>
      <c r="G437" s="38"/>
      <c r="H437" s="38"/>
      <c r="I437" s="38"/>
      <c r="J437" s="38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51181102362204722"/>
  <pageSetup paperSize="9" scale="47" fitToHeight="2" orientation="portrait" r:id="rId1"/>
  <headerFooter alignWithMargins="0"/>
  <rowBreaks count="3" manualBreakCount="3">
    <brk id="95" max="9" man="1"/>
    <brk id="191" max="9" man="1"/>
    <brk id="28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tabColor rgb="FFFF0000"/>
  </sheetPr>
  <dimension ref="A1:L437"/>
  <sheetViews>
    <sheetView showGridLines="0" showZeros="0" view="pageBreakPreview" zoomScale="80" zoomScaleNormal="75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L6" sqref="L6"/>
    </sheetView>
  </sheetViews>
  <sheetFormatPr defaultRowHeight="13.2" x14ac:dyDescent="0.2"/>
  <cols>
    <col min="1" max="1" width="7.44140625" style="2" customWidth="1"/>
    <col min="2" max="2" width="13.88671875" style="2" customWidth="1"/>
    <col min="3" max="3" width="19.21875" style="2" customWidth="1"/>
    <col min="4" max="10" width="20.21875" style="2" customWidth="1"/>
    <col min="11" max="11" width="9" style="2"/>
    <col min="12" max="12" width="9.33203125" style="2" bestFit="1" customWidth="1"/>
    <col min="13" max="256" width="9" style="2"/>
    <col min="257" max="257" width="7.44140625" style="2" customWidth="1"/>
    <col min="258" max="258" width="13.88671875" style="2" customWidth="1"/>
    <col min="259" max="259" width="19.21875" style="2" customWidth="1"/>
    <col min="260" max="266" width="20.21875" style="2" customWidth="1"/>
    <col min="267" max="512" width="9" style="2"/>
    <col min="513" max="513" width="7.44140625" style="2" customWidth="1"/>
    <col min="514" max="514" width="13.88671875" style="2" customWidth="1"/>
    <col min="515" max="515" width="19.21875" style="2" customWidth="1"/>
    <col min="516" max="522" width="20.21875" style="2" customWidth="1"/>
    <col min="523" max="768" width="9" style="2"/>
    <col min="769" max="769" width="7.44140625" style="2" customWidth="1"/>
    <col min="770" max="770" width="13.88671875" style="2" customWidth="1"/>
    <col min="771" max="771" width="19.21875" style="2" customWidth="1"/>
    <col min="772" max="778" width="20.21875" style="2" customWidth="1"/>
    <col min="779" max="1024" width="9" style="2"/>
    <col min="1025" max="1025" width="7.44140625" style="2" customWidth="1"/>
    <col min="1026" max="1026" width="13.88671875" style="2" customWidth="1"/>
    <col min="1027" max="1027" width="19.21875" style="2" customWidth="1"/>
    <col min="1028" max="1034" width="20.21875" style="2" customWidth="1"/>
    <col min="1035" max="1280" width="9" style="2"/>
    <col min="1281" max="1281" width="7.44140625" style="2" customWidth="1"/>
    <col min="1282" max="1282" width="13.88671875" style="2" customWidth="1"/>
    <col min="1283" max="1283" width="19.21875" style="2" customWidth="1"/>
    <col min="1284" max="1290" width="20.21875" style="2" customWidth="1"/>
    <col min="1291" max="1536" width="9" style="2"/>
    <col min="1537" max="1537" width="7.44140625" style="2" customWidth="1"/>
    <col min="1538" max="1538" width="13.88671875" style="2" customWidth="1"/>
    <col min="1539" max="1539" width="19.21875" style="2" customWidth="1"/>
    <col min="1540" max="1546" width="20.21875" style="2" customWidth="1"/>
    <col min="1547" max="1792" width="9" style="2"/>
    <col min="1793" max="1793" width="7.44140625" style="2" customWidth="1"/>
    <col min="1794" max="1794" width="13.88671875" style="2" customWidth="1"/>
    <col min="1795" max="1795" width="19.21875" style="2" customWidth="1"/>
    <col min="1796" max="1802" width="20.21875" style="2" customWidth="1"/>
    <col min="1803" max="2048" width="9" style="2"/>
    <col min="2049" max="2049" width="7.44140625" style="2" customWidth="1"/>
    <col min="2050" max="2050" width="13.88671875" style="2" customWidth="1"/>
    <col min="2051" max="2051" width="19.21875" style="2" customWidth="1"/>
    <col min="2052" max="2058" width="20.21875" style="2" customWidth="1"/>
    <col min="2059" max="2304" width="9" style="2"/>
    <col min="2305" max="2305" width="7.44140625" style="2" customWidth="1"/>
    <col min="2306" max="2306" width="13.88671875" style="2" customWidth="1"/>
    <col min="2307" max="2307" width="19.21875" style="2" customWidth="1"/>
    <col min="2308" max="2314" width="20.21875" style="2" customWidth="1"/>
    <col min="2315" max="2560" width="9" style="2"/>
    <col min="2561" max="2561" width="7.44140625" style="2" customWidth="1"/>
    <col min="2562" max="2562" width="13.88671875" style="2" customWidth="1"/>
    <col min="2563" max="2563" width="19.21875" style="2" customWidth="1"/>
    <col min="2564" max="2570" width="20.21875" style="2" customWidth="1"/>
    <col min="2571" max="2816" width="9" style="2"/>
    <col min="2817" max="2817" width="7.44140625" style="2" customWidth="1"/>
    <col min="2818" max="2818" width="13.88671875" style="2" customWidth="1"/>
    <col min="2819" max="2819" width="19.21875" style="2" customWidth="1"/>
    <col min="2820" max="2826" width="20.21875" style="2" customWidth="1"/>
    <col min="2827" max="3072" width="9" style="2"/>
    <col min="3073" max="3073" width="7.44140625" style="2" customWidth="1"/>
    <col min="3074" max="3074" width="13.88671875" style="2" customWidth="1"/>
    <col min="3075" max="3075" width="19.21875" style="2" customWidth="1"/>
    <col min="3076" max="3082" width="20.21875" style="2" customWidth="1"/>
    <col min="3083" max="3328" width="9" style="2"/>
    <col min="3329" max="3329" width="7.44140625" style="2" customWidth="1"/>
    <col min="3330" max="3330" width="13.88671875" style="2" customWidth="1"/>
    <col min="3331" max="3331" width="19.21875" style="2" customWidth="1"/>
    <col min="3332" max="3338" width="20.21875" style="2" customWidth="1"/>
    <col min="3339" max="3584" width="9" style="2"/>
    <col min="3585" max="3585" width="7.44140625" style="2" customWidth="1"/>
    <col min="3586" max="3586" width="13.88671875" style="2" customWidth="1"/>
    <col min="3587" max="3587" width="19.21875" style="2" customWidth="1"/>
    <col min="3588" max="3594" width="20.21875" style="2" customWidth="1"/>
    <col min="3595" max="3840" width="9" style="2"/>
    <col min="3841" max="3841" width="7.44140625" style="2" customWidth="1"/>
    <col min="3842" max="3842" width="13.88671875" style="2" customWidth="1"/>
    <col min="3843" max="3843" width="19.21875" style="2" customWidth="1"/>
    <col min="3844" max="3850" width="20.21875" style="2" customWidth="1"/>
    <col min="3851" max="4096" width="9" style="2"/>
    <col min="4097" max="4097" width="7.44140625" style="2" customWidth="1"/>
    <col min="4098" max="4098" width="13.88671875" style="2" customWidth="1"/>
    <col min="4099" max="4099" width="19.21875" style="2" customWidth="1"/>
    <col min="4100" max="4106" width="20.21875" style="2" customWidth="1"/>
    <col min="4107" max="4352" width="9" style="2"/>
    <col min="4353" max="4353" width="7.44140625" style="2" customWidth="1"/>
    <col min="4354" max="4354" width="13.88671875" style="2" customWidth="1"/>
    <col min="4355" max="4355" width="19.21875" style="2" customWidth="1"/>
    <col min="4356" max="4362" width="20.21875" style="2" customWidth="1"/>
    <col min="4363" max="4608" width="9" style="2"/>
    <col min="4609" max="4609" width="7.44140625" style="2" customWidth="1"/>
    <col min="4610" max="4610" width="13.88671875" style="2" customWidth="1"/>
    <col min="4611" max="4611" width="19.21875" style="2" customWidth="1"/>
    <col min="4612" max="4618" width="20.21875" style="2" customWidth="1"/>
    <col min="4619" max="4864" width="9" style="2"/>
    <col min="4865" max="4865" width="7.44140625" style="2" customWidth="1"/>
    <col min="4866" max="4866" width="13.88671875" style="2" customWidth="1"/>
    <col min="4867" max="4867" width="19.21875" style="2" customWidth="1"/>
    <col min="4868" max="4874" width="20.21875" style="2" customWidth="1"/>
    <col min="4875" max="5120" width="9" style="2"/>
    <col min="5121" max="5121" width="7.44140625" style="2" customWidth="1"/>
    <col min="5122" max="5122" width="13.88671875" style="2" customWidth="1"/>
    <col min="5123" max="5123" width="19.21875" style="2" customWidth="1"/>
    <col min="5124" max="5130" width="20.21875" style="2" customWidth="1"/>
    <col min="5131" max="5376" width="9" style="2"/>
    <col min="5377" max="5377" width="7.44140625" style="2" customWidth="1"/>
    <col min="5378" max="5378" width="13.88671875" style="2" customWidth="1"/>
    <col min="5379" max="5379" width="19.21875" style="2" customWidth="1"/>
    <col min="5380" max="5386" width="20.21875" style="2" customWidth="1"/>
    <col min="5387" max="5632" width="9" style="2"/>
    <col min="5633" max="5633" width="7.44140625" style="2" customWidth="1"/>
    <col min="5634" max="5634" width="13.88671875" style="2" customWidth="1"/>
    <col min="5635" max="5635" width="19.21875" style="2" customWidth="1"/>
    <col min="5636" max="5642" width="20.21875" style="2" customWidth="1"/>
    <col min="5643" max="5888" width="9" style="2"/>
    <col min="5889" max="5889" width="7.44140625" style="2" customWidth="1"/>
    <col min="5890" max="5890" width="13.88671875" style="2" customWidth="1"/>
    <col min="5891" max="5891" width="19.21875" style="2" customWidth="1"/>
    <col min="5892" max="5898" width="20.21875" style="2" customWidth="1"/>
    <col min="5899" max="6144" width="9" style="2"/>
    <col min="6145" max="6145" width="7.44140625" style="2" customWidth="1"/>
    <col min="6146" max="6146" width="13.88671875" style="2" customWidth="1"/>
    <col min="6147" max="6147" width="19.21875" style="2" customWidth="1"/>
    <col min="6148" max="6154" width="20.21875" style="2" customWidth="1"/>
    <col min="6155" max="6400" width="9" style="2"/>
    <col min="6401" max="6401" width="7.44140625" style="2" customWidth="1"/>
    <col min="6402" max="6402" width="13.88671875" style="2" customWidth="1"/>
    <col min="6403" max="6403" width="19.21875" style="2" customWidth="1"/>
    <col min="6404" max="6410" width="20.21875" style="2" customWidth="1"/>
    <col min="6411" max="6656" width="9" style="2"/>
    <col min="6657" max="6657" width="7.44140625" style="2" customWidth="1"/>
    <col min="6658" max="6658" width="13.88671875" style="2" customWidth="1"/>
    <col min="6659" max="6659" width="19.21875" style="2" customWidth="1"/>
    <col min="6660" max="6666" width="20.21875" style="2" customWidth="1"/>
    <col min="6667" max="6912" width="9" style="2"/>
    <col min="6913" max="6913" width="7.44140625" style="2" customWidth="1"/>
    <col min="6914" max="6914" width="13.88671875" style="2" customWidth="1"/>
    <col min="6915" max="6915" width="19.21875" style="2" customWidth="1"/>
    <col min="6916" max="6922" width="20.21875" style="2" customWidth="1"/>
    <col min="6923" max="7168" width="9" style="2"/>
    <col min="7169" max="7169" width="7.44140625" style="2" customWidth="1"/>
    <col min="7170" max="7170" width="13.88671875" style="2" customWidth="1"/>
    <col min="7171" max="7171" width="19.21875" style="2" customWidth="1"/>
    <col min="7172" max="7178" width="20.21875" style="2" customWidth="1"/>
    <col min="7179" max="7424" width="9" style="2"/>
    <col min="7425" max="7425" width="7.44140625" style="2" customWidth="1"/>
    <col min="7426" max="7426" width="13.88671875" style="2" customWidth="1"/>
    <col min="7427" max="7427" width="19.21875" style="2" customWidth="1"/>
    <col min="7428" max="7434" width="20.21875" style="2" customWidth="1"/>
    <col min="7435" max="7680" width="9" style="2"/>
    <col min="7681" max="7681" width="7.44140625" style="2" customWidth="1"/>
    <col min="7682" max="7682" width="13.88671875" style="2" customWidth="1"/>
    <col min="7683" max="7683" width="19.21875" style="2" customWidth="1"/>
    <col min="7684" max="7690" width="20.21875" style="2" customWidth="1"/>
    <col min="7691" max="7936" width="9" style="2"/>
    <col min="7937" max="7937" width="7.44140625" style="2" customWidth="1"/>
    <col min="7938" max="7938" width="13.88671875" style="2" customWidth="1"/>
    <col min="7939" max="7939" width="19.21875" style="2" customWidth="1"/>
    <col min="7940" max="7946" width="20.21875" style="2" customWidth="1"/>
    <col min="7947" max="8192" width="9" style="2"/>
    <col min="8193" max="8193" width="7.44140625" style="2" customWidth="1"/>
    <col min="8194" max="8194" width="13.88671875" style="2" customWidth="1"/>
    <col min="8195" max="8195" width="19.21875" style="2" customWidth="1"/>
    <col min="8196" max="8202" width="20.21875" style="2" customWidth="1"/>
    <col min="8203" max="8448" width="9" style="2"/>
    <col min="8449" max="8449" width="7.44140625" style="2" customWidth="1"/>
    <col min="8450" max="8450" width="13.88671875" style="2" customWidth="1"/>
    <col min="8451" max="8451" width="19.21875" style="2" customWidth="1"/>
    <col min="8452" max="8458" width="20.21875" style="2" customWidth="1"/>
    <col min="8459" max="8704" width="9" style="2"/>
    <col min="8705" max="8705" width="7.44140625" style="2" customWidth="1"/>
    <col min="8706" max="8706" width="13.88671875" style="2" customWidth="1"/>
    <col min="8707" max="8707" width="19.21875" style="2" customWidth="1"/>
    <col min="8708" max="8714" width="20.21875" style="2" customWidth="1"/>
    <col min="8715" max="8960" width="9" style="2"/>
    <col min="8961" max="8961" width="7.44140625" style="2" customWidth="1"/>
    <col min="8962" max="8962" width="13.88671875" style="2" customWidth="1"/>
    <col min="8963" max="8963" width="19.21875" style="2" customWidth="1"/>
    <col min="8964" max="8970" width="20.21875" style="2" customWidth="1"/>
    <col min="8971" max="9216" width="9" style="2"/>
    <col min="9217" max="9217" width="7.44140625" style="2" customWidth="1"/>
    <col min="9218" max="9218" width="13.88671875" style="2" customWidth="1"/>
    <col min="9219" max="9219" width="19.21875" style="2" customWidth="1"/>
    <col min="9220" max="9226" width="20.21875" style="2" customWidth="1"/>
    <col min="9227" max="9472" width="9" style="2"/>
    <col min="9473" max="9473" width="7.44140625" style="2" customWidth="1"/>
    <col min="9474" max="9474" width="13.88671875" style="2" customWidth="1"/>
    <col min="9475" max="9475" width="19.21875" style="2" customWidth="1"/>
    <col min="9476" max="9482" width="20.21875" style="2" customWidth="1"/>
    <col min="9483" max="9728" width="9" style="2"/>
    <col min="9729" max="9729" width="7.44140625" style="2" customWidth="1"/>
    <col min="9730" max="9730" width="13.88671875" style="2" customWidth="1"/>
    <col min="9731" max="9731" width="19.21875" style="2" customWidth="1"/>
    <col min="9732" max="9738" width="20.21875" style="2" customWidth="1"/>
    <col min="9739" max="9984" width="9" style="2"/>
    <col min="9985" max="9985" width="7.44140625" style="2" customWidth="1"/>
    <col min="9986" max="9986" width="13.88671875" style="2" customWidth="1"/>
    <col min="9987" max="9987" width="19.21875" style="2" customWidth="1"/>
    <col min="9988" max="9994" width="20.21875" style="2" customWidth="1"/>
    <col min="9995" max="10240" width="9" style="2"/>
    <col min="10241" max="10241" width="7.44140625" style="2" customWidth="1"/>
    <col min="10242" max="10242" width="13.88671875" style="2" customWidth="1"/>
    <col min="10243" max="10243" width="19.21875" style="2" customWidth="1"/>
    <col min="10244" max="10250" width="20.21875" style="2" customWidth="1"/>
    <col min="10251" max="10496" width="9" style="2"/>
    <col min="10497" max="10497" width="7.44140625" style="2" customWidth="1"/>
    <col min="10498" max="10498" width="13.88671875" style="2" customWidth="1"/>
    <col min="10499" max="10499" width="19.21875" style="2" customWidth="1"/>
    <col min="10500" max="10506" width="20.21875" style="2" customWidth="1"/>
    <col min="10507" max="10752" width="9" style="2"/>
    <col min="10753" max="10753" width="7.44140625" style="2" customWidth="1"/>
    <col min="10754" max="10754" width="13.88671875" style="2" customWidth="1"/>
    <col min="10755" max="10755" width="19.21875" style="2" customWidth="1"/>
    <col min="10756" max="10762" width="20.21875" style="2" customWidth="1"/>
    <col min="10763" max="11008" width="9" style="2"/>
    <col min="11009" max="11009" width="7.44140625" style="2" customWidth="1"/>
    <col min="11010" max="11010" width="13.88671875" style="2" customWidth="1"/>
    <col min="11011" max="11011" width="19.21875" style="2" customWidth="1"/>
    <col min="11012" max="11018" width="20.21875" style="2" customWidth="1"/>
    <col min="11019" max="11264" width="9" style="2"/>
    <col min="11265" max="11265" width="7.44140625" style="2" customWidth="1"/>
    <col min="11266" max="11266" width="13.88671875" style="2" customWidth="1"/>
    <col min="11267" max="11267" width="19.21875" style="2" customWidth="1"/>
    <col min="11268" max="11274" width="20.21875" style="2" customWidth="1"/>
    <col min="11275" max="11520" width="9" style="2"/>
    <col min="11521" max="11521" width="7.44140625" style="2" customWidth="1"/>
    <col min="11522" max="11522" width="13.88671875" style="2" customWidth="1"/>
    <col min="11523" max="11523" width="19.21875" style="2" customWidth="1"/>
    <col min="11524" max="11530" width="20.21875" style="2" customWidth="1"/>
    <col min="11531" max="11776" width="9" style="2"/>
    <col min="11777" max="11777" width="7.44140625" style="2" customWidth="1"/>
    <col min="11778" max="11778" width="13.88671875" style="2" customWidth="1"/>
    <col min="11779" max="11779" width="19.21875" style="2" customWidth="1"/>
    <col min="11780" max="11786" width="20.21875" style="2" customWidth="1"/>
    <col min="11787" max="12032" width="9" style="2"/>
    <col min="12033" max="12033" width="7.44140625" style="2" customWidth="1"/>
    <col min="12034" max="12034" width="13.88671875" style="2" customWidth="1"/>
    <col min="12035" max="12035" width="19.21875" style="2" customWidth="1"/>
    <col min="12036" max="12042" width="20.21875" style="2" customWidth="1"/>
    <col min="12043" max="12288" width="9" style="2"/>
    <col min="12289" max="12289" width="7.44140625" style="2" customWidth="1"/>
    <col min="12290" max="12290" width="13.88671875" style="2" customWidth="1"/>
    <col min="12291" max="12291" width="19.21875" style="2" customWidth="1"/>
    <col min="12292" max="12298" width="20.21875" style="2" customWidth="1"/>
    <col min="12299" max="12544" width="9" style="2"/>
    <col min="12545" max="12545" width="7.44140625" style="2" customWidth="1"/>
    <col min="12546" max="12546" width="13.88671875" style="2" customWidth="1"/>
    <col min="12547" max="12547" width="19.21875" style="2" customWidth="1"/>
    <col min="12548" max="12554" width="20.21875" style="2" customWidth="1"/>
    <col min="12555" max="12800" width="9" style="2"/>
    <col min="12801" max="12801" width="7.44140625" style="2" customWidth="1"/>
    <col min="12802" max="12802" width="13.88671875" style="2" customWidth="1"/>
    <col min="12803" max="12803" width="19.21875" style="2" customWidth="1"/>
    <col min="12804" max="12810" width="20.21875" style="2" customWidth="1"/>
    <col min="12811" max="13056" width="9" style="2"/>
    <col min="13057" max="13057" width="7.44140625" style="2" customWidth="1"/>
    <col min="13058" max="13058" width="13.88671875" style="2" customWidth="1"/>
    <col min="13059" max="13059" width="19.21875" style="2" customWidth="1"/>
    <col min="13060" max="13066" width="20.21875" style="2" customWidth="1"/>
    <col min="13067" max="13312" width="9" style="2"/>
    <col min="13313" max="13313" width="7.44140625" style="2" customWidth="1"/>
    <col min="13314" max="13314" width="13.88671875" style="2" customWidth="1"/>
    <col min="13315" max="13315" width="19.21875" style="2" customWidth="1"/>
    <col min="13316" max="13322" width="20.21875" style="2" customWidth="1"/>
    <col min="13323" max="13568" width="9" style="2"/>
    <col min="13569" max="13569" width="7.44140625" style="2" customWidth="1"/>
    <col min="13570" max="13570" width="13.88671875" style="2" customWidth="1"/>
    <col min="13571" max="13571" width="19.21875" style="2" customWidth="1"/>
    <col min="13572" max="13578" width="20.21875" style="2" customWidth="1"/>
    <col min="13579" max="13824" width="9" style="2"/>
    <col min="13825" max="13825" width="7.44140625" style="2" customWidth="1"/>
    <col min="13826" max="13826" width="13.88671875" style="2" customWidth="1"/>
    <col min="13827" max="13827" width="19.21875" style="2" customWidth="1"/>
    <col min="13828" max="13834" width="20.21875" style="2" customWidth="1"/>
    <col min="13835" max="14080" width="9" style="2"/>
    <col min="14081" max="14081" width="7.44140625" style="2" customWidth="1"/>
    <col min="14082" max="14082" width="13.88671875" style="2" customWidth="1"/>
    <col min="14083" max="14083" width="19.21875" style="2" customWidth="1"/>
    <col min="14084" max="14090" width="20.21875" style="2" customWidth="1"/>
    <col min="14091" max="14336" width="9" style="2"/>
    <col min="14337" max="14337" width="7.44140625" style="2" customWidth="1"/>
    <col min="14338" max="14338" width="13.88671875" style="2" customWidth="1"/>
    <col min="14339" max="14339" width="19.21875" style="2" customWidth="1"/>
    <col min="14340" max="14346" width="20.21875" style="2" customWidth="1"/>
    <col min="14347" max="14592" width="9" style="2"/>
    <col min="14593" max="14593" width="7.44140625" style="2" customWidth="1"/>
    <col min="14594" max="14594" width="13.88671875" style="2" customWidth="1"/>
    <col min="14595" max="14595" width="19.21875" style="2" customWidth="1"/>
    <col min="14596" max="14602" width="20.21875" style="2" customWidth="1"/>
    <col min="14603" max="14848" width="9" style="2"/>
    <col min="14849" max="14849" width="7.44140625" style="2" customWidth="1"/>
    <col min="14850" max="14850" width="13.88671875" style="2" customWidth="1"/>
    <col min="14851" max="14851" width="19.21875" style="2" customWidth="1"/>
    <col min="14852" max="14858" width="20.21875" style="2" customWidth="1"/>
    <col min="14859" max="15104" width="9" style="2"/>
    <col min="15105" max="15105" width="7.44140625" style="2" customWidth="1"/>
    <col min="15106" max="15106" width="13.88671875" style="2" customWidth="1"/>
    <col min="15107" max="15107" width="19.21875" style="2" customWidth="1"/>
    <col min="15108" max="15114" width="20.21875" style="2" customWidth="1"/>
    <col min="15115" max="15360" width="9" style="2"/>
    <col min="15361" max="15361" width="7.44140625" style="2" customWidth="1"/>
    <col min="15362" max="15362" width="13.88671875" style="2" customWidth="1"/>
    <col min="15363" max="15363" width="19.21875" style="2" customWidth="1"/>
    <col min="15364" max="15370" width="20.21875" style="2" customWidth="1"/>
    <col min="15371" max="15616" width="9" style="2"/>
    <col min="15617" max="15617" width="7.44140625" style="2" customWidth="1"/>
    <col min="15618" max="15618" width="13.88671875" style="2" customWidth="1"/>
    <col min="15619" max="15619" width="19.21875" style="2" customWidth="1"/>
    <col min="15620" max="15626" width="20.21875" style="2" customWidth="1"/>
    <col min="15627" max="15872" width="9" style="2"/>
    <col min="15873" max="15873" width="7.44140625" style="2" customWidth="1"/>
    <col min="15874" max="15874" width="13.88671875" style="2" customWidth="1"/>
    <col min="15875" max="15875" width="19.21875" style="2" customWidth="1"/>
    <col min="15876" max="15882" width="20.21875" style="2" customWidth="1"/>
    <col min="15883" max="16128" width="9" style="2"/>
    <col min="16129" max="16129" width="7.44140625" style="2" customWidth="1"/>
    <col min="16130" max="16130" width="13.88671875" style="2" customWidth="1"/>
    <col min="16131" max="16131" width="19.21875" style="2" customWidth="1"/>
    <col min="16132" max="16138" width="20.21875" style="2" customWidth="1"/>
    <col min="16139" max="16384" width="9" style="2"/>
  </cols>
  <sheetData>
    <row r="1" spans="1:12" ht="16.05" customHeight="1" x14ac:dyDescent="0.2">
      <c r="A1" s="1" t="s">
        <v>0</v>
      </c>
      <c r="F1" s="1"/>
    </row>
    <row r="2" spans="1:12" ht="16.05" customHeight="1" x14ac:dyDescent="0.2">
      <c r="F2" s="1"/>
    </row>
    <row r="3" spans="1:12" ht="16.05" customHeight="1" x14ac:dyDescent="0.2">
      <c r="A3" s="3" t="s">
        <v>1</v>
      </c>
      <c r="B3" s="24" t="s">
        <v>92</v>
      </c>
    </row>
    <row r="4" spans="1:12" ht="16.05" customHeight="1" x14ac:dyDescent="0.2">
      <c r="J4" s="4" t="s">
        <v>3</v>
      </c>
    </row>
    <row r="5" spans="1:12" ht="16.05" customHeight="1" x14ac:dyDescent="0.2">
      <c r="A5" s="54" t="s">
        <v>4</v>
      </c>
      <c r="B5" s="55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2" ht="16.05" customHeight="1" x14ac:dyDescent="0.2">
      <c r="A6" s="6" t="s">
        <v>13</v>
      </c>
      <c r="B6" s="7"/>
      <c r="C6" s="8" t="s">
        <v>14</v>
      </c>
      <c r="D6" s="45">
        <f>SUM(D12,D18,D24,D30)</f>
        <v>0</v>
      </c>
      <c r="E6" s="45">
        <f t="shared" ref="E6:I10" si="0">SUM(E12,E18,E24,E30)</f>
        <v>0</v>
      </c>
      <c r="F6" s="45">
        <f t="shared" si="0"/>
        <v>0</v>
      </c>
      <c r="G6" s="45">
        <f t="shared" si="0"/>
        <v>0</v>
      </c>
      <c r="H6" s="45">
        <f t="shared" si="0"/>
        <v>0</v>
      </c>
      <c r="I6" s="45">
        <f t="shared" si="0"/>
        <v>0</v>
      </c>
      <c r="J6" s="43">
        <f>SUM(D6:I6)</f>
        <v>0</v>
      </c>
      <c r="L6" s="41"/>
    </row>
    <row r="7" spans="1:12" ht="16.05" customHeight="1" x14ac:dyDescent="0.2">
      <c r="A7" s="9"/>
      <c r="B7" s="7"/>
      <c r="C7" s="10" t="s">
        <v>15</v>
      </c>
      <c r="D7" s="43">
        <f t="shared" ref="D7:I7" si="1">IF($J6=0,0,D6/$J6%)</f>
        <v>0</v>
      </c>
      <c r="E7" s="43">
        <f t="shared" si="1"/>
        <v>0</v>
      </c>
      <c r="F7" s="43">
        <f t="shared" si="1"/>
        <v>0</v>
      </c>
      <c r="G7" s="43">
        <f t="shared" si="1"/>
        <v>0</v>
      </c>
      <c r="H7" s="43">
        <f t="shared" si="1"/>
        <v>0</v>
      </c>
      <c r="I7" s="43">
        <f t="shared" si="1"/>
        <v>0</v>
      </c>
      <c r="J7" s="43">
        <f t="shared" ref="J7:J11" si="2">SUM(D7:I7)</f>
        <v>0</v>
      </c>
      <c r="L7" s="41"/>
    </row>
    <row r="8" spans="1:12" ht="16.05" customHeight="1" x14ac:dyDescent="0.2">
      <c r="A8" s="9"/>
      <c r="B8" s="7"/>
      <c r="C8" s="8" t="s">
        <v>16</v>
      </c>
      <c r="D8" s="45">
        <f>SUM(D14,D20,D26,D32)</f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3">
        <f t="shared" si="2"/>
        <v>0</v>
      </c>
      <c r="L8" s="41"/>
    </row>
    <row r="9" spans="1:12" ht="16.05" customHeight="1" x14ac:dyDescent="0.2">
      <c r="A9" s="9"/>
      <c r="B9" s="7"/>
      <c r="C9" s="10" t="s">
        <v>15</v>
      </c>
      <c r="D9" s="43">
        <f t="shared" ref="D9:I9" si="3">IF($J8=0,0,D8/$J8%)</f>
        <v>0</v>
      </c>
      <c r="E9" s="43">
        <f t="shared" si="3"/>
        <v>0</v>
      </c>
      <c r="F9" s="43">
        <f t="shared" si="3"/>
        <v>0</v>
      </c>
      <c r="G9" s="43">
        <f t="shared" si="3"/>
        <v>0</v>
      </c>
      <c r="H9" s="43">
        <f t="shared" si="3"/>
        <v>0</v>
      </c>
      <c r="I9" s="43">
        <f t="shared" si="3"/>
        <v>0</v>
      </c>
      <c r="J9" s="43">
        <f t="shared" si="2"/>
        <v>0</v>
      </c>
      <c r="L9" s="41"/>
    </row>
    <row r="10" spans="1:12" ht="16.05" customHeight="1" x14ac:dyDescent="0.2">
      <c r="A10" s="9"/>
      <c r="B10" s="7"/>
      <c r="C10" s="8" t="s">
        <v>17</v>
      </c>
      <c r="D10" s="45">
        <f>SUM(D16,D22,D28,D34)</f>
        <v>0</v>
      </c>
      <c r="E10" s="45">
        <f t="shared" si="0"/>
        <v>0</v>
      </c>
      <c r="F10" s="45">
        <f t="shared" si="0"/>
        <v>0</v>
      </c>
      <c r="G10" s="45">
        <f t="shared" si="0"/>
        <v>0</v>
      </c>
      <c r="H10" s="45">
        <f t="shared" si="0"/>
        <v>0</v>
      </c>
      <c r="I10" s="45">
        <f t="shared" si="0"/>
        <v>0</v>
      </c>
      <c r="J10" s="43">
        <f t="shared" si="2"/>
        <v>0</v>
      </c>
      <c r="L10" s="41"/>
    </row>
    <row r="11" spans="1:12" ht="16.05" customHeight="1" x14ac:dyDescent="0.2">
      <c r="A11" s="9"/>
      <c r="B11" s="11"/>
      <c r="C11" s="10" t="s">
        <v>15</v>
      </c>
      <c r="D11" s="43">
        <f t="shared" ref="D11:I11" si="4">IF($J10=0,0,D10/$J10%)</f>
        <v>0</v>
      </c>
      <c r="E11" s="43">
        <f t="shared" si="4"/>
        <v>0</v>
      </c>
      <c r="F11" s="43">
        <f t="shared" si="4"/>
        <v>0</v>
      </c>
      <c r="G11" s="43">
        <f t="shared" si="4"/>
        <v>0</v>
      </c>
      <c r="H11" s="43">
        <f t="shared" si="4"/>
        <v>0</v>
      </c>
      <c r="I11" s="43">
        <f t="shared" si="4"/>
        <v>0</v>
      </c>
      <c r="J11" s="43">
        <f t="shared" si="2"/>
        <v>0</v>
      </c>
      <c r="L11" s="41"/>
    </row>
    <row r="12" spans="1:12" ht="16.05" customHeight="1" x14ac:dyDescent="0.2">
      <c r="A12" s="9"/>
      <c r="B12" s="9" t="s">
        <v>18</v>
      </c>
      <c r="C12" s="8" t="s">
        <v>14</v>
      </c>
      <c r="D12" s="43"/>
      <c r="E12" s="43"/>
      <c r="F12" s="43"/>
      <c r="G12" s="43"/>
      <c r="H12" s="43"/>
      <c r="I12" s="43"/>
      <c r="J12" s="43">
        <f t="shared" ref="J12:J88" si="5">SUM(D12:I12)</f>
        <v>0</v>
      </c>
      <c r="L12" s="41"/>
    </row>
    <row r="13" spans="1:12" ht="16.05" customHeight="1" x14ac:dyDescent="0.2">
      <c r="A13" s="9"/>
      <c r="B13" s="9"/>
      <c r="C13" s="10" t="s">
        <v>15</v>
      </c>
      <c r="D13" s="43">
        <f t="shared" ref="D13:I13" si="6">IF($J12=0,0,D12/$J12%)</f>
        <v>0</v>
      </c>
      <c r="E13" s="43">
        <f t="shared" si="6"/>
        <v>0</v>
      </c>
      <c r="F13" s="43">
        <f t="shared" si="6"/>
        <v>0</v>
      </c>
      <c r="G13" s="43">
        <f t="shared" si="6"/>
        <v>0</v>
      </c>
      <c r="H13" s="43">
        <f t="shared" si="6"/>
        <v>0</v>
      </c>
      <c r="I13" s="43">
        <f t="shared" si="6"/>
        <v>0</v>
      </c>
      <c r="J13" s="43">
        <f t="shared" si="5"/>
        <v>0</v>
      </c>
      <c r="L13" s="41"/>
    </row>
    <row r="14" spans="1:12" ht="16.05" customHeight="1" x14ac:dyDescent="0.2">
      <c r="A14" s="9"/>
      <c r="B14" s="9"/>
      <c r="C14" s="8" t="s">
        <v>16</v>
      </c>
      <c r="D14" s="43"/>
      <c r="E14" s="43"/>
      <c r="F14" s="43"/>
      <c r="G14" s="43"/>
      <c r="H14" s="43"/>
      <c r="I14" s="43"/>
      <c r="J14" s="43">
        <f t="shared" si="5"/>
        <v>0</v>
      </c>
      <c r="L14" s="41"/>
    </row>
    <row r="15" spans="1:12" ht="16.05" customHeight="1" x14ac:dyDescent="0.2">
      <c r="A15" s="9"/>
      <c r="B15" s="9"/>
      <c r="C15" s="10" t="s">
        <v>15</v>
      </c>
      <c r="D15" s="43">
        <f t="shared" ref="D15:I17" si="7">IF($J14=0,0,D14/$J14%)</f>
        <v>0</v>
      </c>
      <c r="E15" s="43">
        <f t="shared" si="7"/>
        <v>0</v>
      </c>
      <c r="F15" s="43">
        <f t="shared" si="7"/>
        <v>0</v>
      </c>
      <c r="G15" s="43">
        <f t="shared" si="7"/>
        <v>0</v>
      </c>
      <c r="H15" s="43">
        <f t="shared" si="7"/>
        <v>0</v>
      </c>
      <c r="I15" s="43">
        <f t="shared" si="7"/>
        <v>0</v>
      </c>
      <c r="J15" s="43">
        <f t="shared" si="5"/>
        <v>0</v>
      </c>
      <c r="L15" s="41"/>
    </row>
    <row r="16" spans="1:12" ht="16.05" customHeight="1" x14ac:dyDescent="0.2">
      <c r="A16" s="9"/>
      <c r="B16" s="9"/>
      <c r="C16" s="8" t="s">
        <v>17</v>
      </c>
      <c r="D16" s="43">
        <f t="shared" ref="D16:I16" si="8">SUM(D14,D12)</f>
        <v>0</v>
      </c>
      <c r="E16" s="43">
        <f t="shared" si="8"/>
        <v>0</v>
      </c>
      <c r="F16" s="43">
        <f t="shared" si="8"/>
        <v>0</v>
      </c>
      <c r="G16" s="43">
        <f t="shared" si="8"/>
        <v>0</v>
      </c>
      <c r="H16" s="43">
        <f t="shared" si="8"/>
        <v>0</v>
      </c>
      <c r="I16" s="43">
        <f t="shared" si="8"/>
        <v>0</v>
      </c>
      <c r="J16" s="43">
        <f t="shared" si="5"/>
        <v>0</v>
      </c>
      <c r="L16" s="41"/>
    </row>
    <row r="17" spans="1:12" ht="16.05" customHeight="1" x14ac:dyDescent="0.2">
      <c r="A17" s="9"/>
      <c r="B17" s="12"/>
      <c r="C17" s="10" t="s">
        <v>15</v>
      </c>
      <c r="D17" s="43">
        <f t="shared" si="7"/>
        <v>0</v>
      </c>
      <c r="E17" s="43">
        <f t="shared" si="7"/>
        <v>0</v>
      </c>
      <c r="F17" s="43">
        <f t="shared" si="7"/>
        <v>0</v>
      </c>
      <c r="G17" s="43">
        <f t="shared" si="7"/>
        <v>0</v>
      </c>
      <c r="H17" s="43">
        <f t="shared" si="7"/>
        <v>0</v>
      </c>
      <c r="I17" s="43">
        <f t="shared" si="7"/>
        <v>0</v>
      </c>
      <c r="J17" s="43">
        <f t="shared" si="5"/>
        <v>0</v>
      </c>
      <c r="L17" s="41"/>
    </row>
    <row r="18" spans="1:12" ht="16.05" customHeight="1" x14ac:dyDescent="0.2">
      <c r="A18" s="9"/>
      <c r="B18" s="9" t="s">
        <v>19</v>
      </c>
      <c r="C18" s="8" t="s">
        <v>14</v>
      </c>
      <c r="D18" s="43"/>
      <c r="E18" s="43"/>
      <c r="F18" s="43"/>
      <c r="G18" s="43"/>
      <c r="H18" s="43"/>
      <c r="I18" s="43"/>
      <c r="J18" s="43">
        <f t="shared" si="5"/>
        <v>0</v>
      </c>
      <c r="L18" s="41"/>
    </row>
    <row r="19" spans="1:12" ht="16.05" customHeight="1" x14ac:dyDescent="0.2">
      <c r="A19" s="9"/>
      <c r="B19" s="9"/>
      <c r="C19" s="10" t="s">
        <v>15</v>
      </c>
      <c r="D19" s="43">
        <f t="shared" ref="D19:I19" si="9">IF($J18=0,0,D18/$J18%)</f>
        <v>0</v>
      </c>
      <c r="E19" s="43">
        <f t="shared" si="9"/>
        <v>0</v>
      </c>
      <c r="F19" s="43">
        <f t="shared" si="9"/>
        <v>0</v>
      </c>
      <c r="G19" s="43">
        <f t="shared" si="9"/>
        <v>0</v>
      </c>
      <c r="H19" s="43">
        <f t="shared" si="9"/>
        <v>0</v>
      </c>
      <c r="I19" s="43">
        <f t="shared" si="9"/>
        <v>0</v>
      </c>
      <c r="J19" s="43">
        <f t="shared" si="5"/>
        <v>0</v>
      </c>
      <c r="L19" s="41"/>
    </row>
    <row r="20" spans="1:12" ht="16.05" customHeight="1" x14ac:dyDescent="0.2">
      <c r="A20" s="9"/>
      <c r="B20" s="9"/>
      <c r="C20" s="8" t="s">
        <v>16</v>
      </c>
      <c r="D20" s="43"/>
      <c r="E20" s="43"/>
      <c r="F20" s="43"/>
      <c r="G20" s="43"/>
      <c r="H20" s="43"/>
      <c r="I20" s="43"/>
      <c r="J20" s="43">
        <f t="shared" si="5"/>
        <v>0</v>
      </c>
      <c r="L20" s="41"/>
    </row>
    <row r="21" spans="1:12" ht="16.05" customHeight="1" x14ac:dyDescent="0.2">
      <c r="A21" s="9"/>
      <c r="B21" s="9"/>
      <c r="C21" s="10" t="s">
        <v>15</v>
      </c>
      <c r="D21" s="43">
        <f t="shared" ref="D21:I21" si="10">IF($J20=0,0,D20/$J20%)</f>
        <v>0</v>
      </c>
      <c r="E21" s="43">
        <f t="shared" si="10"/>
        <v>0</v>
      </c>
      <c r="F21" s="43">
        <f t="shared" si="10"/>
        <v>0</v>
      </c>
      <c r="G21" s="43">
        <f t="shared" si="10"/>
        <v>0</v>
      </c>
      <c r="H21" s="43">
        <f t="shared" si="10"/>
        <v>0</v>
      </c>
      <c r="I21" s="43">
        <f t="shared" si="10"/>
        <v>0</v>
      </c>
      <c r="J21" s="43">
        <f t="shared" si="5"/>
        <v>0</v>
      </c>
      <c r="L21" s="41"/>
    </row>
    <row r="22" spans="1:12" ht="16.05" customHeight="1" x14ac:dyDescent="0.2">
      <c r="A22" s="9"/>
      <c r="B22" s="9"/>
      <c r="C22" s="8" t="s">
        <v>17</v>
      </c>
      <c r="D22" s="43">
        <f t="shared" ref="D22:I22" si="11">SUM(D20,D18)</f>
        <v>0</v>
      </c>
      <c r="E22" s="43">
        <f t="shared" si="11"/>
        <v>0</v>
      </c>
      <c r="F22" s="43">
        <f t="shared" si="11"/>
        <v>0</v>
      </c>
      <c r="G22" s="43">
        <f t="shared" si="11"/>
        <v>0</v>
      </c>
      <c r="H22" s="43">
        <f t="shared" si="11"/>
        <v>0</v>
      </c>
      <c r="I22" s="43">
        <f t="shared" si="11"/>
        <v>0</v>
      </c>
      <c r="J22" s="43">
        <f t="shared" si="5"/>
        <v>0</v>
      </c>
      <c r="L22" s="41"/>
    </row>
    <row r="23" spans="1:12" ht="16.05" customHeight="1" x14ac:dyDescent="0.2">
      <c r="A23" s="9"/>
      <c r="B23" s="12"/>
      <c r="C23" s="10" t="s">
        <v>15</v>
      </c>
      <c r="D23" s="43">
        <f t="shared" ref="D23:I23" si="12">IF($J22=0,0,D22/$J22%)</f>
        <v>0</v>
      </c>
      <c r="E23" s="43">
        <f t="shared" si="12"/>
        <v>0</v>
      </c>
      <c r="F23" s="43">
        <f t="shared" si="12"/>
        <v>0</v>
      </c>
      <c r="G23" s="43">
        <f t="shared" si="12"/>
        <v>0</v>
      </c>
      <c r="H23" s="43">
        <f t="shared" si="12"/>
        <v>0</v>
      </c>
      <c r="I23" s="43">
        <f t="shared" si="12"/>
        <v>0</v>
      </c>
      <c r="J23" s="43">
        <f t="shared" si="5"/>
        <v>0</v>
      </c>
      <c r="L23" s="41"/>
    </row>
    <row r="24" spans="1:12" ht="16.05" customHeight="1" x14ac:dyDescent="0.2">
      <c r="A24" s="9"/>
      <c r="B24" s="9" t="s">
        <v>20</v>
      </c>
      <c r="C24" s="8" t="s">
        <v>14</v>
      </c>
      <c r="D24" s="43"/>
      <c r="E24" s="43"/>
      <c r="F24" s="43"/>
      <c r="G24" s="43"/>
      <c r="H24" s="43"/>
      <c r="I24" s="43"/>
      <c r="J24" s="43">
        <f t="shared" si="5"/>
        <v>0</v>
      </c>
      <c r="L24" s="41"/>
    </row>
    <row r="25" spans="1:12" ht="16.05" customHeight="1" x14ac:dyDescent="0.2">
      <c r="A25" s="9"/>
      <c r="B25" s="9"/>
      <c r="C25" s="10" t="s">
        <v>15</v>
      </c>
      <c r="D25" s="43">
        <f t="shared" ref="D25:I25" si="13">IF($J24=0,0,D24/$J24%)</f>
        <v>0</v>
      </c>
      <c r="E25" s="43">
        <f t="shared" si="13"/>
        <v>0</v>
      </c>
      <c r="F25" s="43">
        <f t="shared" si="13"/>
        <v>0</v>
      </c>
      <c r="G25" s="43">
        <f t="shared" si="13"/>
        <v>0</v>
      </c>
      <c r="H25" s="43">
        <f t="shared" si="13"/>
        <v>0</v>
      </c>
      <c r="I25" s="43">
        <f t="shared" si="13"/>
        <v>0</v>
      </c>
      <c r="J25" s="43">
        <f t="shared" si="5"/>
        <v>0</v>
      </c>
      <c r="L25" s="41"/>
    </row>
    <row r="26" spans="1:12" ht="16.05" customHeight="1" x14ac:dyDescent="0.2">
      <c r="A26" s="9"/>
      <c r="B26" s="9"/>
      <c r="C26" s="8" t="s">
        <v>16</v>
      </c>
      <c r="D26" s="43"/>
      <c r="E26" s="43"/>
      <c r="F26" s="43"/>
      <c r="G26" s="43"/>
      <c r="H26" s="43"/>
      <c r="I26" s="43"/>
      <c r="J26" s="43">
        <f t="shared" si="5"/>
        <v>0</v>
      </c>
      <c r="L26" s="41"/>
    </row>
    <row r="27" spans="1:12" ht="16.05" customHeight="1" x14ac:dyDescent="0.2">
      <c r="A27" s="9"/>
      <c r="B27" s="9"/>
      <c r="C27" s="10" t="s">
        <v>15</v>
      </c>
      <c r="D27" s="43">
        <f t="shared" ref="D27:I27" si="14">IF($J26=0,0,D26/$J26%)</f>
        <v>0</v>
      </c>
      <c r="E27" s="43">
        <f t="shared" si="14"/>
        <v>0</v>
      </c>
      <c r="F27" s="43">
        <f t="shared" si="14"/>
        <v>0</v>
      </c>
      <c r="G27" s="43">
        <f t="shared" si="14"/>
        <v>0</v>
      </c>
      <c r="H27" s="43">
        <f t="shared" si="14"/>
        <v>0</v>
      </c>
      <c r="I27" s="43">
        <f t="shared" si="14"/>
        <v>0</v>
      </c>
      <c r="J27" s="43">
        <f t="shared" si="5"/>
        <v>0</v>
      </c>
      <c r="L27" s="41"/>
    </row>
    <row r="28" spans="1:12" ht="16.05" customHeight="1" x14ac:dyDescent="0.2">
      <c r="A28" s="9"/>
      <c r="B28" s="9"/>
      <c r="C28" s="8" t="s">
        <v>17</v>
      </c>
      <c r="D28" s="43">
        <f t="shared" ref="D28:I28" si="15">SUM(D26,D24)</f>
        <v>0</v>
      </c>
      <c r="E28" s="43">
        <f t="shared" si="15"/>
        <v>0</v>
      </c>
      <c r="F28" s="43">
        <f t="shared" si="15"/>
        <v>0</v>
      </c>
      <c r="G28" s="43">
        <f t="shared" si="15"/>
        <v>0</v>
      </c>
      <c r="H28" s="43">
        <f t="shared" si="15"/>
        <v>0</v>
      </c>
      <c r="I28" s="43">
        <f t="shared" si="15"/>
        <v>0</v>
      </c>
      <c r="J28" s="43">
        <f t="shared" si="5"/>
        <v>0</v>
      </c>
      <c r="L28" s="41"/>
    </row>
    <row r="29" spans="1:12" ht="16.05" customHeight="1" x14ac:dyDescent="0.2">
      <c r="A29" s="9"/>
      <c r="B29" s="12"/>
      <c r="C29" s="10" t="s">
        <v>15</v>
      </c>
      <c r="D29" s="43">
        <f t="shared" ref="D29:I29" si="16">IF($J28=0,0,D28/$J28%)</f>
        <v>0</v>
      </c>
      <c r="E29" s="43">
        <f t="shared" si="16"/>
        <v>0</v>
      </c>
      <c r="F29" s="43">
        <f t="shared" si="16"/>
        <v>0</v>
      </c>
      <c r="G29" s="43">
        <f t="shared" si="16"/>
        <v>0</v>
      </c>
      <c r="H29" s="43">
        <f t="shared" si="16"/>
        <v>0</v>
      </c>
      <c r="I29" s="43">
        <f t="shared" si="16"/>
        <v>0</v>
      </c>
      <c r="J29" s="43">
        <f t="shared" si="5"/>
        <v>0</v>
      </c>
      <c r="L29" s="41"/>
    </row>
    <row r="30" spans="1:12" ht="16.05" customHeight="1" x14ac:dyDescent="0.2">
      <c r="A30" s="9"/>
      <c r="B30" s="9" t="s">
        <v>21</v>
      </c>
      <c r="C30" s="8" t="s">
        <v>14</v>
      </c>
      <c r="D30" s="43"/>
      <c r="E30" s="43"/>
      <c r="F30" s="43"/>
      <c r="G30" s="43"/>
      <c r="H30" s="43"/>
      <c r="I30" s="43"/>
      <c r="J30" s="43">
        <f t="shared" si="5"/>
        <v>0</v>
      </c>
      <c r="L30" s="41"/>
    </row>
    <row r="31" spans="1:12" ht="16.05" customHeight="1" x14ac:dyDescent="0.2">
      <c r="A31" s="9"/>
      <c r="B31" s="9"/>
      <c r="C31" s="10" t="s">
        <v>15</v>
      </c>
      <c r="D31" s="43">
        <f t="shared" ref="D31:I31" si="17">IF($J30=0,0,D30/$J30%)</f>
        <v>0</v>
      </c>
      <c r="E31" s="43">
        <f t="shared" si="17"/>
        <v>0</v>
      </c>
      <c r="F31" s="43">
        <f t="shared" si="17"/>
        <v>0</v>
      </c>
      <c r="G31" s="43">
        <f t="shared" si="17"/>
        <v>0</v>
      </c>
      <c r="H31" s="43">
        <f t="shared" si="17"/>
        <v>0</v>
      </c>
      <c r="I31" s="43">
        <f t="shared" si="17"/>
        <v>0</v>
      </c>
      <c r="J31" s="43">
        <f t="shared" si="5"/>
        <v>0</v>
      </c>
      <c r="L31" s="41"/>
    </row>
    <row r="32" spans="1:12" ht="16.05" customHeight="1" x14ac:dyDescent="0.2">
      <c r="A32" s="9"/>
      <c r="B32" s="9"/>
      <c r="C32" s="8" t="s">
        <v>16</v>
      </c>
      <c r="D32" s="43"/>
      <c r="E32" s="43"/>
      <c r="F32" s="43"/>
      <c r="G32" s="43"/>
      <c r="H32" s="43"/>
      <c r="I32" s="43"/>
      <c r="J32" s="43">
        <f t="shared" si="5"/>
        <v>0</v>
      </c>
      <c r="L32" s="41"/>
    </row>
    <row r="33" spans="1:12" ht="16.05" customHeight="1" x14ac:dyDescent="0.2">
      <c r="A33" s="9"/>
      <c r="B33" s="9"/>
      <c r="C33" s="10" t="s">
        <v>15</v>
      </c>
      <c r="D33" s="43">
        <f t="shared" ref="D33:I33" si="18">IF($J32=0,0,D32/$J32%)</f>
        <v>0</v>
      </c>
      <c r="E33" s="43">
        <f t="shared" si="18"/>
        <v>0</v>
      </c>
      <c r="F33" s="43">
        <f t="shared" si="18"/>
        <v>0</v>
      </c>
      <c r="G33" s="43">
        <f t="shared" si="18"/>
        <v>0</v>
      </c>
      <c r="H33" s="43">
        <f t="shared" si="18"/>
        <v>0</v>
      </c>
      <c r="I33" s="43">
        <f t="shared" si="18"/>
        <v>0</v>
      </c>
      <c r="J33" s="43">
        <f t="shared" si="5"/>
        <v>0</v>
      </c>
      <c r="L33" s="41"/>
    </row>
    <row r="34" spans="1:12" ht="16.05" customHeight="1" x14ac:dyDescent="0.2">
      <c r="A34" s="9"/>
      <c r="B34" s="9"/>
      <c r="C34" s="8" t="s">
        <v>17</v>
      </c>
      <c r="D34" s="43">
        <f t="shared" ref="D34:I34" si="19">SUM(D32,D30)</f>
        <v>0</v>
      </c>
      <c r="E34" s="43">
        <f t="shared" si="19"/>
        <v>0</v>
      </c>
      <c r="F34" s="43">
        <f t="shared" si="19"/>
        <v>0</v>
      </c>
      <c r="G34" s="43">
        <f t="shared" si="19"/>
        <v>0</v>
      </c>
      <c r="H34" s="43">
        <f t="shared" si="19"/>
        <v>0</v>
      </c>
      <c r="I34" s="43">
        <f t="shared" si="19"/>
        <v>0</v>
      </c>
      <c r="J34" s="43">
        <f t="shared" si="5"/>
        <v>0</v>
      </c>
      <c r="L34" s="41"/>
    </row>
    <row r="35" spans="1:12" ht="16.05" customHeight="1" x14ac:dyDescent="0.2">
      <c r="A35" s="12"/>
      <c r="B35" s="13"/>
      <c r="C35" s="10" t="s">
        <v>15</v>
      </c>
      <c r="D35" s="43">
        <f t="shared" ref="D35:I35" si="20">IF($J34=0,0,D34/$J34%)</f>
        <v>0</v>
      </c>
      <c r="E35" s="43">
        <f t="shared" si="20"/>
        <v>0</v>
      </c>
      <c r="F35" s="43">
        <f t="shared" si="20"/>
        <v>0</v>
      </c>
      <c r="G35" s="43">
        <f t="shared" si="20"/>
        <v>0</v>
      </c>
      <c r="H35" s="43">
        <f t="shared" si="20"/>
        <v>0</v>
      </c>
      <c r="I35" s="43">
        <f t="shared" si="20"/>
        <v>0</v>
      </c>
      <c r="J35" s="43">
        <f t="shared" si="5"/>
        <v>0</v>
      </c>
      <c r="L35" s="41"/>
    </row>
    <row r="36" spans="1:12" ht="16.05" customHeight="1" x14ac:dyDescent="0.2">
      <c r="A36" s="9" t="s">
        <v>22</v>
      </c>
      <c r="B36" s="7"/>
      <c r="C36" s="8" t="s">
        <v>14</v>
      </c>
      <c r="D36" s="43">
        <f>SUMIF($C$42:$C$227,"道内",D$42:D$227)</f>
        <v>371.2</v>
      </c>
      <c r="E36" s="43">
        <f t="shared" ref="E36:I36" si="21">SUMIF($C$42:$C$227,"道内",E$42:E$227)</f>
        <v>2047</v>
      </c>
      <c r="F36" s="43">
        <f t="shared" si="21"/>
        <v>0</v>
      </c>
      <c r="G36" s="43">
        <f t="shared" si="21"/>
        <v>0</v>
      </c>
      <c r="H36" s="43">
        <f t="shared" si="21"/>
        <v>0</v>
      </c>
      <c r="I36" s="43">
        <f t="shared" si="21"/>
        <v>0</v>
      </c>
      <c r="J36" s="43">
        <f t="shared" si="5"/>
        <v>2418.1999999999998</v>
      </c>
      <c r="L36" s="41"/>
    </row>
    <row r="37" spans="1:12" ht="16.05" customHeight="1" x14ac:dyDescent="0.2">
      <c r="A37" s="9"/>
      <c r="B37" s="7"/>
      <c r="C37" s="10" t="s">
        <v>15</v>
      </c>
      <c r="D37" s="43">
        <f t="shared" ref="D37:I37" si="22">IF($J36=0,0,D36/$J36%)</f>
        <v>15.35026052435696</v>
      </c>
      <c r="E37" s="43">
        <f t="shared" si="22"/>
        <v>84.649739475643045</v>
      </c>
      <c r="F37" s="43">
        <f t="shared" si="22"/>
        <v>0</v>
      </c>
      <c r="G37" s="43">
        <f t="shared" si="22"/>
        <v>0</v>
      </c>
      <c r="H37" s="43">
        <f t="shared" si="22"/>
        <v>0</v>
      </c>
      <c r="I37" s="43">
        <f t="shared" si="22"/>
        <v>0</v>
      </c>
      <c r="J37" s="43">
        <f t="shared" si="5"/>
        <v>100</v>
      </c>
      <c r="L37" s="41"/>
    </row>
    <row r="38" spans="1:12" ht="16.05" customHeight="1" x14ac:dyDescent="0.2">
      <c r="A38" s="9"/>
      <c r="B38" s="7"/>
      <c r="C38" s="8" t="s">
        <v>16</v>
      </c>
      <c r="D38" s="43">
        <f>SUMIF($C$42:$C$227,"道外",D$42:D$227)</f>
        <v>2870.3999999999996</v>
      </c>
      <c r="E38" s="43">
        <f t="shared" ref="E38:I38" si="23">SUMIF($C$42:$C$227,"道外",E$42:E$227)</f>
        <v>0</v>
      </c>
      <c r="F38" s="43">
        <f t="shared" si="23"/>
        <v>0</v>
      </c>
      <c r="G38" s="43">
        <f t="shared" si="23"/>
        <v>0</v>
      </c>
      <c r="H38" s="43">
        <f t="shared" si="23"/>
        <v>0</v>
      </c>
      <c r="I38" s="43">
        <f t="shared" si="23"/>
        <v>12.3</v>
      </c>
      <c r="J38" s="43">
        <f t="shared" si="5"/>
        <v>2882.7</v>
      </c>
      <c r="L38" s="41"/>
    </row>
    <row r="39" spans="1:12" ht="16.05" customHeight="1" x14ac:dyDescent="0.2">
      <c r="A39" s="9"/>
      <c r="B39" s="7"/>
      <c r="C39" s="10" t="s">
        <v>15</v>
      </c>
      <c r="D39" s="43">
        <f t="shared" ref="D39:I39" si="24">IF($J38=0,0,D38/$J38%)</f>
        <v>99.573316682277024</v>
      </c>
      <c r="E39" s="43">
        <f t="shared" si="24"/>
        <v>0</v>
      </c>
      <c r="F39" s="43">
        <f t="shared" si="24"/>
        <v>0</v>
      </c>
      <c r="G39" s="43">
        <f t="shared" si="24"/>
        <v>0</v>
      </c>
      <c r="H39" s="43">
        <f t="shared" si="24"/>
        <v>0</v>
      </c>
      <c r="I39" s="43">
        <f t="shared" si="24"/>
        <v>0.42668331772296808</v>
      </c>
      <c r="J39" s="43">
        <f t="shared" si="5"/>
        <v>99.999999999999986</v>
      </c>
      <c r="L39" s="41"/>
    </row>
    <row r="40" spans="1:12" ht="16.05" customHeight="1" x14ac:dyDescent="0.2">
      <c r="A40" s="9"/>
      <c r="B40" s="7"/>
      <c r="C40" s="8" t="s">
        <v>17</v>
      </c>
      <c r="D40" s="43">
        <f t="shared" ref="D40:I40" si="25">SUM(D38,D36)</f>
        <v>3241.5999999999995</v>
      </c>
      <c r="E40" s="43">
        <f t="shared" si="25"/>
        <v>2047</v>
      </c>
      <c r="F40" s="43">
        <f t="shared" si="25"/>
        <v>0</v>
      </c>
      <c r="G40" s="43">
        <f t="shared" si="25"/>
        <v>0</v>
      </c>
      <c r="H40" s="43">
        <f t="shared" si="25"/>
        <v>0</v>
      </c>
      <c r="I40" s="43">
        <f t="shared" si="25"/>
        <v>12.3</v>
      </c>
      <c r="J40" s="43">
        <f t="shared" si="5"/>
        <v>5300.9</v>
      </c>
      <c r="L40" s="41"/>
    </row>
    <row r="41" spans="1:12" ht="16.05" customHeight="1" x14ac:dyDescent="0.2">
      <c r="A41" s="9"/>
      <c r="B41" s="14"/>
      <c r="C41" s="10" t="s">
        <v>15</v>
      </c>
      <c r="D41" s="43">
        <f t="shared" ref="D41:I41" si="26">IF($J40=0,0,D40/$J40%)</f>
        <v>61.151879869456124</v>
      </c>
      <c r="E41" s="43">
        <f t="shared" si="26"/>
        <v>38.616084061197164</v>
      </c>
      <c r="F41" s="43">
        <f t="shared" si="26"/>
        <v>0</v>
      </c>
      <c r="G41" s="43">
        <f t="shared" si="26"/>
        <v>0</v>
      </c>
      <c r="H41" s="43">
        <f t="shared" si="26"/>
        <v>0</v>
      </c>
      <c r="I41" s="43">
        <f t="shared" si="26"/>
        <v>0.23203606934671475</v>
      </c>
      <c r="J41" s="43">
        <f t="shared" si="5"/>
        <v>100</v>
      </c>
      <c r="L41" s="41"/>
    </row>
    <row r="42" spans="1:12" ht="16.05" customHeight="1" x14ac:dyDescent="0.2">
      <c r="A42" s="9"/>
      <c r="B42" s="9" t="s">
        <v>23</v>
      </c>
      <c r="C42" s="8" t="s">
        <v>14</v>
      </c>
      <c r="D42" s="43">
        <v>0</v>
      </c>
      <c r="E42" s="43">
        <v>2047</v>
      </c>
      <c r="F42" s="43">
        <v>0</v>
      </c>
      <c r="G42" s="43">
        <v>0</v>
      </c>
      <c r="H42" s="43">
        <v>0</v>
      </c>
      <c r="I42" s="43">
        <v>0</v>
      </c>
      <c r="J42" s="43">
        <f t="shared" si="5"/>
        <v>2047</v>
      </c>
      <c r="L42" s="41"/>
    </row>
    <row r="43" spans="1:12" ht="16.05" customHeight="1" x14ac:dyDescent="0.2">
      <c r="A43" s="9"/>
      <c r="B43" s="9"/>
      <c r="C43" s="10" t="s">
        <v>15</v>
      </c>
      <c r="D43" s="43">
        <f t="shared" ref="D43:I43" si="27">IF($J42=0,0,D42/$J42%)</f>
        <v>0</v>
      </c>
      <c r="E43" s="43">
        <f t="shared" si="27"/>
        <v>100</v>
      </c>
      <c r="F43" s="43">
        <f t="shared" si="27"/>
        <v>0</v>
      </c>
      <c r="G43" s="43">
        <f t="shared" si="27"/>
        <v>0</v>
      </c>
      <c r="H43" s="43">
        <f t="shared" si="27"/>
        <v>0</v>
      </c>
      <c r="I43" s="43">
        <f t="shared" si="27"/>
        <v>0</v>
      </c>
      <c r="J43" s="43">
        <f t="shared" si="5"/>
        <v>100</v>
      </c>
      <c r="L43" s="41"/>
    </row>
    <row r="44" spans="1:12" ht="16.05" customHeight="1" x14ac:dyDescent="0.2">
      <c r="A44" s="9"/>
      <c r="B44" s="9"/>
      <c r="C44" s="8" t="s">
        <v>16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12.3</v>
      </c>
      <c r="J44" s="43">
        <f t="shared" si="5"/>
        <v>12.3</v>
      </c>
      <c r="L44" s="41"/>
    </row>
    <row r="45" spans="1:12" ht="16.05" customHeight="1" x14ac:dyDescent="0.2">
      <c r="A45" s="9"/>
      <c r="B45" s="9"/>
      <c r="C45" s="10" t="s">
        <v>15</v>
      </c>
      <c r="D45" s="43">
        <f t="shared" ref="D45:I45" si="28">IF($J44=0,0,D44/$J44%)</f>
        <v>0</v>
      </c>
      <c r="E45" s="43">
        <f t="shared" si="28"/>
        <v>0</v>
      </c>
      <c r="F45" s="43">
        <f t="shared" si="28"/>
        <v>0</v>
      </c>
      <c r="G45" s="43">
        <f t="shared" si="28"/>
        <v>0</v>
      </c>
      <c r="H45" s="43">
        <f t="shared" si="28"/>
        <v>0</v>
      </c>
      <c r="I45" s="43">
        <f t="shared" si="28"/>
        <v>100</v>
      </c>
      <c r="J45" s="43">
        <f t="shared" si="5"/>
        <v>100</v>
      </c>
      <c r="L45" s="41"/>
    </row>
    <row r="46" spans="1:12" ht="16.05" customHeight="1" x14ac:dyDescent="0.2">
      <c r="A46" s="9"/>
      <c r="B46" s="9"/>
      <c r="C46" s="8" t="s">
        <v>17</v>
      </c>
      <c r="D46" s="43">
        <f t="shared" ref="D46:I46" si="29">SUM(D44,D42)</f>
        <v>0</v>
      </c>
      <c r="E46" s="43">
        <f t="shared" si="29"/>
        <v>2047</v>
      </c>
      <c r="F46" s="43">
        <f t="shared" si="29"/>
        <v>0</v>
      </c>
      <c r="G46" s="43">
        <f t="shared" si="29"/>
        <v>0</v>
      </c>
      <c r="H46" s="43">
        <f t="shared" si="29"/>
        <v>0</v>
      </c>
      <c r="I46" s="43">
        <f t="shared" si="29"/>
        <v>12.3</v>
      </c>
      <c r="J46" s="43">
        <f t="shared" si="5"/>
        <v>2059.3000000000002</v>
      </c>
      <c r="L46" s="41"/>
    </row>
    <row r="47" spans="1:12" ht="16.05" customHeight="1" x14ac:dyDescent="0.2">
      <c r="A47" s="9"/>
      <c r="B47" s="12"/>
      <c r="C47" s="10" t="s">
        <v>15</v>
      </c>
      <c r="D47" s="43">
        <f t="shared" ref="D47:I47" si="30">IF($J46=0,0,D46/$J46%)</f>
        <v>0</v>
      </c>
      <c r="E47" s="43">
        <f t="shared" si="30"/>
        <v>99.402709658621845</v>
      </c>
      <c r="F47" s="43">
        <f t="shared" si="30"/>
        <v>0</v>
      </c>
      <c r="G47" s="43">
        <f t="shared" si="30"/>
        <v>0</v>
      </c>
      <c r="H47" s="43">
        <f t="shared" si="30"/>
        <v>0</v>
      </c>
      <c r="I47" s="43">
        <f t="shared" si="30"/>
        <v>0.59729034137813819</v>
      </c>
      <c r="J47" s="43">
        <f t="shared" si="5"/>
        <v>99.999999999999986</v>
      </c>
      <c r="L47" s="41"/>
    </row>
    <row r="48" spans="1:12" ht="16.05" customHeight="1" x14ac:dyDescent="0.2">
      <c r="A48" s="9"/>
      <c r="B48" s="9" t="s">
        <v>24</v>
      </c>
      <c r="C48" s="8" t="s">
        <v>14</v>
      </c>
      <c r="D48" s="43"/>
      <c r="E48" s="43"/>
      <c r="F48" s="43"/>
      <c r="G48" s="43"/>
      <c r="H48" s="43"/>
      <c r="I48" s="43"/>
      <c r="J48" s="43">
        <f t="shared" si="5"/>
        <v>0</v>
      </c>
      <c r="L48" s="41"/>
    </row>
    <row r="49" spans="1:12" ht="16.05" customHeight="1" x14ac:dyDescent="0.2">
      <c r="A49" s="9"/>
      <c r="B49" s="9"/>
      <c r="C49" s="10" t="s">
        <v>15</v>
      </c>
      <c r="D49" s="43">
        <f t="shared" ref="D49:I49" si="31">IF($J48=0,0,D48/$J48%)</f>
        <v>0</v>
      </c>
      <c r="E49" s="43">
        <f t="shared" si="31"/>
        <v>0</v>
      </c>
      <c r="F49" s="43">
        <f t="shared" si="31"/>
        <v>0</v>
      </c>
      <c r="G49" s="43">
        <f t="shared" si="31"/>
        <v>0</v>
      </c>
      <c r="H49" s="43">
        <f t="shared" si="31"/>
        <v>0</v>
      </c>
      <c r="I49" s="43">
        <f t="shared" si="31"/>
        <v>0</v>
      </c>
      <c r="J49" s="43">
        <f t="shared" si="5"/>
        <v>0</v>
      </c>
      <c r="L49" s="41"/>
    </row>
    <row r="50" spans="1:12" ht="16.05" customHeight="1" x14ac:dyDescent="0.2">
      <c r="A50" s="9"/>
      <c r="B50" s="9"/>
      <c r="C50" s="8" t="s">
        <v>16</v>
      </c>
      <c r="D50" s="43"/>
      <c r="E50" s="43"/>
      <c r="F50" s="43"/>
      <c r="G50" s="43"/>
      <c r="H50" s="43"/>
      <c r="I50" s="43"/>
      <c r="J50" s="43">
        <f t="shared" si="5"/>
        <v>0</v>
      </c>
      <c r="L50" s="41"/>
    </row>
    <row r="51" spans="1:12" ht="16.05" customHeight="1" x14ac:dyDescent="0.2">
      <c r="A51" s="9"/>
      <c r="B51" s="9"/>
      <c r="C51" s="10" t="s">
        <v>15</v>
      </c>
      <c r="D51" s="43">
        <f t="shared" ref="D51:I51" si="32">IF($J50=0,0,D50/$J50%)</f>
        <v>0</v>
      </c>
      <c r="E51" s="43">
        <f t="shared" si="32"/>
        <v>0</v>
      </c>
      <c r="F51" s="43">
        <f t="shared" si="32"/>
        <v>0</v>
      </c>
      <c r="G51" s="43">
        <f t="shared" si="32"/>
        <v>0</v>
      </c>
      <c r="H51" s="43">
        <f t="shared" si="32"/>
        <v>0</v>
      </c>
      <c r="I51" s="43">
        <f t="shared" si="32"/>
        <v>0</v>
      </c>
      <c r="J51" s="43">
        <f t="shared" si="5"/>
        <v>0</v>
      </c>
      <c r="L51" s="41"/>
    </row>
    <row r="52" spans="1:12" ht="16.05" customHeight="1" x14ac:dyDescent="0.2">
      <c r="A52" s="9"/>
      <c r="B52" s="9"/>
      <c r="C52" s="8" t="s">
        <v>17</v>
      </c>
      <c r="D52" s="43">
        <f t="shared" ref="D52:I52" si="33">SUM(D50,D48)</f>
        <v>0</v>
      </c>
      <c r="E52" s="43">
        <f t="shared" si="33"/>
        <v>0</v>
      </c>
      <c r="F52" s="43">
        <f t="shared" si="33"/>
        <v>0</v>
      </c>
      <c r="G52" s="43">
        <f t="shared" si="33"/>
        <v>0</v>
      </c>
      <c r="H52" s="43">
        <f t="shared" si="33"/>
        <v>0</v>
      </c>
      <c r="I52" s="43">
        <f t="shared" si="33"/>
        <v>0</v>
      </c>
      <c r="J52" s="43">
        <f t="shared" si="5"/>
        <v>0</v>
      </c>
      <c r="L52" s="41"/>
    </row>
    <row r="53" spans="1:12" ht="16.05" customHeight="1" x14ac:dyDescent="0.2">
      <c r="A53" s="9"/>
      <c r="B53" s="12"/>
      <c r="C53" s="10" t="s">
        <v>15</v>
      </c>
      <c r="D53" s="43">
        <f t="shared" ref="D53:I53" si="34">IF($J52=0,0,D52/$J52%)</f>
        <v>0</v>
      </c>
      <c r="E53" s="43">
        <f t="shared" si="34"/>
        <v>0</v>
      </c>
      <c r="F53" s="43">
        <f t="shared" si="34"/>
        <v>0</v>
      </c>
      <c r="G53" s="43">
        <f t="shared" si="34"/>
        <v>0</v>
      </c>
      <c r="H53" s="43">
        <f t="shared" si="34"/>
        <v>0</v>
      </c>
      <c r="I53" s="43">
        <f t="shared" si="34"/>
        <v>0</v>
      </c>
      <c r="J53" s="43">
        <f t="shared" si="5"/>
        <v>0</v>
      </c>
      <c r="L53" s="41"/>
    </row>
    <row r="54" spans="1:12" ht="16.05" customHeight="1" x14ac:dyDescent="0.2">
      <c r="A54" s="9"/>
      <c r="B54" s="9" t="s">
        <v>25</v>
      </c>
      <c r="C54" s="8" t="s">
        <v>14</v>
      </c>
      <c r="D54" s="43"/>
      <c r="E54" s="43"/>
      <c r="F54" s="43"/>
      <c r="G54" s="43"/>
      <c r="H54" s="43"/>
      <c r="I54" s="43"/>
      <c r="J54" s="43">
        <f t="shared" si="5"/>
        <v>0</v>
      </c>
      <c r="L54" s="41"/>
    </row>
    <row r="55" spans="1:12" ht="16.05" customHeight="1" x14ac:dyDescent="0.2">
      <c r="A55" s="9"/>
      <c r="B55" s="9"/>
      <c r="C55" s="10" t="s">
        <v>15</v>
      </c>
      <c r="D55" s="43">
        <f t="shared" ref="D55:I55" si="35">IF($J54=0,0,D54/$J54%)</f>
        <v>0</v>
      </c>
      <c r="E55" s="43">
        <f t="shared" si="35"/>
        <v>0</v>
      </c>
      <c r="F55" s="43">
        <f t="shared" si="35"/>
        <v>0</v>
      </c>
      <c r="G55" s="43">
        <f t="shared" si="35"/>
        <v>0</v>
      </c>
      <c r="H55" s="43">
        <f t="shared" si="35"/>
        <v>0</v>
      </c>
      <c r="I55" s="43">
        <f t="shared" si="35"/>
        <v>0</v>
      </c>
      <c r="J55" s="43">
        <f t="shared" si="5"/>
        <v>0</v>
      </c>
      <c r="L55" s="41"/>
    </row>
    <row r="56" spans="1:12" ht="16.05" customHeight="1" x14ac:dyDescent="0.2">
      <c r="A56" s="9"/>
      <c r="B56" s="9"/>
      <c r="C56" s="8" t="s">
        <v>16</v>
      </c>
      <c r="D56" s="43"/>
      <c r="E56" s="43"/>
      <c r="F56" s="43"/>
      <c r="G56" s="43"/>
      <c r="H56" s="43"/>
      <c r="I56" s="43"/>
      <c r="J56" s="43">
        <f t="shared" si="5"/>
        <v>0</v>
      </c>
      <c r="L56" s="41"/>
    </row>
    <row r="57" spans="1:12" ht="16.05" customHeight="1" x14ac:dyDescent="0.2">
      <c r="A57" s="9"/>
      <c r="B57" s="9"/>
      <c r="C57" s="10" t="s">
        <v>15</v>
      </c>
      <c r="D57" s="43">
        <f t="shared" ref="D57:I57" si="36">IF($J56=0,0,D56/$J56%)</f>
        <v>0</v>
      </c>
      <c r="E57" s="43">
        <f t="shared" si="36"/>
        <v>0</v>
      </c>
      <c r="F57" s="43">
        <f t="shared" si="36"/>
        <v>0</v>
      </c>
      <c r="G57" s="43">
        <f t="shared" si="36"/>
        <v>0</v>
      </c>
      <c r="H57" s="43">
        <f t="shared" si="36"/>
        <v>0</v>
      </c>
      <c r="I57" s="43">
        <f t="shared" si="36"/>
        <v>0</v>
      </c>
      <c r="J57" s="43">
        <f t="shared" si="5"/>
        <v>0</v>
      </c>
      <c r="L57" s="41"/>
    </row>
    <row r="58" spans="1:12" ht="16.05" customHeight="1" x14ac:dyDescent="0.2">
      <c r="A58" s="9"/>
      <c r="B58" s="9"/>
      <c r="C58" s="8" t="s">
        <v>17</v>
      </c>
      <c r="D58" s="43">
        <f t="shared" ref="D58:I58" si="37">SUM(D56,D54)</f>
        <v>0</v>
      </c>
      <c r="E58" s="43">
        <f t="shared" si="37"/>
        <v>0</v>
      </c>
      <c r="F58" s="43">
        <f t="shared" si="37"/>
        <v>0</v>
      </c>
      <c r="G58" s="43">
        <f t="shared" si="37"/>
        <v>0</v>
      </c>
      <c r="H58" s="43">
        <f t="shared" si="37"/>
        <v>0</v>
      </c>
      <c r="I58" s="43">
        <f t="shared" si="37"/>
        <v>0</v>
      </c>
      <c r="J58" s="43">
        <f t="shared" si="5"/>
        <v>0</v>
      </c>
      <c r="L58" s="41"/>
    </row>
    <row r="59" spans="1:12" ht="16.05" customHeight="1" x14ac:dyDescent="0.2">
      <c r="A59" s="9"/>
      <c r="B59" s="12"/>
      <c r="C59" s="10" t="s">
        <v>15</v>
      </c>
      <c r="D59" s="43">
        <f t="shared" ref="D59:I59" si="38">IF($J58=0,0,D58/$J58%)</f>
        <v>0</v>
      </c>
      <c r="E59" s="43">
        <f t="shared" si="38"/>
        <v>0</v>
      </c>
      <c r="F59" s="43">
        <f t="shared" si="38"/>
        <v>0</v>
      </c>
      <c r="G59" s="43">
        <f t="shared" si="38"/>
        <v>0</v>
      </c>
      <c r="H59" s="43">
        <f t="shared" si="38"/>
        <v>0</v>
      </c>
      <c r="I59" s="43">
        <f t="shared" si="38"/>
        <v>0</v>
      </c>
      <c r="J59" s="43">
        <f t="shared" si="5"/>
        <v>0</v>
      </c>
      <c r="L59" s="41"/>
    </row>
    <row r="60" spans="1:12" ht="16.05" customHeight="1" x14ac:dyDescent="0.2">
      <c r="A60" s="9"/>
      <c r="B60" s="9" t="s">
        <v>26</v>
      </c>
      <c r="C60" s="8" t="s">
        <v>14</v>
      </c>
      <c r="D60" s="43"/>
      <c r="E60" s="43"/>
      <c r="F60" s="43"/>
      <c r="G60" s="43"/>
      <c r="H60" s="43"/>
      <c r="I60" s="43"/>
      <c r="J60" s="43">
        <f t="shared" si="5"/>
        <v>0</v>
      </c>
      <c r="L60" s="41"/>
    </row>
    <row r="61" spans="1:12" ht="16.05" customHeight="1" x14ac:dyDescent="0.2">
      <c r="A61" s="9"/>
      <c r="B61" s="9"/>
      <c r="C61" s="10" t="s">
        <v>15</v>
      </c>
      <c r="D61" s="43">
        <f t="shared" ref="D61:I61" si="39">IF($J60=0,0,D60/$J60%)</f>
        <v>0</v>
      </c>
      <c r="E61" s="43">
        <f t="shared" si="39"/>
        <v>0</v>
      </c>
      <c r="F61" s="43">
        <f t="shared" si="39"/>
        <v>0</v>
      </c>
      <c r="G61" s="43">
        <f t="shared" si="39"/>
        <v>0</v>
      </c>
      <c r="H61" s="43">
        <f t="shared" si="39"/>
        <v>0</v>
      </c>
      <c r="I61" s="43">
        <f t="shared" si="39"/>
        <v>0</v>
      </c>
      <c r="J61" s="43">
        <f t="shared" si="5"/>
        <v>0</v>
      </c>
      <c r="L61" s="41"/>
    </row>
    <row r="62" spans="1:12" ht="16.05" customHeight="1" x14ac:dyDescent="0.2">
      <c r="A62" s="9"/>
      <c r="B62" s="9"/>
      <c r="C62" s="8" t="s">
        <v>16</v>
      </c>
      <c r="D62" s="43"/>
      <c r="E62" s="43"/>
      <c r="F62" s="43"/>
      <c r="G62" s="43"/>
      <c r="H62" s="43"/>
      <c r="I62" s="43"/>
      <c r="J62" s="43">
        <f t="shared" si="5"/>
        <v>0</v>
      </c>
      <c r="L62" s="41"/>
    </row>
    <row r="63" spans="1:12" ht="16.05" customHeight="1" x14ac:dyDescent="0.2">
      <c r="A63" s="9"/>
      <c r="B63" s="9"/>
      <c r="C63" s="10" t="s">
        <v>15</v>
      </c>
      <c r="D63" s="43">
        <f t="shared" ref="D63:I63" si="40">IF($J62=0,0,D62/$J62%)</f>
        <v>0</v>
      </c>
      <c r="E63" s="43">
        <f t="shared" si="40"/>
        <v>0</v>
      </c>
      <c r="F63" s="43">
        <f t="shared" si="40"/>
        <v>0</v>
      </c>
      <c r="G63" s="43">
        <f t="shared" si="40"/>
        <v>0</v>
      </c>
      <c r="H63" s="43">
        <f t="shared" si="40"/>
        <v>0</v>
      </c>
      <c r="I63" s="43">
        <f t="shared" si="40"/>
        <v>0</v>
      </c>
      <c r="J63" s="43">
        <f t="shared" si="5"/>
        <v>0</v>
      </c>
      <c r="L63" s="41"/>
    </row>
    <row r="64" spans="1:12" ht="16.05" customHeight="1" x14ac:dyDescent="0.2">
      <c r="A64" s="9"/>
      <c r="B64" s="9"/>
      <c r="C64" s="8" t="s">
        <v>17</v>
      </c>
      <c r="D64" s="43">
        <f t="shared" ref="D64:I64" si="41">SUM(D62,D60)</f>
        <v>0</v>
      </c>
      <c r="E64" s="43">
        <f t="shared" si="41"/>
        <v>0</v>
      </c>
      <c r="F64" s="43">
        <f t="shared" si="41"/>
        <v>0</v>
      </c>
      <c r="G64" s="43">
        <f t="shared" si="41"/>
        <v>0</v>
      </c>
      <c r="H64" s="43">
        <f t="shared" si="41"/>
        <v>0</v>
      </c>
      <c r="I64" s="43">
        <f t="shared" si="41"/>
        <v>0</v>
      </c>
      <c r="J64" s="43">
        <f t="shared" si="5"/>
        <v>0</v>
      </c>
      <c r="L64" s="41"/>
    </row>
    <row r="65" spans="1:12" ht="16.05" customHeight="1" x14ac:dyDescent="0.2">
      <c r="A65" s="9"/>
      <c r="B65" s="12"/>
      <c r="C65" s="10" t="s">
        <v>15</v>
      </c>
      <c r="D65" s="43">
        <f t="shared" ref="D65:I65" si="42">IF($J64=0,0,D64/$J64%)</f>
        <v>0</v>
      </c>
      <c r="E65" s="43">
        <f t="shared" si="42"/>
        <v>0</v>
      </c>
      <c r="F65" s="43">
        <f t="shared" si="42"/>
        <v>0</v>
      </c>
      <c r="G65" s="43">
        <f t="shared" si="42"/>
        <v>0</v>
      </c>
      <c r="H65" s="43">
        <f t="shared" si="42"/>
        <v>0</v>
      </c>
      <c r="I65" s="43">
        <f t="shared" si="42"/>
        <v>0</v>
      </c>
      <c r="J65" s="43">
        <f t="shared" si="5"/>
        <v>0</v>
      </c>
      <c r="L65" s="41"/>
    </row>
    <row r="66" spans="1:12" ht="16.05" customHeight="1" x14ac:dyDescent="0.2">
      <c r="A66" s="9"/>
      <c r="B66" s="9" t="s">
        <v>27</v>
      </c>
      <c r="C66" s="8" t="s">
        <v>14</v>
      </c>
      <c r="D66" s="43">
        <v>362.4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f t="shared" si="5"/>
        <v>362.4</v>
      </c>
      <c r="L66" s="41"/>
    </row>
    <row r="67" spans="1:12" ht="16.05" customHeight="1" x14ac:dyDescent="0.2">
      <c r="A67" s="9"/>
      <c r="B67" s="9"/>
      <c r="C67" s="10" t="s">
        <v>15</v>
      </c>
      <c r="D67" s="43">
        <f t="shared" ref="D67:I67" si="43">IF($J66=0,0,D66/$J66%)</f>
        <v>100</v>
      </c>
      <c r="E67" s="43">
        <f t="shared" si="43"/>
        <v>0</v>
      </c>
      <c r="F67" s="43">
        <f t="shared" si="43"/>
        <v>0</v>
      </c>
      <c r="G67" s="43">
        <f t="shared" si="43"/>
        <v>0</v>
      </c>
      <c r="H67" s="43">
        <f t="shared" si="43"/>
        <v>0</v>
      </c>
      <c r="I67" s="43">
        <f t="shared" si="43"/>
        <v>0</v>
      </c>
      <c r="J67" s="43">
        <f t="shared" si="5"/>
        <v>100</v>
      </c>
      <c r="L67" s="41"/>
    </row>
    <row r="68" spans="1:12" ht="16.05" customHeight="1" x14ac:dyDescent="0.2">
      <c r="A68" s="9"/>
      <c r="B68" s="9"/>
      <c r="C68" s="8" t="s">
        <v>16</v>
      </c>
      <c r="D68" s="43">
        <v>2678.7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f t="shared" si="5"/>
        <v>2678.7</v>
      </c>
      <c r="L68" s="41"/>
    </row>
    <row r="69" spans="1:12" ht="16.05" customHeight="1" x14ac:dyDescent="0.2">
      <c r="A69" s="9"/>
      <c r="B69" s="9"/>
      <c r="C69" s="10" t="s">
        <v>15</v>
      </c>
      <c r="D69" s="43">
        <f t="shared" ref="D69:I69" si="44">IF($J68=0,0,D68/$J68%)</f>
        <v>100</v>
      </c>
      <c r="E69" s="43">
        <f t="shared" si="44"/>
        <v>0</v>
      </c>
      <c r="F69" s="43">
        <f t="shared" si="44"/>
        <v>0</v>
      </c>
      <c r="G69" s="43">
        <f t="shared" si="44"/>
        <v>0</v>
      </c>
      <c r="H69" s="43">
        <f t="shared" si="44"/>
        <v>0</v>
      </c>
      <c r="I69" s="43">
        <f t="shared" si="44"/>
        <v>0</v>
      </c>
      <c r="J69" s="43">
        <f t="shared" si="5"/>
        <v>100</v>
      </c>
      <c r="L69" s="41"/>
    </row>
    <row r="70" spans="1:12" ht="16.05" customHeight="1" x14ac:dyDescent="0.2">
      <c r="A70" s="9"/>
      <c r="B70" s="9"/>
      <c r="C70" s="8" t="s">
        <v>17</v>
      </c>
      <c r="D70" s="43">
        <f t="shared" ref="D70:I70" si="45">SUM(D68,D66)</f>
        <v>3041.1</v>
      </c>
      <c r="E70" s="43">
        <f t="shared" si="45"/>
        <v>0</v>
      </c>
      <c r="F70" s="43">
        <f t="shared" si="45"/>
        <v>0</v>
      </c>
      <c r="G70" s="43">
        <f t="shared" si="45"/>
        <v>0</v>
      </c>
      <c r="H70" s="43">
        <f t="shared" si="45"/>
        <v>0</v>
      </c>
      <c r="I70" s="43">
        <f t="shared" si="45"/>
        <v>0</v>
      </c>
      <c r="J70" s="43">
        <f t="shared" si="5"/>
        <v>3041.1</v>
      </c>
      <c r="L70" s="41"/>
    </row>
    <row r="71" spans="1:12" ht="16.05" customHeight="1" x14ac:dyDescent="0.2">
      <c r="A71" s="9"/>
      <c r="B71" s="12"/>
      <c r="C71" s="10" t="s">
        <v>15</v>
      </c>
      <c r="D71" s="43">
        <f t="shared" ref="D71:I71" si="46">IF($J70=0,0,D70/$J70%)</f>
        <v>100</v>
      </c>
      <c r="E71" s="43">
        <f t="shared" si="46"/>
        <v>0</v>
      </c>
      <c r="F71" s="43">
        <f t="shared" si="46"/>
        <v>0</v>
      </c>
      <c r="G71" s="43">
        <f t="shared" si="46"/>
        <v>0</v>
      </c>
      <c r="H71" s="43">
        <f t="shared" si="46"/>
        <v>0</v>
      </c>
      <c r="I71" s="43">
        <f t="shared" si="46"/>
        <v>0</v>
      </c>
      <c r="J71" s="43">
        <f t="shared" si="5"/>
        <v>100</v>
      </c>
      <c r="L71" s="41"/>
    </row>
    <row r="72" spans="1:12" ht="16.05" customHeight="1" x14ac:dyDescent="0.2">
      <c r="A72" s="9"/>
      <c r="B72" s="9" t="s">
        <v>28</v>
      </c>
      <c r="C72" s="8" t="s">
        <v>14</v>
      </c>
      <c r="D72" s="43"/>
      <c r="E72" s="43"/>
      <c r="F72" s="43"/>
      <c r="G72" s="43"/>
      <c r="H72" s="43"/>
      <c r="I72" s="43"/>
      <c r="J72" s="43">
        <f t="shared" si="5"/>
        <v>0</v>
      </c>
      <c r="L72" s="41"/>
    </row>
    <row r="73" spans="1:12" ht="16.05" customHeight="1" x14ac:dyDescent="0.2">
      <c r="A73" s="9"/>
      <c r="B73" s="9"/>
      <c r="C73" s="10" t="s">
        <v>15</v>
      </c>
      <c r="D73" s="43">
        <f t="shared" ref="D73:I73" si="47">IF($J72=0,0,D72/$J72%)</f>
        <v>0</v>
      </c>
      <c r="E73" s="43">
        <f t="shared" si="47"/>
        <v>0</v>
      </c>
      <c r="F73" s="43">
        <f t="shared" si="47"/>
        <v>0</v>
      </c>
      <c r="G73" s="43">
        <f t="shared" si="47"/>
        <v>0</v>
      </c>
      <c r="H73" s="43">
        <f t="shared" si="47"/>
        <v>0</v>
      </c>
      <c r="I73" s="43">
        <f t="shared" si="47"/>
        <v>0</v>
      </c>
      <c r="J73" s="43">
        <f t="shared" si="5"/>
        <v>0</v>
      </c>
      <c r="L73" s="41"/>
    </row>
    <row r="74" spans="1:12" ht="16.05" customHeight="1" x14ac:dyDescent="0.2">
      <c r="A74" s="9"/>
      <c r="B74" s="9"/>
      <c r="C74" s="8" t="s">
        <v>16</v>
      </c>
      <c r="D74" s="43"/>
      <c r="E74" s="43"/>
      <c r="F74" s="43"/>
      <c r="G74" s="43"/>
      <c r="H74" s="43"/>
      <c r="I74" s="43"/>
      <c r="J74" s="43">
        <f t="shared" si="5"/>
        <v>0</v>
      </c>
      <c r="L74" s="41"/>
    </row>
    <row r="75" spans="1:12" ht="16.05" customHeight="1" x14ac:dyDescent="0.2">
      <c r="A75" s="9"/>
      <c r="B75" s="9"/>
      <c r="C75" s="10" t="s">
        <v>15</v>
      </c>
      <c r="D75" s="43">
        <f t="shared" ref="D75:I75" si="48">IF($J74=0,0,D74/$J74%)</f>
        <v>0</v>
      </c>
      <c r="E75" s="43">
        <f t="shared" si="48"/>
        <v>0</v>
      </c>
      <c r="F75" s="43">
        <f t="shared" si="48"/>
        <v>0</v>
      </c>
      <c r="G75" s="43">
        <f t="shared" si="48"/>
        <v>0</v>
      </c>
      <c r="H75" s="43">
        <f t="shared" si="48"/>
        <v>0</v>
      </c>
      <c r="I75" s="43">
        <f t="shared" si="48"/>
        <v>0</v>
      </c>
      <c r="J75" s="43">
        <f t="shared" si="5"/>
        <v>0</v>
      </c>
      <c r="L75" s="41"/>
    </row>
    <row r="76" spans="1:12" ht="16.05" customHeight="1" x14ac:dyDescent="0.2">
      <c r="A76" s="9"/>
      <c r="B76" s="9"/>
      <c r="C76" s="8" t="s">
        <v>17</v>
      </c>
      <c r="D76" s="43">
        <f t="shared" ref="D76:I76" si="49">SUM(D74,D72)</f>
        <v>0</v>
      </c>
      <c r="E76" s="43">
        <f t="shared" si="49"/>
        <v>0</v>
      </c>
      <c r="F76" s="43">
        <f t="shared" si="49"/>
        <v>0</v>
      </c>
      <c r="G76" s="43">
        <f t="shared" si="49"/>
        <v>0</v>
      </c>
      <c r="H76" s="43">
        <f t="shared" si="49"/>
        <v>0</v>
      </c>
      <c r="I76" s="43">
        <f t="shared" si="49"/>
        <v>0</v>
      </c>
      <c r="J76" s="43">
        <f t="shared" si="5"/>
        <v>0</v>
      </c>
      <c r="L76" s="41"/>
    </row>
    <row r="77" spans="1:12" ht="16.05" customHeight="1" x14ac:dyDescent="0.2">
      <c r="A77" s="9"/>
      <c r="B77" s="12"/>
      <c r="C77" s="10" t="s">
        <v>15</v>
      </c>
      <c r="D77" s="43">
        <f t="shared" ref="D77:I77" si="50">IF($J76=0,0,D76/$J76%)</f>
        <v>0</v>
      </c>
      <c r="E77" s="43">
        <f t="shared" si="50"/>
        <v>0</v>
      </c>
      <c r="F77" s="43">
        <f t="shared" si="50"/>
        <v>0</v>
      </c>
      <c r="G77" s="43">
        <f t="shared" si="50"/>
        <v>0</v>
      </c>
      <c r="H77" s="43">
        <f t="shared" si="50"/>
        <v>0</v>
      </c>
      <c r="I77" s="43">
        <f t="shared" si="50"/>
        <v>0</v>
      </c>
      <c r="J77" s="43">
        <f t="shared" si="5"/>
        <v>0</v>
      </c>
      <c r="L77" s="41"/>
    </row>
    <row r="78" spans="1:12" ht="16.05" customHeight="1" x14ac:dyDescent="0.2">
      <c r="A78" s="9"/>
      <c r="B78" s="9" t="s">
        <v>29</v>
      </c>
      <c r="C78" s="8" t="s">
        <v>14</v>
      </c>
      <c r="D78" s="43"/>
      <c r="E78" s="43"/>
      <c r="F78" s="43"/>
      <c r="G78" s="43"/>
      <c r="H78" s="43"/>
      <c r="I78" s="43"/>
      <c r="J78" s="43">
        <f t="shared" si="5"/>
        <v>0</v>
      </c>
      <c r="L78" s="41"/>
    </row>
    <row r="79" spans="1:12" ht="16.05" customHeight="1" x14ac:dyDescent="0.2">
      <c r="A79" s="9"/>
      <c r="B79" s="9"/>
      <c r="C79" s="10" t="s">
        <v>15</v>
      </c>
      <c r="D79" s="43">
        <f t="shared" ref="D79:I79" si="51">IF($J78=0,0,D78/$J78%)</f>
        <v>0</v>
      </c>
      <c r="E79" s="43">
        <f t="shared" si="51"/>
        <v>0</v>
      </c>
      <c r="F79" s="43">
        <f t="shared" si="51"/>
        <v>0</v>
      </c>
      <c r="G79" s="43">
        <f t="shared" si="51"/>
        <v>0</v>
      </c>
      <c r="H79" s="43">
        <f t="shared" si="51"/>
        <v>0</v>
      </c>
      <c r="I79" s="43">
        <f t="shared" si="51"/>
        <v>0</v>
      </c>
      <c r="J79" s="43">
        <f t="shared" si="5"/>
        <v>0</v>
      </c>
      <c r="L79" s="41"/>
    </row>
    <row r="80" spans="1:12" ht="16.05" customHeight="1" x14ac:dyDescent="0.2">
      <c r="A80" s="9"/>
      <c r="B80" s="9"/>
      <c r="C80" s="8" t="s">
        <v>16</v>
      </c>
      <c r="D80" s="43"/>
      <c r="E80" s="43"/>
      <c r="F80" s="43"/>
      <c r="G80" s="43"/>
      <c r="H80" s="43"/>
      <c r="I80" s="43"/>
      <c r="J80" s="43">
        <f t="shared" si="5"/>
        <v>0</v>
      </c>
      <c r="L80" s="41"/>
    </row>
    <row r="81" spans="1:12" ht="16.05" customHeight="1" x14ac:dyDescent="0.2">
      <c r="A81" s="9"/>
      <c r="B81" s="9"/>
      <c r="C81" s="10" t="s">
        <v>15</v>
      </c>
      <c r="D81" s="43">
        <f t="shared" ref="D81:I81" si="52">IF($J80=0,0,D80/$J80%)</f>
        <v>0</v>
      </c>
      <c r="E81" s="43">
        <f t="shared" si="52"/>
        <v>0</v>
      </c>
      <c r="F81" s="43">
        <f t="shared" si="52"/>
        <v>0</v>
      </c>
      <c r="G81" s="43">
        <f t="shared" si="52"/>
        <v>0</v>
      </c>
      <c r="H81" s="43">
        <f t="shared" si="52"/>
        <v>0</v>
      </c>
      <c r="I81" s="43">
        <f t="shared" si="52"/>
        <v>0</v>
      </c>
      <c r="J81" s="43">
        <f t="shared" si="5"/>
        <v>0</v>
      </c>
      <c r="L81" s="41"/>
    </row>
    <row r="82" spans="1:12" ht="16.05" customHeight="1" x14ac:dyDescent="0.2">
      <c r="A82" s="9"/>
      <c r="B82" s="9"/>
      <c r="C82" s="8" t="s">
        <v>17</v>
      </c>
      <c r="D82" s="43">
        <f t="shared" ref="D82:I82" si="53">SUM(D80,D78)</f>
        <v>0</v>
      </c>
      <c r="E82" s="43">
        <f t="shared" si="53"/>
        <v>0</v>
      </c>
      <c r="F82" s="43">
        <f t="shared" si="53"/>
        <v>0</v>
      </c>
      <c r="G82" s="43">
        <f t="shared" si="53"/>
        <v>0</v>
      </c>
      <c r="H82" s="43">
        <f t="shared" si="53"/>
        <v>0</v>
      </c>
      <c r="I82" s="43">
        <f t="shared" si="53"/>
        <v>0</v>
      </c>
      <c r="J82" s="43">
        <f t="shared" si="5"/>
        <v>0</v>
      </c>
      <c r="L82" s="41"/>
    </row>
    <row r="83" spans="1:12" ht="16.05" customHeight="1" x14ac:dyDescent="0.2">
      <c r="A83" s="9"/>
      <c r="B83" s="12"/>
      <c r="C83" s="10" t="s">
        <v>15</v>
      </c>
      <c r="D83" s="43">
        <f t="shared" ref="D83:I83" si="54">IF($J82=0,0,D82/$J82%)</f>
        <v>0</v>
      </c>
      <c r="E83" s="43">
        <f t="shared" si="54"/>
        <v>0</v>
      </c>
      <c r="F83" s="43">
        <f t="shared" si="54"/>
        <v>0</v>
      </c>
      <c r="G83" s="43">
        <f t="shared" si="54"/>
        <v>0</v>
      </c>
      <c r="H83" s="43">
        <f t="shared" si="54"/>
        <v>0</v>
      </c>
      <c r="I83" s="43">
        <f t="shared" si="54"/>
        <v>0</v>
      </c>
      <c r="J83" s="43">
        <f t="shared" si="5"/>
        <v>0</v>
      </c>
      <c r="L83" s="41"/>
    </row>
    <row r="84" spans="1:12" ht="16.05" customHeight="1" x14ac:dyDescent="0.2">
      <c r="A84" s="9"/>
      <c r="B84" s="9" t="s">
        <v>30</v>
      </c>
      <c r="C84" s="8" t="s">
        <v>14</v>
      </c>
      <c r="D84" s="43"/>
      <c r="E84" s="43"/>
      <c r="F84" s="43"/>
      <c r="G84" s="43"/>
      <c r="H84" s="43"/>
      <c r="I84" s="43"/>
      <c r="J84" s="43">
        <f t="shared" si="5"/>
        <v>0</v>
      </c>
      <c r="L84" s="41"/>
    </row>
    <row r="85" spans="1:12" ht="16.05" customHeight="1" x14ac:dyDescent="0.2">
      <c r="A85" s="9"/>
      <c r="B85" s="9"/>
      <c r="C85" s="10" t="s">
        <v>15</v>
      </c>
      <c r="D85" s="43">
        <f t="shared" ref="D85:I85" si="55">IF($J84=0,0,D84/$J84%)</f>
        <v>0</v>
      </c>
      <c r="E85" s="43">
        <f t="shared" si="55"/>
        <v>0</v>
      </c>
      <c r="F85" s="43">
        <f t="shared" si="55"/>
        <v>0</v>
      </c>
      <c r="G85" s="43">
        <f t="shared" si="55"/>
        <v>0</v>
      </c>
      <c r="H85" s="43">
        <f t="shared" si="55"/>
        <v>0</v>
      </c>
      <c r="I85" s="43">
        <f t="shared" si="55"/>
        <v>0</v>
      </c>
      <c r="J85" s="43">
        <f t="shared" si="5"/>
        <v>0</v>
      </c>
      <c r="L85" s="41"/>
    </row>
    <row r="86" spans="1:12" ht="16.05" customHeight="1" x14ac:dyDescent="0.2">
      <c r="A86" s="9"/>
      <c r="B86" s="9"/>
      <c r="C86" s="8" t="s">
        <v>16</v>
      </c>
      <c r="D86" s="43"/>
      <c r="E86" s="43"/>
      <c r="F86" s="43"/>
      <c r="G86" s="43"/>
      <c r="H86" s="43"/>
      <c r="I86" s="43"/>
      <c r="J86" s="43">
        <f t="shared" si="5"/>
        <v>0</v>
      </c>
      <c r="L86" s="41"/>
    </row>
    <row r="87" spans="1:12" ht="16.05" customHeight="1" x14ac:dyDescent="0.2">
      <c r="A87" s="9"/>
      <c r="B87" s="9"/>
      <c r="C87" s="10" t="s">
        <v>15</v>
      </c>
      <c r="D87" s="43">
        <f t="shared" ref="D87:I87" si="56">IF($J86=0,0,D86/$J86%)</f>
        <v>0</v>
      </c>
      <c r="E87" s="43">
        <f t="shared" si="56"/>
        <v>0</v>
      </c>
      <c r="F87" s="43">
        <f t="shared" si="56"/>
        <v>0</v>
      </c>
      <c r="G87" s="43">
        <f t="shared" si="56"/>
        <v>0</v>
      </c>
      <c r="H87" s="43">
        <f t="shared" si="56"/>
        <v>0</v>
      </c>
      <c r="I87" s="43">
        <f t="shared" si="56"/>
        <v>0</v>
      </c>
      <c r="J87" s="43">
        <f t="shared" si="5"/>
        <v>0</v>
      </c>
      <c r="L87" s="41"/>
    </row>
    <row r="88" spans="1:12" ht="16.05" customHeight="1" x14ac:dyDescent="0.2">
      <c r="A88" s="9"/>
      <c r="B88" s="9"/>
      <c r="C88" s="8" t="s">
        <v>17</v>
      </c>
      <c r="D88" s="43">
        <f t="shared" ref="D88:I88" si="57">SUM(D86,D84)</f>
        <v>0</v>
      </c>
      <c r="E88" s="43">
        <f t="shared" si="57"/>
        <v>0</v>
      </c>
      <c r="F88" s="43">
        <f t="shared" si="57"/>
        <v>0</v>
      </c>
      <c r="G88" s="43">
        <f t="shared" si="57"/>
        <v>0</v>
      </c>
      <c r="H88" s="43">
        <f t="shared" si="57"/>
        <v>0</v>
      </c>
      <c r="I88" s="43">
        <f t="shared" si="57"/>
        <v>0</v>
      </c>
      <c r="J88" s="43">
        <f t="shared" si="5"/>
        <v>0</v>
      </c>
      <c r="L88" s="41"/>
    </row>
    <row r="89" spans="1:12" ht="16.05" customHeight="1" x14ac:dyDescent="0.2">
      <c r="A89" s="9"/>
      <c r="B89" s="12"/>
      <c r="C89" s="10" t="s">
        <v>15</v>
      </c>
      <c r="D89" s="43">
        <f t="shared" ref="D89:I89" si="58">IF($J88=0,0,D88/$J88%)</f>
        <v>0</v>
      </c>
      <c r="E89" s="43">
        <f t="shared" si="58"/>
        <v>0</v>
      </c>
      <c r="F89" s="43">
        <f t="shared" si="58"/>
        <v>0</v>
      </c>
      <c r="G89" s="43">
        <f t="shared" si="58"/>
        <v>0</v>
      </c>
      <c r="H89" s="43">
        <f t="shared" si="58"/>
        <v>0</v>
      </c>
      <c r="I89" s="43">
        <f t="shared" si="58"/>
        <v>0</v>
      </c>
      <c r="J89" s="43">
        <f t="shared" ref="J89:J152" si="59">SUM(D89:I89)</f>
        <v>0</v>
      </c>
      <c r="L89" s="41"/>
    </row>
    <row r="90" spans="1:12" ht="16.05" customHeight="1" x14ac:dyDescent="0.2">
      <c r="A90" s="9"/>
      <c r="B90" s="9" t="s">
        <v>31</v>
      </c>
      <c r="C90" s="8" t="s">
        <v>14</v>
      </c>
      <c r="D90" s="43"/>
      <c r="E90" s="43"/>
      <c r="F90" s="43"/>
      <c r="G90" s="43"/>
      <c r="H90" s="43"/>
      <c r="I90" s="43"/>
      <c r="J90" s="43">
        <f t="shared" si="59"/>
        <v>0</v>
      </c>
      <c r="L90" s="41"/>
    </row>
    <row r="91" spans="1:12" ht="16.05" customHeight="1" x14ac:dyDescent="0.2">
      <c r="A91" s="9"/>
      <c r="B91" s="9"/>
      <c r="C91" s="10" t="s">
        <v>15</v>
      </c>
      <c r="D91" s="43">
        <f t="shared" ref="D91:I91" si="60">IF($J90=0,0,D90/$J90%)</f>
        <v>0</v>
      </c>
      <c r="E91" s="43">
        <f t="shared" si="60"/>
        <v>0</v>
      </c>
      <c r="F91" s="43">
        <f t="shared" si="60"/>
        <v>0</v>
      </c>
      <c r="G91" s="43">
        <f t="shared" si="60"/>
        <v>0</v>
      </c>
      <c r="H91" s="43">
        <f t="shared" si="60"/>
        <v>0</v>
      </c>
      <c r="I91" s="43">
        <f t="shared" si="60"/>
        <v>0</v>
      </c>
      <c r="J91" s="43">
        <f t="shared" si="59"/>
        <v>0</v>
      </c>
      <c r="L91" s="41"/>
    </row>
    <row r="92" spans="1:12" ht="16.05" customHeight="1" x14ac:dyDescent="0.2">
      <c r="A92" s="9"/>
      <c r="B92" s="9"/>
      <c r="C92" s="8" t="s">
        <v>16</v>
      </c>
      <c r="D92" s="43"/>
      <c r="E92" s="43"/>
      <c r="F92" s="43"/>
      <c r="G92" s="43"/>
      <c r="H92" s="43"/>
      <c r="I92" s="43"/>
      <c r="J92" s="43">
        <f t="shared" si="59"/>
        <v>0</v>
      </c>
      <c r="L92" s="41"/>
    </row>
    <row r="93" spans="1:12" ht="16.05" customHeight="1" x14ac:dyDescent="0.2">
      <c r="A93" s="9"/>
      <c r="B93" s="9"/>
      <c r="C93" s="10" t="s">
        <v>15</v>
      </c>
      <c r="D93" s="43">
        <f t="shared" ref="D93:I93" si="61">IF($J92=0,0,D92/$J92%)</f>
        <v>0</v>
      </c>
      <c r="E93" s="43">
        <f t="shared" si="61"/>
        <v>0</v>
      </c>
      <c r="F93" s="43">
        <f t="shared" si="61"/>
        <v>0</v>
      </c>
      <c r="G93" s="43">
        <f t="shared" si="61"/>
        <v>0</v>
      </c>
      <c r="H93" s="43">
        <f t="shared" si="61"/>
        <v>0</v>
      </c>
      <c r="I93" s="43">
        <f t="shared" si="61"/>
        <v>0</v>
      </c>
      <c r="J93" s="43">
        <f t="shared" si="59"/>
        <v>0</v>
      </c>
      <c r="L93" s="41"/>
    </row>
    <row r="94" spans="1:12" ht="16.05" customHeight="1" x14ac:dyDescent="0.2">
      <c r="A94" s="9"/>
      <c r="B94" s="9"/>
      <c r="C94" s="8" t="s">
        <v>17</v>
      </c>
      <c r="D94" s="43">
        <f t="shared" ref="D94:I94" si="62">SUM(D92,D90)</f>
        <v>0</v>
      </c>
      <c r="E94" s="43">
        <f t="shared" si="62"/>
        <v>0</v>
      </c>
      <c r="F94" s="43">
        <f t="shared" si="62"/>
        <v>0</v>
      </c>
      <c r="G94" s="43">
        <f t="shared" si="62"/>
        <v>0</v>
      </c>
      <c r="H94" s="43">
        <f t="shared" si="62"/>
        <v>0</v>
      </c>
      <c r="I94" s="43">
        <f t="shared" si="62"/>
        <v>0</v>
      </c>
      <c r="J94" s="43">
        <f t="shared" si="59"/>
        <v>0</v>
      </c>
      <c r="L94" s="41"/>
    </row>
    <row r="95" spans="1:12" ht="16.05" customHeight="1" x14ac:dyDescent="0.2">
      <c r="A95" s="9"/>
      <c r="B95" s="12"/>
      <c r="C95" s="10" t="s">
        <v>15</v>
      </c>
      <c r="D95" s="43">
        <f t="shared" ref="D95:I95" si="63">IF($J94=0,0,D94/$J94%)</f>
        <v>0</v>
      </c>
      <c r="E95" s="43">
        <f t="shared" si="63"/>
        <v>0</v>
      </c>
      <c r="F95" s="43">
        <f t="shared" si="63"/>
        <v>0</v>
      </c>
      <c r="G95" s="43">
        <f t="shared" si="63"/>
        <v>0</v>
      </c>
      <c r="H95" s="43">
        <f t="shared" si="63"/>
        <v>0</v>
      </c>
      <c r="I95" s="43">
        <f t="shared" si="63"/>
        <v>0</v>
      </c>
      <c r="J95" s="43">
        <f t="shared" si="59"/>
        <v>0</v>
      </c>
      <c r="L95" s="41"/>
    </row>
    <row r="96" spans="1:12" ht="16.05" customHeight="1" x14ac:dyDescent="0.2">
      <c r="A96" s="9"/>
      <c r="B96" s="9" t="s">
        <v>32</v>
      </c>
      <c r="C96" s="8" t="s">
        <v>14</v>
      </c>
      <c r="D96" s="43"/>
      <c r="E96" s="43"/>
      <c r="F96" s="43"/>
      <c r="G96" s="43"/>
      <c r="H96" s="43"/>
      <c r="I96" s="43"/>
      <c r="J96" s="43">
        <f t="shared" si="59"/>
        <v>0</v>
      </c>
      <c r="L96" s="41"/>
    </row>
    <row r="97" spans="1:12" ht="16.05" customHeight="1" x14ac:dyDescent="0.2">
      <c r="A97" s="9"/>
      <c r="B97" s="9"/>
      <c r="C97" s="10" t="s">
        <v>15</v>
      </c>
      <c r="D97" s="43">
        <f t="shared" ref="D97:I97" si="64">IF($J96=0,0,D96/$J96%)</f>
        <v>0</v>
      </c>
      <c r="E97" s="43">
        <f t="shared" si="64"/>
        <v>0</v>
      </c>
      <c r="F97" s="43">
        <f t="shared" si="64"/>
        <v>0</v>
      </c>
      <c r="G97" s="43">
        <f t="shared" si="64"/>
        <v>0</v>
      </c>
      <c r="H97" s="43">
        <f t="shared" si="64"/>
        <v>0</v>
      </c>
      <c r="I97" s="43">
        <f t="shared" si="64"/>
        <v>0</v>
      </c>
      <c r="J97" s="43">
        <f t="shared" si="59"/>
        <v>0</v>
      </c>
      <c r="L97" s="41"/>
    </row>
    <row r="98" spans="1:12" ht="16.05" customHeight="1" x14ac:dyDescent="0.2">
      <c r="A98" s="9"/>
      <c r="B98" s="9"/>
      <c r="C98" s="8" t="s">
        <v>16</v>
      </c>
      <c r="D98" s="43"/>
      <c r="E98" s="43"/>
      <c r="F98" s="43"/>
      <c r="G98" s="43"/>
      <c r="H98" s="43"/>
      <c r="I98" s="43"/>
      <c r="J98" s="43">
        <f t="shared" si="59"/>
        <v>0</v>
      </c>
      <c r="L98" s="41"/>
    </row>
    <row r="99" spans="1:12" ht="16.05" customHeight="1" x14ac:dyDescent="0.2">
      <c r="A99" s="9"/>
      <c r="B99" s="9"/>
      <c r="C99" s="10" t="s">
        <v>15</v>
      </c>
      <c r="D99" s="43">
        <f t="shared" ref="D99:I99" si="65">IF($J98=0,0,D98/$J98%)</f>
        <v>0</v>
      </c>
      <c r="E99" s="43">
        <f t="shared" si="65"/>
        <v>0</v>
      </c>
      <c r="F99" s="43">
        <f t="shared" si="65"/>
        <v>0</v>
      </c>
      <c r="G99" s="43">
        <f t="shared" si="65"/>
        <v>0</v>
      </c>
      <c r="H99" s="43">
        <f t="shared" si="65"/>
        <v>0</v>
      </c>
      <c r="I99" s="43">
        <f t="shared" si="65"/>
        <v>0</v>
      </c>
      <c r="J99" s="43">
        <f t="shared" si="59"/>
        <v>0</v>
      </c>
      <c r="L99" s="41"/>
    </row>
    <row r="100" spans="1:12" ht="16.05" customHeight="1" x14ac:dyDescent="0.2">
      <c r="A100" s="9"/>
      <c r="B100" s="9"/>
      <c r="C100" s="8" t="s">
        <v>17</v>
      </c>
      <c r="D100" s="43">
        <f t="shared" ref="D100:I100" si="66">SUM(D98,D96)</f>
        <v>0</v>
      </c>
      <c r="E100" s="43">
        <f t="shared" si="66"/>
        <v>0</v>
      </c>
      <c r="F100" s="43">
        <f t="shared" si="66"/>
        <v>0</v>
      </c>
      <c r="G100" s="43">
        <f t="shared" si="66"/>
        <v>0</v>
      </c>
      <c r="H100" s="43">
        <f t="shared" si="66"/>
        <v>0</v>
      </c>
      <c r="I100" s="43">
        <f t="shared" si="66"/>
        <v>0</v>
      </c>
      <c r="J100" s="43">
        <f t="shared" si="59"/>
        <v>0</v>
      </c>
      <c r="L100" s="41"/>
    </row>
    <row r="101" spans="1:12" ht="16.05" customHeight="1" x14ac:dyDescent="0.2">
      <c r="A101" s="9"/>
      <c r="B101" s="12"/>
      <c r="C101" s="10" t="s">
        <v>15</v>
      </c>
      <c r="D101" s="43">
        <f t="shared" ref="D101:I101" si="67">IF($J100=0,0,D100/$J100%)</f>
        <v>0</v>
      </c>
      <c r="E101" s="43">
        <f t="shared" si="67"/>
        <v>0</v>
      </c>
      <c r="F101" s="43">
        <f t="shared" si="67"/>
        <v>0</v>
      </c>
      <c r="G101" s="43">
        <f t="shared" si="67"/>
        <v>0</v>
      </c>
      <c r="H101" s="43">
        <f t="shared" si="67"/>
        <v>0</v>
      </c>
      <c r="I101" s="43">
        <f t="shared" si="67"/>
        <v>0</v>
      </c>
      <c r="J101" s="43">
        <f t="shared" si="59"/>
        <v>0</v>
      </c>
      <c r="L101" s="41"/>
    </row>
    <row r="102" spans="1:12" ht="16.05" customHeight="1" x14ac:dyDescent="0.2">
      <c r="A102" s="9"/>
      <c r="B102" s="9" t="s">
        <v>33</v>
      </c>
      <c r="C102" s="8" t="s">
        <v>14</v>
      </c>
      <c r="D102" s="43"/>
      <c r="E102" s="43"/>
      <c r="F102" s="43"/>
      <c r="G102" s="43"/>
      <c r="H102" s="43"/>
      <c r="I102" s="43"/>
      <c r="J102" s="43">
        <f t="shared" si="59"/>
        <v>0</v>
      </c>
      <c r="L102" s="41"/>
    </row>
    <row r="103" spans="1:12" ht="16.05" customHeight="1" x14ac:dyDescent="0.2">
      <c r="A103" s="9"/>
      <c r="B103" s="9"/>
      <c r="C103" s="10" t="s">
        <v>15</v>
      </c>
      <c r="D103" s="43">
        <f t="shared" ref="D103:I103" si="68">IF($J102=0,0,D102/$J102%)</f>
        <v>0</v>
      </c>
      <c r="E103" s="43">
        <f t="shared" si="68"/>
        <v>0</v>
      </c>
      <c r="F103" s="43">
        <f t="shared" si="68"/>
        <v>0</v>
      </c>
      <c r="G103" s="43">
        <f t="shared" si="68"/>
        <v>0</v>
      </c>
      <c r="H103" s="43">
        <f t="shared" si="68"/>
        <v>0</v>
      </c>
      <c r="I103" s="43">
        <f t="shared" si="68"/>
        <v>0</v>
      </c>
      <c r="J103" s="43">
        <f t="shared" si="59"/>
        <v>0</v>
      </c>
      <c r="L103" s="41"/>
    </row>
    <row r="104" spans="1:12" ht="16.05" customHeight="1" x14ac:dyDescent="0.2">
      <c r="A104" s="9"/>
      <c r="B104" s="9"/>
      <c r="C104" s="8" t="s">
        <v>16</v>
      </c>
      <c r="D104" s="43"/>
      <c r="E104" s="43"/>
      <c r="F104" s="43"/>
      <c r="G104" s="43"/>
      <c r="H104" s="43"/>
      <c r="I104" s="43"/>
      <c r="J104" s="43">
        <f t="shared" si="59"/>
        <v>0</v>
      </c>
      <c r="L104" s="41"/>
    </row>
    <row r="105" spans="1:12" ht="16.05" customHeight="1" x14ac:dyDescent="0.2">
      <c r="A105" s="9"/>
      <c r="B105" s="9"/>
      <c r="C105" s="10" t="s">
        <v>15</v>
      </c>
      <c r="D105" s="43">
        <f t="shared" ref="D105:I105" si="69">IF($J104=0,0,D104/$J104%)</f>
        <v>0</v>
      </c>
      <c r="E105" s="43">
        <f t="shared" si="69"/>
        <v>0</v>
      </c>
      <c r="F105" s="43">
        <f t="shared" si="69"/>
        <v>0</v>
      </c>
      <c r="G105" s="43">
        <f t="shared" si="69"/>
        <v>0</v>
      </c>
      <c r="H105" s="43">
        <f t="shared" si="69"/>
        <v>0</v>
      </c>
      <c r="I105" s="43">
        <f t="shared" si="69"/>
        <v>0</v>
      </c>
      <c r="J105" s="43">
        <f t="shared" si="59"/>
        <v>0</v>
      </c>
      <c r="L105" s="41"/>
    </row>
    <row r="106" spans="1:12" ht="16.05" customHeight="1" x14ac:dyDescent="0.2">
      <c r="A106" s="9"/>
      <c r="B106" s="9"/>
      <c r="C106" s="8" t="s">
        <v>17</v>
      </c>
      <c r="D106" s="43">
        <f t="shared" ref="D106:I106" si="70">SUM(D104,D102)</f>
        <v>0</v>
      </c>
      <c r="E106" s="43">
        <f t="shared" si="70"/>
        <v>0</v>
      </c>
      <c r="F106" s="43">
        <f t="shared" si="70"/>
        <v>0</v>
      </c>
      <c r="G106" s="43">
        <f t="shared" si="70"/>
        <v>0</v>
      </c>
      <c r="H106" s="43">
        <f t="shared" si="70"/>
        <v>0</v>
      </c>
      <c r="I106" s="43">
        <f t="shared" si="70"/>
        <v>0</v>
      </c>
      <c r="J106" s="43">
        <f t="shared" si="59"/>
        <v>0</v>
      </c>
      <c r="L106" s="41"/>
    </row>
    <row r="107" spans="1:12" ht="16.05" customHeight="1" x14ac:dyDescent="0.2">
      <c r="A107" s="9"/>
      <c r="B107" s="12"/>
      <c r="C107" s="10" t="s">
        <v>15</v>
      </c>
      <c r="D107" s="43">
        <f t="shared" ref="D107:I107" si="71">IF($J106=0,0,D106/$J106%)</f>
        <v>0</v>
      </c>
      <c r="E107" s="43">
        <f t="shared" si="71"/>
        <v>0</v>
      </c>
      <c r="F107" s="43">
        <f t="shared" si="71"/>
        <v>0</v>
      </c>
      <c r="G107" s="43">
        <f t="shared" si="71"/>
        <v>0</v>
      </c>
      <c r="H107" s="43">
        <f t="shared" si="71"/>
        <v>0</v>
      </c>
      <c r="I107" s="43">
        <f t="shared" si="71"/>
        <v>0</v>
      </c>
      <c r="J107" s="43">
        <f t="shared" si="59"/>
        <v>0</v>
      </c>
      <c r="L107" s="41"/>
    </row>
    <row r="108" spans="1:12" ht="16.05" customHeight="1" x14ac:dyDescent="0.2">
      <c r="A108" s="9"/>
      <c r="B108" s="9" t="s">
        <v>34</v>
      </c>
      <c r="C108" s="8" t="s">
        <v>14</v>
      </c>
      <c r="D108" s="43"/>
      <c r="E108" s="43"/>
      <c r="F108" s="43"/>
      <c r="G108" s="43"/>
      <c r="H108" s="43"/>
      <c r="I108" s="43"/>
      <c r="J108" s="43">
        <f t="shared" si="59"/>
        <v>0</v>
      </c>
      <c r="L108" s="41"/>
    </row>
    <row r="109" spans="1:12" ht="16.05" customHeight="1" x14ac:dyDescent="0.2">
      <c r="A109" s="9"/>
      <c r="B109" s="9"/>
      <c r="C109" s="10" t="s">
        <v>15</v>
      </c>
      <c r="D109" s="43">
        <f t="shared" ref="D109:I109" si="72">IF($J108=0,0,D108/$J108%)</f>
        <v>0</v>
      </c>
      <c r="E109" s="43">
        <f t="shared" si="72"/>
        <v>0</v>
      </c>
      <c r="F109" s="43">
        <f t="shared" si="72"/>
        <v>0</v>
      </c>
      <c r="G109" s="43">
        <f t="shared" si="72"/>
        <v>0</v>
      </c>
      <c r="H109" s="43">
        <f t="shared" si="72"/>
        <v>0</v>
      </c>
      <c r="I109" s="43">
        <f t="shared" si="72"/>
        <v>0</v>
      </c>
      <c r="J109" s="43">
        <f t="shared" si="59"/>
        <v>0</v>
      </c>
      <c r="L109" s="41"/>
    </row>
    <row r="110" spans="1:12" ht="16.05" customHeight="1" x14ac:dyDescent="0.2">
      <c r="A110" s="9"/>
      <c r="B110" s="9"/>
      <c r="C110" s="8" t="s">
        <v>16</v>
      </c>
      <c r="D110" s="43"/>
      <c r="E110" s="43"/>
      <c r="F110" s="43"/>
      <c r="G110" s="43"/>
      <c r="H110" s="43"/>
      <c r="I110" s="43"/>
      <c r="J110" s="43">
        <f t="shared" si="59"/>
        <v>0</v>
      </c>
      <c r="L110" s="41"/>
    </row>
    <row r="111" spans="1:12" ht="16.05" customHeight="1" x14ac:dyDescent="0.2">
      <c r="A111" s="9"/>
      <c r="B111" s="9"/>
      <c r="C111" s="10" t="s">
        <v>15</v>
      </c>
      <c r="D111" s="43">
        <f t="shared" ref="D111:I111" si="73">IF($J110=0,0,D110/$J110%)</f>
        <v>0</v>
      </c>
      <c r="E111" s="43">
        <f t="shared" si="73"/>
        <v>0</v>
      </c>
      <c r="F111" s="43">
        <f t="shared" si="73"/>
        <v>0</v>
      </c>
      <c r="G111" s="43">
        <f t="shared" si="73"/>
        <v>0</v>
      </c>
      <c r="H111" s="43">
        <f t="shared" si="73"/>
        <v>0</v>
      </c>
      <c r="I111" s="43">
        <f t="shared" si="73"/>
        <v>0</v>
      </c>
      <c r="J111" s="43">
        <f t="shared" si="59"/>
        <v>0</v>
      </c>
      <c r="L111" s="41"/>
    </row>
    <row r="112" spans="1:12" ht="16.05" customHeight="1" x14ac:dyDescent="0.2">
      <c r="A112" s="9"/>
      <c r="B112" s="9"/>
      <c r="C112" s="8" t="s">
        <v>17</v>
      </c>
      <c r="D112" s="43">
        <f t="shared" ref="D112:I112" si="74">SUM(D110,D108)</f>
        <v>0</v>
      </c>
      <c r="E112" s="43">
        <f t="shared" si="74"/>
        <v>0</v>
      </c>
      <c r="F112" s="43">
        <f t="shared" si="74"/>
        <v>0</v>
      </c>
      <c r="G112" s="43">
        <f t="shared" si="74"/>
        <v>0</v>
      </c>
      <c r="H112" s="43">
        <f t="shared" si="74"/>
        <v>0</v>
      </c>
      <c r="I112" s="43">
        <f t="shared" si="74"/>
        <v>0</v>
      </c>
      <c r="J112" s="43">
        <f t="shared" si="59"/>
        <v>0</v>
      </c>
      <c r="L112" s="41"/>
    </row>
    <row r="113" spans="1:12" ht="16.05" customHeight="1" x14ac:dyDescent="0.2">
      <c r="A113" s="9"/>
      <c r="B113" s="12"/>
      <c r="C113" s="10" t="s">
        <v>15</v>
      </c>
      <c r="D113" s="43">
        <f t="shared" ref="D113:I113" si="75">IF($J112=0,0,D112/$J112%)</f>
        <v>0</v>
      </c>
      <c r="E113" s="43">
        <f t="shared" si="75"/>
        <v>0</v>
      </c>
      <c r="F113" s="43">
        <f t="shared" si="75"/>
        <v>0</v>
      </c>
      <c r="G113" s="43">
        <f t="shared" si="75"/>
        <v>0</v>
      </c>
      <c r="H113" s="43">
        <f t="shared" si="75"/>
        <v>0</v>
      </c>
      <c r="I113" s="43">
        <f t="shared" si="75"/>
        <v>0</v>
      </c>
      <c r="J113" s="43">
        <f t="shared" si="59"/>
        <v>0</v>
      </c>
      <c r="L113" s="41"/>
    </row>
    <row r="114" spans="1:12" ht="16.05" customHeight="1" x14ac:dyDescent="0.2">
      <c r="A114" s="9"/>
      <c r="B114" s="9" t="s">
        <v>35</v>
      </c>
      <c r="C114" s="8" t="s">
        <v>14</v>
      </c>
      <c r="D114" s="43"/>
      <c r="E114" s="43"/>
      <c r="F114" s="43"/>
      <c r="G114" s="43"/>
      <c r="H114" s="43"/>
      <c r="I114" s="43"/>
      <c r="J114" s="43">
        <f t="shared" si="59"/>
        <v>0</v>
      </c>
      <c r="L114" s="41"/>
    </row>
    <row r="115" spans="1:12" ht="16.05" customHeight="1" x14ac:dyDescent="0.2">
      <c r="A115" s="9"/>
      <c r="B115" s="9"/>
      <c r="C115" s="10" t="s">
        <v>15</v>
      </c>
      <c r="D115" s="43">
        <f t="shared" ref="D115:I115" si="76">IF($J114=0,0,D114/$J114%)</f>
        <v>0</v>
      </c>
      <c r="E115" s="43">
        <f t="shared" si="76"/>
        <v>0</v>
      </c>
      <c r="F115" s="43">
        <f t="shared" si="76"/>
        <v>0</v>
      </c>
      <c r="G115" s="43">
        <f t="shared" si="76"/>
        <v>0</v>
      </c>
      <c r="H115" s="43">
        <f t="shared" si="76"/>
        <v>0</v>
      </c>
      <c r="I115" s="43">
        <f t="shared" si="76"/>
        <v>0</v>
      </c>
      <c r="J115" s="43">
        <f t="shared" si="59"/>
        <v>0</v>
      </c>
      <c r="L115" s="41"/>
    </row>
    <row r="116" spans="1:12" ht="16.05" customHeight="1" x14ac:dyDescent="0.2">
      <c r="A116" s="9"/>
      <c r="B116" s="9"/>
      <c r="C116" s="8" t="s">
        <v>16</v>
      </c>
      <c r="D116" s="43"/>
      <c r="E116" s="43"/>
      <c r="F116" s="43"/>
      <c r="G116" s="43"/>
      <c r="H116" s="43"/>
      <c r="I116" s="43"/>
      <c r="J116" s="43">
        <f t="shared" si="59"/>
        <v>0</v>
      </c>
      <c r="L116" s="41"/>
    </row>
    <row r="117" spans="1:12" ht="16.05" customHeight="1" x14ac:dyDescent="0.2">
      <c r="A117" s="9"/>
      <c r="B117" s="9"/>
      <c r="C117" s="10" t="s">
        <v>15</v>
      </c>
      <c r="D117" s="43">
        <f t="shared" ref="D117:I117" si="77">IF($J116=0,0,D116/$J116%)</f>
        <v>0</v>
      </c>
      <c r="E117" s="43">
        <f t="shared" si="77"/>
        <v>0</v>
      </c>
      <c r="F117" s="43">
        <f t="shared" si="77"/>
        <v>0</v>
      </c>
      <c r="G117" s="43">
        <f t="shared" si="77"/>
        <v>0</v>
      </c>
      <c r="H117" s="43">
        <f t="shared" si="77"/>
        <v>0</v>
      </c>
      <c r="I117" s="43">
        <f t="shared" si="77"/>
        <v>0</v>
      </c>
      <c r="J117" s="43">
        <f t="shared" si="59"/>
        <v>0</v>
      </c>
      <c r="L117" s="41"/>
    </row>
    <row r="118" spans="1:12" ht="16.05" customHeight="1" x14ac:dyDescent="0.2">
      <c r="A118" s="9"/>
      <c r="B118" s="9"/>
      <c r="C118" s="8" t="s">
        <v>17</v>
      </c>
      <c r="D118" s="43">
        <f t="shared" ref="D118:I118" si="78">SUM(D116,D114)</f>
        <v>0</v>
      </c>
      <c r="E118" s="43">
        <f t="shared" si="78"/>
        <v>0</v>
      </c>
      <c r="F118" s="43">
        <f t="shared" si="78"/>
        <v>0</v>
      </c>
      <c r="G118" s="43">
        <f t="shared" si="78"/>
        <v>0</v>
      </c>
      <c r="H118" s="43">
        <f t="shared" si="78"/>
        <v>0</v>
      </c>
      <c r="I118" s="43">
        <f t="shared" si="78"/>
        <v>0</v>
      </c>
      <c r="J118" s="43">
        <f t="shared" si="59"/>
        <v>0</v>
      </c>
      <c r="L118" s="41"/>
    </row>
    <row r="119" spans="1:12" ht="16.05" customHeight="1" x14ac:dyDescent="0.2">
      <c r="A119" s="9"/>
      <c r="B119" s="12"/>
      <c r="C119" s="10" t="s">
        <v>15</v>
      </c>
      <c r="D119" s="43">
        <f t="shared" ref="D119:I119" si="79">IF($J118=0,0,D118/$J118%)</f>
        <v>0</v>
      </c>
      <c r="E119" s="43">
        <f t="shared" si="79"/>
        <v>0</v>
      </c>
      <c r="F119" s="43">
        <f t="shared" si="79"/>
        <v>0</v>
      </c>
      <c r="G119" s="43">
        <f t="shared" si="79"/>
        <v>0</v>
      </c>
      <c r="H119" s="43">
        <f t="shared" si="79"/>
        <v>0</v>
      </c>
      <c r="I119" s="43">
        <f t="shared" si="79"/>
        <v>0</v>
      </c>
      <c r="J119" s="43">
        <f t="shared" si="59"/>
        <v>0</v>
      </c>
      <c r="L119" s="41"/>
    </row>
    <row r="120" spans="1:12" ht="16.05" customHeight="1" x14ac:dyDescent="0.2">
      <c r="A120" s="9"/>
      <c r="B120" s="9" t="s">
        <v>36</v>
      </c>
      <c r="C120" s="8" t="s">
        <v>14</v>
      </c>
      <c r="D120" s="43"/>
      <c r="E120" s="43"/>
      <c r="F120" s="43"/>
      <c r="G120" s="43"/>
      <c r="H120" s="43"/>
      <c r="I120" s="43"/>
      <c r="J120" s="43">
        <f t="shared" si="59"/>
        <v>0</v>
      </c>
      <c r="L120" s="41"/>
    </row>
    <row r="121" spans="1:12" ht="16.05" customHeight="1" x14ac:dyDescent="0.2">
      <c r="A121" s="9"/>
      <c r="B121" s="9"/>
      <c r="C121" s="10" t="s">
        <v>15</v>
      </c>
      <c r="D121" s="43">
        <f t="shared" ref="D121:I121" si="80">IF($J120=0,0,D120/$J120%)</f>
        <v>0</v>
      </c>
      <c r="E121" s="43">
        <f t="shared" si="80"/>
        <v>0</v>
      </c>
      <c r="F121" s="43">
        <f t="shared" si="80"/>
        <v>0</v>
      </c>
      <c r="G121" s="43">
        <f t="shared" si="80"/>
        <v>0</v>
      </c>
      <c r="H121" s="43">
        <f t="shared" si="80"/>
        <v>0</v>
      </c>
      <c r="I121" s="43">
        <f t="shared" si="80"/>
        <v>0</v>
      </c>
      <c r="J121" s="43">
        <f t="shared" si="59"/>
        <v>0</v>
      </c>
      <c r="L121" s="41"/>
    </row>
    <row r="122" spans="1:12" ht="16.05" customHeight="1" x14ac:dyDescent="0.2">
      <c r="A122" s="9"/>
      <c r="B122" s="9"/>
      <c r="C122" s="8" t="s">
        <v>16</v>
      </c>
      <c r="D122" s="43"/>
      <c r="E122" s="43"/>
      <c r="F122" s="43"/>
      <c r="G122" s="43"/>
      <c r="H122" s="43"/>
      <c r="I122" s="43"/>
      <c r="J122" s="43">
        <f t="shared" si="59"/>
        <v>0</v>
      </c>
      <c r="L122" s="41"/>
    </row>
    <row r="123" spans="1:12" ht="16.05" customHeight="1" x14ac:dyDescent="0.2">
      <c r="A123" s="9"/>
      <c r="B123" s="9"/>
      <c r="C123" s="10" t="s">
        <v>15</v>
      </c>
      <c r="D123" s="43">
        <f t="shared" ref="D123:I123" si="81">IF($J122=0,0,D122/$J122%)</f>
        <v>0</v>
      </c>
      <c r="E123" s="43">
        <f t="shared" si="81"/>
        <v>0</v>
      </c>
      <c r="F123" s="43">
        <f t="shared" si="81"/>
        <v>0</v>
      </c>
      <c r="G123" s="43">
        <f t="shared" si="81"/>
        <v>0</v>
      </c>
      <c r="H123" s="43">
        <f t="shared" si="81"/>
        <v>0</v>
      </c>
      <c r="I123" s="43">
        <f t="shared" si="81"/>
        <v>0</v>
      </c>
      <c r="J123" s="43">
        <f t="shared" si="59"/>
        <v>0</v>
      </c>
      <c r="L123" s="41"/>
    </row>
    <row r="124" spans="1:12" ht="16.05" customHeight="1" x14ac:dyDescent="0.2">
      <c r="A124" s="9"/>
      <c r="B124" s="9"/>
      <c r="C124" s="8" t="s">
        <v>17</v>
      </c>
      <c r="D124" s="43">
        <f t="shared" ref="D124:I124" si="82">SUM(D122,D120)</f>
        <v>0</v>
      </c>
      <c r="E124" s="43">
        <f t="shared" si="82"/>
        <v>0</v>
      </c>
      <c r="F124" s="43">
        <f t="shared" si="82"/>
        <v>0</v>
      </c>
      <c r="G124" s="43">
        <f t="shared" si="82"/>
        <v>0</v>
      </c>
      <c r="H124" s="43">
        <f t="shared" si="82"/>
        <v>0</v>
      </c>
      <c r="I124" s="43">
        <f t="shared" si="82"/>
        <v>0</v>
      </c>
      <c r="J124" s="43">
        <f t="shared" si="59"/>
        <v>0</v>
      </c>
      <c r="L124" s="41"/>
    </row>
    <row r="125" spans="1:12" ht="16.05" customHeight="1" x14ac:dyDescent="0.2">
      <c r="A125" s="9"/>
      <c r="B125" s="12"/>
      <c r="C125" s="10" t="s">
        <v>15</v>
      </c>
      <c r="D125" s="43">
        <f t="shared" ref="D125:I125" si="83">IF($J124=0,0,D124/$J124%)</f>
        <v>0</v>
      </c>
      <c r="E125" s="43">
        <f t="shared" si="83"/>
        <v>0</v>
      </c>
      <c r="F125" s="43">
        <f t="shared" si="83"/>
        <v>0</v>
      </c>
      <c r="G125" s="43">
        <f t="shared" si="83"/>
        <v>0</v>
      </c>
      <c r="H125" s="43">
        <f t="shared" si="83"/>
        <v>0</v>
      </c>
      <c r="I125" s="43">
        <f t="shared" si="83"/>
        <v>0</v>
      </c>
      <c r="J125" s="43">
        <f t="shared" si="59"/>
        <v>0</v>
      </c>
      <c r="L125" s="41"/>
    </row>
    <row r="126" spans="1:12" ht="16.05" customHeight="1" x14ac:dyDescent="0.2">
      <c r="A126" s="9"/>
      <c r="B126" s="9" t="s">
        <v>37</v>
      </c>
      <c r="C126" s="8" t="s">
        <v>14</v>
      </c>
      <c r="D126" s="43"/>
      <c r="E126" s="43"/>
      <c r="F126" s="43"/>
      <c r="G126" s="43"/>
      <c r="H126" s="43"/>
      <c r="I126" s="43"/>
      <c r="J126" s="43">
        <f t="shared" si="59"/>
        <v>0</v>
      </c>
      <c r="L126" s="41"/>
    </row>
    <row r="127" spans="1:12" ht="16.05" customHeight="1" x14ac:dyDescent="0.2">
      <c r="A127" s="9"/>
      <c r="B127" s="9"/>
      <c r="C127" s="10" t="s">
        <v>15</v>
      </c>
      <c r="D127" s="43">
        <f t="shared" ref="D127:I127" si="84">IF($J126=0,0,D126/$J126%)</f>
        <v>0</v>
      </c>
      <c r="E127" s="43">
        <f t="shared" si="84"/>
        <v>0</v>
      </c>
      <c r="F127" s="43">
        <f t="shared" si="84"/>
        <v>0</v>
      </c>
      <c r="G127" s="43">
        <f t="shared" si="84"/>
        <v>0</v>
      </c>
      <c r="H127" s="43">
        <f t="shared" si="84"/>
        <v>0</v>
      </c>
      <c r="I127" s="43">
        <f t="shared" si="84"/>
        <v>0</v>
      </c>
      <c r="J127" s="43">
        <f t="shared" si="59"/>
        <v>0</v>
      </c>
      <c r="L127" s="41"/>
    </row>
    <row r="128" spans="1:12" ht="16.05" customHeight="1" x14ac:dyDescent="0.2">
      <c r="A128" s="9"/>
      <c r="B128" s="9"/>
      <c r="C128" s="8" t="s">
        <v>16</v>
      </c>
      <c r="D128" s="43"/>
      <c r="E128" s="43"/>
      <c r="F128" s="43"/>
      <c r="G128" s="43"/>
      <c r="H128" s="43"/>
      <c r="I128" s="43"/>
      <c r="J128" s="43">
        <f t="shared" si="59"/>
        <v>0</v>
      </c>
      <c r="L128" s="41"/>
    </row>
    <row r="129" spans="1:12" ht="16.05" customHeight="1" x14ac:dyDescent="0.2">
      <c r="A129" s="9"/>
      <c r="B129" s="9"/>
      <c r="C129" s="10" t="s">
        <v>15</v>
      </c>
      <c r="D129" s="43">
        <f t="shared" ref="D129:I129" si="85">IF($J128=0,0,D128/$J128%)</f>
        <v>0</v>
      </c>
      <c r="E129" s="43">
        <f t="shared" si="85"/>
        <v>0</v>
      </c>
      <c r="F129" s="43">
        <f t="shared" si="85"/>
        <v>0</v>
      </c>
      <c r="G129" s="43">
        <f t="shared" si="85"/>
        <v>0</v>
      </c>
      <c r="H129" s="43">
        <f t="shared" si="85"/>
        <v>0</v>
      </c>
      <c r="I129" s="43">
        <f t="shared" si="85"/>
        <v>0</v>
      </c>
      <c r="J129" s="43">
        <f t="shared" si="59"/>
        <v>0</v>
      </c>
      <c r="L129" s="41"/>
    </row>
    <row r="130" spans="1:12" ht="16.05" customHeight="1" x14ac:dyDescent="0.2">
      <c r="A130" s="9"/>
      <c r="B130" s="9"/>
      <c r="C130" s="8" t="s">
        <v>17</v>
      </c>
      <c r="D130" s="43">
        <f t="shared" ref="D130:I130" si="86">SUM(D128,D126)</f>
        <v>0</v>
      </c>
      <c r="E130" s="43">
        <f t="shared" si="86"/>
        <v>0</v>
      </c>
      <c r="F130" s="43">
        <f t="shared" si="86"/>
        <v>0</v>
      </c>
      <c r="G130" s="43">
        <f t="shared" si="86"/>
        <v>0</v>
      </c>
      <c r="H130" s="43">
        <f t="shared" si="86"/>
        <v>0</v>
      </c>
      <c r="I130" s="43">
        <f t="shared" si="86"/>
        <v>0</v>
      </c>
      <c r="J130" s="43">
        <f t="shared" si="59"/>
        <v>0</v>
      </c>
      <c r="L130" s="41"/>
    </row>
    <row r="131" spans="1:12" ht="16.05" customHeight="1" x14ac:dyDescent="0.2">
      <c r="A131" s="9"/>
      <c r="B131" s="12"/>
      <c r="C131" s="10" t="s">
        <v>15</v>
      </c>
      <c r="D131" s="43">
        <f t="shared" ref="D131:I131" si="87">IF($J130=0,0,D130/$J130%)</f>
        <v>0</v>
      </c>
      <c r="E131" s="43">
        <f t="shared" si="87"/>
        <v>0</v>
      </c>
      <c r="F131" s="43">
        <f t="shared" si="87"/>
        <v>0</v>
      </c>
      <c r="G131" s="43">
        <f t="shared" si="87"/>
        <v>0</v>
      </c>
      <c r="H131" s="43">
        <f t="shared" si="87"/>
        <v>0</v>
      </c>
      <c r="I131" s="43">
        <f t="shared" si="87"/>
        <v>0</v>
      </c>
      <c r="J131" s="43">
        <f t="shared" si="59"/>
        <v>0</v>
      </c>
      <c r="L131" s="41"/>
    </row>
    <row r="132" spans="1:12" ht="16.05" customHeight="1" x14ac:dyDescent="0.2">
      <c r="A132" s="9"/>
      <c r="B132" s="9" t="s">
        <v>38</v>
      </c>
      <c r="C132" s="8" t="s">
        <v>14</v>
      </c>
      <c r="D132" s="43"/>
      <c r="E132" s="43"/>
      <c r="F132" s="43"/>
      <c r="G132" s="43"/>
      <c r="H132" s="43"/>
      <c r="I132" s="43"/>
      <c r="J132" s="43">
        <f t="shared" si="59"/>
        <v>0</v>
      </c>
      <c r="L132" s="41"/>
    </row>
    <row r="133" spans="1:12" ht="16.05" customHeight="1" x14ac:dyDescent="0.2">
      <c r="A133" s="9"/>
      <c r="B133" s="9"/>
      <c r="C133" s="10" t="s">
        <v>15</v>
      </c>
      <c r="D133" s="43">
        <f t="shared" ref="D133:I133" si="88">IF($J132=0,0,D132/$J132%)</f>
        <v>0</v>
      </c>
      <c r="E133" s="43">
        <f t="shared" si="88"/>
        <v>0</v>
      </c>
      <c r="F133" s="43">
        <f t="shared" si="88"/>
        <v>0</v>
      </c>
      <c r="G133" s="43">
        <f t="shared" si="88"/>
        <v>0</v>
      </c>
      <c r="H133" s="43">
        <f t="shared" si="88"/>
        <v>0</v>
      </c>
      <c r="I133" s="43">
        <f t="shared" si="88"/>
        <v>0</v>
      </c>
      <c r="J133" s="43">
        <f t="shared" si="59"/>
        <v>0</v>
      </c>
      <c r="L133" s="41"/>
    </row>
    <row r="134" spans="1:12" ht="16.05" customHeight="1" x14ac:dyDescent="0.2">
      <c r="A134" s="9"/>
      <c r="B134" s="9"/>
      <c r="C134" s="8" t="s">
        <v>16</v>
      </c>
      <c r="D134" s="43"/>
      <c r="E134" s="43"/>
      <c r="F134" s="43"/>
      <c r="G134" s="43"/>
      <c r="H134" s="43"/>
      <c r="I134" s="43"/>
      <c r="J134" s="43">
        <f t="shared" si="59"/>
        <v>0</v>
      </c>
      <c r="L134" s="41"/>
    </row>
    <row r="135" spans="1:12" ht="16.05" customHeight="1" x14ac:dyDescent="0.2">
      <c r="A135" s="9"/>
      <c r="B135" s="9"/>
      <c r="C135" s="10" t="s">
        <v>15</v>
      </c>
      <c r="D135" s="43">
        <f t="shared" ref="D135:I135" si="89">IF($J134=0,0,D134/$J134%)</f>
        <v>0</v>
      </c>
      <c r="E135" s="43">
        <f t="shared" si="89"/>
        <v>0</v>
      </c>
      <c r="F135" s="43">
        <f t="shared" si="89"/>
        <v>0</v>
      </c>
      <c r="G135" s="43">
        <f t="shared" si="89"/>
        <v>0</v>
      </c>
      <c r="H135" s="43">
        <f t="shared" si="89"/>
        <v>0</v>
      </c>
      <c r="I135" s="43">
        <f t="shared" si="89"/>
        <v>0</v>
      </c>
      <c r="J135" s="43">
        <f t="shared" si="59"/>
        <v>0</v>
      </c>
      <c r="L135" s="41"/>
    </row>
    <row r="136" spans="1:12" ht="16.05" customHeight="1" x14ac:dyDescent="0.2">
      <c r="A136" s="9"/>
      <c r="B136" s="9"/>
      <c r="C136" s="8" t="s">
        <v>17</v>
      </c>
      <c r="D136" s="43">
        <f t="shared" ref="D136:I136" si="90">SUM(D134,D132)</f>
        <v>0</v>
      </c>
      <c r="E136" s="43">
        <f t="shared" si="90"/>
        <v>0</v>
      </c>
      <c r="F136" s="43">
        <f t="shared" si="90"/>
        <v>0</v>
      </c>
      <c r="G136" s="43">
        <f t="shared" si="90"/>
        <v>0</v>
      </c>
      <c r="H136" s="43">
        <f t="shared" si="90"/>
        <v>0</v>
      </c>
      <c r="I136" s="43">
        <f t="shared" si="90"/>
        <v>0</v>
      </c>
      <c r="J136" s="43">
        <f t="shared" si="59"/>
        <v>0</v>
      </c>
      <c r="L136" s="41"/>
    </row>
    <row r="137" spans="1:12" ht="16.05" customHeight="1" x14ac:dyDescent="0.2">
      <c r="A137" s="9"/>
      <c r="B137" s="12"/>
      <c r="C137" s="10" t="s">
        <v>15</v>
      </c>
      <c r="D137" s="43">
        <f t="shared" ref="D137:I137" si="91">IF($J136=0,0,D136/$J136%)</f>
        <v>0</v>
      </c>
      <c r="E137" s="43">
        <f t="shared" si="91"/>
        <v>0</v>
      </c>
      <c r="F137" s="43">
        <f t="shared" si="91"/>
        <v>0</v>
      </c>
      <c r="G137" s="43">
        <f t="shared" si="91"/>
        <v>0</v>
      </c>
      <c r="H137" s="43">
        <f t="shared" si="91"/>
        <v>0</v>
      </c>
      <c r="I137" s="43">
        <f t="shared" si="91"/>
        <v>0</v>
      </c>
      <c r="J137" s="43">
        <f t="shared" si="59"/>
        <v>0</v>
      </c>
      <c r="L137" s="41"/>
    </row>
    <row r="138" spans="1:12" ht="16.05" customHeight="1" x14ac:dyDescent="0.2">
      <c r="A138" s="9"/>
      <c r="B138" s="9" t="s">
        <v>39</v>
      </c>
      <c r="C138" s="8" t="s">
        <v>14</v>
      </c>
      <c r="D138" s="43"/>
      <c r="E138" s="43"/>
      <c r="F138" s="43"/>
      <c r="G138" s="43"/>
      <c r="H138" s="43"/>
      <c r="I138" s="43"/>
      <c r="J138" s="43">
        <f t="shared" si="59"/>
        <v>0</v>
      </c>
      <c r="L138" s="41"/>
    </row>
    <row r="139" spans="1:12" ht="16.05" customHeight="1" x14ac:dyDescent="0.2">
      <c r="A139" s="9"/>
      <c r="B139" s="9"/>
      <c r="C139" s="10" t="s">
        <v>15</v>
      </c>
      <c r="D139" s="43">
        <f t="shared" ref="D139:I139" si="92">IF($J138=0,0,D138/$J138%)</f>
        <v>0</v>
      </c>
      <c r="E139" s="43">
        <f t="shared" si="92"/>
        <v>0</v>
      </c>
      <c r="F139" s="43">
        <f t="shared" si="92"/>
        <v>0</v>
      </c>
      <c r="G139" s="43">
        <f t="shared" si="92"/>
        <v>0</v>
      </c>
      <c r="H139" s="43">
        <f t="shared" si="92"/>
        <v>0</v>
      </c>
      <c r="I139" s="43">
        <f t="shared" si="92"/>
        <v>0</v>
      </c>
      <c r="J139" s="43">
        <f t="shared" si="59"/>
        <v>0</v>
      </c>
      <c r="L139" s="41"/>
    </row>
    <row r="140" spans="1:12" ht="16.05" customHeight="1" x14ac:dyDescent="0.2">
      <c r="A140" s="9"/>
      <c r="B140" s="9"/>
      <c r="C140" s="8" t="s">
        <v>16</v>
      </c>
      <c r="D140" s="43"/>
      <c r="E140" s="43"/>
      <c r="F140" s="43"/>
      <c r="G140" s="43"/>
      <c r="H140" s="43"/>
      <c r="I140" s="43"/>
      <c r="J140" s="43">
        <f t="shared" si="59"/>
        <v>0</v>
      </c>
      <c r="L140" s="41"/>
    </row>
    <row r="141" spans="1:12" ht="16.05" customHeight="1" x14ac:dyDescent="0.2">
      <c r="A141" s="9"/>
      <c r="B141" s="9"/>
      <c r="C141" s="10" t="s">
        <v>15</v>
      </c>
      <c r="D141" s="43">
        <f t="shared" ref="D141:I141" si="93">IF($J140=0,0,D140/$J140%)</f>
        <v>0</v>
      </c>
      <c r="E141" s="43">
        <f t="shared" si="93"/>
        <v>0</v>
      </c>
      <c r="F141" s="43">
        <f t="shared" si="93"/>
        <v>0</v>
      </c>
      <c r="G141" s="43">
        <f t="shared" si="93"/>
        <v>0</v>
      </c>
      <c r="H141" s="43">
        <f t="shared" si="93"/>
        <v>0</v>
      </c>
      <c r="I141" s="43">
        <f t="shared" si="93"/>
        <v>0</v>
      </c>
      <c r="J141" s="43">
        <f t="shared" si="59"/>
        <v>0</v>
      </c>
      <c r="L141" s="41"/>
    </row>
    <row r="142" spans="1:12" ht="16.05" customHeight="1" x14ac:dyDescent="0.2">
      <c r="A142" s="9"/>
      <c r="B142" s="9"/>
      <c r="C142" s="8" t="s">
        <v>17</v>
      </c>
      <c r="D142" s="43">
        <f t="shared" ref="D142:I142" si="94">SUM(D140,D138)</f>
        <v>0</v>
      </c>
      <c r="E142" s="43">
        <f t="shared" si="94"/>
        <v>0</v>
      </c>
      <c r="F142" s="43">
        <f t="shared" si="94"/>
        <v>0</v>
      </c>
      <c r="G142" s="43">
        <f t="shared" si="94"/>
        <v>0</v>
      </c>
      <c r="H142" s="43">
        <f t="shared" si="94"/>
        <v>0</v>
      </c>
      <c r="I142" s="43">
        <f t="shared" si="94"/>
        <v>0</v>
      </c>
      <c r="J142" s="43">
        <f t="shared" si="59"/>
        <v>0</v>
      </c>
      <c r="L142" s="41"/>
    </row>
    <row r="143" spans="1:12" ht="16.05" customHeight="1" x14ac:dyDescent="0.2">
      <c r="A143" s="9"/>
      <c r="B143" s="12"/>
      <c r="C143" s="10" t="s">
        <v>15</v>
      </c>
      <c r="D143" s="43">
        <f t="shared" ref="D143:I143" si="95">IF($J142=0,0,D142/$J142%)</f>
        <v>0</v>
      </c>
      <c r="E143" s="43">
        <f t="shared" si="95"/>
        <v>0</v>
      </c>
      <c r="F143" s="43">
        <f t="shared" si="95"/>
        <v>0</v>
      </c>
      <c r="G143" s="43">
        <f t="shared" si="95"/>
        <v>0</v>
      </c>
      <c r="H143" s="43">
        <f t="shared" si="95"/>
        <v>0</v>
      </c>
      <c r="I143" s="43">
        <f t="shared" si="95"/>
        <v>0</v>
      </c>
      <c r="J143" s="43">
        <f t="shared" si="59"/>
        <v>0</v>
      </c>
      <c r="L143" s="41"/>
    </row>
    <row r="144" spans="1:12" ht="16.05" customHeight="1" x14ac:dyDescent="0.2">
      <c r="A144" s="9"/>
      <c r="B144" s="9" t="s">
        <v>40</v>
      </c>
      <c r="C144" s="8" t="s">
        <v>14</v>
      </c>
      <c r="D144" s="43"/>
      <c r="E144" s="43"/>
      <c r="F144" s="43"/>
      <c r="G144" s="43"/>
      <c r="H144" s="43"/>
      <c r="I144" s="43"/>
      <c r="J144" s="43">
        <f t="shared" si="59"/>
        <v>0</v>
      </c>
      <c r="L144" s="41"/>
    </row>
    <row r="145" spans="1:12" ht="16.05" customHeight="1" x14ac:dyDescent="0.2">
      <c r="A145" s="9"/>
      <c r="B145" s="9"/>
      <c r="C145" s="10" t="s">
        <v>15</v>
      </c>
      <c r="D145" s="43">
        <f t="shared" ref="D145:I145" si="96">IF($J144=0,0,D144/$J144%)</f>
        <v>0</v>
      </c>
      <c r="E145" s="43">
        <f t="shared" si="96"/>
        <v>0</v>
      </c>
      <c r="F145" s="43">
        <f t="shared" si="96"/>
        <v>0</v>
      </c>
      <c r="G145" s="43">
        <f t="shared" si="96"/>
        <v>0</v>
      </c>
      <c r="H145" s="43">
        <f t="shared" si="96"/>
        <v>0</v>
      </c>
      <c r="I145" s="43">
        <f t="shared" si="96"/>
        <v>0</v>
      </c>
      <c r="J145" s="43">
        <f t="shared" si="59"/>
        <v>0</v>
      </c>
      <c r="L145" s="41"/>
    </row>
    <row r="146" spans="1:12" ht="16.05" customHeight="1" x14ac:dyDescent="0.2">
      <c r="A146" s="9"/>
      <c r="B146" s="9"/>
      <c r="C146" s="8" t="s">
        <v>16</v>
      </c>
      <c r="D146" s="43"/>
      <c r="E146" s="43"/>
      <c r="F146" s="43"/>
      <c r="G146" s="43"/>
      <c r="H146" s="43"/>
      <c r="I146" s="43"/>
      <c r="J146" s="43">
        <f t="shared" si="59"/>
        <v>0</v>
      </c>
      <c r="L146" s="41"/>
    </row>
    <row r="147" spans="1:12" ht="16.05" customHeight="1" x14ac:dyDescent="0.2">
      <c r="A147" s="9"/>
      <c r="B147" s="9"/>
      <c r="C147" s="10" t="s">
        <v>15</v>
      </c>
      <c r="D147" s="43">
        <f t="shared" ref="D147:I147" si="97">IF($J146=0,0,D146/$J146%)</f>
        <v>0</v>
      </c>
      <c r="E147" s="43">
        <f t="shared" si="97"/>
        <v>0</v>
      </c>
      <c r="F147" s="43">
        <f t="shared" si="97"/>
        <v>0</v>
      </c>
      <c r="G147" s="43">
        <f t="shared" si="97"/>
        <v>0</v>
      </c>
      <c r="H147" s="43">
        <f t="shared" si="97"/>
        <v>0</v>
      </c>
      <c r="I147" s="43">
        <f t="shared" si="97"/>
        <v>0</v>
      </c>
      <c r="J147" s="43">
        <f t="shared" si="59"/>
        <v>0</v>
      </c>
      <c r="L147" s="41"/>
    </row>
    <row r="148" spans="1:12" ht="16.05" customHeight="1" x14ac:dyDescent="0.2">
      <c r="A148" s="9"/>
      <c r="B148" s="9"/>
      <c r="C148" s="8" t="s">
        <v>17</v>
      </c>
      <c r="D148" s="43">
        <f t="shared" ref="D148:I148" si="98">SUM(D146,D144)</f>
        <v>0</v>
      </c>
      <c r="E148" s="43">
        <f t="shared" si="98"/>
        <v>0</v>
      </c>
      <c r="F148" s="43">
        <f t="shared" si="98"/>
        <v>0</v>
      </c>
      <c r="G148" s="43">
        <f t="shared" si="98"/>
        <v>0</v>
      </c>
      <c r="H148" s="43">
        <f t="shared" si="98"/>
        <v>0</v>
      </c>
      <c r="I148" s="43">
        <f t="shared" si="98"/>
        <v>0</v>
      </c>
      <c r="J148" s="43">
        <f t="shared" si="59"/>
        <v>0</v>
      </c>
      <c r="L148" s="41"/>
    </row>
    <row r="149" spans="1:12" ht="16.05" customHeight="1" x14ac:dyDescent="0.2">
      <c r="A149" s="9"/>
      <c r="B149" s="12"/>
      <c r="C149" s="10" t="s">
        <v>15</v>
      </c>
      <c r="D149" s="43">
        <f t="shared" ref="D149:I149" si="99">IF($J148=0,0,D148/$J148%)</f>
        <v>0</v>
      </c>
      <c r="E149" s="43">
        <f t="shared" si="99"/>
        <v>0</v>
      </c>
      <c r="F149" s="43">
        <f t="shared" si="99"/>
        <v>0</v>
      </c>
      <c r="G149" s="43">
        <f t="shared" si="99"/>
        <v>0</v>
      </c>
      <c r="H149" s="43">
        <f t="shared" si="99"/>
        <v>0</v>
      </c>
      <c r="I149" s="43">
        <f t="shared" si="99"/>
        <v>0</v>
      </c>
      <c r="J149" s="43">
        <f t="shared" si="59"/>
        <v>0</v>
      </c>
      <c r="L149" s="41"/>
    </row>
    <row r="150" spans="1:12" ht="16.05" customHeight="1" x14ac:dyDescent="0.2">
      <c r="A150" s="9"/>
      <c r="B150" s="9" t="s">
        <v>41</v>
      </c>
      <c r="C150" s="8" t="s">
        <v>14</v>
      </c>
      <c r="D150" s="43">
        <v>8.8000000000000007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f t="shared" si="59"/>
        <v>8.8000000000000007</v>
      </c>
      <c r="L150" s="41"/>
    </row>
    <row r="151" spans="1:12" ht="16.05" customHeight="1" x14ac:dyDescent="0.2">
      <c r="A151" s="9"/>
      <c r="B151" s="9"/>
      <c r="C151" s="10" t="s">
        <v>15</v>
      </c>
      <c r="D151" s="43">
        <f t="shared" ref="D151:I151" si="100">IF($J150=0,0,D150/$J150%)</f>
        <v>100</v>
      </c>
      <c r="E151" s="43">
        <f t="shared" si="100"/>
        <v>0</v>
      </c>
      <c r="F151" s="43">
        <f t="shared" si="100"/>
        <v>0</v>
      </c>
      <c r="G151" s="43">
        <f t="shared" si="100"/>
        <v>0</v>
      </c>
      <c r="H151" s="43">
        <f t="shared" si="100"/>
        <v>0</v>
      </c>
      <c r="I151" s="43">
        <f t="shared" si="100"/>
        <v>0</v>
      </c>
      <c r="J151" s="43">
        <f t="shared" si="59"/>
        <v>100</v>
      </c>
      <c r="L151" s="41"/>
    </row>
    <row r="152" spans="1:12" ht="16.05" customHeight="1" x14ac:dyDescent="0.2">
      <c r="A152" s="9"/>
      <c r="B152" s="9"/>
      <c r="C152" s="8" t="s">
        <v>16</v>
      </c>
      <c r="D152" s="43">
        <v>191.7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f t="shared" si="59"/>
        <v>191.7</v>
      </c>
      <c r="L152" s="41"/>
    </row>
    <row r="153" spans="1:12" ht="16.05" customHeight="1" x14ac:dyDescent="0.2">
      <c r="A153" s="9"/>
      <c r="B153" s="9"/>
      <c r="C153" s="10" t="s">
        <v>15</v>
      </c>
      <c r="D153" s="43">
        <f t="shared" ref="D153:I153" si="101">IF($J152=0,0,D152/$J152%)</f>
        <v>100</v>
      </c>
      <c r="E153" s="43">
        <f t="shared" si="101"/>
        <v>0</v>
      </c>
      <c r="F153" s="43">
        <f t="shared" si="101"/>
        <v>0</v>
      </c>
      <c r="G153" s="43">
        <f t="shared" si="101"/>
        <v>0</v>
      </c>
      <c r="H153" s="43">
        <f t="shared" si="101"/>
        <v>0</v>
      </c>
      <c r="I153" s="43">
        <f t="shared" si="101"/>
        <v>0</v>
      </c>
      <c r="J153" s="43">
        <f t="shared" ref="J153:J216" si="102">SUM(D153:I153)</f>
        <v>100</v>
      </c>
      <c r="L153" s="41"/>
    </row>
    <row r="154" spans="1:12" ht="16.05" customHeight="1" x14ac:dyDescent="0.2">
      <c r="A154" s="9"/>
      <c r="B154" s="9"/>
      <c r="C154" s="8" t="s">
        <v>17</v>
      </c>
      <c r="D154" s="43">
        <f t="shared" ref="D154:I154" si="103">SUM(D152,D150)</f>
        <v>200.5</v>
      </c>
      <c r="E154" s="43">
        <f t="shared" si="103"/>
        <v>0</v>
      </c>
      <c r="F154" s="43">
        <f t="shared" si="103"/>
        <v>0</v>
      </c>
      <c r="G154" s="43">
        <f t="shared" si="103"/>
        <v>0</v>
      </c>
      <c r="H154" s="43">
        <f t="shared" si="103"/>
        <v>0</v>
      </c>
      <c r="I154" s="43">
        <f t="shared" si="103"/>
        <v>0</v>
      </c>
      <c r="J154" s="43">
        <f t="shared" si="102"/>
        <v>200.5</v>
      </c>
      <c r="L154" s="41"/>
    </row>
    <row r="155" spans="1:12" ht="16.05" customHeight="1" x14ac:dyDescent="0.2">
      <c r="A155" s="9"/>
      <c r="B155" s="12"/>
      <c r="C155" s="10" t="s">
        <v>15</v>
      </c>
      <c r="D155" s="43">
        <f t="shared" ref="D155:I155" si="104">IF($J154=0,0,D154/$J154%)</f>
        <v>100</v>
      </c>
      <c r="E155" s="43">
        <f t="shared" si="104"/>
        <v>0</v>
      </c>
      <c r="F155" s="43">
        <f t="shared" si="104"/>
        <v>0</v>
      </c>
      <c r="G155" s="43">
        <f t="shared" si="104"/>
        <v>0</v>
      </c>
      <c r="H155" s="43">
        <f t="shared" si="104"/>
        <v>0</v>
      </c>
      <c r="I155" s="43">
        <f t="shared" si="104"/>
        <v>0</v>
      </c>
      <c r="J155" s="43">
        <f t="shared" si="102"/>
        <v>100</v>
      </c>
      <c r="L155" s="41"/>
    </row>
    <row r="156" spans="1:12" ht="16.05" customHeight="1" x14ac:dyDescent="0.2">
      <c r="A156" s="9"/>
      <c r="B156" s="9" t="s">
        <v>42</v>
      </c>
      <c r="C156" s="8" t="s">
        <v>14</v>
      </c>
      <c r="D156" s="43"/>
      <c r="E156" s="43"/>
      <c r="F156" s="43"/>
      <c r="G156" s="43"/>
      <c r="H156" s="43"/>
      <c r="I156" s="43"/>
      <c r="J156" s="43">
        <f t="shared" si="102"/>
        <v>0</v>
      </c>
      <c r="L156" s="41"/>
    </row>
    <row r="157" spans="1:12" ht="16.05" customHeight="1" x14ac:dyDescent="0.2">
      <c r="A157" s="9"/>
      <c r="B157" s="9"/>
      <c r="C157" s="10" t="s">
        <v>15</v>
      </c>
      <c r="D157" s="43">
        <f t="shared" ref="D157:I157" si="105">IF($J156=0,0,D156/$J156%)</f>
        <v>0</v>
      </c>
      <c r="E157" s="43">
        <f t="shared" si="105"/>
        <v>0</v>
      </c>
      <c r="F157" s="43">
        <f t="shared" si="105"/>
        <v>0</v>
      </c>
      <c r="G157" s="43">
        <f t="shared" si="105"/>
        <v>0</v>
      </c>
      <c r="H157" s="43">
        <f t="shared" si="105"/>
        <v>0</v>
      </c>
      <c r="I157" s="43">
        <f t="shared" si="105"/>
        <v>0</v>
      </c>
      <c r="J157" s="43">
        <f t="shared" si="102"/>
        <v>0</v>
      </c>
      <c r="L157" s="41"/>
    </row>
    <row r="158" spans="1:12" ht="16.05" customHeight="1" x14ac:dyDescent="0.2">
      <c r="A158" s="9"/>
      <c r="B158" s="9"/>
      <c r="C158" s="8" t="s">
        <v>16</v>
      </c>
      <c r="D158" s="43"/>
      <c r="E158" s="43"/>
      <c r="F158" s="43"/>
      <c r="G158" s="43"/>
      <c r="H158" s="43"/>
      <c r="I158" s="43"/>
      <c r="J158" s="43">
        <f t="shared" si="102"/>
        <v>0</v>
      </c>
      <c r="L158" s="41"/>
    </row>
    <row r="159" spans="1:12" ht="16.05" customHeight="1" x14ac:dyDescent="0.2">
      <c r="A159" s="9"/>
      <c r="B159" s="9"/>
      <c r="C159" s="10" t="s">
        <v>15</v>
      </c>
      <c r="D159" s="43">
        <f t="shared" ref="D159:I159" si="106">IF($J158=0,0,D158/$J158%)</f>
        <v>0</v>
      </c>
      <c r="E159" s="43">
        <f t="shared" si="106"/>
        <v>0</v>
      </c>
      <c r="F159" s="43">
        <f t="shared" si="106"/>
        <v>0</v>
      </c>
      <c r="G159" s="43">
        <f t="shared" si="106"/>
        <v>0</v>
      </c>
      <c r="H159" s="43">
        <f t="shared" si="106"/>
        <v>0</v>
      </c>
      <c r="I159" s="43">
        <f t="shared" si="106"/>
        <v>0</v>
      </c>
      <c r="J159" s="43">
        <f t="shared" si="102"/>
        <v>0</v>
      </c>
      <c r="L159" s="41"/>
    </row>
    <row r="160" spans="1:12" ht="16.05" customHeight="1" x14ac:dyDescent="0.2">
      <c r="A160" s="9"/>
      <c r="B160" s="9"/>
      <c r="C160" s="8" t="s">
        <v>17</v>
      </c>
      <c r="D160" s="43">
        <f t="shared" ref="D160:I160" si="107">SUM(D158,D156)</f>
        <v>0</v>
      </c>
      <c r="E160" s="43">
        <f t="shared" si="107"/>
        <v>0</v>
      </c>
      <c r="F160" s="43">
        <f t="shared" si="107"/>
        <v>0</v>
      </c>
      <c r="G160" s="43">
        <f t="shared" si="107"/>
        <v>0</v>
      </c>
      <c r="H160" s="43">
        <f t="shared" si="107"/>
        <v>0</v>
      </c>
      <c r="I160" s="43">
        <f t="shared" si="107"/>
        <v>0</v>
      </c>
      <c r="J160" s="43">
        <f t="shared" si="102"/>
        <v>0</v>
      </c>
      <c r="L160" s="41"/>
    </row>
    <row r="161" spans="1:12" ht="16.05" customHeight="1" x14ac:dyDescent="0.2">
      <c r="A161" s="9"/>
      <c r="B161" s="12"/>
      <c r="C161" s="10" t="s">
        <v>15</v>
      </c>
      <c r="D161" s="43">
        <f t="shared" ref="D161:I161" si="108">IF($J160=0,0,D160/$J160%)</f>
        <v>0</v>
      </c>
      <c r="E161" s="43">
        <f t="shared" si="108"/>
        <v>0</v>
      </c>
      <c r="F161" s="43">
        <f t="shared" si="108"/>
        <v>0</v>
      </c>
      <c r="G161" s="43">
        <f t="shared" si="108"/>
        <v>0</v>
      </c>
      <c r="H161" s="43">
        <f t="shared" si="108"/>
        <v>0</v>
      </c>
      <c r="I161" s="43">
        <f t="shared" si="108"/>
        <v>0</v>
      </c>
      <c r="J161" s="43">
        <f t="shared" si="102"/>
        <v>0</v>
      </c>
      <c r="L161" s="41"/>
    </row>
    <row r="162" spans="1:12" ht="16.05" customHeight="1" x14ac:dyDescent="0.2">
      <c r="A162" s="9"/>
      <c r="B162" s="9" t="s">
        <v>43</v>
      </c>
      <c r="C162" s="8" t="s">
        <v>14</v>
      </c>
      <c r="D162" s="43"/>
      <c r="E162" s="43"/>
      <c r="F162" s="43"/>
      <c r="G162" s="43"/>
      <c r="H162" s="43"/>
      <c r="I162" s="43"/>
      <c r="J162" s="43">
        <f t="shared" si="102"/>
        <v>0</v>
      </c>
      <c r="L162" s="41"/>
    </row>
    <row r="163" spans="1:12" ht="16.05" customHeight="1" x14ac:dyDescent="0.2">
      <c r="A163" s="9"/>
      <c r="B163" s="9"/>
      <c r="C163" s="10" t="s">
        <v>15</v>
      </c>
      <c r="D163" s="43">
        <f t="shared" ref="D163:I163" si="109">IF($J162=0,0,D162/$J162%)</f>
        <v>0</v>
      </c>
      <c r="E163" s="43">
        <f t="shared" si="109"/>
        <v>0</v>
      </c>
      <c r="F163" s="43">
        <f t="shared" si="109"/>
        <v>0</v>
      </c>
      <c r="G163" s="43">
        <f t="shared" si="109"/>
        <v>0</v>
      </c>
      <c r="H163" s="43">
        <f t="shared" si="109"/>
        <v>0</v>
      </c>
      <c r="I163" s="43">
        <f t="shared" si="109"/>
        <v>0</v>
      </c>
      <c r="J163" s="43">
        <f t="shared" si="102"/>
        <v>0</v>
      </c>
      <c r="L163" s="41"/>
    </row>
    <row r="164" spans="1:12" ht="16.05" customHeight="1" x14ac:dyDescent="0.2">
      <c r="A164" s="9"/>
      <c r="B164" s="9"/>
      <c r="C164" s="8" t="s">
        <v>16</v>
      </c>
      <c r="D164" s="43"/>
      <c r="E164" s="43"/>
      <c r="F164" s="43"/>
      <c r="G164" s="43"/>
      <c r="H164" s="43"/>
      <c r="I164" s="43"/>
      <c r="J164" s="43">
        <f t="shared" si="102"/>
        <v>0</v>
      </c>
      <c r="L164" s="41"/>
    </row>
    <row r="165" spans="1:12" ht="16.05" customHeight="1" x14ac:dyDescent="0.2">
      <c r="A165" s="9"/>
      <c r="B165" s="9"/>
      <c r="C165" s="10" t="s">
        <v>15</v>
      </c>
      <c r="D165" s="43">
        <f t="shared" ref="D165:I165" si="110">IF($J164=0,0,D164/$J164%)</f>
        <v>0</v>
      </c>
      <c r="E165" s="43">
        <f t="shared" si="110"/>
        <v>0</v>
      </c>
      <c r="F165" s="43">
        <f t="shared" si="110"/>
        <v>0</v>
      </c>
      <c r="G165" s="43">
        <f t="shared" si="110"/>
        <v>0</v>
      </c>
      <c r="H165" s="43">
        <f t="shared" si="110"/>
        <v>0</v>
      </c>
      <c r="I165" s="43">
        <f t="shared" si="110"/>
        <v>0</v>
      </c>
      <c r="J165" s="43">
        <f t="shared" si="102"/>
        <v>0</v>
      </c>
      <c r="L165" s="41"/>
    </row>
    <row r="166" spans="1:12" ht="16.05" customHeight="1" x14ac:dyDescent="0.2">
      <c r="A166" s="9"/>
      <c r="B166" s="9"/>
      <c r="C166" s="8" t="s">
        <v>17</v>
      </c>
      <c r="D166" s="43">
        <f t="shared" ref="D166:I166" si="111">SUM(D164,D162)</f>
        <v>0</v>
      </c>
      <c r="E166" s="43">
        <f t="shared" si="111"/>
        <v>0</v>
      </c>
      <c r="F166" s="43">
        <f t="shared" si="111"/>
        <v>0</v>
      </c>
      <c r="G166" s="43">
        <f t="shared" si="111"/>
        <v>0</v>
      </c>
      <c r="H166" s="43">
        <f t="shared" si="111"/>
        <v>0</v>
      </c>
      <c r="I166" s="43">
        <f t="shared" si="111"/>
        <v>0</v>
      </c>
      <c r="J166" s="43">
        <f t="shared" si="102"/>
        <v>0</v>
      </c>
      <c r="L166" s="41"/>
    </row>
    <row r="167" spans="1:12" ht="16.05" customHeight="1" x14ac:dyDescent="0.2">
      <c r="A167" s="9"/>
      <c r="B167" s="12"/>
      <c r="C167" s="10" t="s">
        <v>15</v>
      </c>
      <c r="D167" s="43">
        <f t="shared" ref="D167:I167" si="112">IF($J166=0,0,D166/$J166%)</f>
        <v>0</v>
      </c>
      <c r="E167" s="43">
        <f t="shared" si="112"/>
        <v>0</v>
      </c>
      <c r="F167" s="43">
        <f t="shared" si="112"/>
        <v>0</v>
      </c>
      <c r="G167" s="43">
        <f t="shared" si="112"/>
        <v>0</v>
      </c>
      <c r="H167" s="43">
        <f t="shared" si="112"/>
        <v>0</v>
      </c>
      <c r="I167" s="43">
        <f t="shared" si="112"/>
        <v>0</v>
      </c>
      <c r="J167" s="43">
        <f t="shared" si="102"/>
        <v>0</v>
      </c>
      <c r="L167" s="41"/>
    </row>
    <row r="168" spans="1:12" ht="16.05" customHeight="1" x14ac:dyDescent="0.2">
      <c r="A168" s="9"/>
      <c r="B168" s="9" t="s">
        <v>44</v>
      </c>
      <c r="C168" s="8" t="s">
        <v>14</v>
      </c>
      <c r="D168" s="43"/>
      <c r="E168" s="43"/>
      <c r="F168" s="43"/>
      <c r="G168" s="43"/>
      <c r="H168" s="43"/>
      <c r="I168" s="43"/>
      <c r="J168" s="43">
        <f t="shared" si="102"/>
        <v>0</v>
      </c>
      <c r="L168" s="41"/>
    </row>
    <row r="169" spans="1:12" ht="16.05" customHeight="1" x14ac:dyDescent="0.2">
      <c r="A169" s="9"/>
      <c r="B169" s="9"/>
      <c r="C169" s="10" t="s">
        <v>15</v>
      </c>
      <c r="D169" s="43">
        <f t="shared" ref="D169:I169" si="113">IF($J168=0,0,D168/$J168%)</f>
        <v>0</v>
      </c>
      <c r="E169" s="43">
        <f t="shared" si="113"/>
        <v>0</v>
      </c>
      <c r="F169" s="43">
        <f t="shared" si="113"/>
        <v>0</v>
      </c>
      <c r="G169" s="43">
        <f t="shared" si="113"/>
        <v>0</v>
      </c>
      <c r="H169" s="43">
        <f t="shared" si="113"/>
        <v>0</v>
      </c>
      <c r="I169" s="43">
        <f t="shared" si="113"/>
        <v>0</v>
      </c>
      <c r="J169" s="43">
        <f t="shared" si="102"/>
        <v>0</v>
      </c>
      <c r="L169" s="41"/>
    </row>
    <row r="170" spans="1:12" ht="16.05" customHeight="1" x14ac:dyDescent="0.2">
      <c r="A170" s="9"/>
      <c r="B170" s="9"/>
      <c r="C170" s="8" t="s">
        <v>16</v>
      </c>
      <c r="D170" s="43"/>
      <c r="E170" s="43"/>
      <c r="F170" s="43"/>
      <c r="G170" s="43"/>
      <c r="H170" s="43"/>
      <c r="I170" s="43"/>
      <c r="J170" s="43">
        <f t="shared" si="102"/>
        <v>0</v>
      </c>
      <c r="L170" s="41"/>
    </row>
    <row r="171" spans="1:12" ht="16.05" customHeight="1" x14ac:dyDescent="0.2">
      <c r="A171" s="9"/>
      <c r="B171" s="9"/>
      <c r="C171" s="10" t="s">
        <v>15</v>
      </c>
      <c r="D171" s="43">
        <f t="shared" ref="D171:I171" si="114">IF($J170=0,0,D170/$J170%)</f>
        <v>0</v>
      </c>
      <c r="E171" s="43">
        <f t="shared" si="114"/>
        <v>0</v>
      </c>
      <c r="F171" s="43">
        <f t="shared" si="114"/>
        <v>0</v>
      </c>
      <c r="G171" s="43">
        <f t="shared" si="114"/>
        <v>0</v>
      </c>
      <c r="H171" s="43">
        <f t="shared" si="114"/>
        <v>0</v>
      </c>
      <c r="I171" s="43">
        <f t="shared" si="114"/>
        <v>0</v>
      </c>
      <c r="J171" s="43">
        <f t="shared" si="102"/>
        <v>0</v>
      </c>
      <c r="L171" s="41"/>
    </row>
    <row r="172" spans="1:12" ht="16.05" customHeight="1" x14ac:dyDescent="0.2">
      <c r="A172" s="9"/>
      <c r="B172" s="9"/>
      <c r="C172" s="8" t="s">
        <v>17</v>
      </c>
      <c r="D172" s="43">
        <f t="shared" ref="D172:I172" si="115">SUM(D170,D168)</f>
        <v>0</v>
      </c>
      <c r="E172" s="43">
        <f t="shared" si="115"/>
        <v>0</v>
      </c>
      <c r="F172" s="43">
        <f t="shared" si="115"/>
        <v>0</v>
      </c>
      <c r="G172" s="43">
        <f t="shared" si="115"/>
        <v>0</v>
      </c>
      <c r="H172" s="43">
        <f t="shared" si="115"/>
        <v>0</v>
      </c>
      <c r="I172" s="43">
        <f t="shared" si="115"/>
        <v>0</v>
      </c>
      <c r="J172" s="43">
        <f t="shared" si="102"/>
        <v>0</v>
      </c>
      <c r="L172" s="41"/>
    </row>
    <row r="173" spans="1:12" ht="16.05" customHeight="1" x14ac:dyDescent="0.2">
      <c r="A173" s="9"/>
      <c r="B173" s="12"/>
      <c r="C173" s="10" t="s">
        <v>15</v>
      </c>
      <c r="D173" s="43">
        <f t="shared" ref="D173:I173" si="116">IF($J172=0,0,D172/$J172%)</f>
        <v>0</v>
      </c>
      <c r="E173" s="43">
        <f t="shared" si="116"/>
        <v>0</v>
      </c>
      <c r="F173" s="43">
        <f t="shared" si="116"/>
        <v>0</v>
      </c>
      <c r="G173" s="43">
        <f t="shared" si="116"/>
        <v>0</v>
      </c>
      <c r="H173" s="43">
        <f t="shared" si="116"/>
        <v>0</v>
      </c>
      <c r="I173" s="43">
        <f t="shared" si="116"/>
        <v>0</v>
      </c>
      <c r="J173" s="43">
        <f t="shared" si="102"/>
        <v>0</v>
      </c>
      <c r="L173" s="41"/>
    </row>
    <row r="174" spans="1:12" ht="16.05" customHeight="1" x14ac:dyDescent="0.2">
      <c r="A174" s="9"/>
      <c r="B174" s="9" t="s">
        <v>45</v>
      </c>
      <c r="C174" s="8" t="s">
        <v>14</v>
      </c>
      <c r="D174" s="43"/>
      <c r="E174" s="43"/>
      <c r="F174" s="43"/>
      <c r="G174" s="43"/>
      <c r="H174" s="43"/>
      <c r="I174" s="43"/>
      <c r="J174" s="43">
        <f t="shared" si="102"/>
        <v>0</v>
      </c>
      <c r="L174" s="41"/>
    </row>
    <row r="175" spans="1:12" ht="16.05" customHeight="1" x14ac:dyDescent="0.2">
      <c r="A175" s="9"/>
      <c r="B175" s="9"/>
      <c r="C175" s="10" t="s">
        <v>15</v>
      </c>
      <c r="D175" s="43">
        <f t="shared" ref="D175:I175" si="117">IF($J174=0,0,D174/$J174%)</f>
        <v>0</v>
      </c>
      <c r="E175" s="43">
        <f t="shared" si="117"/>
        <v>0</v>
      </c>
      <c r="F175" s="43">
        <f t="shared" si="117"/>
        <v>0</v>
      </c>
      <c r="G175" s="43">
        <f t="shared" si="117"/>
        <v>0</v>
      </c>
      <c r="H175" s="43">
        <f t="shared" si="117"/>
        <v>0</v>
      </c>
      <c r="I175" s="43">
        <f t="shared" si="117"/>
        <v>0</v>
      </c>
      <c r="J175" s="43">
        <f t="shared" si="102"/>
        <v>0</v>
      </c>
      <c r="L175" s="41"/>
    </row>
    <row r="176" spans="1:12" ht="16.05" customHeight="1" x14ac:dyDescent="0.2">
      <c r="A176" s="9"/>
      <c r="B176" s="9"/>
      <c r="C176" s="8" t="s">
        <v>16</v>
      </c>
      <c r="D176" s="43"/>
      <c r="E176" s="43"/>
      <c r="F176" s="43"/>
      <c r="G176" s="43"/>
      <c r="H176" s="43"/>
      <c r="I176" s="43"/>
      <c r="J176" s="43">
        <f t="shared" si="102"/>
        <v>0</v>
      </c>
      <c r="L176" s="41"/>
    </row>
    <row r="177" spans="1:12" ht="16.05" customHeight="1" x14ac:dyDescent="0.2">
      <c r="A177" s="9"/>
      <c r="B177" s="9"/>
      <c r="C177" s="10" t="s">
        <v>15</v>
      </c>
      <c r="D177" s="43">
        <f t="shared" ref="D177:I177" si="118">IF($J176=0,0,D176/$J176%)</f>
        <v>0</v>
      </c>
      <c r="E177" s="43">
        <f t="shared" si="118"/>
        <v>0</v>
      </c>
      <c r="F177" s="43">
        <f t="shared" si="118"/>
        <v>0</v>
      </c>
      <c r="G177" s="43">
        <f t="shared" si="118"/>
        <v>0</v>
      </c>
      <c r="H177" s="43">
        <f t="shared" si="118"/>
        <v>0</v>
      </c>
      <c r="I177" s="43">
        <f t="shared" si="118"/>
        <v>0</v>
      </c>
      <c r="J177" s="43">
        <f t="shared" si="102"/>
        <v>0</v>
      </c>
      <c r="L177" s="41"/>
    </row>
    <row r="178" spans="1:12" ht="16.05" customHeight="1" x14ac:dyDescent="0.2">
      <c r="A178" s="9"/>
      <c r="B178" s="9"/>
      <c r="C178" s="8" t="s">
        <v>17</v>
      </c>
      <c r="D178" s="43">
        <f t="shared" ref="D178:I178" si="119">SUM(D176,D174)</f>
        <v>0</v>
      </c>
      <c r="E178" s="43">
        <f t="shared" si="119"/>
        <v>0</v>
      </c>
      <c r="F178" s="43">
        <f t="shared" si="119"/>
        <v>0</v>
      </c>
      <c r="G178" s="43">
        <f t="shared" si="119"/>
        <v>0</v>
      </c>
      <c r="H178" s="43">
        <f t="shared" si="119"/>
        <v>0</v>
      </c>
      <c r="I178" s="43">
        <f t="shared" si="119"/>
        <v>0</v>
      </c>
      <c r="J178" s="43">
        <f t="shared" si="102"/>
        <v>0</v>
      </c>
      <c r="L178" s="41"/>
    </row>
    <row r="179" spans="1:12" ht="16.05" customHeight="1" x14ac:dyDescent="0.2">
      <c r="A179" s="9"/>
      <c r="B179" s="12"/>
      <c r="C179" s="10" t="s">
        <v>15</v>
      </c>
      <c r="D179" s="43">
        <f t="shared" ref="D179:I179" si="120">IF($J178=0,0,D178/$J178%)</f>
        <v>0</v>
      </c>
      <c r="E179" s="43">
        <f t="shared" si="120"/>
        <v>0</v>
      </c>
      <c r="F179" s="43">
        <f t="shared" si="120"/>
        <v>0</v>
      </c>
      <c r="G179" s="43">
        <f t="shared" si="120"/>
        <v>0</v>
      </c>
      <c r="H179" s="43">
        <f t="shared" si="120"/>
        <v>0</v>
      </c>
      <c r="I179" s="43">
        <f t="shared" si="120"/>
        <v>0</v>
      </c>
      <c r="J179" s="43">
        <f t="shared" si="102"/>
        <v>0</v>
      </c>
      <c r="L179" s="41"/>
    </row>
    <row r="180" spans="1:12" ht="16.05" customHeight="1" x14ac:dyDescent="0.2">
      <c r="A180" s="9"/>
      <c r="B180" s="9" t="s">
        <v>46</v>
      </c>
      <c r="C180" s="8" t="s">
        <v>14</v>
      </c>
      <c r="D180" s="43"/>
      <c r="E180" s="43"/>
      <c r="F180" s="43"/>
      <c r="G180" s="43"/>
      <c r="H180" s="43"/>
      <c r="I180" s="43"/>
      <c r="J180" s="43">
        <f t="shared" si="102"/>
        <v>0</v>
      </c>
      <c r="L180" s="41"/>
    </row>
    <row r="181" spans="1:12" ht="16.05" customHeight="1" x14ac:dyDescent="0.2">
      <c r="A181" s="9"/>
      <c r="B181" s="9"/>
      <c r="C181" s="10" t="s">
        <v>15</v>
      </c>
      <c r="D181" s="43">
        <f t="shared" ref="D181:I181" si="121">IF($J180=0,0,D180/$J180%)</f>
        <v>0</v>
      </c>
      <c r="E181" s="43">
        <f t="shared" si="121"/>
        <v>0</v>
      </c>
      <c r="F181" s="43">
        <f t="shared" si="121"/>
        <v>0</v>
      </c>
      <c r="G181" s="43">
        <f t="shared" si="121"/>
        <v>0</v>
      </c>
      <c r="H181" s="43">
        <f t="shared" si="121"/>
        <v>0</v>
      </c>
      <c r="I181" s="43">
        <f t="shared" si="121"/>
        <v>0</v>
      </c>
      <c r="J181" s="43">
        <f t="shared" si="102"/>
        <v>0</v>
      </c>
      <c r="L181" s="41"/>
    </row>
    <row r="182" spans="1:12" ht="16.05" customHeight="1" x14ac:dyDescent="0.2">
      <c r="A182" s="9"/>
      <c r="B182" s="9"/>
      <c r="C182" s="8" t="s">
        <v>16</v>
      </c>
      <c r="D182" s="43"/>
      <c r="E182" s="43"/>
      <c r="F182" s="43"/>
      <c r="G182" s="43"/>
      <c r="H182" s="43"/>
      <c r="I182" s="43"/>
      <c r="J182" s="43">
        <f t="shared" si="102"/>
        <v>0</v>
      </c>
      <c r="L182" s="41"/>
    </row>
    <row r="183" spans="1:12" ht="16.05" customHeight="1" x14ac:dyDescent="0.2">
      <c r="A183" s="9"/>
      <c r="B183" s="9"/>
      <c r="C183" s="10" t="s">
        <v>15</v>
      </c>
      <c r="D183" s="43">
        <f t="shared" ref="D183:I183" si="122">IF($J182=0,0,D182/$J182%)</f>
        <v>0</v>
      </c>
      <c r="E183" s="43">
        <f t="shared" si="122"/>
        <v>0</v>
      </c>
      <c r="F183" s="43">
        <f t="shared" si="122"/>
        <v>0</v>
      </c>
      <c r="G183" s="43">
        <f t="shared" si="122"/>
        <v>0</v>
      </c>
      <c r="H183" s="43">
        <f t="shared" si="122"/>
        <v>0</v>
      </c>
      <c r="I183" s="43">
        <f t="shared" si="122"/>
        <v>0</v>
      </c>
      <c r="J183" s="43">
        <f t="shared" si="102"/>
        <v>0</v>
      </c>
      <c r="L183" s="41"/>
    </row>
    <row r="184" spans="1:12" ht="16.05" customHeight="1" x14ac:dyDescent="0.2">
      <c r="A184" s="9"/>
      <c r="B184" s="9"/>
      <c r="C184" s="8" t="s">
        <v>17</v>
      </c>
      <c r="D184" s="43">
        <f t="shared" ref="D184:I184" si="123">SUM(D182,D180)</f>
        <v>0</v>
      </c>
      <c r="E184" s="43">
        <f t="shared" si="123"/>
        <v>0</v>
      </c>
      <c r="F184" s="43">
        <f t="shared" si="123"/>
        <v>0</v>
      </c>
      <c r="G184" s="43">
        <f t="shared" si="123"/>
        <v>0</v>
      </c>
      <c r="H184" s="43">
        <f t="shared" si="123"/>
        <v>0</v>
      </c>
      <c r="I184" s="43">
        <f t="shared" si="123"/>
        <v>0</v>
      </c>
      <c r="J184" s="43">
        <f t="shared" si="102"/>
        <v>0</v>
      </c>
      <c r="L184" s="41"/>
    </row>
    <row r="185" spans="1:12" ht="16.05" customHeight="1" x14ac:dyDescent="0.2">
      <c r="A185" s="9"/>
      <c r="B185" s="12"/>
      <c r="C185" s="10" t="s">
        <v>15</v>
      </c>
      <c r="D185" s="43">
        <f t="shared" ref="D185:I185" si="124">IF($J184=0,0,D184/$J184%)</f>
        <v>0</v>
      </c>
      <c r="E185" s="43">
        <f t="shared" si="124"/>
        <v>0</v>
      </c>
      <c r="F185" s="43">
        <f t="shared" si="124"/>
        <v>0</v>
      </c>
      <c r="G185" s="43">
        <f t="shared" si="124"/>
        <v>0</v>
      </c>
      <c r="H185" s="43">
        <f t="shared" si="124"/>
        <v>0</v>
      </c>
      <c r="I185" s="43">
        <f t="shared" si="124"/>
        <v>0</v>
      </c>
      <c r="J185" s="43">
        <f t="shared" si="102"/>
        <v>0</v>
      </c>
      <c r="L185" s="41"/>
    </row>
    <row r="186" spans="1:12" ht="16.05" customHeight="1" x14ac:dyDescent="0.2">
      <c r="A186" s="9"/>
      <c r="B186" s="9" t="s">
        <v>47</v>
      </c>
      <c r="C186" s="8" t="s">
        <v>14</v>
      </c>
      <c r="D186" s="43"/>
      <c r="E186" s="43"/>
      <c r="F186" s="43"/>
      <c r="G186" s="43"/>
      <c r="H186" s="43"/>
      <c r="I186" s="43"/>
      <c r="J186" s="43">
        <f t="shared" si="102"/>
        <v>0</v>
      </c>
      <c r="L186" s="41"/>
    </row>
    <row r="187" spans="1:12" ht="16.05" customHeight="1" x14ac:dyDescent="0.2">
      <c r="A187" s="9"/>
      <c r="B187" s="9"/>
      <c r="C187" s="10" t="s">
        <v>15</v>
      </c>
      <c r="D187" s="43">
        <f t="shared" ref="D187:I187" si="125">IF($J186=0,0,D186/$J186%)</f>
        <v>0</v>
      </c>
      <c r="E187" s="43">
        <f t="shared" si="125"/>
        <v>0</v>
      </c>
      <c r="F187" s="43">
        <f t="shared" si="125"/>
        <v>0</v>
      </c>
      <c r="G187" s="43">
        <f t="shared" si="125"/>
        <v>0</v>
      </c>
      <c r="H187" s="43">
        <f t="shared" si="125"/>
        <v>0</v>
      </c>
      <c r="I187" s="43">
        <f t="shared" si="125"/>
        <v>0</v>
      </c>
      <c r="J187" s="43">
        <f t="shared" si="102"/>
        <v>0</v>
      </c>
      <c r="L187" s="41"/>
    </row>
    <row r="188" spans="1:12" ht="16.05" customHeight="1" x14ac:dyDescent="0.2">
      <c r="A188" s="9"/>
      <c r="B188" s="9"/>
      <c r="C188" s="8" t="s">
        <v>16</v>
      </c>
      <c r="D188" s="43"/>
      <c r="E188" s="43"/>
      <c r="F188" s="43"/>
      <c r="G188" s="43"/>
      <c r="H188" s="43"/>
      <c r="I188" s="43"/>
      <c r="J188" s="43">
        <f t="shared" si="102"/>
        <v>0</v>
      </c>
      <c r="L188" s="41"/>
    </row>
    <row r="189" spans="1:12" ht="16.05" customHeight="1" x14ac:dyDescent="0.2">
      <c r="A189" s="9"/>
      <c r="B189" s="9"/>
      <c r="C189" s="10" t="s">
        <v>15</v>
      </c>
      <c r="D189" s="43">
        <f t="shared" ref="D189:I189" si="126">IF($J188=0,0,D188/$J188%)</f>
        <v>0</v>
      </c>
      <c r="E189" s="43">
        <f t="shared" si="126"/>
        <v>0</v>
      </c>
      <c r="F189" s="43">
        <f t="shared" si="126"/>
        <v>0</v>
      </c>
      <c r="G189" s="43">
        <f t="shared" si="126"/>
        <v>0</v>
      </c>
      <c r="H189" s="43">
        <f t="shared" si="126"/>
        <v>0</v>
      </c>
      <c r="I189" s="43">
        <f t="shared" si="126"/>
        <v>0</v>
      </c>
      <c r="J189" s="43">
        <f t="shared" si="102"/>
        <v>0</v>
      </c>
      <c r="L189" s="41"/>
    </row>
    <row r="190" spans="1:12" ht="16.05" customHeight="1" x14ac:dyDescent="0.2">
      <c r="A190" s="9"/>
      <c r="B190" s="9"/>
      <c r="C190" s="8" t="s">
        <v>17</v>
      </c>
      <c r="D190" s="43">
        <f t="shared" ref="D190:I190" si="127">SUM(D188,D186)</f>
        <v>0</v>
      </c>
      <c r="E190" s="43">
        <f t="shared" si="127"/>
        <v>0</v>
      </c>
      <c r="F190" s="43">
        <f t="shared" si="127"/>
        <v>0</v>
      </c>
      <c r="G190" s="43">
        <f t="shared" si="127"/>
        <v>0</v>
      </c>
      <c r="H190" s="43">
        <f t="shared" si="127"/>
        <v>0</v>
      </c>
      <c r="I190" s="43">
        <f t="shared" si="127"/>
        <v>0</v>
      </c>
      <c r="J190" s="43">
        <f t="shared" si="102"/>
        <v>0</v>
      </c>
      <c r="L190" s="41"/>
    </row>
    <row r="191" spans="1:12" ht="16.05" customHeight="1" x14ac:dyDescent="0.2">
      <c r="A191" s="9"/>
      <c r="B191" s="12"/>
      <c r="C191" s="10" t="s">
        <v>15</v>
      </c>
      <c r="D191" s="43">
        <f t="shared" ref="D191:I191" si="128">IF($J190=0,0,D190/$J190%)</f>
        <v>0</v>
      </c>
      <c r="E191" s="43">
        <f t="shared" si="128"/>
        <v>0</v>
      </c>
      <c r="F191" s="43">
        <f t="shared" si="128"/>
        <v>0</v>
      </c>
      <c r="G191" s="43">
        <f t="shared" si="128"/>
        <v>0</v>
      </c>
      <c r="H191" s="43">
        <f t="shared" si="128"/>
        <v>0</v>
      </c>
      <c r="I191" s="43">
        <f t="shared" si="128"/>
        <v>0</v>
      </c>
      <c r="J191" s="43">
        <f t="shared" si="102"/>
        <v>0</v>
      </c>
      <c r="L191" s="41"/>
    </row>
    <row r="192" spans="1:12" ht="16.05" customHeight="1" x14ac:dyDescent="0.2">
      <c r="A192" s="9"/>
      <c r="B192" s="9" t="s">
        <v>48</v>
      </c>
      <c r="C192" s="8" t="s">
        <v>14</v>
      </c>
      <c r="D192" s="43"/>
      <c r="E192" s="43"/>
      <c r="F192" s="43"/>
      <c r="G192" s="43"/>
      <c r="H192" s="43"/>
      <c r="I192" s="43"/>
      <c r="J192" s="43">
        <f t="shared" si="102"/>
        <v>0</v>
      </c>
      <c r="L192" s="41"/>
    </row>
    <row r="193" spans="1:12" ht="16.05" customHeight="1" x14ac:dyDescent="0.2">
      <c r="A193" s="9"/>
      <c r="B193" s="9"/>
      <c r="C193" s="10" t="s">
        <v>15</v>
      </c>
      <c r="D193" s="43">
        <f t="shared" ref="D193:I193" si="129">IF($J192=0,0,D192/$J192%)</f>
        <v>0</v>
      </c>
      <c r="E193" s="43">
        <f t="shared" si="129"/>
        <v>0</v>
      </c>
      <c r="F193" s="43">
        <f t="shared" si="129"/>
        <v>0</v>
      </c>
      <c r="G193" s="43">
        <f t="shared" si="129"/>
        <v>0</v>
      </c>
      <c r="H193" s="43">
        <f t="shared" si="129"/>
        <v>0</v>
      </c>
      <c r="I193" s="43">
        <f t="shared" si="129"/>
        <v>0</v>
      </c>
      <c r="J193" s="43">
        <f t="shared" si="102"/>
        <v>0</v>
      </c>
      <c r="L193" s="41"/>
    </row>
    <row r="194" spans="1:12" ht="16.05" customHeight="1" x14ac:dyDescent="0.2">
      <c r="A194" s="9"/>
      <c r="B194" s="9"/>
      <c r="C194" s="8" t="s">
        <v>16</v>
      </c>
      <c r="D194" s="43"/>
      <c r="E194" s="43"/>
      <c r="F194" s="43"/>
      <c r="G194" s="43"/>
      <c r="H194" s="43"/>
      <c r="I194" s="43"/>
      <c r="J194" s="43">
        <f t="shared" si="102"/>
        <v>0</v>
      </c>
      <c r="L194" s="41"/>
    </row>
    <row r="195" spans="1:12" ht="16.05" customHeight="1" x14ac:dyDescent="0.2">
      <c r="A195" s="9"/>
      <c r="B195" s="9"/>
      <c r="C195" s="10" t="s">
        <v>15</v>
      </c>
      <c r="D195" s="43">
        <f t="shared" ref="D195:I195" si="130">IF($J194=0,0,D194/$J194%)</f>
        <v>0</v>
      </c>
      <c r="E195" s="43">
        <f t="shared" si="130"/>
        <v>0</v>
      </c>
      <c r="F195" s="43">
        <f t="shared" si="130"/>
        <v>0</v>
      </c>
      <c r="G195" s="43">
        <f t="shared" si="130"/>
        <v>0</v>
      </c>
      <c r="H195" s="43">
        <f t="shared" si="130"/>
        <v>0</v>
      </c>
      <c r="I195" s="43">
        <f t="shared" si="130"/>
        <v>0</v>
      </c>
      <c r="J195" s="43">
        <f t="shared" si="102"/>
        <v>0</v>
      </c>
      <c r="L195" s="41"/>
    </row>
    <row r="196" spans="1:12" ht="16.05" customHeight="1" x14ac:dyDescent="0.2">
      <c r="A196" s="9"/>
      <c r="B196" s="9"/>
      <c r="C196" s="8" t="s">
        <v>17</v>
      </c>
      <c r="D196" s="43">
        <f t="shared" ref="D196:I196" si="131">SUM(D194,D192)</f>
        <v>0</v>
      </c>
      <c r="E196" s="43">
        <f t="shared" si="131"/>
        <v>0</v>
      </c>
      <c r="F196" s="43">
        <f t="shared" si="131"/>
        <v>0</v>
      </c>
      <c r="G196" s="43">
        <f t="shared" si="131"/>
        <v>0</v>
      </c>
      <c r="H196" s="43">
        <f t="shared" si="131"/>
        <v>0</v>
      </c>
      <c r="I196" s="43">
        <f t="shared" si="131"/>
        <v>0</v>
      </c>
      <c r="J196" s="43">
        <f t="shared" si="102"/>
        <v>0</v>
      </c>
      <c r="L196" s="41"/>
    </row>
    <row r="197" spans="1:12" ht="16.05" customHeight="1" x14ac:dyDescent="0.2">
      <c r="A197" s="9"/>
      <c r="B197" s="12"/>
      <c r="C197" s="10" t="s">
        <v>15</v>
      </c>
      <c r="D197" s="43">
        <f t="shared" ref="D197:I197" si="132">IF($J196=0,0,D196/$J196%)</f>
        <v>0</v>
      </c>
      <c r="E197" s="43">
        <f t="shared" si="132"/>
        <v>0</v>
      </c>
      <c r="F197" s="43">
        <f t="shared" si="132"/>
        <v>0</v>
      </c>
      <c r="G197" s="43">
        <f t="shared" si="132"/>
        <v>0</v>
      </c>
      <c r="H197" s="43">
        <f t="shared" si="132"/>
        <v>0</v>
      </c>
      <c r="I197" s="43">
        <f t="shared" si="132"/>
        <v>0</v>
      </c>
      <c r="J197" s="43">
        <f t="shared" si="102"/>
        <v>0</v>
      </c>
      <c r="L197" s="41"/>
    </row>
    <row r="198" spans="1:12" ht="16.05" customHeight="1" x14ac:dyDescent="0.2">
      <c r="A198" s="9"/>
      <c r="B198" s="9" t="s">
        <v>49</v>
      </c>
      <c r="C198" s="8" t="s">
        <v>14</v>
      </c>
      <c r="D198" s="43"/>
      <c r="E198" s="43"/>
      <c r="F198" s="43"/>
      <c r="G198" s="43"/>
      <c r="H198" s="43"/>
      <c r="I198" s="43"/>
      <c r="J198" s="43">
        <f t="shared" si="102"/>
        <v>0</v>
      </c>
      <c r="L198" s="41"/>
    </row>
    <row r="199" spans="1:12" ht="16.05" customHeight="1" x14ac:dyDescent="0.2">
      <c r="A199" s="9"/>
      <c r="B199" s="9"/>
      <c r="C199" s="10" t="s">
        <v>15</v>
      </c>
      <c r="D199" s="43">
        <f t="shared" ref="D199:I199" si="133">IF($J198=0,0,D198/$J198%)</f>
        <v>0</v>
      </c>
      <c r="E199" s="43">
        <f t="shared" si="133"/>
        <v>0</v>
      </c>
      <c r="F199" s="43">
        <f t="shared" si="133"/>
        <v>0</v>
      </c>
      <c r="G199" s="43">
        <f t="shared" si="133"/>
        <v>0</v>
      </c>
      <c r="H199" s="43">
        <f t="shared" si="133"/>
        <v>0</v>
      </c>
      <c r="I199" s="43">
        <f t="shared" si="133"/>
        <v>0</v>
      </c>
      <c r="J199" s="43">
        <f t="shared" si="102"/>
        <v>0</v>
      </c>
      <c r="L199" s="41"/>
    </row>
    <row r="200" spans="1:12" ht="16.05" customHeight="1" x14ac:dyDescent="0.2">
      <c r="A200" s="9"/>
      <c r="B200" s="9"/>
      <c r="C200" s="8" t="s">
        <v>16</v>
      </c>
      <c r="D200" s="43"/>
      <c r="E200" s="43"/>
      <c r="F200" s="43"/>
      <c r="G200" s="43"/>
      <c r="H200" s="43"/>
      <c r="I200" s="43"/>
      <c r="J200" s="43">
        <f t="shared" si="102"/>
        <v>0</v>
      </c>
      <c r="L200" s="41"/>
    </row>
    <row r="201" spans="1:12" ht="16.05" customHeight="1" x14ac:dyDescent="0.2">
      <c r="A201" s="9"/>
      <c r="B201" s="9"/>
      <c r="C201" s="10" t="s">
        <v>15</v>
      </c>
      <c r="D201" s="43">
        <f t="shared" ref="D201:I201" si="134">IF($J200=0,0,D200/$J200%)</f>
        <v>0</v>
      </c>
      <c r="E201" s="43">
        <f t="shared" si="134"/>
        <v>0</v>
      </c>
      <c r="F201" s="43">
        <f t="shared" si="134"/>
        <v>0</v>
      </c>
      <c r="G201" s="43">
        <f t="shared" si="134"/>
        <v>0</v>
      </c>
      <c r="H201" s="43">
        <f t="shared" si="134"/>
        <v>0</v>
      </c>
      <c r="I201" s="43">
        <f t="shared" si="134"/>
        <v>0</v>
      </c>
      <c r="J201" s="43">
        <f t="shared" si="102"/>
        <v>0</v>
      </c>
      <c r="L201" s="41"/>
    </row>
    <row r="202" spans="1:12" ht="16.05" customHeight="1" x14ac:dyDescent="0.2">
      <c r="A202" s="9"/>
      <c r="B202" s="9"/>
      <c r="C202" s="8" t="s">
        <v>17</v>
      </c>
      <c r="D202" s="43">
        <f t="shared" ref="D202:I202" si="135">SUM(D200,D198)</f>
        <v>0</v>
      </c>
      <c r="E202" s="43">
        <f t="shared" si="135"/>
        <v>0</v>
      </c>
      <c r="F202" s="43">
        <f t="shared" si="135"/>
        <v>0</v>
      </c>
      <c r="G202" s="43">
        <f t="shared" si="135"/>
        <v>0</v>
      </c>
      <c r="H202" s="43">
        <f t="shared" si="135"/>
        <v>0</v>
      </c>
      <c r="I202" s="43">
        <f t="shared" si="135"/>
        <v>0</v>
      </c>
      <c r="J202" s="43">
        <f t="shared" si="102"/>
        <v>0</v>
      </c>
      <c r="L202" s="41"/>
    </row>
    <row r="203" spans="1:12" ht="16.05" customHeight="1" x14ac:dyDescent="0.2">
      <c r="A203" s="9"/>
      <c r="B203" s="12"/>
      <c r="C203" s="10" t="s">
        <v>15</v>
      </c>
      <c r="D203" s="43">
        <f t="shared" ref="D203:I203" si="136">IF($J202=0,0,D202/$J202%)</f>
        <v>0</v>
      </c>
      <c r="E203" s="43">
        <f t="shared" si="136"/>
        <v>0</v>
      </c>
      <c r="F203" s="43">
        <f t="shared" si="136"/>
        <v>0</v>
      </c>
      <c r="G203" s="43">
        <f t="shared" si="136"/>
        <v>0</v>
      </c>
      <c r="H203" s="43">
        <f t="shared" si="136"/>
        <v>0</v>
      </c>
      <c r="I203" s="43">
        <f t="shared" si="136"/>
        <v>0</v>
      </c>
      <c r="J203" s="43">
        <f t="shared" si="102"/>
        <v>0</v>
      </c>
      <c r="L203" s="41"/>
    </row>
    <row r="204" spans="1:12" ht="16.05" customHeight="1" x14ac:dyDescent="0.2">
      <c r="A204" s="9"/>
      <c r="B204" s="9" t="s">
        <v>50</v>
      </c>
      <c r="C204" s="8" t="s">
        <v>14</v>
      </c>
      <c r="D204" s="43"/>
      <c r="E204" s="43"/>
      <c r="F204" s="43"/>
      <c r="G204" s="43"/>
      <c r="H204" s="43"/>
      <c r="I204" s="43"/>
      <c r="J204" s="43">
        <f t="shared" si="102"/>
        <v>0</v>
      </c>
      <c r="L204" s="41"/>
    </row>
    <row r="205" spans="1:12" ht="16.05" customHeight="1" x14ac:dyDescent="0.2">
      <c r="A205" s="9"/>
      <c r="B205" s="9"/>
      <c r="C205" s="10" t="s">
        <v>15</v>
      </c>
      <c r="D205" s="43">
        <f t="shared" ref="D205:I205" si="137">IF($J204=0,0,D204/$J204%)</f>
        <v>0</v>
      </c>
      <c r="E205" s="43">
        <f t="shared" si="137"/>
        <v>0</v>
      </c>
      <c r="F205" s="43">
        <f t="shared" si="137"/>
        <v>0</v>
      </c>
      <c r="G205" s="43">
        <f t="shared" si="137"/>
        <v>0</v>
      </c>
      <c r="H205" s="43">
        <f t="shared" si="137"/>
        <v>0</v>
      </c>
      <c r="I205" s="43">
        <f t="shared" si="137"/>
        <v>0</v>
      </c>
      <c r="J205" s="43">
        <f t="shared" si="102"/>
        <v>0</v>
      </c>
      <c r="L205" s="41"/>
    </row>
    <row r="206" spans="1:12" ht="16.05" customHeight="1" x14ac:dyDescent="0.2">
      <c r="A206" s="9"/>
      <c r="B206" s="9"/>
      <c r="C206" s="8" t="s">
        <v>16</v>
      </c>
      <c r="D206" s="43"/>
      <c r="E206" s="43"/>
      <c r="F206" s="43"/>
      <c r="G206" s="43"/>
      <c r="H206" s="43"/>
      <c r="I206" s="43"/>
      <c r="J206" s="43">
        <f t="shared" si="102"/>
        <v>0</v>
      </c>
      <c r="L206" s="41"/>
    </row>
    <row r="207" spans="1:12" ht="16.05" customHeight="1" x14ac:dyDescent="0.2">
      <c r="A207" s="9"/>
      <c r="B207" s="9"/>
      <c r="C207" s="10" t="s">
        <v>15</v>
      </c>
      <c r="D207" s="43">
        <f t="shared" ref="D207:I207" si="138">IF($J206=0,0,D206/$J206%)</f>
        <v>0</v>
      </c>
      <c r="E207" s="43">
        <f t="shared" si="138"/>
        <v>0</v>
      </c>
      <c r="F207" s="43">
        <f t="shared" si="138"/>
        <v>0</v>
      </c>
      <c r="G207" s="43">
        <f t="shared" si="138"/>
        <v>0</v>
      </c>
      <c r="H207" s="43">
        <f t="shared" si="138"/>
        <v>0</v>
      </c>
      <c r="I207" s="43">
        <f t="shared" si="138"/>
        <v>0</v>
      </c>
      <c r="J207" s="43">
        <f t="shared" si="102"/>
        <v>0</v>
      </c>
      <c r="L207" s="41"/>
    </row>
    <row r="208" spans="1:12" ht="16.05" customHeight="1" x14ac:dyDescent="0.2">
      <c r="A208" s="9"/>
      <c r="B208" s="9"/>
      <c r="C208" s="8" t="s">
        <v>17</v>
      </c>
      <c r="D208" s="43">
        <f t="shared" ref="D208:I208" si="139">SUM(D206,D204)</f>
        <v>0</v>
      </c>
      <c r="E208" s="43">
        <f t="shared" si="139"/>
        <v>0</v>
      </c>
      <c r="F208" s="43">
        <f t="shared" si="139"/>
        <v>0</v>
      </c>
      <c r="G208" s="43">
        <f t="shared" si="139"/>
        <v>0</v>
      </c>
      <c r="H208" s="43">
        <f t="shared" si="139"/>
        <v>0</v>
      </c>
      <c r="I208" s="43">
        <f t="shared" si="139"/>
        <v>0</v>
      </c>
      <c r="J208" s="43">
        <f t="shared" si="102"/>
        <v>0</v>
      </c>
      <c r="L208" s="41"/>
    </row>
    <row r="209" spans="1:12" ht="16.05" customHeight="1" x14ac:dyDescent="0.2">
      <c r="A209" s="9"/>
      <c r="B209" s="12"/>
      <c r="C209" s="10" t="s">
        <v>15</v>
      </c>
      <c r="D209" s="43">
        <f t="shared" ref="D209:I209" si="140">IF($J208=0,0,D208/$J208%)</f>
        <v>0</v>
      </c>
      <c r="E209" s="43">
        <f t="shared" si="140"/>
        <v>0</v>
      </c>
      <c r="F209" s="43">
        <f t="shared" si="140"/>
        <v>0</v>
      </c>
      <c r="G209" s="43">
        <f t="shared" si="140"/>
        <v>0</v>
      </c>
      <c r="H209" s="43">
        <f t="shared" si="140"/>
        <v>0</v>
      </c>
      <c r="I209" s="43">
        <f t="shared" si="140"/>
        <v>0</v>
      </c>
      <c r="J209" s="43">
        <f t="shared" si="102"/>
        <v>0</v>
      </c>
      <c r="L209" s="41"/>
    </row>
    <row r="210" spans="1:12" ht="16.05" customHeight="1" x14ac:dyDescent="0.2">
      <c r="A210" s="9"/>
      <c r="B210" s="9" t="s">
        <v>51</v>
      </c>
      <c r="C210" s="8" t="s">
        <v>14</v>
      </c>
      <c r="D210" s="43"/>
      <c r="E210" s="43"/>
      <c r="F210" s="43"/>
      <c r="G210" s="43"/>
      <c r="H210" s="43"/>
      <c r="I210" s="43"/>
      <c r="J210" s="43">
        <f t="shared" si="102"/>
        <v>0</v>
      </c>
      <c r="L210" s="41"/>
    </row>
    <row r="211" spans="1:12" ht="16.05" customHeight="1" x14ac:dyDescent="0.2">
      <c r="A211" s="9"/>
      <c r="B211" s="9"/>
      <c r="C211" s="10" t="s">
        <v>15</v>
      </c>
      <c r="D211" s="43">
        <f t="shared" ref="D211:I211" si="141">IF($J210=0,0,D210/$J210%)</f>
        <v>0</v>
      </c>
      <c r="E211" s="43">
        <f t="shared" si="141"/>
        <v>0</v>
      </c>
      <c r="F211" s="43">
        <f t="shared" si="141"/>
        <v>0</v>
      </c>
      <c r="G211" s="43">
        <f t="shared" si="141"/>
        <v>0</v>
      </c>
      <c r="H211" s="43">
        <f t="shared" si="141"/>
        <v>0</v>
      </c>
      <c r="I211" s="43">
        <f t="shared" si="141"/>
        <v>0</v>
      </c>
      <c r="J211" s="43">
        <f t="shared" si="102"/>
        <v>0</v>
      </c>
      <c r="L211" s="41"/>
    </row>
    <row r="212" spans="1:12" ht="16.05" customHeight="1" x14ac:dyDescent="0.2">
      <c r="A212" s="9"/>
      <c r="B212" s="9"/>
      <c r="C212" s="8" t="s">
        <v>16</v>
      </c>
      <c r="D212" s="43"/>
      <c r="E212" s="43"/>
      <c r="F212" s="43"/>
      <c r="G212" s="43"/>
      <c r="H212" s="43"/>
      <c r="I212" s="43"/>
      <c r="J212" s="43">
        <f t="shared" si="102"/>
        <v>0</v>
      </c>
      <c r="L212" s="41"/>
    </row>
    <row r="213" spans="1:12" ht="16.05" customHeight="1" x14ac:dyDescent="0.2">
      <c r="A213" s="9"/>
      <c r="B213" s="9"/>
      <c r="C213" s="10" t="s">
        <v>15</v>
      </c>
      <c r="D213" s="43">
        <f t="shared" ref="D213:I213" si="142">IF($J212=0,0,D212/$J212%)</f>
        <v>0</v>
      </c>
      <c r="E213" s="43">
        <f t="shared" si="142"/>
        <v>0</v>
      </c>
      <c r="F213" s="43">
        <f t="shared" si="142"/>
        <v>0</v>
      </c>
      <c r="G213" s="43">
        <f t="shared" si="142"/>
        <v>0</v>
      </c>
      <c r="H213" s="43">
        <f t="shared" si="142"/>
        <v>0</v>
      </c>
      <c r="I213" s="43">
        <f t="shared" si="142"/>
        <v>0</v>
      </c>
      <c r="J213" s="43">
        <f t="shared" si="102"/>
        <v>0</v>
      </c>
      <c r="L213" s="41"/>
    </row>
    <row r="214" spans="1:12" ht="16.05" customHeight="1" x14ac:dyDescent="0.2">
      <c r="A214" s="9"/>
      <c r="B214" s="9"/>
      <c r="C214" s="8" t="s">
        <v>17</v>
      </c>
      <c r="D214" s="43">
        <f t="shared" ref="D214:I214" si="143">SUM(D212,D210)</f>
        <v>0</v>
      </c>
      <c r="E214" s="43">
        <f t="shared" si="143"/>
        <v>0</v>
      </c>
      <c r="F214" s="43">
        <f t="shared" si="143"/>
        <v>0</v>
      </c>
      <c r="G214" s="43">
        <f t="shared" si="143"/>
        <v>0</v>
      </c>
      <c r="H214" s="43">
        <f t="shared" si="143"/>
        <v>0</v>
      </c>
      <c r="I214" s="43">
        <f t="shared" si="143"/>
        <v>0</v>
      </c>
      <c r="J214" s="43">
        <f t="shared" si="102"/>
        <v>0</v>
      </c>
      <c r="L214" s="41"/>
    </row>
    <row r="215" spans="1:12" ht="16.05" customHeight="1" x14ac:dyDescent="0.2">
      <c r="A215" s="9"/>
      <c r="B215" s="12"/>
      <c r="C215" s="10" t="s">
        <v>15</v>
      </c>
      <c r="D215" s="43">
        <f t="shared" ref="D215:I215" si="144">IF($J214=0,0,D214/$J214%)</f>
        <v>0</v>
      </c>
      <c r="E215" s="43">
        <f t="shared" si="144"/>
        <v>0</v>
      </c>
      <c r="F215" s="43">
        <f t="shared" si="144"/>
        <v>0</v>
      </c>
      <c r="G215" s="43">
        <f t="shared" si="144"/>
        <v>0</v>
      </c>
      <c r="H215" s="43">
        <f t="shared" si="144"/>
        <v>0</v>
      </c>
      <c r="I215" s="43">
        <f t="shared" si="144"/>
        <v>0</v>
      </c>
      <c r="J215" s="43">
        <f t="shared" si="102"/>
        <v>0</v>
      </c>
      <c r="L215" s="41"/>
    </row>
    <row r="216" spans="1:12" ht="16.05" customHeight="1" x14ac:dyDescent="0.2">
      <c r="A216" s="9"/>
      <c r="B216" s="9" t="s">
        <v>52</v>
      </c>
      <c r="C216" s="8" t="s">
        <v>14</v>
      </c>
      <c r="D216" s="43"/>
      <c r="E216" s="43"/>
      <c r="F216" s="43"/>
      <c r="G216" s="43"/>
      <c r="H216" s="43"/>
      <c r="I216" s="43"/>
      <c r="J216" s="43">
        <f t="shared" si="102"/>
        <v>0</v>
      </c>
      <c r="L216" s="41"/>
    </row>
    <row r="217" spans="1:12" ht="16.05" customHeight="1" x14ac:dyDescent="0.2">
      <c r="A217" s="9"/>
      <c r="B217" s="9"/>
      <c r="C217" s="10" t="s">
        <v>15</v>
      </c>
      <c r="D217" s="43">
        <f t="shared" ref="D217:I217" si="145">IF($J216=0,0,D216/$J216%)</f>
        <v>0</v>
      </c>
      <c r="E217" s="43">
        <f t="shared" si="145"/>
        <v>0</v>
      </c>
      <c r="F217" s="43">
        <f t="shared" si="145"/>
        <v>0</v>
      </c>
      <c r="G217" s="43">
        <f t="shared" si="145"/>
        <v>0</v>
      </c>
      <c r="H217" s="43">
        <f t="shared" si="145"/>
        <v>0</v>
      </c>
      <c r="I217" s="43">
        <f t="shared" si="145"/>
        <v>0</v>
      </c>
      <c r="J217" s="43">
        <f t="shared" ref="J217:J268" si="146">SUM(D217:I217)</f>
        <v>0</v>
      </c>
      <c r="L217" s="41"/>
    </row>
    <row r="218" spans="1:12" ht="16.05" customHeight="1" x14ac:dyDescent="0.2">
      <c r="A218" s="9"/>
      <c r="B218" s="9"/>
      <c r="C218" s="8" t="s">
        <v>16</v>
      </c>
      <c r="D218" s="43"/>
      <c r="E218" s="43"/>
      <c r="F218" s="43"/>
      <c r="G218" s="43"/>
      <c r="H218" s="43"/>
      <c r="I218" s="43"/>
      <c r="J218" s="43">
        <f t="shared" si="146"/>
        <v>0</v>
      </c>
      <c r="L218" s="41"/>
    </row>
    <row r="219" spans="1:12" ht="16.05" customHeight="1" x14ac:dyDescent="0.2">
      <c r="A219" s="9"/>
      <c r="B219" s="9"/>
      <c r="C219" s="10" t="s">
        <v>15</v>
      </c>
      <c r="D219" s="43">
        <f t="shared" ref="D219:I219" si="147">IF($J218=0,0,D218/$J218%)</f>
        <v>0</v>
      </c>
      <c r="E219" s="43">
        <f t="shared" si="147"/>
        <v>0</v>
      </c>
      <c r="F219" s="43">
        <f t="shared" si="147"/>
        <v>0</v>
      </c>
      <c r="G219" s="43">
        <f t="shared" si="147"/>
        <v>0</v>
      </c>
      <c r="H219" s="43">
        <f t="shared" si="147"/>
        <v>0</v>
      </c>
      <c r="I219" s="43">
        <f t="shared" si="147"/>
        <v>0</v>
      </c>
      <c r="J219" s="43">
        <f t="shared" si="146"/>
        <v>0</v>
      </c>
      <c r="L219" s="41"/>
    </row>
    <row r="220" spans="1:12" ht="16.05" customHeight="1" x14ac:dyDescent="0.2">
      <c r="A220" s="9"/>
      <c r="B220" s="9"/>
      <c r="C220" s="8" t="s">
        <v>17</v>
      </c>
      <c r="D220" s="43">
        <f t="shared" ref="D220:I220" si="148">SUM(D218,D216)</f>
        <v>0</v>
      </c>
      <c r="E220" s="43">
        <f t="shared" si="148"/>
        <v>0</v>
      </c>
      <c r="F220" s="43">
        <f t="shared" si="148"/>
        <v>0</v>
      </c>
      <c r="G220" s="43">
        <f t="shared" si="148"/>
        <v>0</v>
      </c>
      <c r="H220" s="43">
        <f t="shared" si="148"/>
        <v>0</v>
      </c>
      <c r="I220" s="43">
        <f t="shared" si="148"/>
        <v>0</v>
      </c>
      <c r="J220" s="43">
        <f t="shared" si="146"/>
        <v>0</v>
      </c>
      <c r="L220" s="41"/>
    </row>
    <row r="221" spans="1:12" ht="16.05" customHeight="1" x14ac:dyDescent="0.2">
      <c r="A221" s="9"/>
      <c r="B221" s="12"/>
      <c r="C221" s="10" t="s">
        <v>15</v>
      </c>
      <c r="D221" s="43">
        <f t="shared" ref="D221:I221" si="149">IF($J220=0,0,D220/$J220%)</f>
        <v>0</v>
      </c>
      <c r="E221" s="43">
        <f t="shared" si="149"/>
        <v>0</v>
      </c>
      <c r="F221" s="43">
        <f t="shared" si="149"/>
        <v>0</v>
      </c>
      <c r="G221" s="43">
        <f t="shared" si="149"/>
        <v>0</v>
      </c>
      <c r="H221" s="43">
        <f t="shared" si="149"/>
        <v>0</v>
      </c>
      <c r="I221" s="43">
        <f t="shared" si="149"/>
        <v>0</v>
      </c>
      <c r="J221" s="43">
        <f t="shared" si="146"/>
        <v>0</v>
      </c>
      <c r="L221" s="41"/>
    </row>
    <row r="222" spans="1:12" ht="16.05" customHeight="1" x14ac:dyDescent="0.2">
      <c r="A222" s="9"/>
      <c r="B222" s="9" t="s">
        <v>53</v>
      </c>
      <c r="C222" s="8" t="s">
        <v>14</v>
      </c>
      <c r="D222" s="43"/>
      <c r="E222" s="43"/>
      <c r="F222" s="43"/>
      <c r="G222" s="43"/>
      <c r="H222" s="43"/>
      <c r="I222" s="43"/>
      <c r="J222" s="43">
        <f t="shared" si="146"/>
        <v>0</v>
      </c>
      <c r="L222" s="41"/>
    </row>
    <row r="223" spans="1:12" ht="16.05" customHeight="1" x14ac:dyDescent="0.2">
      <c r="A223" s="9"/>
      <c r="B223" s="9"/>
      <c r="C223" s="10" t="s">
        <v>15</v>
      </c>
      <c r="D223" s="43">
        <f t="shared" ref="D223:I223" si="150">IF($J222=0,0,D222/$J222%)</f>
        <v>0</v>
      </c>
      <c r="E223" s="43">
        <f t="shared" si="150"/>
        <v>0</v>
      </c>
      <c r="F223" s="43">
        <f t="shared" si="150"/>
        <v>0</v>
      </c>
      <c r="G223" s="43">
        <f t="shared" si="150"/>
        <v>0</v>
      </c>
      <c r="H223" s="43">
        <f t="shared" si="150"/>
        <v>0</v>
      </c>
      <c r="I223" s="43">
        <f t="shared" si="150"/>
        <v>0</v>
      </c>
      <c r="J223" s="43">
        <f t="shared" si="146"/>
        <v>0</v>
      </c>
      <c r="L223" s="41"/>
    </row>
    <row r="224" spans="1:12" ht="16.05" customHeight="1" x14ac:dyDescent="0.2">
      <c r="A224" s="9"/>
      <c r="B224" s="9"/>
      <c r="C224" s="8" t="s">
        <v>16</v>
      </c>
      <c r="D224" s="43"/>
      <c r="E224" s="43"/>
      <c r="F224" s="43"/>
      <c r="G224" s="43"/>
      <c r="H224" s="43"/>
      <c r="I224" s="43"/>
      <c r="J224" s="43">
        <f t="shared" si="146"/>
        <v>0</v>
      </c>
      <c r="L224" s="41"/>
    </row>
    <row r="225" spans="1:12" ht="16.05" customHeight="1" x14ac:dyDescent="0.2">
      <c r="A225" s="9"/>
      <c r="B225" s="9"/>
      <c r="C225" s="10" t="s">
        <v>15</v>
      </c>
      <c r="D225" s="43">
        <f t="shared" ref="D225:I225" si="151">IF($J224=0,0,D224/$J224%)</f>
        <v>0</v>
      </c>
      <c r="E225" s="43">
        <f t="shared" si="151"/>
        <v>0</v>
      </c>
      <c r="F225" s="43">
        <f t="shared" si="151"/>
        <v>0</v>
      </c>
      <c r="G225" s="43">
        <f t="shared" si="151"/>
        <v>0</v>
      </c>
      <c r="H225" s="43">
        <f t="shared" si="151"/>
        <v>0</v>
      </c>
      <c r="I225" s="43">
        <f t="shared" si="151"/>
        <v>0</v>
      </c>
      <c r="J225" s="43">
        <f t="shared" si="146"/>
        <v>0</v>
      </c>
      <c r="L225" s="41"/>
    </row>
    <row r="226" spans="1:12" ht="16.05" customHeight="1" x14ac:dyDescent="0.2">
      <c r="A226" s="9"/>
      <c r="B226" s="9"/>
      <c r="C226" s="8" t="s">
        <v>17</v>
      </c>
      <c r="D226" s="43">
        <f t="shared" ref="D226:I226" si="152">SUM(D224,D222)</f>
        <v>0</v>
      </c>
      <c r="E226" s="43">
        <f t="shared" si="152"/>
        <v>0</v>
      </c>
      <c r="F226" s="43">
        <f t="shared" si="152"/>
        <v>0</v>
      </c>
      <c r="G226" s="43">
        <f t="shared" si="152"/>
        <v>0</v>
      </c>
      <c r="H226" s="43">
        <f t="shared" si="152"/>
        <v>0</v>
      </c>
      <c r="I226" s="43">
        <f t="shared" si="152"/>
        <v>0</v>
      </c>
      <c r="J226" s="43">
        <f t="shared" si="146"/>
        <v>0</v>
      </c>
      <c r="L226" s="41"/>
    </row>
    <row r="227" spans="1:12" ht="16.05" customHeight="1" x14ac:dyDescent="0.2">
      <c r="A227" s="13"/>
      <c r="B227" s="12"/>
      <c r="C227" s="10" t="s">
        <v>15</v>
      </c>
      <c r="D227" s="43">
        <f t="shared" ref="D227:I227" si="153">IF($J226=0,0,D226/$J226%)</f>
        <v>0</v>
      </c>
      <c r="E227" s="43">
        <f t="shared" si="153"/>
        <v>0</v>
      </c>
      <c r="F227" s="43">
        <f t="shared" si="153"/>
        <v>0</v>
      </c>
      <c r="G227" s="43">
        <f t="shared" si="153"/>
        <v>0</v>
      </c>
      <c r="H227" s="43">
        <f t="shared" si="153"/>
        <v>0</v>
      </c>
      <c r="I227" s="43">
        <f t="shared" si="153"/>
        <v>0</v>
      </c>
      <c r="J227" s="43">
        <f t="shared" si="146"/>
        <v>0</v>
      </c>
      <c r="L227" s="41"/>
    </row>
    <row r="228" spans="1:12" ht="16.05" customHeight="1" x14ac:dyDescent="0.2">
      <c r="A228" s="9" t="s">
        <v>54</v>
      </c>
      <c r="B228" s="7"/>
      <c r="C228" s="8" t="s">
        <v>14</v>
      </c>
      <c r="D228" s="43">
        <f t="shared" ref="D228:I228" si="154">SUM(D234,D240,D246,D252,D258,D264,D270,D276,D282,D288)</f>
        <v>0</v>
      </c>
      <c r="E228" s="43">
        <f t="shared" si="154"/>
        <v>0</v>
      </c>
      <c r="F228" s="43">
        <f t="shared" si="154"/>
        <v>0</v>
      </c>
      <c r="G228" s="43">
        <f t="shared" si="154"/>
        <v>0</v>
      </c>
      <c r="H228" s="43">
        <f t="shared" si="154"/>
        <v>0</v>
      </c>
      <c r="I228" s="43">
        <f t="shared" si="154"/>
        <v>0</v>
      </c>
      <c r="J228" s="43">
        <f t="shared" si="146"/>
        <v>0</v>
      </c>
      <c r="L228" s="41"/>
    </row>
    <row r="229" spans="1:12" ht="16.05" customHeight="1" x14ac:dyDescent="0.2">
      <c r="A229" s="9"/>
      <c r="B229" s="7"/>
      <c r="C229" s="10" t="s">
        <v>15</v>
      </c>
      <c r="D229" s="43">
        <f t="shared" ref="D229:I229" si="155">IF($J228=0,0,D228/$J228%)</f>
        <v>0</v>
      </c>
      <c r="E229" s="43">
        <f t="shared" si="155"/>
        <v>0</v>
      </c>
      <c r="F229" s="43">
        <f t="shared" si="155"/>
        <v>0</v>
      </c>
      <c r="G229" s="43">
        <f t="shared" si="155"/>
        <v>0</v>
      </c>
      <c r="H229" s="43">
        <f t="shared" si="155"/>
        <v>0</v>
      </c>
      <c r="I229" s="43">
        <f t="shared" si="155"/>
        <v>0</v>
      </c>
      <c r="J229" s="43">
        <f t="shared" si="146"/>
        <v>0</v>
      </c>
      <c r="L229" s="41"/>
    </row>
    <row r="230" spans="1:12" ht="16.05" customHeight="1" x14ac:dyDescent="0.2">
      <c r="A230" s="9"/>
      <c r="B230" s="7"/>
      <c r="C230" s="8" t="s">
        <v>16</v>
      </c>
      <c r="D230" s="43"/>
      <c r="E230" s="43"/>
      <c r="F230" s="43"/>
      <c r="G230" s="43"/>
      <c r="H230" s="43"/>
      <c r="I230" s="43"/>
      <c r="J230" s="43">
        <f t="shared" si="146"/>
        <v>0</v>
      </c>
      <c r="L230" s="41"/>
    </row>
    <row r="231" spans="1:12" ht="16.05" customHeight="1" x14ac:dyDescent="0.2">
      <c r="A231" s="9"/>
      <c r="B231" s="7"/>
      <c r="C231" s="10" t="s">
        <v>15</v>
      </c>
      <c r="D231" s="43">
        <f t="shared" ref="D231:I231" si="156">IF($J230=0,0,D230/$J230%)</f>
        <v>0</v>
      </c>
      <c r="E231" s="43">
        <f t="shared" si="156"/>
        <v>0</v>
      </c>
      <c r="F231" s="43">
        <f t="shared" si="156"/>
        <v>0</v>
      </c>
      <c r="G231" s="43">
        <f t="shared" si="156"/>
        <v>0</v>
      </c>
      <c r="H231" s="43">
        <f t="shared" si="156"/>
        <v>0</v>
      </c>
      <c r="I231" s="43">
        <f t="shared" si="156"/>
        <v>0</v>
      </c>
      <c r="J231" s="43">
        <f t="shared" si="146"/>
        <v>0</v>
      </c>
      <c r="L231" s="41"/>
    </row>
    <row r="232" spans="1:12" ht="16.05" customHeight="1" x14ac:dyDescent="0.2">
      <c r="A232" s="9"/>
      <c r="B232" s="7"/>
      <c r="C232" s="8" t="s">
        <v>17</v>
      </c>
      <c r="D232" s="43">
        <f t="shared" ref="D232:I232" si="157">SUM(D238,D244,D250,D256,D262,D268,D274,D280,D286,D292)</f>
        <v>0</v>
      </c>
      <c r="E232" s="43">
        <f t="shared" si="157"/>
        <v>0</v>
      </c>
      <c r="F232" s="43">
        <f t="shared" si="157"/>
        <v>0</v>
      </c>
      <c r="G232" s="43">
        <f t="shared" si="157"/>
        <v>0</v>
      </c>
      <c r="H232" s="43">
        <f t="shared" si="157"/>
        <v>0</v>
      </c>
      <c r="I232" s="43">
        <f t="shared" si="157"/>
        <v>0</v>
      </c>
      <c r="J232" s="43">
        <f t="shared" si="146"/>
        <v>0</v>
      </c>
      <c r="L232" s="41"/>
    </row>
    <row r="233" spans="1:12" ht="16.05" customHeight="1" x14ac:dyDescent="0.2">
      <c r="A233" s="9"/>
      <c r="B233" s="14"/>
      <c r="C233" s="10" t="s">
        <v>15</v>
      </c>
      <c r="D233" s="43">
        <f t="shared" ref="D233:I233" si="158">IF($J232=0,0,D232/$J232%)</f>
        <v>0</v>
      </c>
      <c r="E233" s="43">
        <f t="shared" si="158"/>
        <v>0</v>
      </c>
      <c r="F233" s="43">
        <f t="shared" si="158"/>
        <v>0</v>
      </c>
      <c r="G233" s="43">
        <f t="shared" si="158"/>
        <v>0</v>
      </c>
      <c r="H233" s="43">
        <f t="shared" si="158"/>
        <v>0</v>
      </c>
      <c r="I233" s="43">
        <f t="shared" si="158"/>
        <v>0</v>
      </c>
      <c r="J233" s="43">
        <f t="shared" si="146"/>
        <v>0</v>
      </c>
      <c r="L233" s="41"/>
    </row>
    <row r="234" spans="1:12" ht="16.05" customHeight="1" x14ac:dyDescent="0.2">
      <c r="A234" s="9"/>
      <c r="B234" s="39" t="s">
        <v>57</v>
      </c>
      <c r="C234" s="8" t="s">
        <v>14</v>
      </c>
      <c r="D234" s="43"/>
      <c r="E234" s="43"/>
      <c r="F234" s="43"/>
      <c r="G234" s="43"/>
      <c r="H234" s="43">
        <v>0</v>
      </c>
      <c r="I234" s="43">
        <v>0</v>
      </c>
      <c r="J234" s="43">
        <f t="shared" si="146"/>
        <v>0</v>
      </c>
      <c r="L234" s="41"/>
    </row>
    <row r="235" spans="1:12" ht="16.05" customHeight="1" x14ac:dyDescent="0.2">
      <c r="A235" s="9"/>
      <c r="B235" s="9"/>
      <c r="C235" s="10" t="s">
        <v>15</v>
      </c>
      <c r="D235" s="43">
        <f t="shared" ref="D235:I235" si="159">IF($J234=0,0,D234/$J234%)</f>
        <v>0</v>
      </c>
      <c r="E235" s="43">
        <f t="shared" si="159"/>
        <v>0</v>
      </c>
      <c r="F235" s="43">
        <f t="shared" si="159"/>
        <v>0</v>
      </c>
      <c r="G235" s="43">
        <f t="shared" si="159"/>
        <v>0</v>
      </c>
      <c r="H235" s="43">
        <f t="shared" si="159"/>
        <v>0</v>
      </c>
      <c r="I235" s="43">
        <f t="shared" si="159"/>
        <v>0</v>
      </c>
      <c r="J235" s="43">
        <f t="shared" si="146"/>
        <v>0</v>
      </c>
      <c r="L235" s="41"/>
    </row>
    <row r="236" spans="1:12" ht="16.05" customHeight="1" x14ac:dyDescent="0.2">
      <c r="A236" s="9"/>
      <c r="B236" s="9"/>
      <c r="C236" s="8" t="s">
        <v>16</v>
      </c>
      <c r="D236" s="43"/>
      <c r="E236" s="43"/>
      <c r="F236" s="43"/>
      <c r="G236" s="43"/>
      <c r="H236" s="43"/>
      <c r="I236" s="43"/>
      <c r="J236" s="43">
        <f t="shared" si="146"/>
        <v>0</v>
      </c>
      <c r="L236" s="41"/>
    </row>
    <row r="237" spans="1:12" ht="16.05" customHeight="1" x14ac:dyDescent="0.2">
      <c r="A237" s="9"/>
      <c r="B237" s="9"/>
      <c r="C237" s="10" t="s">
        <v>15</v>
      </c>
      <c r="D237" s="43">
        <f t="shared" ref="D237:I238" si="160">IF($J236=0,0,D236/$J236%)</f>
        <v>0</v>
      </c>
      <c r="E237" s="43">
        <f t="shared" si="160"/>
        <v>0</v>
      </c>
      <c r="F237" s="43">
        <f t="shared" si="160"/>
        <v>0</v>
      </c>
      <c r="G237" s="43">
        <f t="shared" si="160"/>
        <v>0</v>
      </c>
      <c r="H237" s="43">
        <f t="shared" si="160"/>
        <v>0</v>
      </c>
      <c r="I237" s="43">
        <f t="shared" si="160"/>
        <v>0</v>
      </c>
      <c r="J237" s="43">
        <f t="shared" si="146"/>
        <v>0</v>
      </c>
      <c r="L237" s="41"/>
    </row>
    <row r="238" spans="1:12" ht="16.05" customHeight="1" x14ac:dyDescent="0.2">
      <c r="A238" s="9"/>
      <c r="B238" s="9"/>
      <c r="C238" s="8" t="s">
        <v>17</v>
      </c>
      <c r="D238" s="43">
        <f t="shared" si="160"/>
        <v>0</v>
      </c>
      <c r="E238" s="43">
        <f t="shared" si="160"/>
        <v>0</v>
      </c>
      <c r="F238" s="43">
        <f t="shared" si="160"/>
        <v>0</v>
      </c>
      <c r="G238" s="43">
        <f t="shared" si="160"/>
        <v>0</v>
      </c>
      <c r="H238" s="43">
        <f t="shared" si="160"/>
        <v>0</v>
      </c>
      <c r="I238" s="43">
        <f t="shared" si="160"/>
        <v>0</v>
      </c>
      <c r="J238" s="43">
        <f t="shared" si="146"/>
        <v>0</v>
      </c>
      <c r="L238" s="41"/>
    </row>
    <row r="239" spans="1:12" ht="16.05" customHeight="1" x14ac:dyDescent="0.2">
      <c r="A239" s="9"/>
      <c r="B239" s="12"/>
      <c r="C239" s="10" t="s">
        <v>15</v>
      </c>
      <c r="D239" s="43">
        <f t="shared" ref="D239:I239" si="161">IF($J238=0,0,D238/$J238%)</f>
        <v>0</v>
      </c>
      <c r="E239" s="43">
        <f t="shared" si="161"/>
        <v>0</v>
      </c>
      <c r="F239" s="43">
        <f t="shared" si="161"/>
        <v>0</v>
      </c>
      <c r="G239" s="43">
        <f t="shared" si="161"/>
        <v>0</v>
      </c>
      <c r="H239" s="43">
        <f t="shared" si="161"/>
        <v>0</v>
      </c>
      <c r="I239" s="43">
        <f t="shared" si="161"/>
        <v>0</v>
      </c>
      <c r="J239" s="43">
        <f t="shared" si="146"/>
        <v>0</v>
      </c>
      <c r="L239" s="41"/>
    </row>
    <row r="240" spans="1:12" ht="16.05" customHeight="1" x14ac:dyDescent="0.2">
      <c r="A240" s="9"/>
      <c r="B240" s="9" t="s">
        <v>58</v>
      </c>
      <c r="C240" s="8" t="s">
        <v>14</v>
      </c>
      <c r="D240" s="43"/>
      <c r="E240" s="43"/>
      <c r="F240" s="43"/>
      <c r="G240" s="43"/>
      <c r="H240" s="43"/>
      <c r="I240" s="43"/>
      <c r="J240" s="43">
        <f t="shared" si="146"/>
        <v>0</v>
      </c>
      <c r="L240" s="41"/>
    </row>
    <row r="241" spans="1:12" ht="16.05" customHeight="1" x14ac:dyDescent="0.2">
      <c r="A241" s="9"/>
      <c r="B241" s="9"/>
      <c r="C241" s="10" t="s">
        <v>15</v>
      </c>
      <c r="D241" s="43">
        <f t="shared" ref="D241:I241" si="162">IF($J240=0,0,D240/$J240%)</f>
        <v>0</v>
      </c>
      <c r="E241" s="43">
        <f t="shared" si="162"/>
        <v>0</v>
      </c>
      <c r="F241" s="43">
        <f t="shared" si="162"/>
        <v>0</v>
      </c>
      <c r="G241" s="43">
        <f t="shared" si="162"/>
        <v>0</v>
      </c>
      <c r="H241" s="43">
        <f t="shared" si="162"/>
        <v>0</v>
      </c>
      <c r="I241" s="43">
        <f t="shared" si="162"/>
        <v>0</v>
      </c>
      <c r="J241" s="43">
        <f t="shared" si="146"/>
        <v>0</v>
      </c>
      <c r="L241" s="41"/>
    </row>
    <row r="242" spans="1:12" ht="16.05" customHeight="1" x14ac:dyDescent="0.2">
      <c r="A242" s="9"/>
      <c r="B242" s="9"/>
      <c r="C242" s="8" t="s">
        <v>16</v>
      </c>
      <c r="D242" s="43"/>
      <c r="E242" s="43"/>
      <c r="F242" s="43"/>
      <c r="G242" s="43"/>
      <c r="H242" s="43"/>
      <c r="I242" s="43"/>
      <c r="J242" s="43">
        <f t="shared" si="146"/>
        <v>0</v>
      </c>
      <c r="L242" s="41"/>
    </row>
    <row r="243" spans="1:12" ht="16.05" customHeight="1" x14ac:dyDescent="0.2">
      <c r="A243" s="9"/>
      <c r="B243" s="9"/>
      <c r="C243" s="10" t="s">
        <v>15</v>
      </c>
      <c r="D243" s="43">
        <f t="shared" ref="D243:I243" si="163">IF($J242=0,0,D242/$J242%)</f>
        <v>0</v>
      </c>
      <c r="E243" s="43">
        <f t="shared" si="163"/>
        <v>0</v>
      </c>
      <c r="F243" s="43">
        <f t="shared" si="163"/>
        <v>0</v>
      </c>
      <c r="G243" s="43">
        <f t="shared" si="163"/>
        <v>0</v>
      </c>
      <c r="H243" s="43">
        <f t="shared" si="163"/>
        <v>0</v>
      </c>
      <c r="I243" s="43">
        <f t="shared" si="163"/>
        <v>0</v>
      </c>
      <c r="J243" s="43">
        <f t="shared" si="146"/>
        <v>0</v>
      </c>
      <c r="L243" s="41"/>
    </row>
    <row r="244" spans="1:12" ht="16.05" customHeight="1" x14ac:dyDescent="0.2">
      <c r="A244" s="9"/>
      <c r="B244" s="9"/>
      <c r="C244" s="8" t="s">
        <v>17</v>
      </c>
      <c r="D244" s="43">
        <f t="shared" ref="D244:I244" si="164">SUM(D242,D240)</f>
        <v>0</v>
      </c>
      <c r="E244" s="43">
        <f t="shared" si="164"/>
        <v>0</v>
      </c>
      <c r="F244" s="43">
        <f t="shared" si="164"/>
        <v>0</v>
      </c>
      <c r="G244" s="43">
        <f t="shared" si="164"/>
        <v>0</v>
      </c>
      <c r="H244" s="43">
        <f t="shared" si="164"/>
        <v>0</v>
      </c>
      <c r="I244" s="43">
        <f t="shared" si="164"/>
        <v>0</v>
      </c>
      <c r="J244" s="43">
        <f t="shared" si="146"/>
        <v>0</v>
      </c>
      <c r="L244" s="41"/>
    </row>
    <row r="245" spans="1:12" ht="16.05" customHeight="1" x14ac:dyDescent="0.2">
      <c r="A245" s="9"/>
      <c r="B245" s="12"/>
      <c r="C245" s="10" t="s">
        <v>15</v>
      </c>
      <c r="D245" s="43">
        <f t="shared" ref="D245:I245" si="165">IF($J244=0,0,D244/$J244%)</f>
        <v>0</v>
      </c>
      <c r="E245" s="43">
        <f t="shared" si="165"/>
        <v>0</v>
      </c>
      <c r="F245" s="43">
        <f t="shared" si="165"/>
        <v>0</v>
      </c>
      <c r="G245" s="43">
        <f t="shared" si="165"/>
        <v>0</v>
      </c>
      <c r="H245" s="43">
        <f t="shared" si="165"/>
        <v>0</v>
      </c>
      <c r="I245" s="43">
        <f t="shared" si="165"/>
        <v>0</v>
      </c>
      <c r="J245" s="43">
        <f t="shared" si="146"/>
        <v>0</v>
      </c>
      <c r="L245" s="41"/>
    </row>
    <row r="246" spans="1:12" ht="16.05" customHeight="1" x14ac:dyDescent="0.2">
      <c r="A246" s="9"/>
      <c r="B246" s="9" t="s">
        <v>59</v>
      </c>
      <c r="C246" s="8" t="s">
        <v>14</v>
      </c>
      <c r="D246" s="43"/>
      <c r="E246" s="43"/>
      <c r="F246" s="43"/>
      <c r="G246" s="43"/>
      <c r="H246" s="43"/>
      <c r="I246" s="43"/>
      <c r="J246" s="43">
        <f t="shared" si="146"/>
        <v>0</v>
      </c>
      <c r="L246" s="41"/>
    </row>
    <row r="247" spans="1:12" ht="16.05" customHeight="1" x14ac:dyDescent="0.2">
      <c r="A247" s="9"/>
      <c r="B247" s="9"/>
      <c r="C247" s="10" t="s">
        <v>15</v>
      </c>
      <c r="D247" s="43">
        <f t="shared" ref="D247:I247" si="166">IF($J246=0,0,D246/$J246%)</f>
        <v>0</v>
      </c>
      <c r="E247" s="43">
        <f t="shared" si="166"/>
        <v>0</v>
      </c>
      <c r="F247" s="43">
        <f t="shared" si="166"/>
        <v>0</v>
      </c>
      <c r="G247" s="43">
        <f t="shared" si="166"/>
        <v>0</v>
      </c>
      <c r="H247" s="43">
        <f t="shared" si="166"/>
        <v>0</v>
      </c>
      <c r="I247" s="43">
        <f t="shared" si="166"/>
        <v>0</v>
      </c>
      <c r="J247" s="43">
        <f t="shared" si="146"/>
        <v>0</v>
      </c>
      <c r="L247" s="41"/>
    </row>
    <row r="248" spans="1:12" ht="16.05" customHeight="1" x14ac:dyDescent="0.2">
      <c r="A248" s="9"/>
      <c r="B248" s="9"/>
      <c r="C248" s="8" t="s">
        <v>16</v>
      </c>
      <c r="D248" s="43"/>
      <c r="E248" s="43"/>
      <c r="F248" s="43"/>
      <c r="G248" s="43"/>
      <c r="H248" s="43"/>
      <c r="I248" s="43"/>
      <c r="J248" s="43">
        <f t="shared" si="146"/>
        <v>0</v>
      </c>
      <c r="L248" s="41"/>
    </row>
    <row r="249" spans="1:12" ht="16.05" customHeight="1" x14ac:dyDescent="0.2">
      <c r="B249" s="9"/>
      <c r="C249" s="10" t="s">
        <v>15</v>
      </c>
      <c r="D249" s="43">
        <f t="shared" ref="D249:I249" si="167">IF($J248=0,0,D248/$J248%)</f>
        <v>0</v>
      </c>
      <c r="E249" s="43">
        <f t="shared" si="167"/>
        <v>0</v>
      </c>
      <c r="F249" s="43">
        <f t="shared" si="167"/>
        <v>0</v>
      </c>
      <c r="G249" s="43">
        <f t="shared" si="167"/>
        <v>0</v>
      </c>
      <c r="H249" s="43">
        <f t="shared" si="167"/>
        <v>0</v>
      </c>
      <c r="I249" s="43">
        <f t="shared" si="167"/>
        <v>0</v>
      </c>
      <c r="J249" s="43">
        <f t="shared" si="146"/>
        <v>0</v>
      </c>
      <c r="L249" s="41"/>
    </row>
    <row r="250" spans="1:12" ht="16.05" customHeight="1" x14ac:dyDescent="0.2">
      <c r="A250" s="9"/>
      <c r="B250" s="9"/>
      <c r="C250" s="8" t="s">
        <v>17</v>
      </c>
      <c r="D250" s="43">
        <f t="shared" ref="D250:I250" si="168">SUM(D248,D246)</f>
        <v>0</v>
      </c>
      <c r="E250" s="43">
        <f t="shared" si="168"/>
        <v>0</v>
      </c>
      <c r="F250" s="43">
        <f t="shared" si="168"/>
        <v>0</v>
      </c>
      <c r="G250" s="43">
        <f t="shared" si="168"/>
        <v>0</v>
      </c>
      <c r="H250" s="43">
        <f t="shared" si="168"/>
        <v>0</v>
      </c>
      <c r="I250" s="43">
        <f t="shared" si="168"/>
        <v>0</v>
      </c>
      <c r="J250" s="43">
        <f t="shared" si="146"/>
        <v>0</v>
      </c>
      <c r="L250" s="41"/>
    </row>
    <row r="251" spans="1:12" ht="16.05" customHeight="1" x14ac:dyDescent="0.2">
      <c r="A251" s="9"/>
      <c r="B251" s="12"/>
      <c r="C251" s="10" t="s">
        <v>15</v>
      </c>
      <c r="D251" s="43">
        <f t="shared" ref="D251:I251" si="169">IF($J250=0,0,D250/$J250%)</f>
        <v>0</v>
      </c>
      <c r="E251" s="43">
        <f t="shared" si="169"/>
        <v>0</v>
      </c>
      <c r="F251" s="43">
        <f t="shared" si="169"/>
        <v>0</v>
      </c>
      <c r="G251" s="43">
        <f t="shared" si="169"/>
        <v>0</v>
      </c>
      <c r="H251" s="43">
        <f t="shared" si="169"/>
        <v>0</v>
      </c>
      <c r="I251" s="43">
        <f t="shared" si="169"/>
        <v>0</v>
      </c>
      <c r="J251" s="43">
        <f t="shared" si="146"/>
        <v>0</v>
      </c>
      <c r="L251" s="41"/>
    </row>
    <row r="252" spans="1:12" ht="16.05" customHeight="1" x14ac:dyDescent="0.2">
      <c r="A252" s="9"/>
      <c r="B252" s="9" t="s">
        <v>60</v>
      </c>
      <c r="C252" s="8" t="s">
        <v>14</v>
      </c>
      <c r="D252" s="43"/>
      <c r="E252" s="43"/>
      <c r="F252" s="43"/>
      <c r="G252" s="43"/>
      <c r="H252" s="43"/>
      <c r="I252" s="43"/>
      <c r="J252" s="43">
        <f t="shared" si="146"/>
        <v>0</v>
      </c>
      <c r="L252" s="41"/>
    </row>
    <row r="253" spans="1:12" ht="16.05" customHeight="1" x14ac:dyDescent="0.2">
      <c r="A253" s="9"/>
      <c r="B253" s="9"/>
      <c r="C253" s="10" t="s">
        <v>15</v>
      </c>
      <c r="D253" s="43">
        <f t="shared" ref="D253:I253" si="170">IF($J252=0,0,D252/$J252%)</f>
        <v>0</v>
      </c>
      <c r="E253" s="43">
        <f t="shared" si="170"/>
        <v>0</v>
      </c>
      <c r="F253" s="43">
        <f t="shared" si="170"/>
        <v>0</v>
      </c>
      <c r="G253" s="43">
        <f t="shared" si="170"/>
        <v>0</v>
      </c>
      <c r="H253" s="43">
        <f t="shared" si="170"/>
        <v>0</v>
      </c>
      <c r="I253" s="43">
        <f t="shared" si="170"/>
        <v>0</v>
      </c>
      <c r="J253" s="43">
        <f t="shared" si="146"/>
        <v>0</v>
      </c>
      <c r="L253" s="41"/>
    </row>
    <row r="254" spans="1:12" ht="16.05" customHeight="1" x14ac:dyDescent="0.2">
      <c r="A254" s="9"/>
      <c r="B254" s="9"/>
      <c r="C254" s="8" t="s">
        <v>16</v>
      </c>
      <c r="D254" s="43"/>
      <c r="E254" s="43"/>
      <c r="F254" s="43"/>
      <c r="G254" s="43"/>
      <c r="H254" s="43"/>
      <c r="I254" s="43"/>
      <c r="J254" s="43">
        <f t="shared" si="146"/>
        <v>0</v>
      </c>
      <c r="L254" s="41"/>
    </row>
    <row r="255" spans="1:12" ht="16.05" customHeight="1" x14ac:dyDescent="0.2">
      <c r="A255" s="9"/>
      <c r="B255" s="9"/>
      <c r="C255" s="10" t="s">
        <v>15</v>
      </c>
      <c r="D255" s="43">
        <f t="shared" ref="D255:I255" si="171">IF($J254=0,0,D254/$J254%)</f>
        <v>0</v>
      </c>
      <c r="E255" s="43">
        <f t="shared" si="171"/>
        <v>0</v>
      </c>
      <c r="F255" s="43">
        <f t="shared" si="171"/>
        <v>0</v>
      </c>
      <c r="G255" s="43">
        <f t="shared" si="171"/>
        <v>0</v>
      </c>
      <c r="H255" s="43">
        <f t="shared" si="171"/>
        <v>0</v>
      </c>
      <c r="I255" s="43">
        <f t="shared" si="171"/>
        <v>0</v>
      </c>
      <c r="J255" s="43">
        <f t="shared" si="146"/>
        <v>0</v>
      </c>
      <c r="L255" s="41"/>
    </row>
    <row r="256" spans="1:12" ht="16.05" customHeight="1" x14ac:dyDescent="0.2">
      <c r="A256" s="9"/>
      <c r="B256" s="9"/>
      <c r="C256" s="8" t="s">
        <v>17</v>
      </c>
      <c r="D256" s="43">
        <f t="shared" ref="D256:I256" si="172">SUM(D254,D252)</f>
        <v>0</v>
      </c>
      <c r="E256" s="43">
        <f t="shared" si="172"/>
        <v>0</v>
      </c>
      <c r="F256" s="43">
        <f t="shared" si="172"/>
        <v>0</v>
      </c>
      <c r="G256" s="43">
        <f t="shared" si="172"/>
        <v>0</v>
      </c>
      <c r="H256" s="43">
        <f t="shared" si="172"/>
        <v>0</v>
      </c>
      <c r="I256" s="43">
        <f t="shared" si="172"/>
        <v>0</v>
      </c>
      <c r="J256" s="43">
        <f t="shared" si="146"/>
        <v>0</v>
      </c>
      <c r="L256" s="41"/>
    </row>
    <row r="257" spans="1:12" ht="16.05" customHeight="1" x14ac:dyDescent="0.2">
      <c r="A257" s="9"/>
      <c r="B257" s="12"/>
      <c r="C257" s="10" t="s">
        <v>15</v>
      </c>
      <c r="D257" s="43">
        <f t="shared" ref="D257:I257" si="173">IF($J256=0,0,D256/$J256%)</f>
        <v>0</v>
      </c>
      <c r="E257" s="43">
        <f t="shared" si="173"/>
        <v>0</v>
      </c>
      <c r="F257" s="43">
        <f t="shared" si="173"/>
        <v>0</v>
      </c>
      <c r="G257" s="43">
        <f t="shared" si="173"/>
        <v>0</v>
      </c>
      <c r="H257" s="43">
        <f t="shared" si="173"/>
        <v>0</v>
      </c>
      <c r="I257" s="43">
        <f t="shared" si="173"/>
        <v>0</v>
      </c>
      <c r="J257" s="43">
        <f t="shared" si="146"/>
        <v>0</v>
      </c>
      <c r="L257" s="41"/>
    </row>
    <row r="258" spans="1:12" ht="16.05" customHeight="1" x14ac:dyDescent="0.2">
      <c r="A258" s="9"/>
      <c r="B258" s="9" t="s">
        <v>61</v>
      </c>
      <c r="C258" s="8" t="s">
        <v>14</v>
      </c>
      <c r="D258" s="43"/>
      <c r="E258" s="43"/>
      <c r="F258" s="43"/>
      <c r="G258" s="43"/>
      <c r="H258" s="43"/>
      <c r="I258" s="43"/>
      <c r="J258" s="43">
        <f t="shared" si="146"/>
        <v>0</v>
      </c>
      <c r="L258" s="41"/>
    </row>
    <row r="259" spans="1:12" ht="16.05" customHeight="1" x14ac:dyDescent="0.2">
      <c r="A259" s="9"/>
      <c r="B259" s="9"/>
      <c r="C259" s="10" t="s">
        <v>15</v>
      </c>
      <c r="D259" s="43">
        <f t="shared" ref="D259:I259" si="174">IF($J258=0,0,D258/$J258%)</f>
        <v>0</v>
      </c>
      <c r="E259" s="43">
        <f t="shared" si="174"/>
        <v>0</v>
      </c>
      <c r="F259" s="43">
        <f t="shared" si="174"/>
        <v>0</v>
      </c>
      <c r="G259" s="43">
        <f t="shared" si="174"/>
        <v>0</v>
      </c>
      <c r="H259" s="43">
        <f t="shared" si="174"/>
        <v>0</v>
      </c>
      <c r="I259" s="43">
        <f t="shared" si="174"/>
        <v>0</v>
      </c>
      <c r="J259" s="43">
        <f t="shared" si="146"/>
        <v>0</v>
      </c>
      <c r="L259" s="41"/>
    </row>
    <row r="260" spans="1:12" ht="16.05" customHeight="1" x14ac:dyDescent="0.2">
      <c r="A260" s="9"/>
      <c r="B260" s="9"/>
      <c r="C260" s="8" t="s">
        <v>16</v>
      </c>
      <c r="D260" s="43"/>
      <c r="E260" s="43"/>
      <c r="F260" s="43"/>
      <c r="G260" s="43"/>
      <c r="H260" s="43"/>
      <c r="I260" s="43"/>
      <c r="J260" s="43">
        <f t="shared" si="146"/>
        <v>0</v>
      </c>
      <c r="L260" s="41"/>
    </row>
    <row r="261" spans="1:12" ht="16.05" customHeight="1" x14ac:dyDescent="0.2">
      <c r="A261" s="9"/>
      <c r="B261" s="9"/>
      <c r="C261" s="10" t="s">
        <v>15</v>
      </c>
      <c r="D261" s="43">
        <f t="shared" ref="D261:I261" si="175">IF($J260=0,0,D260/$J260%)</f>
        <v>0</v>
      </c>
      <c r="E261" s="43">
        <f t="shared" si="175"/>
        <v>0</v>
      </c>
      <c r="F261" s="43">
        <f t="shared" si="175"/>
        <v>0</v>
      </c>
      <c r="G261" s="43">
        <f t="shared" si="175"/>
        <v>0</v>
      </c>
      <c r="H261" s="43">
        <f t="shared" si="175"/>
        <v>0</v>
      </c>
      <c r="I261" s="43">
        <f t="shared" si="175"/>
        <v>0</v>
      </c>
      <c r="J261" s="43">
        <f t="shared" si="146"/>
        <v>0</v>
      </c>
      <c r="L261" s="41"/>
    </row>
    <row r="262" spans="1:12" ht="16.05" customHeight="1" x14ac:dyDescent="0.2">
      <c r="A262" s="9"/>
      <c r="B262" s="9"/>
      <c r="C262" s="8" t="s">
        <v>17</v>
      </c>
      <c r="D262" s="43">
        <f t="shared" ref="D262:I262" si="176">SUM(D260,D258)</f>
        <v>0</v>
      </c>
      <c r="E262" s="43">
        <f t="shared" si="176"/>
        <v>0</v>
      </c>
      <c r="F262" s="43">
        <f t="shared" si="176"/>
        <v>0</v>
      </c>
      <c r="G262" s="43">
        <f t="shared" si="176"/>
        <v>0</v>
      </c>
      <c r="H262" s="43">
        <f t="shared" si="176"/>
        <v>0</v>
      </c>
      <c r="I262" s="43">
        <f t="shared" si="176"/>
        <v>0</v>
      </c>
      <c r="J262" s="43">
        <f t="shared" si="146"/>
        <v>0</v>
      </c>
      <c r="L262" s="41"/>
    </row>
    <row r="263" spans="1:12" ht="16.05" customHeight="1" x14ac:dyDescent="0.2">
      <c r="A263" s="9"/>
      <c r="B263" s="12"/>
      <c r="C263" s="10" t="s">
        <v>15</v>
      </c>
      <c r="D263" s="43">
        <f t="shared" ref="D263:I263" si="177">IF($J262=0,0,D262/$J262%)</f>
        <v>0</v>
      </c>
      <c r="E263" s="43">
        <f t="shared" si="177"/>
        <v>0</v>
      </c>
      <c r="F263" s="43">
        <f t="shared" si="177"/>
        <v>0</v>
      </c>
      <c r="G263" s="43">
        <f t="shared" si="177"/>
        <v>0</v>
      </c>
      <c r="H263" s="43">
        <f t="shared" si="177"/>
        <v>0</v>
      </c>
      <c r="I263" s="43">
        <f t="shared" si="177"/>
        <v>0</v>
      </c>
      <c r="J263" s="43">
        <f t="shared" si="146"/>
        <v>0</v>
      </c>
      <c r="L263" s="41"/>
    </row>
    <row r="264" spans="1:12" ht="16.05" customHeight="1" x14ac:dyDescent="0.2">
      <c r="A264" s="9"/>
      <c r="B264" s="9" t="s">
        <v>62</v>
      </c>
      <c r="C264" s="8" t="s">
        <v>14</v>
      </c>
      <c r="D264" s="43"/>
      <c r="E264" s="43"/>
      <c r="F264" s="43"/>
      <c r="G264" s="43"/>
      <c r="H264" s="43"/>
      <c r="I264" s="43"/>
      <c r="J264" s="43">
        <f t="shared" si="146"/>
        <v>0</v>
      </c>
      <c r="L264" s="41"/>
    </row>
    <row r="265" spans="1:12" ht="16.05" customHeight="1" x14ac:dyDescent="0.2">
      <c r="A265" s="9"/>
      <c r="B265" s="9"/>
      <c r="C265" s="10" t="s">
        <v>15</v>
      </c>
      <c r="D265" s="43">
        <f t="shared" ref="D265:I265" si="178">IF($J264=0,0,D264/$J264%)</f>
        <v>0</v>
      </c>
      <c r="E265" s="43">
        <f t="shared" si="178"/>
        <v>0</v>
      </c>
      <c r="F265" s="43">
        <f t="shared" si="178"/>
        <v>0</v>
      </c>
      <c r="G265" s="43">
        <f t="shared" si="178"/>
        <v>0</v>
      </c>
      <c r="H265" s="43">
        <f t="shared" si="178"/>
        <v>0</v>
      </c>
      <c r="I265" s="43">
        <f t="shared" si="178"/>
        <v>0</v>
      </c>
      <c r="J265" s="43">
        <f t="shared" si="146"/>
        <v>0</v>
      </c>
      <c r="L265" s="41"/>
    </row>
    <row r="266" spans="1:12" ht="16.05" customHeight="1" x14ac:dyDescent="0.2">
      <c r="A266" s="9"/>
      <c r="B266" s="9"/>
      <c r="C266" s="8" t="s">
        <v>16</v>
      </c>
      <c r="D266" s="43"/>
      <c r="E266" s="43"/>
      <c r="F266" s="43"/>
      <c r="G266" s="43"/>
      <c r="H266" s="43"/>
      <c r="I266" s="43"/>
      <c r="J266" s="43">
        <f t="shared" si="146"/>
        <v>0</v>
      </c>
      <c r="L266" s="41"/>
    </row>
    <row r="267" spans="1:12" ht="16.05" customHeight="1" x14ac:dyDescent="0.2">
      <c r="A267" s="9"/>
      <c r="B267" s="9"/>
      <c r="C267" s="10" t="s">
        <v>15</v>
      </c>
      <c r="D267" s="43">
        <f t="shared" ref="D267:I267" si="179">IF($J266=0,0,D266/$J266%)</f>
        <v>0</v>
      </c>
      <c r="E267" s="43">
        <f t="shared" si="179"/>
        <v>0</v>
      </c>
      <c r="F267" s="43">
        <f t="shared" si="179"/>
        <v>0</v>
      </c>
      <c r="G267" s="43">
        <f t="shared" si="179"/>
        <v>0</v>
      </c>
      <c r="H267" s="43">
        <f t="shared" si="179"/>
        <v>0</v>
      </c>
      <c r="I267" s="43">
        <f t="shared" si="179"/>
        <v>0</v>
      </c>
      <c r="J267" s="43">
        <f t="shared" si="146"/>
        <v>0</v>
      </c>
      <c r="L267" s="41"/>
    </row>
    <row r="268" spans="1:12" ht="16.05" customHeight="1" x14ac:dyDescent="0.2">
      <c r="A268" s="9"/>
      <c r="B268" s="9"/>
      <c r="C268" s="8" t="s">
        <v>17</v>
      </c>
      <c r="D268" s="43">
        <f t="shared" ref="D268:I268" si="180">SUM(D266,D264)</f>
        <v>0</v>
      </c>
      <c r="E268" s="43">
        <f t="shared" si="180"/>
        <v>0</v>
      </c>
      <c r="F268" s="43">
        <f t="shared" si="180"/>
        <v>0</v>
      </c>
      <c r="G268" s="43">
        <f t="shared" si="180"/>
        <v>0</v>
      </c>
      <c r="H268" s="43">
        <f t="shared" si="180"/>
        <v>0</v>
      </c>
      <c r="I268" s="43">
        <f t="shared" si="180"/>
        <v>0</v>
      </c>
      <c r="J268" s="43">
        <f t="shared" si="146"/>
        <v>0</v>
      </c>
      <c r="L268" s="41"/>
    </row>
    <row r="269" spans="1:12" ht="16.05" customHeight="1" x14ac:dyDescent="0.2">
      <c r="A269" s="9"/>
      <c r="B269" s="12"/>
      <c r="C269" s="10" t="s">
        <v>15</v>
      </c>
      <c r="D269" s="43">
        <f t="shared" ref="D269:I269" si="181">IF($J268=0,0,D268/$J268%)</f>
        <v>0</v>
      </c>
      <c r="E269" s="43">
        <f t="shared" si="181"/>
        <v>0</v>
      </c>
      <c r="F269" s="43">
        <f t="shared" si="181"/>
        <v>0</v>
      </c>
      <c r="G269" s="43">
        <f t="shared" si="181"/>
        <v>0</v>
      </c>
      <c r="H269" s="43">
        <f t="shared" si="181"/>
        <v>0</v>
      </c>
      <c r="I269" s="43">
        <f t="shared" si="181"/>
        <v>0</v>
      </c>
      <c r="J269" s="43">
        <f t="shared" ref="J269:J332" si="182">SUM(D269:I269)</f>
        <v>0</v>
      </c>
      <c r="L269" s="41"/>
    </row>
    <row r="270" spans="1:12" ht="16.05" customHeight="1" x14ac:dyDescent="0.2">
      <c r="A270" s="9"/>
      <c r="B270" s="9" t="s">
        <v>63</v>
      </c>
      <c r="C270" s="8" t="s">
        <v>14</v>
      </c>
      <c r="D270" s="43"/>
      <c r="E270" s="43"/>
      <c r="F270" s="43"/>
      <c r="G270" s="43"/>
      <c r="H270" s="43"/>
      <c r="I270" s="43"/>
      <c r="J270" s="43">
        <f t="shared" si="182"/>
        <v>0</v>
      </c>
      <c r="L270" s="41"/>
    </row>
    <row r="271" spans="1:12" ht="16.05" customHeight="1" x14ac:dyDescent="0.2">
      <c r="A271" s="9"/>
      <c r="B271" s="9"/>
      <c r="C271" s="10" t="s">
        <v>15</v>
      </c>
      <c r="D271" s="43">
        <f t="shared" ref="D271:I271" si="183">IF($J270=0,0,D270/$J270%)</f>
        <v>0</v>
      </c>
      <c r="E271" s="43">
        <f t="shared" si="183"/>
        <v>0</v>
      </c>
      <c r="F271" s="43">
        <f t="shared" si="183"/>
        <v>0</v>
      </c>
      <c r="G271" s="43">
        <f t="shared" si="183"/>
        <v>0</v>
      </c>
      <c r="H271" s="43">
        <f t="shared" si="183"/>
        <v>0</v>
      </c>
      <c r="I271" s="43">
        <f t="shared" si="183"/>
        <v>0</v>
      </c>
      <c r="J271" s="43">
        <f t="shared" si="182"/>
        <v>0</v>
      </c>
      <c r="L271" s="41"/>
    </row>
    <row r="272" spans="1:12" ht="16.05" customHeight="1" x14ac:dyDescent="0.2">
      <c r="A272" s="9"/>
      <c r="B272" s="9"/>
      <c r="C272" s="8" t="s">
        <v>16</v>
      </c>
      <c r="D272" s="43"/>
      <c r="E272" s="43"/>
      <c r="F272" s="43"/>
      <c r="G272" s="43"/>
      <c r="H272" s="43"/>
      <c r="I272" s="43"/>
      <c r="J272" s="43">
        <f t="shared" si="182"/>
        <v>0</v>
      </c>
      <c r="L272" s="41"/>
    </row>
    <row r="273" spans="1:12" ht="16.05" customHeight="1" x14ac:dyDescent="0.2">
      <c r="A273" s="9"/>
      <c r="B273" s="9"/>
      <c r="C273" s="10" t="s">
        <v>15</v>
      </c>
      <c r="D273" s="43">
        <f t="shared" ref="D273:I273" si="184">IF($J272=0,0,D272/$J272%)</f>
        <v>0</v>
      </c>
      <c r="E273" s="43">
        <f t="shared" si="184"/>
        <v>0</v>
      </c>
      <c r="F273" s="43">
        <f t="shared" si="184"/>
        <v>0</v>
      </c>
      <c r="G273" s="43">
        <f t="shared" si="184"/>
        <v>0</v>
      </c>
      <c r="H273" s="43">
        <f t="shared" si="184"/>
        <v>0</v>
      </c>
      <c r="I273" s="43">
        <f t="shared" si="184"/>
        <v>0</v>
      </c>
      <c r="J273" s="43">
        <f t="shared" si="182"/>
        <v>0</v>
      </c>
      <c r="L273" s="41"/>
    </row>
    <row r="274" spans="1:12" ht="16.05" customHeight="1" x14ac:dyDescent="0.2">
      <c r="A274" s="9"/>
      <c r="B274" s="9"/>
      <c r="C274" s="8" t="s">
        <v>17</v>
      </c>
      <c r="D274" s="43">
        <f t="shared" ref="D274:I274" si="185">SUM(D272,D270)</f>
        <v>0</v>
      </c>
      <c r="E274" s="43">
        <f t="shared" si="185"/>
        <v>0</v>
      </c>
      <c r="F274" s="43">
        <f t="shared" si="185"/>
        <v>0</v>
      </c>
      <c r="G274" s="43">
        <f t="shared" si="185"/>
        <v>0</v>
      </c>
      <c r="H274" s="43">
        <f t="shared" si="185"/>
        <v>0</v>
      </c>
      <c r="I274" s="43">
        <f t="shared" si="185"/>
        <v>0</v>
      </c>
      <c r="J274" s="43">
        <f t="shared" si="182"/>
        <v>0</v>
      </c>
      <c r="L274" s="41"/>
    </row>
    <row r="275" spans="1:12" ht="16.05" customHeight="1" x14ac:dyDescent="0.2">
      <c r="A275" s="9"/>
      <c r="B275" s="12"/>
      <c r="C275" s="10" t="s">
        <v>15</v>
      </c>
      <c r="D275" s="43">
        <f t="shared" ref="D275:I275" si="186">IF($J274=0,0,D274/$J274%)</f>
        <v>0</v>
      </c>
      <c r="E275" s="43">
        <f t="shared" si="186"/>
        <v>0</v>
      </c>
      <c r="F275" s="43">
        <f t="shared" si="186"/>
        <v>0</v>
      </c>
      <c r="G275" s="43">
        <f t="shared" si="186"/>
        <v>0</v>
      </c>
      <c r="H275" s="43">
        <f t="shared" si="186"/>
        <v>0</v>
      </c>
      <c r="I275" s="43">
        <f t="shared" si="186"/>
        <v>0</v>
      </c>
      <c r="J275" s="43">
        <f t="shared" si="182"/>
        <v>0</v>
      </c>
      <c r="L275" s="41"/>
    </row>
    <row r="276" spans="1:12" ht="16.05" customHeight="1" x14ac:dyDescent="0.2">
      <c r="A276" s="9"/>
      <c r="B276" s="9" t="s">
        <v>64</v>
      </c>
      <c r="C276" s="8" t="s">
        <v>14</v>
      </c>
      <c r="D276" s="43"/>
      <c r="E276" s="43"/>
      <c r="F276" s="43"/>
      <c r="G276" s="43"/>
      <c r="H276" s="43"/>
      <c r="I276" s="43"/>
      <c r="J276" s="43">
        <f t="shared" si="182"/>
        <v>0</v>
      </c>
      <c r="L276" s="41"/>
    </row>
    <row r="277" spans="1:12" ht="16.05" customHeight="1" x14ac:dyDescent="0.2">
      <c r="A277" s="9"/>
      <c r="B277" s="9"/>
      <c r="C277" s="10" t="s">
        <v>15</v>
      </c>
      <c r="D277" s="43">
        <f t="shared" ref="D277:I277" si="187">IF($J276=0,0,D276/$J276%)</f>
        <v>0</v>
      </c>
      <c r="E277" s="43">
        <f t="shared" si="187"/>
        <v>0</v>
      </c>
      <c r="F277" s="43">
        <f t="shared" si="187"/>
        <v>0</v>
      </c>
      <c r="G277" s="43">
        <f t="shared" si="187"/>
        <v>0</v>
      </c>
      <c r="H277" s="43">
        <f t="shared" si="187"/>
        <v>0</v>
      </c>
      <c r="I277" s="43">
        <f t="shared" si="187"/>
        <v>0</v>
      </c>
      <c r="J277" s="43">
        <f t="shared" si="182"/>
        <v>0</v>
      </c>
      <c r="L277" s="41"/>
    </row>
    <row r="278" spans="1:12" ht="16.05" customHeight="1" x14ac:dyDescent="0.2">
      <c r="A278" s="9"/>
      <c r="B278" s="9"/>
      <c r="C278" s="8" t="s">
        <v>16</v>
      </c>
      <c r="D278" s="43"/>
      <c r="E278" s="43"/>
      <c r="F278" s="43"/>
      <c r="G278" s="43"/>
      <c r="H278" s="43"/>
      <c r="I278" s="43"/>
      <c r="J278" s="43">
        <f t="shared" si="182"/>
        <v>0</v>
      </c>
      <c r="L278" s="41"/>
    </row>
    <row r="279" spans="1:12" ht="16.05" customHeight="1" x14ac:dyDescent="0.2">
      <c r="A279" s="9"/>
      <c r="B279" s="9"/>
      <c r="C279" s="10" t="s">
        <v>15</v>
      </c>
      <c r="D279" s="43">
        <f t="shared" ref="D279:I279" si="188">IF($J278=0,0,D278/$J278%)</f>
        <v>0</v>
      </c>
      <c r="E279" s="43">
        <f t="shared" si="188"/>
        <v>0</v>
      </c>
      <c r="F279" s="43">
        <f t="shared" si="188"/>
        <v>0</v>
      </c>
      <c r="G279" s="43">
        <f t="shared" si="188"/>
        <v>0</v>
      </c>
      <c r="H279" s="43">
        <f t="shared" si="188"/>
        <v>0</v>
      </c>
      <c r="I279" s="43">
        <f t="shared" si="188"/>
        <v>0</v>
      </c>
      <c r="J279" s="43">
        <f t="shared" si="182"/>
        <v>0</v>
      </c>
      <c r="L279" s="41"/>
    </row>
    <row r="280" spans="1:12" ht="16.05" customHeight="1" x14ac:dyDescent="0.2">
      <c r="A280" s="9"/>
      <c r="B280" s="9"/>
      <c r="C280" s="8" t="s">
        <v>17</v>
      </c>
      <c r="D280" s="43">
        <f t="shared" ref="D280:I280" si="189">SUM(D278,D276)</f>
        <v>0</v>
      </c>
      <c r="E280" s="43">
        <f t="shared" si="189"/>
        <v>0</v>
      </c>
      <c r="F280" s="43">
        <f t="shared" si="189"/>
        <v>0</v>
      </c>
      <c r="G280" s="43">
        <f t="shared" si="189"/>
        <v>0</v>
      </c>
      <c r="H280" s="43">
        <f t="shared" si="189"/>
        <v>0</v>
      </c>
      <c r="I280" s="43">
        <f t="shared" si="189"/>
        <v>0</v>
      </c>
      <c r="J280" s="43">
        <f t="shared" si="182"/>
        <v>0</v>
      </c>
      <c r="L280" s="41"/>
    </row>
    <row r="281" spans="1:12" ht="16.05" customHeight="1" x14ac:dyDescent="0.2">
      <c r="A281" s="9"/>
      <c r="B281" s="12"/>
      <c r="C281" s="10" t="s">
        <v>15</v>
      </c>
      <c r="D281" s="43">
        <f t="shared" ref="D281:I281" si="190">IF($J280=0,0,D280/$J280%)</f>
        <v>0</v>
      </c>
      <c r="E281" s="43">
        <f t="shared" si="190"/>
        <v>0</v>
      </c>
      <c r="F281" s="43">
        <f t="shared" si="190"/>
        <v>0</v>
      </c>
      <c r="G281" s="43">
        <f t="shared" si="190"/>
        <v>0</v>
      </c>
      <c r="H281" s="43">
        <f t="shared" si="190"/>
        <v>0</v>
      </c>
      <c r="I281" s="43">
        <f t="shared" si="190"/>
        <v>0</v>
      </c>
      <c r="J281" s="43">
        <f t="shared" si="182"/>
        <v>0</v>
      </c>
      <c r="L281" s="41"/>
    </row>
    <row r="282" spans="1:12" ht="16.05" customHeight="1" x14ac:dyDescent="0.2">
      <c r="A282" s="9"/>
      <c r="B282" s="9" t="s">
        <v>65</v>
      </c>
      <c r="C282" s="8" t="s">
        <v>14</v>
      </c>
      <c r="D282" s="43"/>
      <c r="E282" s="43"/>
      <c r="F282" s="43"/>
      <c r="G282" s="43"/>
      <c r="H282" s="43"/>
      <c r="I282" s="43"/>
      <c r="J282" s="43">
        <f t="shared" si="182"/>
        <v>0</v>
      </c>
      <c r="L282" s="41"/>
    </row>
    <row r="283" spans="1:12" ht="16.05" customHeight="1" x14ac:dyDescent="0.2">
      <c r="A283" s="9"/>
      <c r="B283" s="9"/>
      <c r="C283" s="10" t="s">
        <v>15</v>
      </c>
      <c r="D283" s="43">
        <f t="shared" ref="D283:I283" si="191">IF($J282=0,0,D282/$J282%)</f>
        <v>0</v>
      </c>
      <c r="E283" s="43">
        <f t="shared" si="191"/>
        <v>0</v>
      </c>
      <c r="F283" s="43">
        <f t="shared" si="191"/>
        <v>0</v>
      </c>
      <c r="G283" s="43">
        <f t="shared" si="191"/>
        <v>0</v>
      </c>
      <c r="H283" s="43">
        <f t="shared" si="191"/>
        <v>0</v>
      </c>
      <c r="I283" s="43">
        <f t="shared" si="191"/>
        <v>0</v>
      </c>
      <c r="J283" s="43">
        <f t="shared" si="182"/>
        <v>0</v>
      </c>
      <c r="L283" s="41"/>
    </row>
    <row r="284" spans="1:12" ht="16.05" customHeight="1" x14ac:dyDescent="0.2">
      <c r="A284" s="9"/>
      <c r="B284" s="9"/>
      <c r="C284" s="8" t="s">
        <v>16</v>
      </c>
      <c r="D284" s="43"/>
      <c r="E284" s="43"/>
      <c r="F284" s="43"/>
      <c r="G284" s="43"/>
      <c r="H284" s="43"/>
      <c r="I284" s="43"/>
      <c r="J284" s="43">
        <f t="shared" si="182"/>
        <v>0</v>
      </c>
      <c r="L284" s="41"/>
    </row>
    <row r="285" spans="1:12" ht="16.05" customHeight="1" x14ac:dyDescent="0.2">
      <c r="A285" s="9"/>
      <c r="B285" s="9"/>
      <c r="C285" s="10" t="s">
        <v>15</v>
      </c>
      <c r="D285" s="43">
        <f t="shared" ref="D285:I285" si="192">IF($J284=0,0,D284/$J284%)</f>
        <v>0</v>
      </c>
      <c r="E285" s="43">
        <f t="shared" si="192"/>
        <v>0</v>
      </c>
      <c r="F285" s="43">
        <f t="shared" si="192"/>
        <v>0</v>
      </c>
      <c r="G285" s="43">
        <f t="shared" si="192"/>
        <v>0</v>
      </c>
      <c r="H285" s="43">
        <f t="shared" si="192"/>
        <v>0</v>
      </c>
      <c r="I285" s="43">
        <f t="shared" si="192"/>
        <v>0</v>
      </c>
      <c r="J285" s="43">
        <f t="shared" si="182"/>
        <v>0</v>
      </c>
      <c r="L285" s="41"/>
    </row>
    <row r="286" spans="1:12" ht="16.05" customHeight="1" x14ac:dyDescent="0.2">
      <c r="A286" s="9"/>
      <c r="B286" s="9"/>
      <c r="C286" s="8" t="s">
        <v>17</v>
      </c>
      <c r="D286" s="43">
        <f t="shared" ref="D286:I286" si="193">SUM(D284,D282)</f>
        <v>0</v>
      </c>
      <c r="E286" s="43">
        <f t="shared" si="193"/>
        <v>0</v>
      </c>
      <c r="F286" s="43">
        <f t="shared" si="193"/>
        <v>0</v>
      </c>
      <c r="G286" s="43">
        <f t="shared" si="193"/>
        <v>0</v>
      </c>
      <c r="H286" s="43">
        <f t="shared" si="193"/>
        <v>0</v>
      </c>
      <c r="I286" s="43">
        <f t="shared" si="193"/>
        <v>0</v>
      </c>
      <c r="J286" s="43">
        <f t="shared" si="182"/>
        <v>0</v>
      </c>
      <c r="L286" s="41"/>
    </row>
    <row r="287" spans="1:12" ht="16.05" customHeight="1" x14ac:dyDescent="0.2">
      <c r="A287" s="9"/>
      <c r="B287" s="12"/>
      <c r="C287" s="10" t="s">
        <v>15</v>
      </c>
      <c r="D287" s="43">
        <f t="shared" ref="D287:I287" si="194">IF($J286=0,0,D286/$J286%)</f>
        <v>0</v>
      </c>
      <c r="E287" s="43">
        <f t="shared" si="194"/>
        <v>0</v>
      </c>
      <c r="F287" s="43">
        <f t="shared" si="194"/>
        <v>0</v>
      </c>
      <c r="G287" s="43">
        <f t="shared" si="194"/>
        <v>0</v>
      </c>
      <c r="H287" s="43">
        <f t="shared" si="194"/>
        <v>0</v>
      </c>
      <c r="I287" s="43">
        <f t="shared" si="194"/>
        <v>0</v>
      </c>
      <c r="J287" s="43">
        <f t="shared" si="182"/>
        <v>0</v>
      </c>
      <c r="L287" s="41"/>
    </row>
    <row r="288" spans="1:12" ht="16.05" customHeight="1" x14ac:dyDescent="0.2">
      <c r="A288" s="9"/>
      <c r="B288" s="9" t="s">
        <v>66</v>
      </c>
      <c r="C288" s="8" t="s">
        <v>14</v>
      </c>
      <c r="D288" s="43"/>
      <c r="E288" s="43"/>
      <c r="F288" s="43"/>
      <c r="G288" s="43"/>
      <c r="H288" s="43"/>
      <c r="I288" s="43"/>
      <c r="J288" s="43">
        <f t="shared" si="182"/>
        <v>0</v>
      </c>
      <c r="L288" s="41"/>
    </row>
    <row r="289" spans="1:12" ht="16.05" customHeight="1" x14ac:dyDescent="0.2">
      <c r="A289" s="9"/>
      <c r="B289" s="9"/>
      <c r="C289" s="10" t="s">
        <v>15</v>
      </c>
      <c r="D289" s="43">
        <f t="shared" ref="D289:I289" si="195">IF($J288=0,0,D288/$J288%)</f>
        <v>0</v>
      </c>
      <c r="E289" s="43">
        <f t="shared" si="195"/>
        <v>0</v>
      </c>
      <c r="F289" s="43">
        <f t="shared" si="195"/>
        <v>0</v>
      </c>
      <c r="G289" s="43">
        <f t="shared" si="195"/>
        <v>0</v>
      </c>
      <c r="H289" s="43">
        <f t="shared" si="195"/>
        <v>0</v>
      </c>
      <c r="I289" s="43">
        <f t="shared" si="195"/>
        <v>0</v>
      </c>
      <c r="J289" s="43">
        <f t="shared" si="182"/>
        <v>0</v>
      </c>
      <c r="L289" s="41"/>
    </row>
    <row r="290" spans="1:12" ht="16.05" customHeight="1" x14ac:dyDescent="0.2">
      <c r="A290" s="9"/>
      <c r="B290" s="9"/>
      <c r="C290" s="8" t="s">
        <v>16</v>
      </c>
      <c r="D290" s="43"/>
      <c r="E290" s="43"/>
      <c r="F290" s="43"/>
      <c r="G290" s="43"/>
      <c r="H290" s="43"/>
      <c r="I290" s="43"/>
      <c r="J290" s="43">
        <f t="shared" si="182"/>
        <v>0</v>
      </c>
      <c r="L290" s="41"/>
    </row>
    <row r="291" spans="1:12" ht="16.05" customHeight="1" x14ac:dyDescent="0.2">
      <c r="A291" s="9"/>
      <c r="B291" s="9"/>
      <c r="C291" s="10" t="s">
        <v>15</v>
      </c>
      <c r="D291" s="43">
        <f t="shared" ref="D291:I291" si="196">IF($J290=0,0,D290/$J290%)</f>
        <v>0</v>
      </c>
      <c r="E291" s="43">
        <f t="shared" si="196"/>
        <v>0</v>
      </c>
      <c r="F291" s="43">
        <f t="shared" si="196"/>
        <v>0</v>
      </c>
      <c r="G291" s="43">
        <f t="shared" si="196"/>
        <v>0</v>
      </c>
      <c r="H291" s="43">
        <f t="shared" si="196"/>
        <v>0</v>
      </c>
      <c r="I291" s="43">
        <f t="shared" si="196"/>
        <v>0</v>
      </c>
      <c r="J291" s="43">
        <f t="shared" si="182"/>
        <v>0</v>
      </c>
      <c r="L291" s="41"/>
    </row>
    <row r="292" spans="1:12" ht="16.05" customHeight="1" x14ac:dyDescent="0.2">
      <c r="A292" s="9"/>
      <c r="B292" s="9"/>
      <c r="C292" s="8" t="s">
        <v>17</v>
      </c>
      <c r="D292" s="43">
        <f t="shared" ref="D292:I292" si="197">SUM(D290,D288)</f>
        <v>0</v>
      </c>
      <c r="E292" s="43">
        <f t="shared" si="197"/>
        <v>0</v>
      </c>
      <c r="F292" s="43">
        <f t="shared" si="197"/>
        <v>0</v>
      </c>
      <c r="G292" s="43">
        <f t="shared" si="197"/>
        <v>0</v>
      </c>
      <c r="H292" s="43">
        <f t="shared" si="197"/>
        <v>0</v>
      </c>
      <c r="I292" s="43">
        <f t="shared" si="197"/>
        <v>0</v>
      </c>
      <c r="J292" s="43">
        <f t="shared" si="182"/>
        <v>0</v>
      </c>
      <c r="L292" s="41"/>
    </row>
    <row r="293" spans="1:12" ht="16.05" customHeight="1" x14ac:dyDescent="0.2">
      <c r="A293" s="9"/>
      <c r="B293" s="12"/>
      <c r="C293" s="10" t="s">
        <v>15</v>
      </c>
      <c r="D293" s="43">
        <f t="shared" ref="D293:I293" si="198">IF($J292=0,0,D292/$J292%)</f>
        <v>0</v>
      </c>
      <c r="E293" s="43">
        <f t="shared" si="198"/>
        <v>0</v>
      </c>
      <c r="F293" s="43">
        <f t="shared" si="198"/>
        <v>0</v>
      </c>
      <c r="G293" s="43">
        <f t="shared" si="198"/>
        <v>0</v>
      </c>
      <c r="H293" s="43">
        <f t="shared" si="198"/>
        <v>0</v>
      </c>
      <c r="I293" s="43">
        <f t="shared" si="198"/>
        <v>0</v>
      </c>
      <c r="J293" s="43">
        <f t="shared" si="182"/>
        <v>0</v>
      </c>
      <c r="L293" s="41"/>
    </row>
    <row r="294" spans="1:12" ht="16.05" customHeight="1" x14ac:dyDescent="0.2">
      <c r="A294" s="6" t="s">
        <v>67</v>
      </c>
      <c r="B294" s="15"/>
      <c r="C294" s="8" t="s">
        <v>14</v>
      </c>
      <c r="D294" s="43">
        <v>0</v>
      </c>
      <c r="E294" s="43">
        <v>0</v>
      </c>
      <c r="F294" s="43">
        <v>0</v>
      </c>
      <c r="G294" s="43">
        <v>669832.20000000007</v>
      </c>
      <c r="H294" s="43">
        <v>0</v>
      </c>
      <c r="I294" s="43">
        <v>0</v>
      </c>
      <c r="J294" s="43">
        <f t="shared" si="182"/>
        <v>669832.20000000007</v>
      </c>
      <c r="L294" s="41"/>
    </row>
    <row r="295" spans="1:12" ht="16.05" customHeight="1" x14ac:dyDescent="0.2">
      <c r="A295" s="9"/>
      <c r="B295" s="16"/>
      <c r="C295" s="10" t="s">
        <v>15</v>
      </c>
      <c r="D295" s="43">
        <f t="shared" ref="D295:I295" si="199">IF($J294=0,0,D294/$J294%)</f>
        <v>0</v>
      </c>
      <c r="E295" s="43">
        <f t="shared" si="199"/>
        <v>0</v>
      </c>
      <c r="F295" s="43">
        <f t="shared" si="199"/>
        <v>0</v>
      </c>
      <c r="G295" s="43">
        <f t="shared" si="199"/>
        <v>100</v>
      </c>
      <c r="H295" s="43">
        <f t="shared" si="199"/>
        <v>0</v>
      </c>
      <c r="I295" s="43">
        <f t="shared" si="199"/>
        <v>0</v>
      </c>
      <c r="J295" s="43">
        <f t="shared" si="182"/>
        <v>100</v>
      </c>
      <c r="L295" s="41"/>
    </row>
    <row r="296" spans="1:12" ht="16.05" customHeight="1" x14ac:dyDescent="0.2">
      <c r="A296" s="9"/>
      <c r="B296" s="16"/>
      <c r="C296" s="8" t="s">
        <v>16</v>
      </c>
      <c r="D296" s="43">
        <v>0</v>
      </c>
      <c r="E296" s="43">
        <v>0</v>
      </c>
      <c r="F296" s="43">
        <v>0</v>
      </c>
      <c r="G296" s="43"/>
      <c r="H296" s="43">
        <v>0</v>
      </c>
      <c r="I296" s="43">
        <v>0</v>
      </c>
      <c r="J296" s="43">
        <f t="shared" si="182"/>
        <v>0</v>
      </c>
      <c r="L296" s="41"/>
    </row>
    <row r="297" spans="1:12" ht="16.05" customHeight="1" x14ac:dyDescent="0.2">
      <c r="A297" s="9"/>
      <c r="B297" s="16"/>
      <c r="C297" s="10" t="s">
        <v>15</v>
      </c>
      <c r="D297" s="43">
        <f t="shared" ref="D297:I297" si="200">IF($J296=0,0,D296/$J296%)</f>
        <v>0</v>
      </c>
      <c r="E297" s="43">
        <f t="shared" si="200"/>
        <v>0</v>
      </c>
      <c r="F297" s="43">
        <f t="shared" si="200"/>
        <v>0</v>
      </c>
      <c r="G297" s="43">
        <f t="shared" si="200"/>
        <v>0</v>
      </c>
      <c r="H297" s="43">
        <f t="shared" si="200"/>
        <v>0</v>
      </c>
      <c r="I297" s="43">
        <f t="shared" si="200"/>
        <v>0</v>
      </c>
      <c r="J297" s="43">
        <f t="shared" si="182"/>
        <v>0</v>
      </c>
      <c r="L297" s="41"/>
    </row>
    <row r="298" spans="1:12" ht="16.05" customHeight="1" x14ac:dyDescent="0.2">
      <c r="A298" s="9"/>
      <c r="B298" s="16"/>
      <c r="C298" s="8" t="s">
        <v>17</v>
      </c>
      <c r="D298" s="43">
        <f t="shared" ref="D298:I298" si="201">SUM(D296,D294)</f>
        <v>0</v>
      </c>
      <c r="E298" s="43">
        <f t="shared" si="201"/>
        <v>0</v>
      </c>
      <c r="F298" s="43">
        <f t="shared" si="201"/>
        <v>0</v>
      </c>
      <c r="G298" s="43">
        <f t="shared" si="201"/>
        <v>669832.20000000007</v>
      </c>
      <c r="H298" s="43">
        <f t="shared" si="201"/>
        <v>0</v>
      </c>
      <c r="I298" s="43">
        <f t="shared" si="201"/>
        <v>0</v>
      </c>
      <c r="J298" s="43">
        <f t="shared" si="182"/>
        <v>669832.20000000007</v>
      </c>
      <c r="L298" s="41"/>
    </row>
    <row r="299" spans="1:12" ht="16.05" customHeight="1" x14ac:dyDescent="0.2">
      <c r="A299" s="12"/>
      <c r="B299" s="14"/>
      <c r="C299" s="10" t="s">
        <v>15</v>
      </c>
      <c r="D299" s="43">
        <f t="shared" ref="D299:I299" si="202">IF($J298=0,0,D298/$J298%)</f>
        <v>0</v>
      </c>
      <c r="E299" s="43">
        <f t="shared" si="202"/>
        <v>0</v>
      </c>
      <c r="F299" s="43">
        <f t="shared" si="202"/>
        <v>0</v>
      </c>
      <c r="G299" s="43">
        <f t="shared" si="202"/>
        <v>100</v>
      </c>
      <c r="H299" s="43">
        <f t="shared" si="202"/>
        <v>0</v>
      </c>
      <c r="I299" s="43">
        <f t="shared" si="202"/>
        <v>0</v>
      </c>
      <c r="J299" s="43">
        <f t="shared" si="182"/>
        <v>100</v>
      </c>
      <c r="L299" s="41"/>
    </row>
    <row r="300" spans="1:12" ht="16.05" customHeight="1" x14ac:dyDescent="0.2">
      <c r="A300" s="9" t="s">
        <v>68</v>
      </c>
      <c r="B300" s="15"/>
      <c r="C300" s="8" t="s">
        <v>14</v>
      </c>
      <c r="D300" s="43">
        <f t="shared" ref="D300:I300" si="203">SUM(D306,D312,D318,D324,D330,D336,D342,D348,D354)</f>
        <v>0</v>
      </c>
      <c r="E300" s="43">
        <f t="shared" si="203"/>
        <v>230.00000000000003</v>
      </c>
      <c r="F300" s="43">
        <f t="shared" si="203"/>
        <v>0</v>
      </c>
      <c r="G300" s="43">
        <f t="shared" si="203"/>
        <v>13878.3</v>
      </c>
      <c r="H300" s="43">
        <f t="shared" si="203"/>
        <v>0</v>
      </c>
      <c r="I300" s="43">
        <f t="shared" si="203"/>
        <v>0</v>
      </c>
      <c r="J300" s="43">
        <f t="shared" si="182"/>
        <v>14108.3</v>
      </c>
      <c r="L300" s="41"/>
    </row>
    <row r="301" spans="1:12" ht="16.05" customHeight="1" x14ac:dyDescent="0.2">
      <c r="A301" s="9"/>
      <c r="B301" s="16"/>
      <c r="C301" s="10" t="s">
        <v>15</v>
      </c>
      <c r="D301" s="43">
        <f t="shared" ref="D301:I301" si="204">IF($J300=0,0,D300/$J300%)</f>
        <v>0</v>
      </c>
      <c r="E301" s="43">
        <f t="shared" si="204"/>
        <v>1.6302460253893101</v>
      </c>
      <c r="F301" s="43">
        <f t="shared" si="204"/>
        <v>0</v>
      </c>
      <c r="G301" s="43">
        <f t="shared" si="204"/>
        <v>98.369753974610688</v>
      </c>
      <c r="H301" s="43">
        <f t="shared" si="204"/>
        <v>0</v>
      </c>
      <c r="I301" s="43">
        <f t="shared" si="204"/>
        <v>0</v>
      </c>
      <c r="J301" s="43">
        <f t="shared" si="182"/>
        <v>100</v>
      </c>
      <c r="L301" s="41"/>
    </row>
    <row r="302" spans="1:12" ht="16.05" customHeight="1" x14ac:dyDescent="0.2">
      <c r="A302" s="9"/>
      <c r="B302" s="16"/>
      <c r="C302" s="8" t="s">
        <v>16</v>
      </c>
      <c r="D302" s="43">
        <f t="shared" ref="D302:I302" si="205">SUM(D308,D314,D320,D326,D332,D338,D344,D350,D356)</f>
        <v>0</v>
      </c>
      <c r="E302" s="43">
        <f t="shared" si="205"/>
        <v>3641.800000000002</v>
      </c>
      <c r="F302" s="43">
        <f t="shared" si="205"/>
        <v>0</v>
      </c>
      <c r="G302" s="43">
        <f t="shared" si="205"/>
        <v>41578.399999999994</v>
      </c>
      <c r="H302" s="43">
        <f t="shared" si="205"/>
        <v>0</v>
      </c>
      <c r="I302" s="43">
        <f t="shared" si="205"/>
        <v>0</v>
      </c>
      <c r="J302" s="43">
        <f t="shared" si="182"/>
        <v>45220.2</v>
      </c>
      <c r="L302" s="41"/>
    </row>
    <row r="303" spans="1:12" ht="16.05" customHeight="1" x14ac:dyDescent="0.2">
      <c r="A303" s="9"/>
      <c r="B303" s="16"/>
      <c r="C303" s="10" t="s">
        <v>15</v>
      </c>
      <c r="D303" s="43">
        <f t="shared" ref="D303:I303" si="206">IF($J302=0,0,D302/$J302%)</f>
        <v>0</v>
      </c>
      <c r="E303" s="43">
        <f t="shared" si="206"/>
        <v>8.0534805241905207</v>
      </c>
      <c r="F303" s="43">
        <f t="shared" si="206"/>
        <v>0</v>
      </c>
      <c r="G303" s="43">
        <f t="shared" si="206"/>
        <v>91.946519475809467</v>
      </c>
      <c r="H303" s="43">
        <f t="shared" si="206"/>
        <v>0</v>
      </c>
      <c r="I303" s="43">
        <f t="shared" si="206"/>
        <v>0</v>
      </c>
      <c r="J303" s="43">
        <f t="shared" si="182"/>
        <v>99.999999999999986</v>
      </c>
      <c r="L303" s="41"/>
    </row>
    <row r="304" spans="1:12" ht="16.05" customHeight="1" x14ac:dyDescent="0.2">
      <c r="A304" s="9"/>
      <c r="B304" s="16"/>
      <c r="C304" s="8" t="s">
        <v>17</v>
      </c>
      <c r="D304" s="43">
        <f t="shared" ref="D304:I304" si="207">SUM(D310,D316,D322,D328,D334,D340,D346,D352,D358)</f>
        <v>0</v>
      </c>
      <c r="E304" s="43">
        <f t="shared" si="207"/>
        <v>3871.800000000002</v>
      </c>
      <c r="F304" s="43">
        <f t="shared" si="207"/>
        <v>0</v>
      </c>
      <c r="G304" s="43">
        <f t="shared" si="207"/>
        <v>55456.7</v>
      </c>
      <c r="H304" s="43">
        <f t="shared" si="207"/>
        <v>0</v>
      </c>
      <c r="I304" s="43">
        <f t="shared" si="207"/>
        <v>0</v>
      </c>
      <c r="J304" s="43">
        <f t="shared" si="182"/>
        <v>59328.5</v>
      </c>
      <c r="L304" s="41"/>
    </row>
    <row r="305" spans="1:12" ht="16.05" customHeight="1" x14ac:dyDescent="0.2">
      <c r="A305" s="9"/>
      <c r="B305" s="14"/>
      <c r="C305" s="10" t="s">
        <v>15</v>
      </c>
      <c r="D305" s="43">
        <f t="shared" ref="D305:I305" si="208">IF($J304=0,0,D304/$J304%)</f>
        <v>0</v>
      </c>
      <c r="E305" s="43">
        <f t="shared" si="208"/>
        <v>6.526037233370138</v>
      </c>
      <c r="F305" s="43">
        <f t="shared" si="208"/>
        <v>0</v>
      </c>
      <c r="G305" s="43">
        <f t="shared" si="208"/>
        <v>93.473962766629867</v>
      </c>
      <c r="H305" s="43">
        <f t="shared" si="208"/>
        <v>0</v>
      </c>
      <c r="I305" s="43">
        <f t="shared" si="208"/>
        <v>0</v>
      </c>
      <c r="J305" s="43">
        <f t="shared" si="182"/>
        <v>100</v>
      </c>
      <c r="L305" s="41"/>
    </row>
    <row r="306" spans="1:12" ht="16.05" customHeight="1" x14ac:dyDescent="0.2">
      <c r="A306" s="9"/>
      <c r="B306" s="9" t="s">
        <v>69</v>
      </c>
      <c r="C306" s="8" t="s">
        <v>14</v>
      </c>
      <c r="D306" s="43">
        <v>0</v>
      </c>
      <c r="E306" s="43">
        <v>0</v>
      </c>
      <c r="F306" s="43">
        <v>0</v>
      </c>
      <c r="G306" s="43">
        <v>786</v>
      </c>
      <c r="H306" s="43">
        <v>0</v>
      </c>
      <c r="I306" s="43">
        <v>0</v>
      </c>
      <c r="J306" s="43">
        <f t="shared" si="182"/>
        <v>786</v>
      </c>
      <c r="L306" s="41"/>
    </row>
    <row r="307" spans="1:12" ht="16.05" customHeight="1" x14ac:dyDescent="0.2">
      <c r="A307" s="9"/>
      <c r="B307" s="9"/>
      <c r="C307" s="10" t="s">
        <v>15</v>
      </c>
      <c r="D307" s="43">
        <f t="shared" ref="D307:I307" si="209">IF($J306=0,0,D306/$J306%)</f>
        <v>0</v>
      </c>
      <c r="E307" s="43">
        <f t="shared" si="209"/>
        <v>0</v>
      </c>
      <c r="F307" s="43">
        <f t="shared" si="209"/>
        <v>0</v>
      </c>
      <c r="G307" s="43">
        <f t="shared" si="209"/>
        <v>100</v>
      </c>
      <c r="H307" s="43">
        <f t="shared" si="209"/>
        <v>0</v>
      </c>
      <c r="I307" s="43">
        <f t="shared" si="209"/>
        <v>0</v>
      </c>
      <c r="J307" s="43">
        <f t="shared" si="182"/>
        <v>100</v>
      </c>
      <c r="L307" s="41"/>
    </row>
    <row r="308" spans="1:12" ht="16.05" customHeight="1" x14ac:dyDescent="0.2">
      <c r="A308" s="9"/>
      <c r="B308" s="9"/>
      <c r="C308" s="8" t="s">
        <v>16</v>
      </c>
      <c r="D308" s="43">
        <v>0</v>
      </c>
      <c r="E308" s="43">
        <v>0</v>
      </c>
      <c r="F308" s="43">
        <v>0</v>
      </c>
      <c r="G308" s="43">
        <v>11211</v>
      </c>
      <c r="H308" s="43">
        <v>0</v>
      </c>
      <c r="I308" s="43">
        <v>0</v>
      </c>
      <c r="J308" s="43">
        <f t="shared" si="182"/>
        <v>11211</v>
      </c>
      <c r="L308" s="41"/>
    </row>
    <row r="309" spans="1:12" ht="16.05" customHeight="1" x14ac:dyDescent="0.2">
      <c r="A309" s="9"/>
      <c r="B309" s="9"/>
      <c r="C309" s="10" t="s">
        <v>15</v>
      </c>
      <c r="D309" s="43">
        <f t="shared" ref="D309:I309" si="210">IF($J308=0,0,D308/$J308%)</f>
        <v>0</v>
      </c>
      <c r="E309" s="43">
        <f t="shared" si="210"/>
        <v>0</v>
      </c>
      <c r="F309" s="43">
        <f t="shared" si="210"/>
        <v>0</v>
      </c>
      <c r="G309" s="43">
        <f t="shared" si="210"/>
        <v>100</v>
      </c>
      <c r="H309" s="43">
        <f t="shared" si="210"/>
        <v>0</v>
      </c>
      <c r="I309" s="43">
        <f t="shared" si="210"/>
        <v>0</v>
      </c>
      <c r="J309" s="43">
        <f t="shared" si="182"/>
        <v>100</v>
      </c>
      <c r="L309" s="41"/>
    </row>
    <row r="310" spans="1:12" ht="16.05" customHeight="1" x14ac:dyDescent="0.2">
      <c r="A310" s="9"/>
      <c r="B310" s="9"/>
      <c r="C310" s="8" t="s">
        <v>17</v>
      </c>
      <c r="D310" s="43">
        <f t="shared" ref="D310:I310" si="211">SUM(D308,D306)</f>
        <v>0</v>
      </c>
      <c r="E310" s="43">
        <f t="shared" si="211"/>
        <v>0</v>
      </c>
      <c r="F310" s="43">
        <f t="shared" si="211"/>
        <v>0</v>
      </c>
      <c r="G310" s="43">
        <f t="shared" si="211"/>
        <v>11997</v>
      </c>
      <c r="H310" s="43">
        <f t="shared" si="211"/>
        <v>0</v>
      </c>
      <c r="I310" s="43">
        <f t="shared" si="211"/>
        <v>0</v>
      </c>
      <c r="J310" s="43">
        <f t="shared" si="182"/>
        <v>11997</v>
      </c>
      <c r="L310" s="41"/>
    </row>
    <row r="311" spans="1:12" ht="16.05" customHeight="1" x14ac:dyDescent="0.2">
      <c r="A311" s="9"/>
      <c r="B311" s="12"/>
      <c r="C311" s="10" t="s">
        <v>15</v>
      </c>
      <c r="D311" s="43">
        <f t="shared" ref="D311:I311" si="212">IF($J310=0,0,D310/$J310%)</f>
        <v>0</v>
      </c>
      <c r="E311" s="43">
        <f t="shared" si="212"/>
        <v>0</v>
      </c>
      <c r="F311" s="43">
        <f t="shared" si="212"/>
        <v>0</v>
      </c>
      <c r="G311" s="43">
        <f t="shared" si="212"/>
        <v>100</v>
      </c>
      <c r="H311" s="43">
        <f t="shared" si="212"/>
        <v>0</v>
      </c>
      <c r="I311" s="43">
        <f t="shared" si="212"/>
        <v>0</v>
      </c>
      <c r="J311" s="43">
        <f t="shared" si="182"/>
        <v>100</v>
      </c>
      <c r="L311" s="41"/>
    </row>
    <row r="312" spans="1:12" ht="16.05" customHeight="1" x14ac:dyDescent="0.2">
      <c r="A312" s="9"/>
      <c r="B312" s="9" t="s">
        <v>70</v>
      </c>
      <c r="C312" s="8" t="s">
        <v>14</v>
      </c>
      <c r="D312" s="43"/>
      <c r="E312" s="43"/>
      <c r="F312" s="43"/>
      <c r="G312" s="43"/>
      <c r="H312" s="43"/>
      <c r="I312" s="43"/>
      <c r="J312" s="43">
        <f t="shared" si="182"/>
        <v>0</v>
      </c>
      <c r="L312" s="41"/>
    </row>
    <row r="313" spans="1:12" ht="16.05" customHeight="1" x14ac:dyDescent="0.2">
      <c r="A313" s="9"/>
      <c r="B313" s="9"/>
      <c r="C313" s="10" t="s">
        <v>15</v>
      </c>
      <c r="D313" s="43">
        <f t="shared" ref="D313:I313" si="213">IF($J312=0,0,D312/$J312%)</f>
        <v>0</v>
      </c>
      <c r="E313" s="43">
        <f t="shared" si="213"/>
        <v>0</v>
      </c>
      <c r="F313" s="43">
        <f t="shared" si="213"/>
        <v>0</v>
      </c>
      <c r="G313" s="43">
        <f t="shared" si="213"/>
        <v>0</v>
      </c>
      <c r="H313" s="43">
        <f t="shared" si="213"/>
        <v>0</v>
      </c>
      <c r="I313" s="43">
        <f t="shared" si="213"/>
        <v>0</v>
      </c>
      <c r="J313" s="43">
        <f t="shared" si="182"/>
        <v>0</v>
      </c>
      <c r="L313" s="41"/>
    </row>
    <row r="314" spans="1:12" ht="16.05" customHeight="1" x14ac:dyDescent="0.2">
      <c r="A314" s="9"/>
      <c r="B314" s="9"/>
      <c r="C314" s="8" t="s">
        <v>16</v>
      </c>
      <c r="D314" s="43"/>
      <c r="E314" s="43"/>
      <c r="F314" s="43"/>
      <c r="G314" s="43"/>
      <c r="H314" s="43"/>
      <c r="I314" s="43"/>
      <c r="J314" s="43">
        <f t="shared" si="182"/>
        <v>0</v>
      </c>
      <c r="L314" s="41"/>
    </row>
    <row r="315" spans="1:12" ht="16.05" customHeight="1" x14ac:dyDescent="0.2">
      <c r="A315" s="9"/>
      <c r="B315" s="9"/>
      <c r="C315" s="10" t="s">
        <v>15</v>
      </c>
      <c r="D315" s="43">
        <f t="shared" ref="D315:I315" si="214">IF($J314=0,0,D314/$J314%)</f>
        <v>0</v>
      </c>
      <c r="E315" s="43">
        <f t="shared" si="214"/>
        <v>0</v>
      </c>
      <c r="F315" s="43">
        <f t="shared" si="214"/>
        <v>0</v>
      </c>
      <c r="G315" s="43">
        <f t="shared" si="214"/>
        <v>0</v>
      </c>
      <c r="H315" s="43">
        <f t="shared" si="214"/>
        <v>0</v>
      </c>
      <c r="I315" s="43">
        <f t="shared" si="214"/>
        <v>0</v>
      </c>
      <c r="J315" s="43">
        <f t="shared" si="182"/>
        <v>0</v>
      </c>
      <c r="L315" s="41"/>
    </row>
    <row r="316" spans="1:12" ht="16.05" customHeight="1" x14ac:dyDescent="0.2">
      <c r="A316" s="9"/>
      <c r="B316" s="9"/>
      <c r="C316" s="8" t="s">
        <v>17</v>
      </c>
      <c r="D316" s="43">
        <f t="shared" ref="D316:I316" si="215">SUM(D314,D312)</f>
        <v>0</v>
      </c>
      <c r="E316" s="43">
        <f t="shared" si="215"/>
        <v>0</v>
      </c>
      <c r="F316" s="43">
        <f t="shared" si="215"/>
        <v>0</v>
      </c>
      <c r="G316" s="43">
        <f t="shared" si="215"/>
        <v>0</v>
      </c>
      <c r="H316" s="43">
        <f t="shared" si="215"/>
        <v>0</v>
      </c>
      <c r="I316" s="43">
        <f t="shared" si="215"/>
        <v>0</v>
      </c>
      <c r="J316" s="43">
        <f t="shared" si="182"/>
        <v>0</v>
      </c>
      <c r="L316" s="41"/>
    </row>
    <row r="317" spans="1:12" ht="16.05" customHeight="1" x14ac:dyDescent="0.2">
      <c r="A317" s="9"/>
      <c r="B317" s="12"/>
      <c r="C317" s="10" t="s">
        <v>15</v>
      </c>
      <c r="D317" s="43">
        <f t="shared" ref="D317:I317" si="216">IF($J316=0,0,D316/$J316%)</f>
        <v>0</v>
      </c>
      <c r="E317" s="43">
        <f t="shared" si="216"/>
        <v>0</v>
      </c>
      <c r="F317" s="43">
        <f t="shared" si="216"/>
        <v>0</v>
      </c>
      <c r="G317" s="43">
        <f t="shared" si="216"/>
        <v>0</v>
      </c>
      <c r="H317" s="43">
        <f t="shared" si="216"/>
        <v>0</v>
      </c>
      <c r="I317" s="43">
        <f t="shared" si="216"/>
        <v>0</v>
      </c>
      <c r="J317" s="43">
        <f t="shared" si="182"/>
        <v>0</v>
      </c>
      <c r="L317" s="41"/>
    </row>
    <row r="318" spans="1:12" ht="16.05" customHeight="1" x14ac:dyDescent="0.2">
      <c r="A318" s="9"/>
      <c r="B318" s="9" t="s">
        <v>71</v>
      </c>
      <c r="C318" s="8" t="s">
        <v>14</v>
      </c>
      <c r="D318" s="43"/>
      <c r="E318" s="43"/>
      <c r="F318" s="43"/>
      <c r="G318" s="43"/>
      <c r="H318" s="43"/>
      <c r="I318" s="43"/>
      <c r="J318" s="43">
        <f t="shared" si="182"/>
        <v>0</v>
      </c>
      <c r="L318" s="41"/>
    </row>
    <row r="319" spans="1:12" ht="16.05" customHeight="1" x14ac:dyDescent="0.2">
      <c r="A319" s="9"/>
      <c r="B319" s="9"/>
      <c r="C319" s="10" t="s">
        <v>15</v>
      </c>
      <c r="D319" s="43">
        <f t="shared" ref="D319:I319" si="217">IF($J318=0,0,D318/$J318%)</f>
        <v>0</v>
      </c>
      <c r="E319" s="43">
        <f t="shared" si="217"/>
        <v>0</v>
      </c>
      <c r="F319" s="43">
        <f t="shared" si="217"/>
        <v>0</v>
      </c>
      <c r="G319" s="43">
        <f t="shared" si="217"/>
        <v>0</v>
      </c>
      <c r="H319" s="43">
        <f t="shared" si="217"/>
        <v>0</v>
      </c>
      <c r="I319" s="43">
        <f t="shared" si="217"/>
        <v>0</v>
      </c>
      <c r="J319" s="43">
        <f t="shared" si="182"/>
        <v>0</v>
      </c>
      <c r="L319" s="41"/>
    </row>
    <row r="320" spans="1:12" ht="16.05" customHeight="1" x14ac:dyDescent="0.2">
      <c r="A320" s="9"/>
      <c r="B320" s="9"/>
      <c r="C320" s="8" t="s">
        <v>16</v>
      </c>
      <c r="D320" s="43"/>
      <c r="E320" s="43"/>
      <c r="F320" s="43"/>
      <c r="G320" s="43"/>
      <c r="H320" s="43"/>
      <c r="I320" s="43"/>
      <c r="J320" s="43">
        <f t="shared" si="182"/>
        <v>0</v>
      </c>
      <c r="L320" s="41"/>
    </row>
    <row r="321" spans="1:12" ht="16.05" customHeight="1" x14ac:dyDescent="0.2">
      <c r="A321" s="9"/>
      <c r="B321" s="9"/>
      <c r="C321" s="10" t="s">
        <v>15</v>
      </c>
      <c r="D321" s="43">
        <f t="shared" ref="D321:I321" si="218">IF($J320=0,0,D320/$J320%)</f>
        <v>0</v>
      </c>
      <c r="E321" s="43">
        <f t="shared" si="218"/>
        <v>0</v>
      </c>
      <c r="F321" s="43">
        <f t="shared" si="218"/>
        <v>0</v>
      </c>
      <c r="G321" s="43">
        <f t="shared" si="218"/>
        <v>0</v>
      </c>
      <c r="H321" s="43">
        <f t="shared" si="218"/>
        <v>0</v>
      </c>
      <c r="I321" s="43">
        <f t="shared" si="218"/>
        <v>0</v>
      </c>
      <c r="J321" s="43">
        <f t="shared" si="182"/>
        <v>0</v>
      </c>
      <c r="L321" s="41"/>
    </row>
    <row r="322" spans="1:12" ht="16.05" customHeight="1" x14ac:dyDescent="0.2">
      <c r="A322" s="9"/>
      <c r="B322" s="9"/>
      <c r="C322" s="8" t="s">
        <v>17</v>
      </c>
      <c r="D322" s="43">
        <f t="shared" ref="D322:I322" si="219">SUM(D320,D318)</f>
        <v>0</v>
      </c>
      <c r="E322" s="43">
        <f t="shared" si="219"/>
        <v>0</v>
      </c>
      <c r="F322" s="43">
        <f t="shared" si="219"/>
        <v>0</v>
      </c>
      <c r="G322" s="43">
        <f t="shared" si="219"/>
        <v>0</v>
      </c>
      <c r="H322" s="43">
        <f t="shared" si="219"/>
        <v>0</v>
      </c>
      <c r="I322" s="43">
        <f t="shared" si="219"/>
        <v>0</v>
      </c>
      <c r="J322" s="43">
        <f t="shared" si="182"/>
        <v>0</v>
      </c>
      <c r="L322" s="41"/>
    </row>
    <row r="323" spans="1:12" ht="16.05" customHeight="1" x14ac:dyDescent="0.2">
      <c r="A323" s="9"/>
      <c r="B323" s="12"/>
      <c r="C323" s="10" t="s">
        <v>15</v>
      </c>
      <c r="D323" s="43">
        <f t="shared" ref="D323:I323" si="220">IF($J322=0,0,D322/$J322%)</f>
        <v>0</v>
      </c>
      <c r="E323" s="43">
        <f t="shared" si="220"/>
        <v>0</v>
      </c>
      <c r="F323" s="43">
        <f t="shared" si="220"/>
        <v>0</v>
      </c>
      <c r="G323" s="43">
        <f t="shared" si="220"/>
        <v>0</v>
      </c>
      <c r="H323" s="43">
        <f t="shared" si="220"/>
        <v>0</v>
      </c>
      <c r="I323" s="43">
        <f t="shared" si="220"/>
        <v>0</v>
      </c>
      <c r="J323" s="43">
        <f t="shared" si="182"/>
        <v>0</v>
      </c>
      <c r="L323" s="41"/>
    </row>
    <row r="324" spans="1:12" ht="16.05" customHeight="1" x14ac:dyDescent="0.2">
      <c r="A324" s="9"/>
      <c r="B324" s="9" t="s">
        <v>72</v>
      </c>
      <c r="C324" s="8" t="s">
        <v>14</v>
      </c>
      <c r="D324" s="43"/>
      <c r="E324" s="43"/>
      <c r="F324" s="43"/>
      <c r="G324" s="43"/>
      <c r="H324" s="43"/>
      <c r="I324" s="43"/>
      <c r="J324" s="43">
        <f t="shared" si="182"/>
        <v>0</v>
      </c>
      <c r="L324" s="41"/>
    </row>
    <row r="325" spans="1:12" ht="16.05" customHeight="1" x14ac:dyDescent="0.2">
      <c r="A325" s="9"/>
      <c r="B325" s="9"/>
      <c r="C325" s="10" t="s">
        <v>15</v>
      </c>
      <c r="D325" s="43">
        <f t="shared" ref="D325:I325" si="221">IF($J324=0,0,D324/$J324%)</f>
        <v>0</v>
      </c>
      <c r="E325" s="43">
        <f t="shared" si="221"/>
        <v>0</v>
      </c>
      <c r="F325" s="43">
        <f t="shared" si="221"/>
        <v>0</v>
      </c>
      <c r="G325" s="43">
        <f t="shared" si="221"/>
        <v>0</v>
      </c>
      <c r="H325" s="43">
        <f t="shared" si="221"/>
        <v>0</v>
      </c>
      <c r="I325" s="43">
        <f t="shared" si="221"/>
        <v>0</v>
      </c>
      <c r="J325" s="43">
        <f t="shared" si="182"/>
        <v>0</v>
      </c>
      <c r="L325" s="41"/>
    </row>
    <row r="326" spans="1:12" ht="16.05" customHeight="1" x14ac:dyDescent="0.2">
      <c r="A326" s="9"/>
      <c r="B326" s="9"/>
      <c r="C326" s="8" t="s">
        <v>16</v>
      </c>
      <c r="D326" s="43"/>
      <c r="E326" s="43"/>
      <c r="F326" s="43"/>
      <c r="G326" s="43"/>
      <c r="H326" s="43"/>
      <c r="I326" s="43"/>
      <c r="J326" s="43">
        <f t="shared" si="182"/>
        <v>0</v>
      </c>
      <c r="L326" s="41"/>
    </row>
    <row r="327" spans="1:12" ht="16.05" customHeight="1" x14ac:dyDescent="0.2">
      <c r="A327" s="9"/>
      <c r="B327" s="9"/>
      <c r="C327" s="10" t="s">
        <v>15</v>
      </c>
      <c r="D327" s="43">
        <f t="shared" ref="D327:I327" si="222">IF($J326=0,0,D326/$J326%)</f>
        <v>0</v>
      </c>
      <c r="E327" s="43">
        <f t="shared" si="222"/>
        <v>0</v>
      </c>
      <c r="F327" s="43">
        <f t="shared" si="222"/>
        <v>0</v>
      </c>
      <c r="G327" s="43">
        <f t="shared" si="222"/>
        <v>0</v>
      </c>
      <c r="H327" s="43">
        <f t="shared" si="222"/>
        <v>0</v>
      </c>
      <c r="I327" s="43">
        <f t="shared" si="222"/>
        <v>0</v>
      </c>
      <c r="J327" s="43">
        <f t="shared" si="182"/>
        <v>0</v>
      </c>
      <c r="L327" s="41"/>
    </row>
    <row r="328" spans="1:12" ht="16.05" customHeight="1" x14ac:dyDescent="0.2">
      <c r="A328" s="9"/>
      <c r="B328" s="9"/>
      <c r="C328" s="8" t="s">
        <v>17</v>
      </c>
      <c r="D328" s="43">
        <f t="shared" ref="D328:I328" si="223">SUM(D326,D324)</f>
        <v>0</v>
      </c>
      <c r="E328" s="43">
        <f t="shared" si="223"/>
        <v>0</v>
      </c>
      <c r="F328" s="43">
        <f t="shared" si="223"/>
        <v>0</v>
      </c>
      <c r="G328" s="43">
        <f t="shared" si="223"/>
        <v>0</v>
      </c>
      <c r="H328" s="43">
        <f t="shared" si="223"/>
        <v>0</v>
      </c>
      <c r="I328" s="43">
        <f t="shared" si="223"/>
        <v>0</v>
      </c>
      <c r="J328" s="43">
        <f t="shared" si="182"/>
        <v>0</v>
      </c>
      <c r="L328" s="41"/>
    </row>
    <row r="329" spans="1:12" ht="16.05" customHeight="1" x14ac:dyDescent="0.2">
      <c r="A329" s="9"/>
      <c r="B329" s="12"/>
      <c r="C329" s="10" t="s">
        <v>15</v>
      </c>
      <c r="D329" s="43">
        <f t="shared" ref="D329:I329" si="224">IF($J328=0,0,D328/$J328%)</f>
        <v>0</v>
      </c>
      <c r="E329" s="43">
        <f t="shared" si="224"/>
        <v>0</v>
      </c>
      <c r="F329" s="43">
        <f t="shared" si="224"/>
        <v>0</v>
      </c>
      <c r="G329" s="43">
        <f t="shared" si="224"/>
        <v>0</v>
      </c>
      <c r="H329" s="43">
        <f t="shared" si="224"/>
        <v>0</v>
      </c>
      <c r="I329" s="43">
        <f t="shared" si="224"/>
        <v>0</v>
      </c>
      <c r="J329" s="43">
        <f t="shared" si="182"/>
        <v>0</v>
      </c>
      <c r="L329" s="41"/>
    </row>
    <row r="330" spans="1:12" ht="16.05" customHeight="1" x14ac:dyDescent="0.2">
      <c r="A330" s="9"/>
      <c r="B330" s="9" t="s">
        <v>73</v>
      </c>
      <c r="C330" s="8" t="s">
        <v>14</v>
      </c>
      <c r="D330" s="43">
        <v>0</v>
      </c>
      <c r="E330" s="43">
        <v>0</v>
      </c>
      <c r="F330" s="43">
        <v>0</v>
      </c>
      <c r="G330" s="43">
        <v>4464.5</v>
      </c>
      <c r="H330" s="43">
        <v>0</v>
      </c>
      <c r="I330" s="43">
        <v>0</v>
      </c>
      <c r="J330" s="43">
        <f t="shared" si="182"/>
        <v>4464.5</v>
      </c>
      <c r="L330" s="41"/>
    </row>
    <row r="331" spans="1:12" ht="16.05" customHeight="1" x14ac:dyDescent="0.2">
      <c r="A331" s="9"/>
      <c r="B331" s="9"/>
      <c r="C331" s="10" t="s">
        <v>15</v>
      </c>
      <c r="D331" s="43">
        <f t="shared" ref="D331:I331" si="225">IF($J330=0,0,D330/$J330%)</f>
        <v>0</v>
      </c>
      <c r="E331" s="43">
        <f t="shared" si="225"/>
        <v>0</v>
      </c>
      <c r="F331" s="43">
        <f t="shared" si="225"/>
        <v>0</v>
      </c>
      <c r="G331" s="43">
        <f t="shared" si="225"/>
        <v>100</v>
      </c>
      <c r="H331" s="43">
        <f t="shared" si="225"/>
        <v>0</v>
      </c>
      <c r="I331" s="43">
        <f t="shared" si="225"/>
        <v>0</v>
      </c>
      <c r="J331" s="43">
        <f t="shared" si="182"/>
        <v>100</v>
      </c>
      <c r="L331" s="41"/>
    </row>
    <row r="332" spans="1:12" ht="16.05" customHeight="1" x14ac:dyDescent="0.2">
      <c r="A332" s="9"/>
      <c r="B332" s="9"/>
      <c r="C332" s="8" t="s">
        <v>16</v>
      </c>
      <c r="D332" s="43">
        <v>0</v>
      </c>
      <c r="E332" s="43">
        <v>0</v>
      </c>
      <c r="F332" s="43">
        <v>0</v>
      </c>
      <c r="G332" s="43">
        <v>4235.2999999999993</v>
      </c>
      <c r="H332" s="43">
        <v>0</v>
      </c>
      <c r="I332" s="43">
        <v>0</v>
      </c>
      <c r="J332" s="43">
        <f t="shared" si="182"/>
        <v>4235.2999999999993</v>
      </c>
      <c r="L332" s="41"/>
    </row>
    <row r="333" spans="1:12" ht="16.05" customHeight="1" x14ac:dyDescent="0.2">
      <c r="A333" s="9"/>
      <c r="B333" s="9"/>
      <c r="C333" s="10" t="s">
        <v>15</v>
      </c>
      <c r="D333" s="43">
        <f t="shared" ref="D333:I333" si="226">IF($J332=0,0,D332/$J332%)</f>
        <v>0</v>
      </c>
      <c r="E333" s="43">
        <f t="shared" si="226"/>
        <v>0</v>
      </c>
      <c r="F333" s="43">
        <f t="shared" si="226"/>
        <v>0</v>
      </c>
      <c r="G333" s="43">
        <f t="shared" si="226"/>
        <v>100</v>
      </c>
      <c r="H333" s="43">
        <f t="shared" si="226"/>
        <v>0</v>
      </c>
      <c r="I333" s="43">
        <f t="shared" si="226"/>
        <v>0</v>
      </c>
      <c r="J333" s="43">
        <f t="shared" ref="J333:J383" si="227">SUM(D333:I333)</f>
        <v>100</v>
      </c>
      <c r="L333" s="41"/>
    </row>
    <row r="334" spans="1:12" ht="16.05" customHeight="1" x14ac:dyDescent="0.2">
      <c r="A334" s="9"/>
      <c r="B334" s="9"/>
      <c r="C334" s="8" t="s">
        <v>17</v>
      </c>
      <c r="D334" s="43">
        <f t="shared" ref="D334:I334" si="228">SUM(D332,D330)</f>
        <v>0</v>
      </c>
      <c r="E334" s="43">
        <f t="shared" si="228"/>
        <v>0</v>
      </c>
      <c r="F334" s="43">
        <f t="shared" si="228"/>
        <v>0</v>
      </c>
      <c r="G334" s="43">
        <f t="shared" si="228"/>
        <v>8699.7999999999993</v>
      </c>
      <c r="H334" s="43">
        <f t="shared" si="228"/>
        <v>0</v>
      </c>
      <c r="I334" s="43">
        <f t="shared" si="228"/>
        <v>0</v>
      </c>
      <c r="J334" s="43">
        <f t="shared" si="227"/>
        <v>8699.7999999999993</v>
      </c>
      <c r="L334" s="41"/>
    </row>
    <row r="335" spans="1:12" ht="16.05" customHeight="1" x14ac:dyDescent="0.2">
      <c r="A335" s="9"/>
      <c r="B335" s="12"/>
      <c r="C335" s="10" t="s">
        <v>15</v>
      </c>
      <c r="D335" s="43">
        <f t="shared" ref="D335:I335" si="229">IF($J334=0,0,D334/$J334%)</f>
        <v>0</v>
      </c>
      <c r="E335" s="43">
        <f t="shared" si="229"/>
        <v>0</v>
      </c>
      <c r="F335" s="43">
        <f t="shared" si="229"/>
        <v>0</v>
      </c>
      <c r="G335" s="43">
        <f t="shared" si="229"/>
        <v>100</v>
      </c>
      <c r="H335" s="43">
        <f t="shared" si="229"/>
        <v>0</v>
      </c>
      <c r="I335" s="43">
        <f t="shared" si="229"/>
        <v>0</v>
      </c>
      <c r="J335" s="43">
        <f t="shared" si="227"/>
        <v>100</v>
      </c>
      <c r="L335" s="41"/>
    </row>
    <row r="336" spans="1:12" ht="16.05" customHeight="1" x14ac:dyDescent="0.2">
      <c r="A336" s="9"/>
      <c r="B336" s="9" t="s">
        <v>74</v>
      </c>
      <c r="C336" s="8" t="s">
        <v>14</v>
      </c>
      <c r="D336" s="43">
        <v>0</v>
      </c>
      <c r="E336" s="43">
        <v>0</v>
      </c>
      <c r="F336" s="43">
        <v>0</v>
      </c>
      <c r="G336" s="43">
        <v>6106.4</v>
      </c>
      <c r="H336" s="43">
        <v>0</v>
      </c>
      <c r="I336" s="43">
        <v>0</v>
      </c>
      <c r="J336" s="43">
        <f t="shared" si="227"/>
        <v>6106.4</v>
      </c>
      <c r="L336" s="41"/>
    </row>
    <row r="337" spans="1:12" ht="16.05" customHeight="1" x14ac:dyDescent="0.2">
      <c r="A337" s="9"/>
      <c r="B337" s="9"/>
      <c r="C337" s="10" t="s">
        <v>15</v>
      </c>
      <c r="D337" s="43">
        <f t="shared" ref="D337:I337" si="230">IF($J336=0,0,D336/$J336%)</f>
        <v>0</v>
      </c>
      <c r="E337" s="43">
        <f t="shared" si="230"/>
        <v>0</v>
      </c>
      <c r="F337" s="43">
        <f t="shared" si="230"/>
        <v>0</v>
      </c>
      <c r="G337" s="43">
        <f t="shared" si="230"/>
        <v>100</v>
      </c>
      <c r="H337" s="43">
        <f t="shared" si="230"/>
        <v>0</v>
      </c>
      <c r="I337" s="43">
        <f t="shared" si="230"/>
        <v>0</v>
      </c>
      <c r="J337" s="43">
        <f t="shared" si="227"/>
        <v>100</v>
      </c>
      <c r="L337" s="41"/>
    </row>
    <row r="338" spans="1:12" ht="16.05" customHeight="1" x14ac:dyDescent="0.2">
      <c r="A338" s="9"/>
      <c r="B338" s="9"/>
      <c r="C338" s="8" t="s">
        <v>16</v>
      </c>
      <c r="D338" s="43">
        <v>0</v>
      </c>
      <c r="E338" s="43">
        <v>0</v>
      </c>
      <c r="F338" s="43">
        <v>0</v>
      </c>
      <c r="G338" s="43">
        <v>4360.5</v>
      </c>
      <c r="H338" s="43">
        <v>0</v>
      </c>
      <c r="I338" s="43">
        <v>0</v>
      </c>
      <c r="J338" s="43">
        <f t="shared" si="227"/>
        <v>4360.5</v>
      </c>
      <c r="L338" s="41"/>
    </row>
    <row r="339" spans="1:12" ht="16.05" customHeight="1" x14ac:dyDescent="0.2">
      <c r="A339" s="9"/>
      <c r="B339" s="9"/>
      <c r="C339" s="10" t="s">
        <v>15</v>
      </c>
      <c r="D339" s="43">
        <f t="shared" ref="D339:I339" si="231">IF($J338=0,0,D338/$J338%)</f>
        <v>0</v>
      </c>
      <c r="E339" s="43">
        <f t="shared" si="231"/>
        <v>0</v>
      </c>
      <c r="F339" s="43">
        <f t="shared" si="231"/>
        <v>0</v>
      </c>
      <c r="G339" s="43">
        <f t="shared" si="231"/>
        <v>100.00000000000001</v>
      </c>
      <c r="H339" s="43">
        <f t="shared" si="231"/>
        <v>0</v>
      </c>
      <c r="I339" s="43">
        <f t="shared" si="231"/>
        <v>0</v>
      </c>
      <c r="J339" s="43">
        <f t="shared" si="227"/>
        <v>100.00000000000001</v>
      </c>
      <c r="L339" s="41"/>
    </row>
    <row r="340" spans="1:12" ht="16.05" customHeight="1" x14ac:dyDescent="0.2">
      <c r="A340" s="9"/>
      <c r="B340" s="9"/>
      <c r="C340" s="8" t="s">
        <v>17</v>
      </c>
      <c r="D340" s="43">
        <f t="shared" ref="D340:I340" si="232">SUM(D338,D336)</f>
        <v>0</v>
      </c>
      <c r="E340" s="43">
        <f t="shared" si="232"/>
        <v>0</v>
      </c>
      <c r="F340" s="43">
        <f t="shared" si="232"/>
        <v>0</v>
      </c>
      <c r="G340" s="43">
        <f t="shared" si="232"/>
        <v>10466.9</v>
      </c>
      <c r="H340" s="43">
        <f t="shared" si="232"/>
        <v>0</v>
      </c>
      <c r="I340" s="43">
        <f t="shared" si="232"/>
        <v>0</v>
      </c>
      <c r="J340" s="43">
        <f t="shared" si="227"/>
        <v>10466.9</v>
      </c>
      <c r="L340" s="41"/>
    </row>
    <row r="341" spans="1:12" ht="16.05" customHeight="1" x14ac:dyDescent="0.2">
      <c r="A341" s="9"/>
      <c r="B341" s="12"/>
      <c r="C341" s="10" t="s">
        <v>15</v>
      </c>
      <c r="D341" s="43">
        <f t="shared" ref="D341:I341" si="233">IF($J340=0,0,D340/$J340%)</f>
        <v>0</v>
      </c>
      <c r="E341" s="43">
        <f t="shared" si="233"/>
        <v>0</v>
      </c>
      <c r="F341" s="43">
        <f t="shared" si="233"/>
        <v>0</v>
      </c>
      <c r="G341" s="43">
        <f t="shared" si="233"/>
        <v>100</v>
      </c>
      <c r="H341" s="43">
        <f t="shared" si="233"/>
        <v>0</v>
      </c>
      <c r="I341" s="43">
        <f t="shared" si="233"/>
        <v>0</v>
      </c>
      <c r="J341" s="43">
        <f t="shared" si="227"/>
        <v>100</v>
      </c>
      <c r="L341" s="41"/>
    </row>
    <row r="342" spans="1:12" ht="16.05" customHeight="1" x14ac:dyDescent="0.2">
      <c r="A342" s="9"/>
      <c r="B342" s="9" t="s">
        <v>75</v>
      </c>
      <c r="C342" s="8" t="s">
        <v>14</v>
      </c>
      <c r="D342" s="43">
        <v>0</v>
      </c>
      <c r="E342" s="43">
        <v>0</v>
      </c>
      <c r="F342" s="43">
        <v>0</v>
      </c>
      <c r="G342" s="43">
        <v>2210.4</v>
      </c>
      <c r="H342" s="43">
        <v>0</v>
      </c>
      <c r="I342" s="43">
        <v>0</v>
      </c>
      <c r="J342" s="43">
        <f t="shared" si="227"/>
        <v>2210.4</v>
      </c>
      <c r="L342" s="41"/>
    </row>
    <row r="343" spans="1:12" ht="16.05" customHeight="1" x14ac:dyDescent="0.2">
      <c r="A343" s="9"/>
      <c r="B343" s="9"/>
      <c r="C343" s="10" t="s">
        <v>15</v>
      </c>
      <c r="D343" s="43">
        <f t="shared" ref="D343:I343" si="234">IF($J342=0,0,D342/$J342%)</f>
        <v>0</v>
      </c>
      <c r="E343" s="43">
        <f t="shared" si="234"/>
        <v>0</v>
      </c>
      <c r="F343" s="43">
        <f t="shared" si="234"/>
        <v>0</v>
      </c>
      <c r="G343" s="43">
        <f t="shared" si="234"/>
        <v>100.00000000000001</v>
      </c>
      <c r="H343" s="43">
        <f t="shared" si="234"/>
        <v>0</v>
      </c>
      <c r="I343" s="43">
        <f t="shared" si="234"/>
        <v>0</v>
      </c>
      <c r="J343" s="43">
        <f t="shared" si="227"/>
        <v>100.00000000000001</v>
      </c>
      <c r="L343" s="41"/>
    </row>
    <row r="344" spans="1:12" ht="16.05" customHeight="1" x14ac:dyDescent="0.2">
      <c r="A344" s="9"/>
      <c r="B344" s="9"/>
      <c r="C344" s="8" t="s">
        <v>16</v>
      </c>
      <c r="D344" s="44">
        <v>0</v>
      </c>
      <c r="E344" s="44">
        <v>0</v>
      </c>
      <c r="F344" s="44">
        <v>0</v>
      </c>
      <c r="G344" s="44">
        <v>4287.1000000000004</v>
      </c>
      <c r="H344" s="44">
        <v>0</v>
      </c>
      <c r="I344" s="44">
        <v>0</v>
      </c>
      <c r="J344" s="43">
        <f t="shared" si="227"/>
        <v>4287.1000000000004</v>
      </c>
      <c r="L344" s="41"/>
    </row>
    <row r="345" spans="1:12" ht="16.05" customHeight="1" x14ac:dyDescent="0.2">
      <c r="A345" s="9"/>
      <c r="B345" s="9"/>
      <c r="C345" s="10" t="s">
        <v>15</v>
      </c>
      <c r="D345" s="43">
        <f t="shared" ref="D345:I345" si="235">IF($J344=0,0,D344/$J344%)</f>
        <v>0</v>
      </c>
      <c r="E345" s="43">
        <f t="shared" si="235"/>
        <v>0</v>
      </c>
      <c r="F345" s="43">
        <f t="shared" si="235"/>
        <v>0</v>
      </c>
      <c r="G345" s="43">
        <f t="shared" si="235"/>
        <v>100</v>
      </c>
      <c r="H345" s="43">
        <f t="shared" si="235"/>
        <v>0</v>
      </c>
      <c r="I345" s="43">
        <f t="shared" si="235"/>
        <v>0</v>
      </c>
      <c r="J345" s="43">
        <f t="shared" si="227"/>
        <v>100</v>
      </c>
      <c r="L345" s="41"/>
    </row>
    <row r="346" spans="1:12" ht="16.05" customHeight="1" x14ac:dyDescent="0.2">
      <c r="A346" s="9"/>
      <c r="B346" s="9"/>
      <c r="C346" s="8" t="s">
        <v>17</v>
      </c>
      <c r="D346" s="43">
        <f t="shared" ref="D346:I346" si="236">SUM(D344,D342)</f>
        <v>0</v>
      </c>
      <c r="E346" s="43">
        <f t="shared" si="236"/>
        <v>0</v>
      </c>
      <c r="F346" s="43">
        <f t="shared" si="236"/>
        <v>0</v>
      </c>
      <c r="G346" s="43">
        <f t="shared" si="236"/>
        <v>6497.5</v>
      </c>
      <c r="H346" s="43">
        <f t="shared" si="236"/>
        <v>0</v>
      </c>
      <c r="I346" s="43">
        <f t="shared" si="236"/>
        <v>0</v>
      </c>
      <c r="J346" s="43">
        <f t="shared" si="227"/>
        <v>6497.5</v>
      </c>
      <c r="L346" s="41"/>
    </row>
    <row r="347" spans="1:12" ht="16.05" customHeight="1" x14ac:dyDescent="0.2">
      <c r="A347" s="9"/>
      <c r="B347" s="12"/>
      <c r="C347" s="10" t="s">
        <v>15</v>
      </c>
      <c r="D347" s="43">
        <f t="shared" ref="D347:I347" si="237">IF($J346=0,0,D346/$J346%)</f>
        <v>0</v>
      </c>
      <c r="E347" s="43">
        <f t="shared" si="237"/>
        <v>0</v>
      </c>
      <c r="F347" s="43">
        <f t="shared" si="237"/>
        <v>0</v>
      </c>
      <c r="G347" s="43">
        <f t="shared" si="237"/>
        <v>100.00000000000001</v>
      </c>
      <c r="H347" s="43">
        <f t="shared" si="237"/>
        <v>0</v>
      </c>
      <c r="I347" s="43">
        <f t="shared" si="237"/>
        <v>0</v>
      </c>
      <c r="J347" s="43">
        <f t="shared" si="227"/>
        <v>100.00000000000001</v>
      </c>
      <c r="L347" s="41"/>
    </row>
    <row r="348" spans="1:12" ht="16.05" customHeight="1" x14ac:dyDescent="0.2">
      <c r="A348" s="9"/>
      <c r="B348" s="9" t="s">
        <v>76</v>
      </c>
      <c r="C348" s="8" t="s">
        <v>14</v>
      </c>
      <c r="D348" s="43">
        <v>0</v>
      </c>
      <c r="E348" s="43">
        <v>230.00000000000003</v>
      </c>
      <c r="F348" s="43">
        <v>0</v>
      </c>
      <c r="G348" s="43">
        <v>311</v>
      </c>
      <c r="H348" s="43">
        <v>0</v>
      </c>
      <c r="I348" s="43">
        <v>0</v>
      </c>
      <c r="J348" s="43">
        <f t="shared" si="227"/>
        <v>541</v>
      </c>
      <c r="L348" s="41"/>
    </row>
    <row r="349" spans="1:12" ht="16.05" customHeight="1" x14ac:dyDescent="0.2">
      <c r="A349" s="9"/>
      <c r="B349" s="9"/>
      <c r="C349" s="10" t="s">
        <v>15</v>
      </c>
      <c r="D349" s="43">
        <f t="shared" ref="D349:I349" si="238">IF($J348=0,0,D348/$J348%)</f>
        <v>0</v>
      </c>
      <c r="E349" s="43">
        <f t="shared" si="238"/>
        <v>42.513863216266181</v>
      </c>
      <c r="F349" s="43">
        <f t="shared" si="238"/>
        <v>0</v>
      </c>
      <c r="G349" s="43">
        <f t="shared" si="238"/>
        <v>57.486136783733826</v>
      </c>
      <c r="H349" s="43">
        <f t="shared" si="238"/>
        <v>0</v>
      </c>
      <c r="I349" s="43">
        <f t="shared" si="238"/>
        <v>0</v>
      </c>
      <c r="J349" s="43">
        <f t="shared" si="227"/>
        <v>100</v>
      </c>
      <c r="L349" s="41"/>
    </row>
    <row r="350" spans="1:12" ht="16.05" customHeight="1" x14ac:dyDescent="0.2">
      <c r="A350" s="9"/>
      <c r="B350" s="9"/>
      <c r="C350" s="8" t="s">
        <v>16</v>
      </c>
      <c r="D350" s="43">
        <v>0</v>
      </c>
      <c r="E350" s="43">
        <v>3641.800000000002</v>
      </c>
      <c r="F350" s="43">
        <v>0</v>
      </c>
      <c r="G350" s="43">
        <v>16283.999999999996</v>
      </c>
      <c r="H350" s="43">
        <v>0</v>
      </c>
      <c r="I350" s="43">
        <v>0</v>
      </c>
      <c r="J350" s="43">
        <f t="shared" si="227"/>
        <v>19925.8</v>
      </c>
      <c r="L350" s="41"/>
    </row>
    <row r="351" spans="1:12" ht="16.05" customHeight="1" x14ac:dyDescent="0.2">
      <c r="A351" s="9"/>
      <c r="B351" s="9"/>
      <c r="C351" s="10" t="s">
        <v>15</v>
      </c>
      <c r="D351" s="43">
        <f t="shared" ref="D351:I351" si="239">IF($J350=0,0,D350/$J350%)</f>
        <v>0</v>
      </c>
      <c r="E351" s="43">
        <f t="shared" si="239"/>
        <v>18.276806953798605</v>
      </c>
      <c r="F351" s="43">
        <f t="shared" si="239"/>
        <v>0</v>
      </c>
      <c r="G351" s="43">
        <f t="shared" si="239"/>
        <v>81.723193046201402</v>
      </c>
      <c r="H351" s="43">
        <f t="shared" si="239"/>
        <v>0</v>
      </c>
      <c r="I351" s="43">
        <f t="shared" si="239"/>
        <v>0</v>
      </c>
      <c r="J351" s="43">
        <f t="shared" si="227"/>
        <v>100</v>
      </c>
      <c r="L351" s="41"/>
    </row>
    <row r="352" spans="1:12" ht="16.05" customHeight="1" x14ac:dyDescent="0.2">
      <c r="A352" s="9"/>
      <c r="B352" s="9"/>
      <c r="C352" s="8" t="s">
        <v>17</v>
      </c>
      <c r="D352" s="43">
        <f t="shared" ref="D352:I352" si="240">SUM(D350,D348)</f>
        <v>0</v>
      </c>
      <c r="E352" s="43">
        <f t="shared" si="240"/>
        <v>3871.800000000002</v>
      </c>
      <c r="F352" s="43">
        <f t="shared" si="240"/>
        <v>0</v>
      </c>
      <c r="G352" s="43">
        <f t="shared" si="240"/>
        <v>16594.999999999996</v>
      </c>
      <c r="H352" s="43">
        <f t="shared" si="240"/>
        <v>0</v>
      </c>
      <c r="I352" s="43">
        <f t="shared" si="240"/>
        <v>0</v>
      </c>
      <c r="J352" s="43">
        <f t="shared" si="227"/>
        <v>20466.8</v>
      </c>
      <c r="L352" s="41"/>
    </row>
    <row r="353" spans="1:12" ht="16.05" customHeight="1" x14ac:dyDescent="0.2">
      <c r="A353" s="9"/>
      <c r="B353" s="12"/>
      <c r="C353" s="10" t="s">
        <v>15</v>
      </c>
      <c r="D353" s="43">
        <f t="shared" ref="D353:I353" si="241">IF($J352=0,0,D352/$J352%)</f>
        <v>0</v>
      </c>
      <c r="E353" s="43">
        <f t="shared" si="241"/>
        <v>18.917466335724207</v>
      </c>
      <c r="F353" s="43">
        <f t="shared" si="241"/>
        <v>0</v>
      </c>
      <c r="G353" s="43">
        <f t="shared" si="241"/>
        <v>81.082533664275786</v>
      </c>
      <c r="H353" s="43">
        <f t="shared" si="241"/>
        <v>0</v>
      </c>
      <c r="I353" s="43">
        <f t="shared" si="241"/>
        <v>0</v>
      </c>
      <c r="J353" s="43">
        <f t="shared" si="227"/>
        <v>100</v>
      </c>
      <c r="L353" s="41"/>
    </row>
    <row r="354" spans="1:12" ht="16.05" customHeight="1" x14ac:dyDescent="0.2">
      <c r="A354" s="9"/>
      <c r="B354" s="9" t="s">
        <v>77</v>
      </c>
      <c r="C354" s="8" t="s">
        <v>14</v>
      </c>
      <c r="D354" s="43"/>
      <c r="E354" s="43"/>
      <c r="F354" s="43"/>
      <c r="G354" s="43"/>
      <c r="H354" s="43"/>
      <c r="I354" s="43"/>
      <c r="J354" s="43">
        <f t="shared" si="227"/>
        <v>0</v>
      </c>
      <c r="L354" s="41"/>
    </row>
    <row r="355" spans="1:12" ht="16.05" customHeight="1" x14ac:dyDescent="0.2">
      <c r="A355" s="9"/>
      <c r="B355" s="9"/>
      <c r="C355" s="10" t="s">
        <v>15</v>
      </c>
      <c r="D355" s="43">
        <f t="shared" ref="D355:I355" si="242">IF($J354=0,0,D354/$J354%)</f>
        <v>0</v>
      </c>
      <c r="E355" s="43">
        <f t="shared" si="242"/>
        <v>0</v>
      </c>
      <c r="F355" s="43">
        <f t="shared" si="242"/>
        <v>0</v>
      </c>
      <c r="G355" s="43">
        <f t="shared" si="242"/>
        <v>0</v>
      </c>
      <c r="H355" s="43">
        <f t="shared" si="242"/>
        <v>0</v>
      </c>
      <c r="I355" s="43">
        <f t="shared" si="242"/>
        <v>0</v>
      </c>
      <c r="J355" s="43">
        <f t="shared" si="227"/>
        <v>0</v>
      </c>
      <c r="L355" s="41"/>
    </row>
    <row r="356" spans="1:12" ht="16.05" customHeight="1" x14ac:dyDescent="0.2">
      <c r="A356" s="9"/>
      <c r="B356" s="9"/>
      <c r="C356" s="8" t="s">
        <v>16</v>
      </c>
      <c r="D356" s="43">
        <v>0</v>
      </c>
      <c r="E356" s="43">
        <v>0</v>
      </c>
      <c r="F356" s="43">
        <v>0</v>
      </c>
      <c r="G356" s="43">
        <v>1200.5</v>
      </c>
      <c r="H356" s="43">
        <v>0</v>
      </c>
      <c r="I356" s="43">
        <v>0</v>
      </c>
      <c r="J356" s="43">
        <f t="shared" si="227"/>
        <v>1200.5</v>
      </c>
      <c r="L356" s="41"/>
    </row>
    <row r="357" spans="1:12" ht="16.05" customHeight="1" x14ac:dyDescent="0.2">
      <c r="A357" s="9"/>
      <c r="B357" s="9"/>
      <c r="C357" s="10" t="s">
        <v>15</v>
      </c>
      <c r="D357" s="43">
        <f t="shared" ref="D357:I357" si="243">IF($J356=0,0,D356/$J356%)</f>
        <v>0</v>
      </c>
      <c r="E357" s="43">
        <f t="shared" si="243"/>
        <v>0</v>
      </c>
      <c r="F357" s="43">
        <f t="shared" si="243"/>
        <v>0</v>
      </c>
      <c r="G357" s="43">
        <f t="shared" si="243"/>
        <v>100</v>
      </c>
      <c r="H357" s="43">
        <f t="shared" si="243"/>
        <v>0</v>
      </c>
      <c r="I357" s="43">
        <f t="shared" si="243"/>
        <v>0</v>
      </c>
      <c r="J357" s="43">
        <f t="shared" si="227"/>
        <v>100</v>
      </c>
      <c r="L357" s="41"/>
    </row>
    <row r="358" spans="1:12" ht="16.05" customHeight="1" x14ac:dyDescent="0.2">
      <c r="A358" s="9"/>
      <c r="B358" s="9"/>
      <c r="C358" s="8" t="s">
        <v>17</v>
      </c>
      <c r="D358" s="43">
        <f t="shared" ref="D358:I358" si="244">SUM(D356,D354)</f>
        <v>0</v>
      </c>
      <c r="E358" s="43">
        <f t="shared" si="244"/>
        <v>0</v>
      </c>
      <c r="F358" s="43">
        <f t="shared" si="244"/>
        <v>0</v>
      </c>
      <c r="G358" s="43">
        <f t="shared" si="244"/>
        <v>1200.5</v>
      </c>
      <c r="H358" s="43">
        <f t="shared" si="244"/>
        <v>0</v>
      </c>
      <c r="I358" s="43">
        <f t="shared" si="244"/>
        <v>0</v>
      </c>
      <c r="J358" s="43">
        <f t="shared" si="227"/>
        <v>1200.5</v>
      </c>
      <c r="L358" s="41"/>
    </row>
    <row r="359" spans="1:12" ht="16.05" customHeight="1" x14ac:dyDescent="0.2">
      <c r="A359" s="13"/>
      <c r="B359" s="12"/>
      <c r="C359" s="10" t="s">
        <v>15</v>
      </c>
      <c r="D359" s="43">
        <f t="shared" ref="D359:I359" si="245">IF($J358=0,0,D358/$J358%)</f>
        <v>0</v>
      </c>
      <c r="E359" s="43">
        <f t="shared" si="245"/>
        <v>0</v>
      </c>
      <c r="F359" s="43">
        <f t="shared" si="245"/>
        <v>0</v>
      </c>
      <c r="G359" s="43">
        <f t="shared" si="245"/>
        <v>100</v>
      </c>
      <c r="H359" s="43">
        <f t="shared" si="245"/>
        <v>0</v>
      </c>
      <c r="I359" s="43">
        <f t="shared" si="245"/>
        <v>0</v>
      </c>
      <c r="J359" s="43">
        <f t="shared" si="227"/>
        <v>100</v>
      </c>
      <c r="L359" s="41"/>
    </row>
    <row r="360" spans="1:12" ht="16.05" customHeight="1" x14ac:dyDescent="0.2">
      <c r="A360" s="6" t="s">
        <v>78</v>
      </c>
      <c r="B360" s="15"/>
      <c r="C360" s="8" t="s">
        <v>14</v>
      </c>
      <c r="D360" s="43"/>
      <c r="E360" s="43"/>
      <c r="F360" s="43"/>
      <c r="G360" s="43"/>
      <c r="H360" s="43"/>
      <c r="I360" s="43"/>
      <c r="J360" s="43">
        <f t="shared" si="227"/>
        <v>0</v>
      </c>
      <c r="L360" s="41"/>
    </row>
    <row r="361" spans="1:12" ht="16.05" customHeight="1" x14ac:dyDescent="0.2">
      <c r="A361" s="9"/>
      <c r="B361" s="16"/>
      <c r="C361" s="10" t="s">
        <v>15</v>
      </c>
      <c r="D361" s="43">
        <f t="shared" ref="D361:I361" si="246">IF($J360=0,0,D360/$J360%)</f>
        <v>0</v>
      </c>
      <c r="E361" s="43">
        <f t="shared" si="246"/>
        <v>0</v>
      </c>
      <c r="F361" s="43">
        <f t="shared" si="246"/>
        <v>0</v>
      </c>
      <c r="G361" s="43">
        <f t="shared" si="246"/>
        <v>0</v>
      </c>
      <c r="H361" s="43">
        <f t="shared" si="246"/>
        <v>0</v>
      </c>
      <c r="I361" s="43">
        <f t="shared" si="246"/>
        <v>0</v>
      </c>
      <c r="J361" s="43">
        <f t="shared" si="227"/>
        <v>0</v>
      </c>
      <c r="L361" s="41"/>
    </row>
    <row r="362" spans="1:12" ht="16.05" customHeight="1" x14ac:dyDescent="0.2">
      <c r="A362" s="9"/>
      <c r="B362" s="16"/>
      <c r="C362" s="8" t="s">
        <v>16</v>
      </c>
      <c r="D362" s="43"/>
      <c r="E362" s="43"/>
      <c r="F362" s="43"/>
      <c r="G362" s="43"/>
      <c r="H362" s="43"/>
      <c r="I362" s="43"/>
      <c r="J362" s="43">
        <f t="shared" si="227"/>
        <v>0</v>
      </c>
      <c r="L362" s="41"/>
    </row>
    <row r="363" spans="1:12" ht="16.05" customHeight="1" x14ac:dyDescent="0.2">
      <c r="A363" s="9"/>
      <c r="B363" s="16"/>
      <c r="C363" s="10" t="s">
        <v>15</v>
      </c>
      <c r="D363" s="43">
        <f t="shared" ref="D363:I363" si="247">IF($J362=0,0,D362/$J362%)</f>
        <v>0</v>
      </c>
      <c r="E363" s="43">
        <f t="shared" si="247"/>
        <v>0</v>
      </c>
      <c r="F363" s="43">
        <f t="shared" si="247"/>
        <v>0</v>
      </c>
      <c r="G363" s="43">
        <f t="shared" si="247"/>
        <v>0</v>
      </c>
      <c r="H363" s="43">
        <f t="shared" si="247"/>
        <v>0</v>
      </c>
      <c r="I363" s="43">
        <f t="shared" si="247"/>
        <v>0</v>
      </c>
      <c r="J363" s="43">
        <f t="shared" si="227"/>
        <v>0</v>
      </c>
      <c r="L363" s="41"/>
    </row>
    <row r="364" spans="1:12" ht="16.05" customHeight="1" x14ac:dyDescent="0.2">
      <c r="A364" s="9"/>
      <c r="B364" s="16"/>
      <c r="C364" s="8" t="s">
        <v>17</v>
      </c>
      <c r="D364" s="43">
        <f t="shared" ref="D364:I364" si="248">SUM(D362,D360)</f>
        <v>0</v>
      </c>
      <c r="E364" s="43">
        <f t="shared" si="248"/>
        <v>0</v>
      </c>
      <c r="F364" s="43">
        <f t="shared" si="248"/>
        <v>0</v>
      </c>
      <c r="G364" s="43">
        <f t="shared" si="248"/>
        <v>0</v>
      </c>
      <c r="H364" s="43">
        <f t="shared" si="248"/>
        <v>0</v>
      </c>
      <c r="I364" s="43">
        <f t="shared" si="248"/>
        <v>0</v>
      </c>
      <c r="J364" s="43">
        <f t="shared" si="227"/>
        <v>0</v>
      </c>
      <c r="L364" s="41"/>
    </row>
    <row r="365" spans="1:12" ht="16.05" customHeight="1" x14ac:dyDescent="0.2">
      <c r="A365" s="12"/>
      <c r="B365" s="14"/>
      <c r="C365" s="10" t="s">
        <v>15</v>
      </c>
      <c r="D365" s="43">
        <f t="shared" ref="D365:I371" si="249">IF($J364=0,0,D364/$J364%)</f>
        <v>0</v>
      </c>
      <c r="E365" s="43">
        <f t="shared" si="249"/>
        <v>0</v>
      </c>
      <c r="F365" s="43">
        <f t="shared" si="249"/>
        <v>0</v>
      </c>
      <c r="G365" s="43">
        <f t="shared" si="249"/>
        <v>0</v>
      </c>
      <c r="H365" s="43">
        <f t="shared" si="249"/>
        <v>0</v>
      </c>
      <c r="I365" s="43">
        <f t="shared" si="249"/>
        <v>0</v>
      </c>
      <c r="J365" s="43">
        <f t="shared" si="227"/>
        <v>0</v>
      </c>
      <c r="L365" s="41"/>
    </row>
    <row r="366" spans="1:12" ht="16.05" hidden="1" customHeight="1" x14ac:dyDescent="0.2">
      <c r="A366" s="6" t="s">
        <v>79</v>
      </c>
      <c r="B366" s="16"/>
      <c r="C366" s="8" t="s">
        <v>14</v>
      </c>
      <c r="D366" s="43">
        <f t="shared" si="249"/>
        <v>0</v>
      </c>
      <c r="E366" s="43">
        <f t="shared" si="249"/>
        <v>0</v>
      </c>
      <c r="F366" s="43">
        <f t="shared" si="249"/>
        <v>0</v>
      </c>
      <c r="G366" s="43">
        <f t="shared" si="249"/>
        <v>0</v>
      </c>
      <c r="H366" s="43">
        <f t="shared" si="249"/>
        <v>0</v>
      </c>
      <c r="I366" s="43">
        <f t="shared" si="249"/>
        <v>0</v>
      </c>
      <c r="J366" s="43">
        <f t="shared" si="227"/>
        <v>0</v>
      </c>
      <c r="L366" s="41"/>
    </row>
    <row r="367" spans="1:12" ht="16.05" hidden="1" customHeight="1" x14ac:dyDescent="0.2">
      <c r="A367" s="9"/>
      <c r="B367" s="16"/>
      <c r="C367" s="10" t="s">
        <v>15</v>
      </c>
      <c r="D367" s="43">
        <f t="shared" si="249"/>
        <v>0</v>
      </c>
      <c r="E367" s="43">
        <f t="shared" si="249"/>
        <v>0</v>
      </c>
      <c r="F367" s="43">
        <f t="shared" si="249"/>
        <v>0</v>
      </c>
      <c r="G367" s="43">
        <f t="shared" si="249"/>
        <v>0</v>
      </c>
      <c r="H367" s="43">
        <f t="shared" si="249"/>
        <v>0</v>
      </c>
      <c r="I367" s="43">
        <f t="shared" si="249"/>
        <v>0</v>
      </c>
      <c r="J367" s="43">
        <f t="shared" si="227"/>
        <v>0</v>
      </c>
      <c r="L367" s="41"/>
    </row>
    <row r="368" spans="1:12" ht="16.05" hidden="1" customHeight="1" x14ac:dyDescent="0.2">
      <c r="A368" s="9"/>
      <c r="B368" s="16"/>
      <c r="C368" s="8" t="s">
        <v>16</v>
      </c>
      <c r="D368" s="43">
        <f t="shared" si="249"/>
        <v>0</v>
      </c>
      <c r="E368" s="43">
        <f t="shared" si="249"/>
        <v>0</v>
      </c>
      <c r="F368" s="43">
        <f t="shared" si="249"/>
        <v>0</v>
      </c>
      <c r="G368" s="43">
        <f t="shared" si="249"/>
        <v>0</v>
      </c>
      <c r="H368" s="43">
        <f t="shared" si="249"/>
        <v>0</v>
      </c>
      <c r="I368" s="43">
        <f t="shared" si="249"/>
        <v>0</v>
      </c>
      <c r="J368" s="43">
        <f t="shared" si="227"/>
        <v>0</v>
      </c>
      <c r="L368" s="41"/>
    </row>
    <row r="369" spans="1:12" ht="16.05" hidden="1" customHeight="1" x14ac:dyDescent="0.2">
      <c r="A369" s="9"/>
      <c r="B369" s="16"/>
      <c r="C369" s="10" t="s">
        <v>15</v>
      </c>
      <c r="D369" s="43">
        <f t="shared" si="249"/>
        <v>0</v>
      </c>
      <c r="E369" s="43">
        <f t="shared" si="249"/>
        <v>0</v>
      </c>
      <c r="F369" s="43">
        <f t="shared" si="249"/>
        <v>0</v>
      </c>
      <c r="G369" s="43">
        <f t="shared" si="249"/>
        <v>0</v>
      </c>
      <c r="H369" s="43">
        <f t="shared" si="249"/>
        <v>0</v>
      </c>
      <c r="I369" s="43">
        <f t="shared" si="249"/>
        <v>0</v>
      </c>
      <c r="J369" s="43">
        <f t="shared" si="227"/>
        <v>0</v>
      </c>
      <c r="L369" s="41"/>
    </row>
    <row r="370" spans="1:12" ht="16.05" hidden="1" customHeight="1" x14ac:dyDescent="0.2">
      <c r="A370" s="9"/>
      <c r="B370" s="16"/>
      <c r="C370" s="8" t="s">
        <v>17</v>
      </c>
      <c r="D370" s="43">
        <f t="shared" si="249"/>
        <v>0</v>
      </c>
      <c r="E370" s="43">
        <f t="shared" si="249"/>
        <v>0</v>
      </c>
      <c r="F370" s="43">
        <f t="shared" si="249"/>
        <v>0</v>
      </c>
      <c r="G370" s="43">
        <f t="shared" si="249"/>
        <v>0</v>
      </c>
      <c r="H370" s="43">
        <f t="shared" si="249"/>
        <v>0</v>
      </c>
      <c r="I370" s="43">
        <f t="shared" si="249"/>
        <v>0</v>
      </c>
      <c r="J370" s="43">
        <f t="shared" si="227"/>
        <v>0</v>
      </c>
      <c r="L370" s="41"/>
    </row>
    <row r="371" spans="1:12" ht="16.05" hidden="1" customHeight="1" x14ac:dyDescent="0.2">
      <c r="A371" s="12"/>
      <c r="B371" s="14"/>
      <c r="C371" s="10" t="s">
        <v>15</v>
      </c>
      <c r="D371" s="43">
        <f t="shared" si="249"/>
        <v>0</v>
      </c>
      <c r="E371" s="43">
        <f t="shared" si="249"/>
        <v>0</v>
      </c>
      <c r="F371" s="43">
        <f t="shared" si="249"/>
        <v>0</v>
      </c>
      <c r="G371" s="43">
        <f t="shared" si="249"/>
        <v>0</v>
      </c>
      <c r="H371" s="43">
        <f t="shared" si="249"/>
        <v>0</v>
      </c>
      <c r="I371" s="43">
        <f t="shared" si="249"/>
        <v>0</v>
      </c>
      <c r="J371" s="43">
        <f t="shared" si="227"/>
        <v>0</v>
      </c>
      <c r="L371" s="41"/>
    </row>
    <row r="372" spans="1:12" ht="16.05" customHeight="1" x14ac:dyDescent="0.2">
      <c r="A372" s="17" t="s">
        <v>80</v>
      </c>
      <c r="B372" s="16"/>
      <c r="C372" s="8" t="s">
        <v>14</v>
      </c>
      <c r="D372" s="43">
        <f t="shared" ref="D372:I374" si="250">SUM(D360,D300,D294,D228,D36,D6)</f>
        <v>371.2</v>
      </c>
      <c r="E372" s="43">
        <f t="shared" si="250"/>
        <v>2277</v>
      </c>
      <c r="F372" s="43">
        <f t="shared" si="250"/>
        <v>0</v>
      </c>
      <c r="G372" s="43">
        <f t="shared" si="250"/>
        <v>683710.50000000012</v>
      </c>
      <c r="H372" s="43">
        <f t="shared" si="250"/>
        <v>0</v>
      </c>
      <c r="I372" s="43">
        <f t="shared" si="250"/>
        <v>0</v>
      </c>
      <c r="J372" s="43">
        <f t="shared" si="227"/>
        <v>686358.70000000007</v>
      </c>
      <c r="L372" s="41"/>
    </row>
    <row r="373" spans="1:12" ht="16.05" customHeight="1" x14ac:dyDescent="0.2">
      <c r="A373" s="9"/>
      <c r="B373" s="16"/>
      <c r="C373" s="10" t="s">
        <v>15</v>
      </c>
      <c r="D373" s="43">
        <f t="shared" ref="D373:I377" si="251">IF($J372=0,0,D372/$J372%)</f>
        <v>5.408250816956206E-2</v>
      </c>
      <c r="E373" s="43">
        <f t="shared" si="251"/>
        <v>0.33175073033968971</v>
      </c>
      <c r="F373" s="43">
        <f t="shared" si="251"/>
        <v>0</v>
      </c>
      <c r="G373" s="43">
        <f t="shared" si="251"/>
        <v>99.614166761490765</v>
      </c>
      <c r="H373" s="43">
        <f t="shared" si="251"/>
        <v>0</v>
      </c>
      <c r="I373" s="43">
        <f t="shared" si="251"/>
        <v>0</v>
      </c>
      <c r="J373" s="43">
        <f t="shared" si="227"/>
        <v>100.00000000000001</v>
      </c>
      <c r="L373" s="41"/>
    </row>
    <row r="374" spans="1:12" ht="16.05" customHeight="1" x14ac:dyDescent="0.2">
      <c r="A374" s="9"/>
      <c r="B374" s="16"/>
      <c r="C374" s="8" t="s">
        <v>16</v>
      </c>
      <c r="D374" s="43">
        <f>SUM(D362,D302,D296,D230,D38,D8)</f>
        <v>2870.3999999999996</v>
      </c>
      <c r="E374" s="43">
        <f t="shared" si="250"/>
        <v>3641.800000000002</v>
      </c>
      <c r="F374" s="43">
        <f t="shared" si="250"/>
        <v>0</v>
      </c>
      <c r="G374" s="43">
        <f t="shared" si="250"/>
        <v>41578.399999999994</v>
      </c>
      <c r="H374" s="43">
        <f t="shared" si="250"/>
        <v>0</v>
      </c>
      <c r="I374" s="43">
        <f t="shared" si="250"/>
        <v>12.3</v>
      </c>
      <c r="J374" s="43">
        <f t="shared" si="227"/>
        <v>48102.9</v>
      </c>
      <c r="L374" s="41"/>
    </row>
    <row r="375" spans="1:12" ht="16.05" customHeight="1" x14ac:dyDescent="0.2">
      <c r="A375" s="9"/>
      <c r="B375" s="16"/>
      <c r="C375" s="10" t="s">
        <v>15</v>
      </c>
      <c r="D375" s="43">
        <f t="shared" si="251"/>
        <v>5.9672077982824314</v>
      </c>
      <c r="E375" s="43">
        <f t="shared" si="251"/>
        <v>7.5708533165360139</v>
      </c>
      <c r="F375" s="43">
        <f t="shared" si="251"/>
        <v>0</v>
      </c>
      <c r="G375" s="43">
        <f t="shared" si="251"/>
        <v>86.436368701263319</v>
      </c>
      <c r="H375" s="43">
        <f t="shared" si="251"/>
        <v>0</v>
      </c>
      <c r="I375" s="43">
        <f t="shared" si="251"/>
        <v>2.5570183918225305E-2</v>
      </c>
      <c r="J375" s="43">
        <f t="shared" si="227"/>
        <v>99.999999999999986</v>
      </c>
      <c r="L375" s="41"/>
    </row>
    <row r="376" spans="1:12" ht="16.05" customHeight="1" x14ac:dyDescent="0.2">
      <c r="A376" s="9"/>
      <c r="B376" s="16"/>
      <c r="C376" s="8" t="s">
        <v>17</v>
      </c>
      <c r="D376" s="43">
        <f t="shared" ref="D376:I376" si="252">SUM(D364,D304,D298,D232,D40,D10)</f>
        <v>3241.5999999999995</v>
      </c>
      <c r="E376" s="43">
        <f t="shared" si="252"/>
        <v>5918.800000000002</v>
      </c>
      <c r="F376" s="43">
        <f t="shared" si="252"/>
        <v>0</v>
      </c>
      <c r="G376" s="43">
        <f t="shared" si="252"/>
        <v>725288.9</v>
      </c>
      <c r="H376" s="43">
        <f t="shared" si="252"/>
        <v>0</v>
      </c>
      <c r="I376" s="43">
        <f t="shared" si="252"/>
        <v>12.3</v>
      </c>
      <c r="J376" s="43">
        <f t="shared" si="227"/>
        <v>734461.60000000009</v>
      </c>
      <c r="L376" s="41"/>
    </row>
    <row r="377" spans="1:12" ht="16.05" customHeight="1" x14ac:dyDescent="0.2">
      <c r="A377" s="12"/>
      <c r="B377" s="14"/>
      <c r="C377" s="10" t="s">
        <v>15</v>
      </c>
      <c r="D377" s="43">
        <f t="shared" si="251"/>
        <v>0.44135731534500905</v>
      </c>
      <c r="E377" s="43">
        <f t="shared" si="251"/>
        <v>0.80586922447681419</v>
      </c>
      <c r="F377" s="43">
        <f t="shared" si="251"/>
        <v>0</v>
      </c>
      <c r="G377" s="43">
        <f t="shared" si="251"/>
        <v>98.751098764047015</v>
      </c>
      <c r="H377" s="43">
        <f t="shared" si="251"/>
        <v>0</v>
      </c>
      <c r="I377" s="43">
        <f t="shared" si="251"/>
        <v>1.6746961311523978E-3</v>
      </c>
      <c r="J377" s="43">
        <f t="shared" si="227"/>
        <v>99.999999999999986</v>
      </c>
      <c r="L377" s="41"/>
    </row>
    <row r="378" spans="1:12" ht="16.05" customHeight="1" x14ac:dyDescent="0.2">
      <c r="A378" s="18" t="s">
        <v>81</v>
      </c>
      <c r="B378" s="19"/>
      <c r="C378" s="8" t="s">
        <v>14</v>
      </c>
      <c r="D378" s="43"/>
      <c r="E378" s="43"/>
      <c r="F378" s="43"/>
      <c r="G378" s="43"/>
      <c r="H378" s="43"/>
      <c r="I378" s="43"/>
      <c r="J378" s="43">
        <f t="shared" si="227"/>
        <v>0</v>
      </c>
      <c r="L378" s="41"/>
    </row>
    <row r="379" spans="1:12" ht="16.05" customHeight="1" x14ac:dyDescent="0.2">
      <c r="A379" s="20" t="s">
        <v>82</v>
      </c>
      <c r="B379" s="21"/>
      <c r="C379" s="10" t="s">
        <v>15</v>
      </c>
      <c r="D379" s="43">
        <f t="shared" ref="D379:I379" si="253">IF($J378=0,0,D378/$J378%)</f>
        <v>0</v>
      </c>
      <c r="E379" s="43">
        <f t="shared" si="253"/>
        <v>0</v>
      </c>
      <c r="F379" s="43">
        <f t="shared" si="253"/>
        <v>0</v>
      </c>
      <c r="G379" s="43">
        <f t="shared" si="253"/>
        <v>0</v>
      </c>
      <c r="H379" s="43">
        <f t="shared" si="253"/>
        <v>0</v>
      </c>
      <c r="I379" s="43">
        <f t="shared" si="253"/>
        <v>0</v>
      </c>
      <c r="J379" s="43">
        <f t="shared" si="227"/>
        <v>0</v>
      </c>
      <c r="L379" s="41"/>
    </row>
    <row r="380" spans="1:12" ht="16.05" customHeight="1" x14ac:dyDescent="0.2">
      <c r="A380" s="9"/>
      <c r="B380" s="22"/>
      <c r="C380" s="8" t="s">
        <v>16</v>
      </c>
      <c r="D380" s="43"/>
      <c r="E380" s="43"/>
      <c r="F380" s="43"/>
      <c r="G380" s="43"/>
      <c r="H380" s="43"/>
      <c r="I380" s="43"/>
      <c r="J380" s="43">
        <f t="shared" si="227"/>
        <v>0</v>
      </c>
      <c r="L380" s="41"/>
    </row>
    <row r="381" spans="1:12" ht="16.05" customHeight="1" x14ac:dyDescent="0.2">
      <c r="A381" s="9"/>
      <c r="B381" s="22"/>
      <c r="C381" s="10" t="s">
        <v>15</v>
      </c>
      <c r="D381" s="43">
        <f t="shared" ref="D381:I381" si="254">IF($J380=0,0,D380/$J380%)</f>
        <v>0</v>
      </c>
      <c r="E381" s="43">
        <f t="shared" si="254"/>
        <v>0</v>
      </c>
      <c r="F381" s="43">
        <f t="shared" si="254"/>
        <v>0</v>
      </c>
      <c r="G381" s="43">
        <f t="shared" si="254"/>
        <v>0</v>
      </c>
      <c r="H381" s="43">
        <f t="shared" si="254"/>
        <v>0</v>
      </c>
      <c r="I381" s="43">
        <f t="shared" si="254"/>
        <v>0</v>
      </c>
      <c r="J381" s="43">
        <f t="shared" si="227"/>
        <v>0</v>
      </c>
      <c r="L381" s="41"/>
    </row>
    <row r="382" spans="1:12" ht="16.05" customHeight="1" x14ac:dyDescent="0.2">
      <c r="A382" s="9"/>
      <c r="B382" s="22"/>
      <c r="C382" s="8" t="s">
        <v>17</v>
      </c>
      <c r="D382" s="43">
        <f t="shared" ref="D382:I382" si="255">SUM(D380,D378)</f>
        <v>0</v>
      </c>
      <c r="E382" s="43">
        <f t="shared" si="255"/>
        <v>0</v>
      </c>
      <c r="F382" s="43">
        <f t="shared" si="255"/>
        <v>0</v>
      </c>
      <c r="G382" s="43">
        <f t="shared" si="255"/>
        <v>0</v>
      </c>
      <c r="H382" s="43">
        <f t="shared" si="255"/>
        <v>0</v>
      </c>
      <c r="I382" s="43">
        <f t="shared" si="255"/>
        <v>0</v>
      </c>
      <c r="J382" s="43">
        <f t="shared" si="227"/>
        <v>0</v>
      </c>
      <c r="L382" s="41"/>
    </row>
    <row r="383" spans="1:12" ht="16.05" customHeight="1" x14ac:dyDescent="0.2">
      <c r="A383" s="12"/>
      <c r="B383" s="23"/>
      <c r="C383" s="10" t="s">
        <v>15</v>
      </c>
      <c r="D383" s="43">
        <f t="shared" ref="D383:I383" si="256">IF($J382=0,0,D382/$J382%)</f>
        <v>0</v>
      </c>
      <c r="E383" s="43">
        <f t="shared" si="256"/>
        <v>0</v>
      </c>
      <c r="F383" s="43">
        <f t="shared" si="256"/>
        <v>0</v>
      </c>
      <c r="G383" s="43">
        <f t="shared" si="256"/>
        <v>0</v>
      </c>
      <c r="H383" s="43">
        <f t="shared" si="256"/>
        <v>0</v>
      </c>
      <c r="I383" s="43">
        <f t="shared" si="256"/>
        <v>0</v>
      </c>
      <c r="J383" s="43">
        <f t="shared" si="227"/>
        <v>0</v>
      </c>
      <c r="L383" s="41"/>
    </row>
    <row r="384" spans="1:12" ht="13.5" customHeight="1" x14ac:dyDescent="0.2">
      <c r="D384" s="38"/>
      <c r="E384" s="38"/>
      <c r="F384" s="38"/>
      <c r="G384" s="38"/>
      <c r="H384" s="38"/>
      <c r="I384" s="38"/>
      <c r="J384" s="38"/>
    </row>
    <row r="385" spans="4:10" ht="13.5" customHeight="1" x14ac:dyDescent="0.2">
      <c r="D385" s="38"/>
      <c r="E385" s="38"/>
      <c r="F385" s="38"/>
      <c r="G385" s="38"/>
      <c r="H385" s="38"/>
      <c r="I385" s="38"/>
      <c r="J385" s="38"/>
    </row>
    <row r="386" spans="4:10" ht="13.5" customHeight="1" x14ac:dyDescent="0.2">
      <c r="D386" s="38"/>
      <c r="E386" s="38"/>
      <c r="F386" s="38"/>
      <c r="G386" s="38"/>
      <c r="H386" s="38"/>
      <c r="I386" s="38"/>
      <c r="J386" s="38"/>
    </row>
    <row r="387" spans="4:10" ht="13.5" customHeight="1" x14ac:dyDescent="0.2">
      <c r="D387" s="38"/>
      <c r="E387" s="38"/>
      <c r="F387" s="38"/>
      <c r="G387" s="38"/>
      <c r="H387" s="38"/>
      <c r="I387" s="38"/>
      <c r="J387" s="38"/>
    </row>
    <row r="388" spans="4:10" ht="13.5" customHeight="1" x14ac:dyDescent="0.2">
      <c r="D388" s="38"/>
      <c r="E388" s="38"/>
      <c r="F388" s="38"/>
      <c r="G388" s="38"/>
      <c r="H388" s="38"/>
      <c r="I388" s="38"/>
      <c r="J388" s="38"/>
    </row>
    <row r="389" spans="4:10" ht="13.5" customHeight="1" x14ac:dyDescent="0.2">
      <c r="D389" s="38"/>
      <c r="E389" s="38"/>
      <c r="F389" s="38"/>
      <c r="G389" s="38"/>
      <c r="H389" s="38"/>
      <c r="I389" s="38"/>
      <c r="J389" s="38"/>
    </row>
    <row r="390" spans="4:10" ht="13.5" customHeight="1" x14ac:dyDescent="0.2">
      <c r="D390" s="38"/>
      <c r="E390" s="38"/>
      <c r="F390" s="38"/>
      <c r="G390" s="38"/>
      <c r="H390" s="38"/>
      <c r="I390" s="38"/>
      <c r="J390" s="38"/>
    </row>
    <row r="391" spans="4:10" ht="13.5" customHeight="1" x14ac:dyDescent="0.2">
      <c r="D391" s="38"/>
      <c r="E391" s="38"/>
      <c r="F391" s="38"/>
      <c r="G391" s="38"/>
      <c r="H391" s="38"/>
      <c r="I391" s="38"/>
      <c r="J391" s="38"/>
    </row>
    <row r="392" spans="4:10" ht="13.5" customHeight="1" x14ac:dyDescent="0.2">
      <c r="D392" s="38"/>
      <c r="E392" s="38"/>
      <c r="F392" s="38"/>
      <c r="G392" s="38"/>
      <c r="H392" s="38"/>
      <c r="I392" s="38"/>
      <c r="J392" s="38"/>
    </row>
    <row r="393" spans="4:10" ht="13.5" customHeight="1" x14ac:dyDescent="0.2">
      <c r="D393" s="38"/>
      <c r="E393" s="38"/>
      <c r="F393" s="38"/>
      <c r="G393" s="38"/>
      <c r="H393" s="38"/>
      <c r="I393" s="38"/>
      <c r="J393" s="38"/>
    </row>
    <row r="394" spans="4:10" ht="13.5" customHeight="1" x14ac:dyDescent="0.2">
      <c r="D394" s="38"/>
      <c r="E394" s="38"/>
      <c r="F394" s="38"/>
      <c r="G394" s="38"/>
      <c r="H394" s="38"/>
      <c r="I394" s="38"/>
      <c r="J394" s="38"/>
    </row>
    <row r="395" spans="4:10" ht="13.5" customHeight="1" x14ac:dyDescent="0.2">
      <c r="D395" s="38"/>
      <c r="E395" s="38"/>
      <c r="F395" s="38"/>
      <c r="G395" s="38"/>
      <c r="H395" s="38"/>
      <c r="I395" s="38"/>
      <c r="J395" s="38"/>
    </row>
    <row r="396" spans="4:10" ht="13.5" customHeight="1" x14ac:dyDescent="0.2">
      <c r="D396" s="38"/>
      <c r="E396" s="38"/>
      <c r="F396" s="38"/>
      <c r="G396" s="38"/>
      <c r="H396" s="38"/>
      <c r="I396" s="38"/>
      <c r="J396" s="38"/>
    </row>
    <row r="397" spans="4:10" ht="13.5" customHeight="1" x14ac:dyDescent="0.2">
      <c r="D397" s="38"/>
      <c r="E397" s="38"/>
      <c r="F397" s="38"/>
      <c r="G397" s="38"/>
      <c r="H397" s="38"/>
      <c r="I397" s="38"/>
      <c r="J397" s="38"/>
    </row>
    <row r="398" spans="4:10" ht="13.5" customHeight="1" x14ac:dyDescent="0.2">
      <c r="D398" s="38"/>
      <c r="E398" s="38"/>
      <c r="F398" s="38"/>
      <c r="G398" s="38"/>
      <c r="H398" s="38"/>
      <c r="I398" s="38"/>
      <c r="J398" s="38"/>
    </row>
    <row r="399" spans="4:10" ht="13.5" customHeight="1" x14ac:dyDescent="0.2">
      <c r="D399" s="38"/>
      <c r="E399" s="38"/>
      <c r="F399" s="38"/>
      <c r="G399" s="38"/>
      <c r="H399" s="38"/>
      <c r="I399" s="38"/>
      <c r="J399" s="38"/>
    </row>
    <row r="400" spans="4:10" ht="13.5" customHeight="1" x14ac:dyDescent="0.2">
      <c r="D400" s="38"/>
      <c r="E400" s="38"/>
      <c r="F400" s="38"/>
      <c r="G400" s="38"/>
      <c r="H400" s="38"/>
      <c r="I400" s="38"/>
      <c r="J400" s="38"/>
    </row>
    <row r="401" spans="4:10" ht="13.5" customHeight="1" x14ac:dyDescent="0.2">
      <c r="D401" s="38"/>
      <c r="E401" s="38"/>
      <c r="F401" s="38"/>
      <c r="G401" s="38"/>
      <c r="H401" s="38"/>
      <c r="I401" s="38"/>
      <c r="J401" s="38"/>
    </row>
    <row r="402" spans="4:10" ht="13.5" customHeight="1" x14ac:dyDescent="0.2">
      <c r="D402" s="38"/>
      <c r="E402" s="38"/>
      <c r="F402" s="38"/>
      <c r="G402" s="38"/>
      <c r="H402" s="38"/>
      <c r="I402" s="38"/>
      <c r="J402" s="38"/>
    </row>
    <row r="403" spans="4:10" ht="13.5" customHeight="1" x14ac:dyDescent="0.2">
      <c r="D403" s="38"/>
      <c r="E403" s="38"/>
      <c r="F403" s="38"/>
      <c r="G403" s="38"/>
      <c r="H403" s="38"/>
      <c r="I403" s="38"/>
      <c r="J403" s="38"/>
    </row>
    <row r="404" spans="4:10" ht="13.5" customHeight="1" x14ac:dyDescent="0.2">
      <c r="D404" s="38"/>
      <c r="E404" s="38"/>
      <c r="F404" s="38"/>
      <c r="G404" s="38"/>
      <c r="H404" s="38"/>
      <c r="I404" s="38"/>
      <c r="J404" s="38"/>
    </row>
    <row r="405" spans="4:10" ht="13.5" customHeight="1" x14ac:dyDescent="0.2">
      <c r="D405" s="38"/>
      <c r="E405" s="38"/>
      <c r="F405" s="38"/>
      <c r="G405" s="38"/>
      <c r="H405" s="38"/>
      <c r="I405" s="38"/>
      <c r="J405" s="38"/>
    </row>
    <row r="406" spans="4:10" ht="13.5" customHeight="1" x14ac:dyDescent="0.2">
      <c r="D406" s="38"/>
      <c r="E406" s="38"/>
      <c r="F406" s="38"/>
      <c r="G406" s="38"/>
      <c r="H406" s="38"/>
      <c r="I406" s="38"/>
      <c r="J406" s="38"/>
    </row>
    <row r="407" spans="4:10" ht="13.5" customHeight="1" x14ac:dyDescent="0.2">
      <c r="D407" s="38"/>
      <c r="E407" s="38"/>
      <c r="F407" s="38"/>
      <c r="G407" s="38"/>
      <c r="H407" s="38"/>
      <c r="I407" s="38"/>
      <c r="J407" s="38"/>
    </row>
    <row r="408" spans="4:10" ht="13.5" customHeight="1" x14ac:dyDescent="0.2">
      <c r="D408" s="38"/>
      <c r="E408" s="38"/>
      <c r="F408" s="38"/>
      <c r="G408" s="38"/>
      <c r="H408" s="38"/>
      <c r="I408" s="38"/>
      <c r="J408" s="38"/>
    </row>
    <row r="409" spans="4:10" ht="13.5" customHeight="1" x14ac:dyDescent="0.2">
      <c r="D409" s="38"/>
      <c r="E409" s="38"/>
      <c r="F409" s="38"/>
      <c r="G409" s="38"/>
      <c r="H409" s="38"/>
      <c r="I409" s="38"/>
      <c r="J409" s="38"/>
    </row>
    <row r="410" spans="4:10" ht="13.5" customHeight="1" x14ac:dyDescent="0.2">
      <c r="D410" s="38"/>
      <c r="E410" s="38"/>
      <c r="F410" s="38"/>
      <c r="G410" s="38"/>
      <c r="H410" s="38"/>
      <c r="I410" s="38"/>
      <c r="J410" s="38"/>
    </row>
    <row r="411" spans="4:10" ht="13.5" customHeight="1" x14ac:dyDescent="0.2">
      <c r="D411" s="38"/>
      <c r="E411" s="38"/>
      <c r="F411" s="38"/>
      <c r="G411" s="38"/>
      <c r="H411" s="38"/>
      <c r="I411" s="38"/>
      <c r="J411" s="38"/>
    </row>
    <row r="412" spans="4:10" ht="13.5" customHeight="1" x14ac:dyDescent="0.2">
      <c r="D412" s="38"/>
      <c r="E412" s="38"/>
      <c r="F412" s="38"/>
      <c r="G412" s="38"/>
      <c r="H412" s="38"/>
      <c r="I412" s="38"/>
      <c r="J412" s="38"/>
    </row>
    <row r="413" spans="4:10" ht="13.5" customHeight="1" x14ac:dyDescent="0.2">
      <c r="D413" s="38"/>
      <c r="E413" s="38"/>
      <c r="F413" s="38"/>
      <c r="G413" s="38"/>
      <c r="H413" s="38"/>
      <c r="I413" s="38"/>
      <c r="J413" s="38"/>
    </row>
    <row r="414" spans="4:10" ht="13.5" customHeight="1" x14ac:dyDescent="0.2">
      <c r="D414" s="38"/>
      <c r="E414" s="38"/>
      <c r="F414" s="38"/>
      <c r="G414" s="38"/>
      <c r="H414" s="38"/>
      <c r="I414" s="38"/>
      <c r="J414" s="38"/>
    </row>
    <row r="415" spans="4:10" ht="13.5" customHeight="1" x14ac:dyDescent="0.2">
      <c r="D415" s="38"/>
      <c r="E415" s="38"/>
      <c r="F415" s="38"/>
      <c r="G415" s="38"/>
      <c r="H415" s="38"/>
      <c r="I415" s="38"/>
      <c r="J415" s="38"/>
    </row>
    <row r="416" spans="4:10" ht="13.5" customHeight="1" x14ac:dyDescent="0.2">
      <c r="D416" s="38"/>
      <c r="E416" s="38"/>
      <c r="F416" s="38"/>
      <c r="G416" s="38"/>
      <c r="H416" s="38"/>
      <c r="I416" s="38"/>
      <c r="J416" s="38"/>
    </row>
    <row r="417" spans="4:10" ht="13.5" customHeight="1" x14ac:dyDescent="0.2">
      <c r="D417" s="38"/>
      <c r="E417" s="38"/>
      <c r="F417" s="38"/>
      <c r="G417" s="38"/>
      <c r="H417" s="38"/>
      <c r="I417" s="38"/>
      <c r="J417" s="38"/>
    </row>
    <row r="418" spans="4:10" ht="13.5" customHeight="1" x14ac:dyDescent="0.2">
      <c r="D418" s="38"/>
      <c r="E418" s="38"/>
      <c r="F418" s="38"/>
      <c r="G418" s="38"/>
      <c r="H418" s="38"/>
      <c r="I418" s="38"/>
      <c r="J418" s="38"/>
    </row>
    <row r="419" spans="4:10" ht="13.5" customHeight="1" x14ac:dyDescent="0.2">
      <c r="D419" s="38"/>
      <c r="E419" s="38"/>
      <c r="F419" s="38"/>
      <c r="G419" s="38"/>
      <c r="H419" s="38"/>
      <c r="I419" s="38"/>
      <c r="J419" s="38"/>
    </row>
    <row r="420" spans="4:10" ht="13.5" customHeight="1" x14ac:dyDescent="0.2">
      <c r="D420" s="38"/>
      <c r="E420" s="38"/>
      <c r="F420" s="38"/>
      <c r="G420" s="38"/>
      <c r="H420" s="38"/>
      <c r="I420" s="38"/>
      <c r="J420" s="38"/>
    </row>
    <row r="421" spans="4:10" ht="13.5" customHeight="1" x14ac:dyDescent="0.2">
      <c r="D421" s="38"/>
      <c r="E421" s="38"/>
      <c r="F421" s="38"/>
      <c r="G421" s="38"/>
      <c r="H421" s="38"/>
      <c r="I421" s="38"/>
      <c r="J421" s="38"/>
    </row>
    <row r="422" spans="4:10" ht="13.5" customHeight="1" x14ac:dyDescent="0.2">
      <c r="D422" s="38"/>
      <c r="E422" s="38"/>
      <c r="F422" s="38"/>
      <c r="G422" s="38"/>
      <c r="H422" s="38"/>
      <c r="I422" s="38"/>
      <c r="J422" s="38"/>
    </row>
    <row r="423" spans="4:10" ht="13.5" customHeight="1" x14ac:dyDescent="0.2">
      <c r="D423" s="38"/>
      <c r="E423" s="38"/>
      <c r="F423" s="38"/>
      <c r="G423" s="38"/>
      <c r="H423" s="38"/>
      <c r="I423" s="38"/>
      <c r="J423" s="38"/>
    </row>
    <row r="424" spans="4:10" ht="13.5" customHeight="1" x14ac:dyDescent="0.2">
      <c r="D424" s="38"/>
      <c r="E424" s="38"/>
      <c r="F424" s="38"/>
      <c r="G424" s="38"/>
      <c r="H424" s="38"/>
      <c r="I424" s="38"/>
      <c r="J424" s="38"/>
    </row>
    <row r="425" spans="4:10" ht="13.5" customHeight="1" x14ac:dyDescent="0.2">
      <c r="D425" s="38"/>
      <c r="E425" s="38"/>
      <c r="F425" s="38"/>
      <c r="G425" s="38"/>
      <c r="H425" s="38"/>
      <c r="I425" s="38"/>
      <c r="J425" s="38"/>
    </row>
    <row r="426" spans="4:10" ht="13.5" customHeight="1" x14ac:dyDescent="0.2">
      <c r="D426" s="38"/>
      <c r="E426" s="38"/>
      <c r="F426" s="38"/>
      <c r="G426" s="38"/>
      <c r="H426" s="38"/>
      <c r="I426" s="38"/>
      <c r="J426" s="38"/>
    </row>
    <row r="427" spans="4:10" x14ac:dyDescent="0.2">
      <c r="D427" s="38"/>
      <c r="E427" s="38"/>
      <c r="F427" s="38"/>
      <c r="G427" s="38"/>
      <c r="H427" s="38"/>
      <c r="I427" s="38"/>
      <c r="J427" s="38"/>
    </row>
    <row r="428" spans="4:10" x14ac:dyDescent="0.2">
      <c r="D428" s="38"/>
      <c r="E428" s="38"/>
      <c r="F428" s="38"/>
      <c r="G428" s="38"/>
      <c r="H428" s="38"/>
      <c r="I428" s="38"/>
      <c r="J428" s="38"/>
    </row>
    <row r="429" spans="4:10" x14ac:dyDescent="0.2">
      <c r="D429" s="38"/>
      <c r="E429" s="38"/>
      <c r="F429" s="38"/>
      <c r="G429" s="38"/>
      <c r="H429" s="38"/>
      <c r="I429" s="38"/>
      <c r="J429" s="38"/>
    </row>
    <row r="430" spans="4:10" x14ac:dyDescent="0.2">
      <c r="D430" s="38"/>
      <c r="E430" s="38"/>
      <c r="F430" s="38"/>
      <c r="G430" s="38"/>
      <c r="H430" s="38"/>
      <c r="I430" s="38"/>
      <c r="J430" s="38"/>
    </row>
    <row r="431" spans="4:10" x14ac:dyDescent="0.2">
      <c r="D431" s="38"/>
      <c r="E431" s="38"/>
      <c r="F431" s="38"/>
      <c r="G431" s="38"/>
      <c r="H431" s="38"/>
      <c r="I431" s="38"/>
      <c r="J431" s="38"/>
    </row>
    <row r="432" spans="4:10" x14ac:dyDescent="0.2">
      <c r="D432" s="38"/>
      <c r="E432" s="38"/>
      <c r="F432" s="38"/>
      <c r="G432" s="38"/>
      <c r="H432" s="38"/>
      <c r="I432" s="38"/>
      <c r="J432" s="38"/>
    </row>
    <row r="433" spans="4:10" x14ac:dyDescent="0.2">
      <c r="D433" s="38"/>
      <c r="E433" s="38"/>
      <c r="F433" s="38"/>
      <c r="G433" s="38"/>
      <c r="H433" s="38"/>
      <c r="I433" s="38"/>
      <c r="J433" s="38"/>
    </row>
    <row r="434" spans="4:10" x14ac:dyDescent="0.2">
      <c r="D434" s="38"/>
      <c r="E434" s="38"/>
      <c r="F434" s="38"/>
      <c r="G434" s="38"/>
      <c r="H434" s="38"/>
      <c r="I434" s="38"/>
      <c r="J434" s="38"/>
    </row>
    <row r="435" spans="4:10" x14ac:dyDescent="0.2">
      <c r="D435" s="38"/>
      <c r="E435" s="38"/>
      <c r="F435" s="38"/>
      <c r="G435" s="38"/>
      <c r="H435" s="38"/>
      <c r="I435" s="38"/>
      <c r="J435" s="38"/>
    </row>
    <row r="436" spans="4:10" x14ac:dyDescent="0.2">
      <c r="D436" s="38"/>
      <c r="E436" s="38"/>
      <c r="F436" s="38"/>
      <c r="G436" s="38"/>
      <c r="H436" s="38"/>
      <c r="I436" s="38"/>
      <c r="J436" s="38"/>
    </row>
    <row r="437" spans="4:10" x14ac:dyDescent="0.2">
      <c r="D437" s="38"/>
      <c r="E437" s="38"/>
      <c r="F437" s="38"/>
      <c r="G437" s="38"/>
      <c r="H437" s="38"/>
      <c r="I437" s="38"/>
      <c r="J437" s="38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51181102362204722"/>
  <pageSetup paperSize="9" scale="47" fitToHeight="2" orientation="portrait" r:id="rId1"/>
  <headerFooter alignWithMargins="0"/>
  <rowBreaks count="3" manualBreakCount="3">
    <brk id="95" max="9" man="1"/>
    <brk id="191" max="9" man="1"/>
    <brk id="2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全道5</vt:lpstr>
      <vt:lpstr>空知5</vt:lpstr>
      <vt:lpstr>石狩5</vt:lpstr>
      <vt:lpstr>後志5</vt:lpstr>
      <vt:lpstr>胆振5</vt:lpstr>
      <vt:lpstr>日高5</vt:lpstr>
      <vt:lpstr>渡島・檜山5</vt:lpstr>
      <vt:lpstr>上川5</vt:lpstr>
      <vt:lpstr>留萌5</vt:lpstr>
      <vt:lpstr>宗谷5</vt:lpstr>
      <vt:lpstr>オホーツク5</vt:lpstr>
      <vt:lpstr>十勝5</vt:lpstr>
      <vt:lpstr>釧路5</vt:lpstr>
      <vt:lpstr>根室5</vt:lpstr>
      <vt:lpstr>オホーツク5!Print_Area</vt:lpstr>
      <vt:lpstr>空知5!Print_Area</vt:lpstr>
      <vt:lpstr>釧路5!Print_Area</vt:lpstr>
      <vt:lpstr>後志5!Print_Area</vt:lpstr>
      <vt:lpstr>根室5!Print_Area</vt:lpstr>
      <vt:lpstr>宗谷5!Print_Area</vt:lpstr>
      <vt:lpstr>十勝5!Print_Area</vt:lpstr>
      <vt:lpstr>上川5!Print_Area</vt:lpstr>
      <vt:lpstr>石狩5!Print_Area</vt:lpstr>
      <vt:lpstr>全道5!Print_Area</vt:lpstr>
      <vt:lpstr>胆振5!Print_Area</vt:lpstr>
      <vt:lpstr>渡島・檜山5!Print_Area</vt:lpstr>
      <vt:lpstr>日高5!Print_Area</vt:lpstr>
      <vt:lpstr>留萌5!Print_Area</vt:lpstr>
      <vt:lpstr>オホーツク5!Print_Titles</vt:lpstr>
      <vt:lpstr>空知5!Print_Titles</vt:lpstr>
      <vt:lpstr>釧路5!Print_Titles</vt:lpstr>
      <vt:lpstr>後志5!Print_Titles</vt:lpstr>
      <vt:lpstr>根室5!Print_Titles</vt:lpstr>
      <vt:lpstr>宗谷5!Print_Titles</vt:lpstr>
      <vt:lpstr>十勝5!Print_Titles</vt:lpstr>
      <vt:lpstr>上川5!Print_Titles</vt:lpstr>
      <vt:lpstr>石狩5!Print_Titles</vt:lpstr>
      <vt:lpstr>全道5!Print_Titles</vt:lpstr>
      <vt:lpstr>胆振5!Print_Titles</vt:lpstr>
      <vt:lpstr>渡島・檜山5!Print_Titles</vt:lpstr>
      <vt:lpstr>日高5!Print_Titles</vt:lpstr>
      <vt:lpstr>留萌5!Print_Titles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2025-04-22T05:17:54Z</dcterms:created>
  <dcterms:modified xsi:type="dcterms:W3CDTF">2025-04-22T05:18:04Z</dcterms:modified>
</cp:coreProperties>
</file>