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-120" yWindow="-120" windowWidth="29040" windowHeight="15720" tabRatio="845"/>
  </bookViews>
  <sheets>
    <sheet name="全道2" sheetId="16" r:id="rId1"/>
    <sheet name="空知2" sheetId="1" r:id="rId2"/>
    <sheet name="石狩2" sheetId="2" r:id="rId3"/>
    <sheet name="後志2" sheetId="3" r:id="rId4"/>
    <sheet name="胆振2" sheetId="4" r:id="rId5"/>
    <sheet name="日高2" sheetId="5" r:id="rId6"/>
    <sheet name="渡島・檜山2" sheetId="7" r:id="rId7"/>
    <sheet name="上川2" sheetId="8" r:id="rId8"/>
    <sheet name="留萌2" sheetId="9" r:id="rId9"/>
    <sheet name="宗谷2" sheetId="10" r:id="rId10"/>
    <sheet name="オホーツク2" sheetId="11" r:id="rId11"/>
    <sheet name="十勝2" sheetId="13" r:id="rId12"/>
    <sheet name="釧路2" sheetId="14" r:id="rId13"/>
    <sheet name="根室2" sheetId="15" r:id="rId14"/>
  </sheets>
  <definedNames>
    <definedName name="_xlnm._FilterDatabase" localSheetId="1" hidden="1">空知2!$C$2:$C$378</definedName>
    <definedName name="_xlnm._FilterDatabase" localSheetId="12" hidden="1">釧路2!$A$5:$WVP$378</definedName>
    <definedName name="_xlnm._FilterDatabase" localSheetId="3" hidden="1">後志2!$A$2:$C$378</definedName>
    <definedName name="_xlnm._FilterDatabase" localSheetId="11" hidden="1">十勝2!$A$5:$WVP$378</definedName>
    <definedName name="_xlnm._FilterDatabase" localSheetId="7" hidden="1">上川2!$A$2:$C$378</definedName>
    <definedName name="_xlnm._FilterDatabase" localSheetId="2" hidden="1">石狩2!$A$2:$C$378</definedName>
    <definedName name="_xlnm._FilterDatabase" localSheetId="4" hidden="1">胆振2!$A$2:$C$378</definedName>
    <definedName name="_xlnm._FilterDatabase" localSheetId="6" hidden="1">渡島・檜山2!$B$2:$C$378</definedName>
    <definedName name="_xlnm._FilterDatabase" localSheetId="8" hidden="1">留萌2!$A$2:$C$378</definedName>
    <definedName name="_xlnm.Print_Area" localSheetId="10">オホーツク2!$A$1:$H$378</definedName>
    <definedName name="_xlnm.Print_Area" localSheetId="1">空知2!$A$1:$H$378</definedName>
    <definedName name="_xlnm.Print_Area" localSheetId="12">釧路2!$A$1:$H$378</definedName>
    <definedName name="_xlnm.Print_Area" localSheetId="3">後志2!$A$1:$H$378</definedName>
    <definedName name="_xlnm.Print_Area" localSheetId="13">根室2!$A$1:$H$378</definedName>
    <definedName name="_xlnm.Print_Area" localSheetId="9">宗谷2!$A$1:$H$378</definedName>
    <definedName name="_xlnm.Print_Area" localSheetId="11">十勝2!$A$1:$H$378</definedName>
    <definedName name="_xlnm.Print_Area" localSheetId="7">上川2!$A$1:$H$378</definedName>
    <definedName name="_xlnm.Print_Area" localSheetId="2">石狩2!$A$1:$H$378</definedName>
    <definedName name="_xlnm.Print_Area" localSheetId="0">全道2!$A$1:$H$437</definedName>
    <definedName name="_xlnm.Print_Area" localSheetId="4">胆振2!$A$1:$H$378</definedName>
    <definedName name="_xlnm.Print_Area" localSheetId="6">渡島・檜山2!$A$1:$H$378</definedName>
    <definedName name="_xlnm.Print_Area" localSheetId="5">日高2!$A$1:$H$378</definedName>
    <definedName name="_xlnm.Print_Area" localSheetId="8">留萌2!$A$1:$H$378</definedName>
    <definedName name="_xlnm.Print_Titles" localSheetId="10">オホーツク2!$4:$6</definedName>
    <definedName name="_xlnm.Print_Titles" localSheetId="1">空知2!$4:$6</definedName>
    <definedName name="_xlnm.Print_Titles" localSheetId="12">釧路2!$4:$6</definedName>
    <definedName name="_xlnm.Print_Titles" localSheetId="3">後志2!$4:$6</definedName>
    <definedName name="_xlnm.Print_Titles" localSheetId="13">根室2!$4:$6</definedName>
    <definedName name="_xlnm.Print_Titles" localSheetId="9">宗谷2!$4:$6</definedName>
    <definedName name="_xlnm.Print_Titles" localSheetId="11">十勝2!$4:$6</definedName>
    <definedName name="_xlnm.Print_Titles" localSheetId="7">上川2!$4:$6</definedName>
    <definedName name="_xlnm.Print_Titles" localSheetId="2">石狩2!$4:$6</definedName>
    <definedName name="_xlnm.Print_Titles" localSheetId="0">全道2!$3:$5</definedName>
    <definedName name="_xlnm.Print_Titles" localSheetId="4">胆振2!$4:$6</definedName>
    <definedName name="_xlnm.Print_Titles" localSheetId="6">渡島・檜山2!$4:$6</definedName>
    <definedName name="_xlnm.Print_Titles" localSheetId="5">日高2!$4:$6</definedName>
    <definedName name="_xlnm.Print_Titles" localSheetId="8">留萌2!$4:$6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 l="1"/>
  <c r="E8" i="16"/>
  <c r="D8" i="16"/>
  <c r="F6" i="16"/>
  <c r="E6" i="16"/>
  <c r="D6" i="16"/>
  <c r="G168" i="16" l="1"/>
  <c r="F168" i="16"/>
  <c r="E168" i="16"/>
  <c r="D168" i="16"/>
  <c r="H144" i="8" l="1"/>
  <c r="G144" i="8"/>
  <c r="F144" i="8"/>
  <c r="E144" i="8"/>
  <c r="D144" i="8"/>
  <c r="H55" i="2"/>
  <c r="G231" i="3"/>
  <c r="F231" i="3"/>
  <c r="E231" i="3"/>
  <c r="D231" i="3"/>
  <c r="H231" i="3"/>
  <c r="H168" i="16" l="1"/>
  <c r="G231" i="9" l="1"/>
  <c r="F231" i="9"/>
  <c r="E231" i="9"/>
  <c r="D231" i="9"/>
  <c r="H295" i="15"/>
  <c r="H301" i="14"/>
  <c r="D218" i="11" l="1"/>
  <c r="E218" i="11"/>
  <c r="F218" i="11"/>
  <c r="G218" i="11"/>
  <c r="G301" i="11"/>
  <c r="F301" i="11"/>
  <c r="E301" i="11"/>
  <c r="D301" i="11"/>
  <c r="G158" i="7" l="1"/>
  <c r="F158" i="7"/>
  <c r="E158" i="7"/>
  <c r="D158" i="7"/>
  <c r="G350" i="5" l="1"/>
  <c r="F350" i="5"/>
  <c r="E350" i="5"/>
  <c r="D350" i="5"/>
  <c r="G353" i="5" l="1"/>
  <c r="F353" i="5"/>
  <c r="E353" i="5"/>
  <c r="D353" i="5"/>
  <c r="G358" i="5"/>
  <c r="F358" i="5"/>
  <c r="E358" i="5"/>
  <c r="D358" i="5"/>
  <c r="G356" i="5"/>
  <c r="F356" i="5"/>
  <c r="E356" i="5"/>
  <c r="D356" i="5"/>
  <c r="G352" i="5"/>
  <c r="F352" i="5"/>
  <c r="E352" i="5"/>
  <c r="D352" i="5"/>
  <c r="G344" i="5"/>
  <c r="F344" i="5"/>
  <c r="E344" i="5"/>
  <c r="D344" i="5"/>
  <c r="G346" i="5"/>
  <c r="F346" i="5"/>
  <c r="E346" i="5"/>
  <c r="D346" i="5"/>
  <c r="G359" i="5"/>
  <c r="F359" i="5"/>
  <c r="E359" i="5"/>
  <c r="D359" i="5"/>
  <c r="G347" i="5"/>
  <c r="F347" i="5"/>
  <c r="E347" i="5"/>
  <c r="D347" i="5"/>
  <c r="G335" i="5"/>
  <c r="F335" i="5"/>
  <c r="E335" i="5"/>
  <c r="D335" i="5"/>
  <c r="G326" i="5"/>
  <c r="F326" i="5"/>
  <c r="E326" i="5"/>
  <c r="D326" i="5"/>
  <c r="G329" i="5"/>
  <c r="F329" i="5"/>
  <c r="E329" i="5"/>
  <c r="D329" i="5"/>
  <c r="G317" i="5"/>
  <c r="F317" i="5"/>
  <c r="E317" i="5"/>
  <c r="D317" i="5"/>
  <c r="G312" i="5"/>
  <c r="F312" i="5"/>
  <c r="E312" i="5"/>
  <c r="D312" i="5"/>
  <c r="G328" i="5"/>
  <c r="F328" i="5"/>
  <c r="E328" i="5"/>
  <c r="D328" i="5"/>
  <c r="G316" i="5"/>
  <c r="F316" i="5"/>
  <c r="E316" i="5"/>
  <c r="D316" i="5"/>
  <c r="G314" i="5"/>
  <c r="F314" i="5"/>
  <c r="E314" i="5"/>
  <c r="D314" i="5"/>
  <c r="G209" i="4"/>
  <c r="F209" i="4"/>
  <c r="E209" i="4"/>
  <c r="D209" i="4"/>
  <c r="G210" i="4"/>
  <c r="F210" i="4"/>
  <c r="E210" i="4"/>
  <c r="D210" i="4"/>
  <c r="G155" i="4"/>
  <c r="F155" i="4"/>
  <c r="E155" i="4"/>
  <c r="D155" i="4"/>
  <c r="E9" i="4" l="1"/>
  <c r="F9" i="4"/>
  <c r="G9" i="4"/>
  <c r="D9" i="4"/>
  <c r="D7" i="4"/>
  <c r="G356" i="2" l="1"/>
  <c r="F356" i="2"/>
  <c r="E356" i="2"/>
  <c r="D356" i="2"/>
  <c r="G354" i="2"/>
  <c r="F354" i="2"/>
  <c r="E354" i="2"/>
  <c r="D354" i="2"/>
  <c r="F9" i="2" l="1"/>
  <c r="E7" i="2"/>
  <c r="E9" i="2"/>
  <c r="D9" i="2"/>
  <c r="H33" i="2" l="1"/>
  <c r="D34" i="2" s="1"/>
  <c r="H34" i="2" s="1"/>
  <c r="G34" i="2"/>
  <c r="F34" i="2"/>
  <c r="E34" i="2"/>
  <c r="H31" i="2"/>
  <c r="H33" i="1"/>
  <c r="G9" i="13"/>
  <c r="F9" i="13"/>
  <c r="E9" i="13"/>
  <c r="D9" i="13"/>
  <c r="H45" i="7" l="1"/>
  <c r="H43" i="7"/>
  <c r="G303" i="3" l="1"/>
  <c r="F303" i="3"/>
  <c r="E303" i="3"/>
  <c r="D303" i="3"/>
  <c r="G9" i="3"/>
  <c r="F9" i="3"/>
  <c r="E9" i="3"/>
  <c r="D9" i="3"/>
  <c r="E39" i="3"/>
  <c r="F39" i="3"/>
  <c r="G39" i="3"/>
  <c r="E37" i="3"/>
  <c r="F37" i="3"/>
  <c r="G37" i="3"/>
  <c r="E37" i="2"/>
  <c r="F37" i="2"/>
  <c r="G37" i="2"/>
  <c r="E39" i="2"/>
  <c r="F39" i="2"/>
  <c r="G39" i="2"/>
  <c r="D39" i="2"/>
  <c r="G9" i="2"/>
  <c r="H9" i="2" s="1"/>
  <c r="G303" i="2"/>
  <c r="F303" i="2"/>
  <c r="E303" i="2"/>
  <c r="D303" i="2"/>
  <c r="H45" i="2"/>
  <c r="H43" i="2"/>
  <c r="E369" i="2" l="1"/>
  <c r="F369" i="2"/>
  <c r="G369" i="2"/>
  <c r="D369" i="2"/>
  <c r="H369" i="2" l="1"/>
  <c r="H370" i="2" l="1"/>
  <c r="D370" i="2"/>
  <c r="G370" i="2"/>
  <c r="E370" i="2"/>
  <c r="F370" i="2"/>
  <c r="G434" i="16"/>
  <c r="F434" i="16"/>
  <c r="E434" i="16"/>
  <c r="D434" i="16"/>
  <c r="H420" i="16"/>
  <c r="H422" i="16"/>
  <c r="E432" i="16"/>
  <c r="F432" i="16"/>
  <c r="G432" i="16"/>
  <c r="D432" i="16"/>
  <c r="D347" i="14"/>
  <c r="E347" i="14"/>
  <c r="F347" i="14"/>
  <c r="G347" i="14"/>
  <c r="H297" i="14"/>
  <c r="H295" i="10"/>
  <c r="H297" i="10"/>
  <c r="H295" i="9"/>
  <c r="H297" i="9"/>
  <c r="H15" i="7"/>
  <c r="H315" i="4"/>
  <c r="H357" i="3"/>
  <c r="H355" i="3"/>
  <c r="H15" i="2"/>
  <c r="H13" i="2"/>
  <c r="H297" i="1"/>
  <c r="E298" i="1" s="1"/>
  <c r="H295" i="1"/>
  <c r="G296" i="1" s="1"/>
  <c r="D296" i="1" l="1"/>
  <c r="E296" i="1"/>
  <c r="F296" i="1"/>
  <c r="D298" i="1"/>
  <c r="F298" i="1"/>
  <c r="G298" i="1"/>
  <c r="H298" i="1" l="1"/>
  <c r="H296" i="1"/>
  <c r="G203" i="11"/>
  <c r="F203" i="11"/>
  <c r="E203" i="11"/>
  <c r="D203" i="11"/>
  <c r="G231" i="8"/>
  <c r="F231" i="8"/>
  <c r="E231" i="8"/>
  <c r="D231" i="8"/>
  <c r="G231" i="7"/>
  <c r="F231" i="7"/>
  <c r="E231" i="7"/>
  <c r="D231" i="7"/>
  <c r="D229" i="7"/>
  <c r="G369" i="3"/>
  <c r="F369" i="3"/>
  <c r="E369" i="3"/>
  <c r="D229" i="3"/>
  <c r="E131" i="2" l="1"/>
  <c r="H93" i="1"/>
  <c r="D39" i="14" l="1"/>
  <c r="E39" i="14"/>
  <c r="F39" i="14"/>
  <c r="G39" i="14"/>
  <c r="H121" i="13" l="1"/>
  <c r="E122" i="13" s="1"/>
  <c r="E39" i="13"/>
  <c r="F39" i="13"/>
  <c r="G39" i="13"/>
  <c r="D39" i="13"/>
  <c r="G122" i="13" l="1"/>
  <c r="F122" i="13"/>
  <c r="H61" i="9" l="1"/>
  <c r="H63" i="9"/>
  <c r="H67" i="9"/>
  <c r="H69" i="9"/>
  <c r="H73" i="9"/>
  <c r="H75" i="9"/>
  <c r="H79" i="9"/>
  <c r="H81" i="9"/>
  <c r="H85" i="9"/>
  <c r="H87" i="9"/>
  <c r="H91" i="9"/>
  <c r="H93" i="9"/>
  <c r="H97" i="9"/>
  <c r="H99" i="9"/>
  <c r="H103" i="9"/>
  <c r="H105" i="9"/>
  <c r="H109" i="9"/>
  <c r="H111" i="9"/>
  <c r="H115" i="9"/>
  <c r="H117" i="9"/>
  <c r="H121" i="9"/>
  <c r="H123" i="9"/>
  <c r="H127" i="9"/>
  <c r="H129" i="9"/>
  <c r="H133" i="9"/>
  <c r="H135" i="9"/>
  <c r="H139" i="9"/>
  <c r="H141" i="9"/>
  <c r="H145" i="9"/>
  <c r="H147" i="9"/>
  <c r="H151" i="9"/>
  <c r="H153" i="9"/>
  <c r="H157" i="9"/>
  <c r="H159" i="9"/>
  <c r="H163" i="9"/>
  <c r="H165" i="9"/>
  <c r="H169" i="9"/>
  <c r="H171" i="9"/>
  <c r="H175" i="9"/>
  <c r="H177" i="9"/>
  <c r="H181" i="9"/>
  <c r="H183" i="9"/>
  <c r="H187" i="9"/>
  <c r="H189" i="9"/>
  <c r="H193" i="9"/>
  <c r="H195" i="9"/>
  <c r="H199" i="9"/>
  <c r="H201" i="9"/>
  <c r="H205" i="9"/>
  <c r="H207" i="9"/>
  <c r="H211" i="9"/>
  <c r="H213" i="9"/>
  <c r="H217" i="9"/>
  <c r="H219" i="9"/>
  <c r="H223" i="9"/>
  <c r="H225" i="9"/>
  <c r="D122" i="9" l="1"/>
  <c r="E122" i="9"/>
  <c r="F122" i="9"/>
  <c r="G122" i="9"/>
  <c r="D39" i="9"/>
  <c r="G39" i="9"/>
  <c r="F39" i="9"/>
  <c r="E39" i="9"/>
  <c r="E39" i="8" l="1"/>
  <c r="F39" i="8"/>
  <c r="G39" i="8"/>
  <c r="D39" i="8"/>
  <c r="H165" i="7" l="1"/>
  <c r="E39" i="7"/>
  <c r="F39" i="7"/>
  <c r="G39" i="7"/>
  <c r="D39" i="7"/>
  <c r="E39" i="4" l="1"/>
  <c r="F39" i="4"/>
  <c r="G39" i="4"/>
  <c r="D39" i="4"/>
  <c r="H295" i="5" l="1"/>
  <c r="D296" i="5" s="1"/>
  <c r="D37" i="11" l="1"/>
  <c r="E37" i="11"/>
  <c r="F37" i="11"/>
  <c r="G37" i="11"/>
  <c r="D39" i="11"/>
  <c r="E39" i="11"/>
  <c r="F39" i="11"/>
  <c r="G39" i="11"/>
  <c r="H325" i="10" l="1"/>
  <c r="D39" i="3" l="1"/>
  <c r="D369" i="3" s="1"/>
  <c r="H369" i="3" s="1"/>
  <c r="H357" i="2" l="1"/>
  <c r="H358" i="2" s="1"/>
  <c r="H355" i="2"/>
  <c r="H356" i="2" s="1"/>
  <c r="H351" i="2"/>
  <c r="H352" i="2" s="1"/>
  <c r="H349" i="2"/>
  <c r="H350" i="2" s="1"/>
  <c r="H345" i="2"/>
  <c r="H343" i="2"/>
  <c r="H344" i="2" s="1"/>
  <c r="H339" i="2"/>
  <c r="H340" i="2" s="1"/>
  <c r="H337" i="2"/>
  <c r="H333" i="2"/>
  <c r="H334" i="2" s="1"/>
  <c r="H331" i="2"/>
  <c r="H332" i="2" s="1"/>
  <c r="H327" i="2"/>
  <c r="H328" i="2" s="1"/>
  <c r="H325" i="2"/>
  <c r="H326" i="2" s="1"/>
  <c r="H321" i="2"/>
  <c r="H319" i="2"/>
  <c r="H320" i="2" s="1"/>
  <c r="H315" i="2"/>
  <c r="H316" i="2" s="1"/>
  <c r="H313" i="2"/>
  <c r="H309" i="2"/>
  <c r="H310" i="2" s="1"/>
  <c r="H307" i="2"/>
  <c r="H308" i="2" s="1"/>
  <c r="H303" i="2"/>
  <c r="H304" i="2" s="1"/>
  <c r="H27" i="2"/>
  <c r="H25" i="2"/>
  <c r="G26" i="2" s="1"/>
  <c r="G9" i="1"/>
  <c r="F9" i="1"/>
  <c r="E9" i="1"/>
  <c r="D9" i="1"/>
  <c r="G7" i="1"/>
  <c r="F7" i="1"/>
  <c r="E7" i="1"/>
  <c r="D7" i="1"/>
  <c r="G39" i="1"/>
  <c r="F39" i="1"/>
  <c r="E39" i="1"/>
  <c r="D39" i="1"/>
  <c r="G37" i="1"/>
  <c r="F37" i="1"/>
  <c r="E37" i="1"/>
  <c r="D37" i="1"/>
  <c r="G231" i="1"/>
  <c r="F231" i="1"/>
  <c r="E231" i="1"/>
  <c r="D231" i="1"/>
  <c r="G229" i="1"/>
  <c r="F229" i="1"/>
  <c r="E229" i="1"/>
  <c r="D229" i="1"/>
  <c r="G303" i="1"/>
  <c r="F303" i="1"/>
  <c r="E303" i="1"/>
  <c r="D303" i="1"/>
  <c r="G301" i="1"/>
  <c r="F301" i="1"/>
  <c r="E301" i="1"/>
  <c r="D301" i="1"/>
  <c r="H317" i="2" l="1"/>
  <c r="H318" i="2" s="1"/>
  <c r="G28" i="2"/>
  <c r="F28" i="2"/>
  <c r="E28" i="2"/>
  <c r="D28" i="2"/>
  <c r="H9" i="1"/>
  <c r="G10" i="1" s="1"/>
  <c r="H231" i="1"/>
  <c r="H232" i="1" s="1"/>
  <c r="D369" i="1"/>
  <c r="E369" i="1"/>
  <c r="D367" i="1"/>
  <c r="F369" i="1"/>
  <c r="G369" i="1"/>
  <c r="F367" i="1"/>
  <c r="F371" i="1" s="1"/>
  <c r="H311" i="2"/>
  <c r="H312" i="2" s="1"/>
  <c r="H329" i="2"/>
  <c r="H330" i="2" s="1"/>
  <c r="F41" i="1"/>
  <c r="F26" i="2"/>
  <c r="E367" i="1"/>
  <c r="G367" i="1"/>
  <c r="G41" i="1"/>
  <c r="E26" i="2"/>
  <c r="H323" i="2"/>
  <c r="H324" i="2" s="1"/>
  <c r="H7" i="1"/>
  <c r="G8" i="1" s="1"/>
  <c r="D26" i="2"/>
  <c r="H26" i="2" s="1"/>
  <c r="H341" i="2"/>
  <c r="H342" i="2" s="1"/>
  <c r="H347" i="2"/>
  <c r="H348" i="2" s="1"/>
  <c r="H335" i="2"/>
  <c r="H336" i="2" s="1"/>
  <c r="H353" i="2"/>
  <c r="H354" i="2" s="1"/>
  <c r="H229" i="1"/>
  <c r="F230" i="1" s="1"/>
  <c r="E41" i="1"/>
  <c r="D41" i="1"/>
  <c r="H37" i="1"/>
  <c r="G38" i="1" s="1"/>
  <c r="H39" i="1"/>
  <c r="G40" i="1" s="1"/>
  <c r="H359" i="2"/>
  <c r="H360" i="2" s="1"/>
  <c r="H314" i="2"/>
  <c r="H322" i="2"/>
  <c r="H338" i="2"/>
  <c r="H346" i="2"/>
  <c r="D10" i="1"/>
  <c r="E10" i="1"/>
  <c r="F10" i="1"/>
  <c r="D232" i="1"/>
  <c r="E232" i="1"/>
  <c r="F232" i="1"/>
  <c r="G232" i="1"/>
  <c r="G230" i="1" l="1"/>
  <c r="H230" i="1"/>
  <c r="D230" i="1"/>
  <c r="E230" i="1"/>
  <c r="E371" i="1"/>
  <c r="D371" i="1"/>
  <c r="H369" i="1"/>
  <c r="H41" i="1"/>
  <c r="F42" i="1" s="1"/>
  <c r="G371" i="1"/>
  <c r="D40" i="1"/>
  <c r="E8" i="1"/>
  <c r="D8" i="1"/>
  <c r="H367" i="1"/>
  <c r="F8" i="1"/>
  <c r="H8" i="1" s="1"/>
  <c r="E38" i="1"/>
  <c r="E40" i="1"/>
  <c r="F40" i="1"/>
  <c r="D38" i="1"/>
  <c r="F38" i="1"/>
  <c r="H10" i="1"/>
  <c r="E42" i="1" l="1"/>
  <c r="D42" i="1"/>
  <c r="G42" i="1"/>
  <c r="H371" i="1"/>
  <c r="H40" i="1"/>
  <c r="H38" i="1"/>
  <c r="H42" i="1"/>
  <c r="H13" i="1"/>
  <c r="H15" i="1"/>
  <c r="H19" i="1"/>
  <c r="H21" i="1"/>
  <c r="H25" i="1"/>
  <c r="H27" i="1"/>
  <c r="H31" i="1"/>
  <c r="H43" i="1"/>
  <c r="H45" i="1"/>
  <c r="H49" i="1"/>
  <c r="H51" i="1"/>
  <c r="H55" i="1"/>
  <c r="H57" i="1"/>
  <c r="H61" i="1"/>
  <c r="H63" i="1"/>
  <c r="H67" i="1"/>
  <c r="H69" i="1"/>
  <c r="H73" i="1"/>
  <c r="H75" i="1"/>
  <c r="H79" i="1"/>
  <c r="H81" i="1"/>
  <c r="H85" i="1"/>
  <c r="H87" i="1"/>
  <c r="H91" i="1"/>
  <c r="H97" i="1"/>
  <c r="H99" i="1"/>
  <c r="H103" i="1"/>
  <c r="H105" i="1"/>
  <c r="H109" i="1"/>
  <c r="H111" i="1"/>
  <c r="H115" i="1"/>
  <c r="H117" i="1"/>
  <c r="H121" i="1"/>
  <c r="H123" i="1"/>
  <c r="H127" i="1"/>
  <c r="H129" i="1"/>
  <c r="H133" i="1"/>
  <c r="H135" i="1"/>
  <c r="H139" i="1"/>
  <c r="H141" i="1"/>
  <c r="H145" i="1"/>
  <c r="H147" i="1"/>
  <c r="H151" i="1"/>
  <c r="H153" i="1"/>
  <c r="H157" i="1"/>
  <c r="H159" i="1"/>
  <c r="H163" i="1"/>
  <c r="H165" i="1"/>
  <c r="H169" i="1"/>
  <c r="H171" i="1"/>
  <c r="H175" i="1"/>
  <c r="G176" i="1" s="1"/>
  <c r="H177" i="1"/>
  <c r="H181" i="1"/>
  <c r="H183" i="1"/>
  <c r="H187" i="1"/>
  <c r="H189" i="1"/>
  <c r="H193" i="1"/>
  <c r="H195" i="1"/>
  <c r="H199" i="1"/>
  <c r="H201" i="1"/>
  <c r="H205" i="1"/>
  <c r="H207" i="1"/>
  <c r="H211" i="1"/>
  <c r="H213" i="1"/>
  <c r="H217" i="1"/>
  <c r="H219" i="1"/>
  <c r="H235" i="1"/>
  <c r="H237" i="1"/>
  <c r="H241" i="1"/>
  <c r="H243" i="1"/>
  <c r="H247" i="1"/>
  <c r="H249" i="1"/>
  <c r="H253" i="1"/>
  <c r="H255" i="1"/>
  <c r="H259" i="1"/>
  <c r="H261" i="1"/>
  <c r="H265" i="1"/>
  <c r="H267" i="1"/>
  <c r="H271" i="1"/>
  <c r="H273" i="1"/>
  <c r="H277" i="1"/>
  <c r="H279" i="1"/>
  <c r="H283" i="1"/>
  <c r="H285" i="1"/>
  <c r="H289" i="1"/>
  <c r="H291" i="1"/>
  <c r="D110" i="1" l="1"/>
  <c r="E110" i="1"/>
  <c r="E370" i="1"/>
  <c r="D368" i="1"/>
  <c r="H368" i="1"/>
  <c r="D370" i="1"/>
  <c r="F368" i="1"/>
  <c r="G368" i="1"/>
  <c r="G370" i="1"/>
  <c r="E368" i="1"/>
  <c r="H370" i="1"/>
  <c r="F370" i="1"/>
  <c r="D366" i="16" l="1"/>
  <c r="E366" i="16"/>
  <c r="F366" i="16"/>
  <c r="G366" i="16"/>
  <c r="D368" i="16"/>
  <c r="E368" i="16"/>
  <c r="F368" i="16"/>
  <c r="G368" i="16"/>
  <c r="D372" i="16"/>
  <c r="E372" i="16"/>
  <c r="F372" i="16"/>
  <c r="G372" i="16"/>
  <c r="D374" i="16"/>
  <c r="E374" i="16"/>
  <c r="F374" i="16"/>
  <c r="G374" i="16"/>
  <c r="D378" i="16"/>
  <c r="E378" i="16"/>
  <c r="F378" i="16"/>
  <c r="G378" i="16"/>
  <c r="D380" i="16"/>
  <c r="E380" i="16"/>
  <c r="F380" i="16"/>
  <c r="G380" i="16"/>
  <c r="D384" i="16"/>
  <c r="E384" i="16"/>
  <c r="F384" i="16"/>
  <c r="G384" i="16"/>
  <c r="D386" i="16"/>
  <c r="E386" i="16"/>
  <c r="F386" i="16"/>
  <c r="G386" i="16"/>
  <c r="D390" i="16"/>
  <c r="E390" i="16"/>
  <c r="F390" i="16"/>
  <c r="G390" i="16"/>
  <c r="D392" i="16"/>
  <c r="E392" i="16"/>
  <c r="F392" i="16"/>
  <c r="G392" i="16"/>
  <c r="D396" i="16"/>
  <c r="E396" i="16"/>
  <c r="F396" i="16"/>
  <c r="G396" i="16"/>
  <c r="D398" i="16"/>
  <c r="E398" i="16"/>
  <c r="F398" i="16"/>
  <c r="G398" i="16"/>
  <c r="D402" i="16"/>
  <c r="E402" i="16"/>
  <c r="F402" i="16"/>
  <c r="G402" i="16"/>
  <c r="D404" i="16"/>
  <c r="E404" i="16"/>
  <c r="F404" i="16"/>
  <c r="G404" i="16"/>
  <c r="D408" i="16"/>
  <c r="E408" i="16"/>
  <c r="F408" i="16"/>
  <c r="G408" i="16"/>
  <c r="D410" i="16"/>
  <c r="E410" i="16"/>
  <c r="F410" i="16"/>
  <c r="G410" i="16"/>
  <c r="D414" i="16"/>
  <c r="E414" i="16"/>
  <c r="F414" i="16"/>
  <c r="G414" i="16"/>
  <c r="D416" i="16"/>
  <c r="E416" i="16"/>
  <c r="F416" i="16"/>
  <c r="G416" i="16"/>
  <c r="E362" i="16"/>
  <c r="F362" i="16"/>
  <c r="G362" i="16"/>
  <c r="D362" i="16"/>
  <c r="E360" i="16"/>
  <c r="F360" i="16"/>
  <c r="G360" i="16"/>
  <c r="D424" i="16"/>
  <c r="D360" i="16"/>
  <c r="E350" i="16"/>
  <c r="F350" i="16"/>
  <c r="G350" i="16"/>
  <c r="D350" i="16"/>
  <c r="E348" i="16"/>
  <c r="F348" i="16"/>
  <c r="G348" i="16"/>
  <c r="D348" i="16"/>
  <c r="D270" i="16"/>
  <c r="E270" i="16"/>
  <c r="F270" i="16"/>
  <c r="G270" i="16"/>
  <c r="D272" i="16"/>
  <c r="E272" i="16"/>
  <c r="F272" i="16"/>
  <c r="G272" i="16"/>
  <c r="D276" i="16"/>
  <c r="E276" i="16"/>
  <c r="F276" i="16"/>
  <c r="G276" i="16"/>
  <c r="D278" i="16"/>
  <c r="E278" i="16"/>
  <c r="F278" i="16"/>
  <c r="G278" i="16"/>
  <c r="D282" i="16"/>
  <c r="E282" i="16"/>
  <c r="F282" i="16"/>
  <c r="G282" i="16"/>
  <c r="D284" i="16"/>
  <c r="E284" i="16"/>
  <c r="F284" i="16"/>
  <c r="G284" i="16"/>
  <c r="D288" i="16"/>
  <c r="E288" i="16"/>
  <c r="F288" i="16"/>
  <c r="G288" i="16"/>
  <c r="D290" i="16"/>
  <c r="E290" i="16"/>
  <c r="F290" i="16"/>
  <c r="G290" i="16"/>
  <c r="D294" i="16"/>
  <c r="E294" i="16"/>
  <c r="F294" i="16"/>
  <c r="G294" i="16"/>
  <c r="D296" i="16"/>
  <c r="E296" i="16"/>
  <c r="F296" i="16"/>
  <c r="G296" i="16"/>
  <c r="D300" i="16"/>
  <c r="E300" i="16"/>
  <c r="F300" i="16"/>
  <c r="G300" i="16"/>
  <c r="D302" i="16"/>
  <c r="E302" i="16"/>
  <c r="F302" i="16"/>
  <c r="G302" i="16"/>
  <c r="D306" i="16"/>
  <c r="E306" i="16"/>
  <c r="F306" i="16"/>
  <c r="G306" i="16"/>
  <c r="D308" i="16"/>
  <c r="E308" i="16"/>
  <c r="F308" i="16"/>
  <c r="G308" i="16"/>
  <c r="D312" i="16"/>
  <c r="E312" i="16"/>
  <c r="F312" i="16"/>
  <c r="G312" i="16"/>
  <c r="D314" i="16"/>
  <c r="E314" i="16"/>
  <c r="F314" i="16"/>
  <c r="G314" i="16"/>
  <c r="D318" i="16"/>
  <c r="E318" i="16"/>
  <c r="F318" i="16"/>
  <c r="G318" i="16"/>
  <c r="D320" i="16"/>
  <c r="E320" i="16"/>
  <c r="F320" i="16"/>
  <c r="G320" i="16"/>
  <c r="E266" i="16"/>
  <c r="F266" i="16"/>
  <c r="G266" i="16"/>
  <c r="D266" i="16"/>
  <c r="E264" i="16"/>
  <c r="F264" i="16"/>
  <c r="G264" i="16"/>
  <c r="D264" i="16"/>
  <c r="D78" i="16"/>
  <c r="E78" i="16"/>
  <c r="F78" i="16"/>
  <c r="G78" i="16"/>
  <c r="D80" i="16"/>
  <c r="E80" i="16"/>
  <c r="F80" i="16"/>
  <c r="G80" i="16"/>
  <c r="D84" i="16"/>
  <c r="E84" i="16"/>
  <c r="F84" i="16"/>
  <c r="G84" i="16"/>
  <c r="D86" i="16"/>
  <c r="E86" i="16"/>
  <c r="F86" i="16"/>
  <c r="G86" i="16"/>
  <c r="D90" i="16"/>
  <c r="E90" i="16"/>
  <c r="F90" i="16"/>
  <c r="G90" i="16"/>
  <c r="D92" i="16"/>
  <c r="E92" i="16"/>
  <c r="F92" i="16"/>
  <c r="G92" i="16"/>
  <c r="D96" i="16"/>
  <c r="E96" i="16"/>
  <c r="F96" i="16"/>
  <c r="G96" i="16"/>
  <c r="D98" i="16"/>
  <c r="E98" i="16"/>
  <c r="F98" i="16"/>
  <c r="G98" i="16"/>
  <c r="D102" i="16"/>
  <c r="E102" i="16"/>
  <c r="F102" i="16"/>
  <c r="G102" i="16"/>
  <c r="D104" i="16"/>
  <c r="E104" i="16"/>
  <c r="F104" i="16"/>
  <c r="G104" i="16"/>
  <c r="D108" i="16"/>
  <c r="E108" i="16"/>
  <c r="F108" i="16"/>
  <c r="G108" i="16"/>
  <c r="D110" i="16"/>
  <c r="E110" i="16"/>
  <c r="F110" i="16"/>
  <c r="G110" i="16"/>
  <c r="D114" i="16"/>
  <c r="E114" i="16"/>
  <c r="F114" i="16"/>
  <c r="G114" i="16"/>
  <c r="D116" i="16"/>
  <c r="E116" i="16"/>
  <c r="F116" i="16"/>
  <c r="G116" i="16"/>
  <c r="D120" i="16"/>
  <c r="E120" i="16"/>
  <c r="F120" i="16"/>
  <c r="G120" i="16"/>
  <c r="D122" i="16"/>
  <c r="E122" i="16"/>
  <c r="F122" i="16"/>
  <c r="G122" i="16"/>
  <c r="D126" i="16"/>
  <c r="E126" i="16"/>
  <c r="F126" i="16"/>
  <c r="G126" i="16"/>
  <c r="D128" i="16"/>
  <c r="E128" i="16"/>
  <c r="F128" i="16"/>
  <c r="G128" i="16"/>
  <c r="D132" i="16"/>
  <c r="E132" i="16"/>
  <c r="F132" i="16"/>
  <c r="G132" i="16"/>
  <c r="D134" i="16"/>
  <c r="E134" i="16"/>
  <c r="F134" i="16"/>
  <c r="G134" i="16"/>
  <c r="D138" i="16"/>
  <c r="E138" i="16"/>
  <c r="F138" i="16"/>
  <c r="G138" i="16"/>
  <c r="D140" i="16"/>
  <c r="E140" i="16"/>
  <c r="F140" i="16"/>
  <c r="G140" i="16"/>
  <c r="D144" i="16"/>
  <c r="E144" i="16"/>
  <c r="F144" i="16"/>
  <c r="G144" i="16"/>
  <c r="D146" i="16"/>
  <c r="E146" i="16"/>
  <c r="F146" i="16"/>
  <c r="G146" i="16"/>
  <c r="D150" i="16"/>
  <c r="E150" i="16"/>
  <c r="F150" i="16"/>
  <c r="G150" i="16"/>
  <c r="D152" i="16"/>
  <c r="E152" i="16"/>
  <c r="F152" i="16"/>
  <c r="G152" i="16"/>
  <c r="D156" i="16"/>
  <c r="E156" i="16"/>
  <c r="F156" i="16"/>
  <c r="G156" i="16"/>
  <c r="D158" i="16"/>
  <c r="E158" i="16"/>
  <c r="F158" i="16"/>
  <c r="G158" i="16"/>
  <c r="D162" i="16"/>
  <c r="E162" i="16"/>
  <c r="F162" i="16"/>
  <c r="G162" i="16"/>
  <c r="D164" i="16"/>
  <c r="E164" i="16"/>
  <c r="F164" i="16"/>
  <c r="G164" i="16"/>
  <c r="D170" i="16"/>
  <c r="E170" i="16"/>
  <c r="F170" i="16"/>
  <c r="G170" i="16"/>
  <c r="D174" i="16"/>
  <c r="E174" i="16"/>
  <c r="F174" i="16"/>
  <c r="G174" i="16"/>
  <c r="D176" i="16"/>
  <c r="E176" i="16"/>
  <c r="F176" i="16"/>
  <c r="G176" i="16"/>
  <c r="D180" i="16"/>
  <c r="E180" i="16"/>
  <c r="F180" i="16"/>
  <c r="G180" i="16"/>
  <c r="D182" i="16"/>
  <c r="E182" i="16"/>
  <c r="F182" i="16"/>
  <c r="G182" i="16"/>
  <c r="D186" i="16"/>
  <c r="E186" i="16"/>
  <c r="F186" i="16"/>
  <c r="G186" i="16"/>
  <c r="D188" i="16"/>
  <c r="E188" i="16"/>
  <c r="F188" i="16"/>
  <c r="G188" i="16"/>
  <c r="D192" i="16"/>
  <c r="E192" i="16"/>
  <c r="F192" i="16"/>
  <c r="G192" i="16"/>
  <c r="D194" i="16"/>
  <c r="E194" i="16"/>
  <c r="F194" i="16"/>
  <c r="G194" i="16"/>
  <c r="D198" i="16"/>
  <c r="E198" i="16"/>
  <c r="F198" i="16"/>
  <c r="G198" i="16"/>
  <c r="D200" i="16"/>
  <c r="E200" i="16"/>
  <c r="F200" i="16"/>
  <c r="G200" i="16"/>
  <c r="D204" i="16"/>
  <c r="E204" i="16"/>
  <c r="F204" i="16"/>
  <c r="G204" i="16"/>
  <c r="D206" i="16"/>
  <c r="E206" i="16"/>
  <c r="F206" i="16"/>
  <c r="G206" i="16"/>
  <c r="D210" i="16"/>
  <c r="E210" i="16"/>
  <c r="F210" i="16"/>
  <c r="G210" i="16"/>
  <c r="D212" i="16"/>
  <c r="E212" i="16"/>
  <c r="F212" i="16"/>
  <c r="G212" i="16"/>
  <c r="D216" i="16"/>
  <c r="E216" i="16"/>
  <c r="F216" i="16"/>
  <c r="G216" i="16"/>
  <c r="D218" i="16"/>
  <c r="E218" i="16"/>
  <c r="F218" i="16"/>
  <c r="G218" i="16"/>
  <c r="D222" i="16"/>
  <c r="E222" i="16"/>
  <c r="F222" i="16"/>
  <c r="G222" i="16"/>
  <c r="D224" i="16"/>
  <c r="E224" i="16"/>
  <c r="F224" i="16"/>
  <c r="G224" i="16"/>
  <c r="D228" i="16"/>
  <c r="E228" i="16"/>
  <c r="F228" i="16"/>
  <c r="G228" i="16"/>
  <c r="D230" i="16"/>
  <c r="E230" i="16"/>
  <c r="F230" i="16"/>
  <c r="G230" i="16"/>
  <c r="D234" i="16"/>
  <c r="E234" i="16"/>
  <c r="F234" i="16"/>
  <c r="G234" i="16"/>
  <c r="D236" i="16"/>
  <c r="E236" i="16"/>
  <c r="F236" i="16"/>
  <c r="G236" i="16"/>
  <c r="D240" i="16"/>
  <c r="E240" i="16"/>
  <c r="F240" i="16"/>
  <c r="G240" i="16"/>
  <c r="D242" i="16"/>
  <c r="E242" i="16"/>
  <c r="F242" i="16"/>
  <c r="G242" i="16"/>
  <c r="D246" i="16"/>
  <c r="E246" i="16"/>
  <c r="F246" i="16"/>
  <c r="G246" i="16"/>
  <c r="D248" i="16"/>
  <c r="E248" i="16"/>
  <c r="F248" i="16"/>
  <c r="G248" i="16"/>
  <c r="D252" i="16"/>
  <c r="E252" i="16"/>
  <c r="F252" i="16"/>
  <c r="G252" i="16"/>
  <c r="D254" i="16"/>
  <c r="E254" i="16"/>
  <c r="F254" i="16"/>
  <c r="G254" i="16"/>
  <c r="D42" i="16"/>
  <c r="E42" i="16"/>
  <c r="F42" i="16"/>
  <c r="G42" i="16"/>
  <c r="D44" i="16"/>
  <c r="E44" i="16"/>
  <c r="F44" i="16"/>
  <c r="G44" i="16"/>
  <c r="D48" i="16"/>
  <c r="E48" i="16"/>
  <c r="F48" i="16"/>
  <c r="G48" i="16"/>
  <c r="D50" i="16"/>
  <c r="E50" i="16"/>
  <c r="F50" i="16"/>
  <c r="G50" i="16"/>
  <c r="D54" i="16"/>
  <c r="E54" i="16"/>
  <c r="F54" i="16"/>
  <c r="G54" i="16"/>
  <c r="D56" i="16"/>
  <c r="E56" i="16"/>
  <c r="F56" i="16"/>
  <c r="G56" i="16"/>
  <c r="E38" i="16"/>
  <c r="F38" i="16"/>
  <c r="G38" i="16"/>
  <c r="D38" i="16"/>
  <c r="E36" i="16"/>
  <c r="F36" i="16"/>
  <c r="G36" i="16"/>
  <c r="D36" i="16"/>
  <c r="G359" i="7"/>
  <c r="F359" i="7"/>
  <c r="E359" i="7"/>
  <c r="D359" i="7"/>
  <c r="G353" i="7"/>
  <c r="F353" i="7"/>
  <c r="E353" i="7"/>
  <c r="D353" i="7"/>
  <c r="G347" i="7"/>
  <c r="F347" i="7"/>
  <c r="E347" i="7"/>
  <c r="D347" i="7"/>
  <c r="G341" i="7"/>
  <c r="F341" i="7"/>
  <c r="E341" i="7"/>
  <c r="D341" i="7"/>
  <c r="G335" i="7"/>
  <c r="F335" i="7"/>
  <c r="E335" i="7"/>
  <c r="D335" i="7"/>
  <c r="G329" i="7"/>
  <c r="F329" i="7"/>
  <c r="E329" i="7"/>
  <c r="D329" i="7"/>
  <c r="G323" i="7"/>
  <c r="F323" i="7"/>
  <c r="E323" i="7"/>
  <c r="D323" i="7"/>
  <c r="G317" i="7"/>
  <c r="F317" i="7"/>
  <c r="E317" i="7"/>
  <c r="D317" i="7"/>
  <c r="G311" i="7"/>
  <c r="F311" i="7"/>
  <c r="E311" i="7"/>
  <c r="D311" i="7"/>
  <c r="H396" i="16" l="1"/>
  <c r="H398" i="16"/>
  <c r="G376" i="16"/>
  <c r="E376" i="16"/>
  <c r="F370" i="16"/>
  <c r="D394" i="16"/>
  <c r="D388" i="16"/>
  <c r="D382" i="16"/>
  <c r="D376" i="16"/>
  <c r="G400" i="16"/>
  <c r="G394" i="16"/>
  <c r="E400" i="16"/>
  <c r="E394" i="16"/>
  <c r="F412" i="16"/>
  <c r="F400" i="16"/>
  <c r="F388" i="16"/>
  <c r="D412" i="16"/>
  <c r="E388" i="16"/>
  <c r="E382" i="16"/>
  <c r="G412" i="16"/>
  <c r="E370" i="16"/>
  <c r="G382" i="16"/>
  <c r="E412" i="16"/>
  <c r="F394" i="16"/>
  <c r="G418" i="16"/>
  <c r="E418" i="16"/>
  <c r="F376" i="16"/>
  <c r="F406" i="16"/>
  <c r="D400" i="16"/>
  <c r="F382" i="16"/>
  <c r="D370" i="16"/>
  <c r="E406" i="16"/>
  <c r="G370" i="16"/>
  <c r="D364" i="16"/>
  <c r="F418" i="16"/>
  <c r="G406" i="16"/>
  <c r="G388" i="16"/>
  <c r="D406" i="16"/>
  <c r="D418" i="16"/>
  <c r="H400" i="16" l="1"/>
  <c r="D301" i="14"/>
  <c r="E301" i="14"/>
  <c r="F301" i="14"/>
  <c r="G301" i="14"/>
  <c r="D303" i="14"/>
  <c r="E303" i="14"/>
  <c r="F303" i="14"/>
  <c r="G303" i="14"/>
  <c r="D53" i="3" l="1"/>
  <c r="D59" i="3"/>
  <c r="D65" i="3"/>
  <c r="D71" i="3"/>
  <c r="D77" i="3"/>
  <c r="D83" i="3"/>
  <c r="D89" i="3"/>
  <c r="D95" i="3"/>
  <c r="D101" i="3"/>
  <c r="D47" i="3" l="1"/>
  <c r="D125" i="11" l="1"/>
  <c r="E125" i="11"/>
  <c r="F125" i="11"/>
  <c r="G125" i="11"/>
  <c r="H309" i="5"/>
  <c r="H355" i="13" l="1"/>
  <c r="G29" i="15" l="1"/>
  <c r="F29" i="15"/>
  <c r="E29" i="15"/>
  <c r="D29" i="15"/>
  <c r="G17" i="15"/>
  <c r="F17" i="15"/>
  <c r="E17" i="15"/>
  <c r="D17" i="15"/>
  <c r="G29" i="14"/>
  <c r="F29" i="14"/>
  <c r="E29" i="14"/>
  <c r="D29" i="14"/>
  <c r="G17" i="14"/>
  <c r="F17" i="14"/>
  <c r="E17" i="14"/>
  <c r="D17" i="14"/>
  <c r="G17" i="13"/>
  <c r="F17" i="13"/>
  <c r="E17" i="13"/>
  <c r="D17" i="13"/>
  <c r="G29" i="13"/>
  <c r="F29" i="13"/>
  <c r="E29" i="13"/>
  <c r="D29" i="13"/>
  <c r="G29" i="11"/>
  <c r="F29" i="11"/>
  <c r="E29" i="11"/>
  <c r="D29" i="11"/>
  <c r="G17" i="11"/>
  <c r="F17" i="11"/>
  <c r="E17" i="11"/>
  <c r="D17" i="11"/>
  <c r="G29" i="10"/>
  <c r="F29" i="10"/>
  <c r="E29" i="10"/>
  <c r="D29" i="10"/>
  <c r="G17" i="10"/>
  <c r="F17" i="10"/>
  <c r="E17" i="10"/>
  <c r="D17" i="10"/>
  <c r="G29" i="9"/>
  <c r="F29" i="9"/>
  <c r="E29" i="9"/>
  <c r="D29" i="9"/>
  <c r="G17" i="9"/>
  <c r="F17" i="9"/>
  <c r="E17" i="9"/>
  <c r="D17" i="9"/>
  <c r="G29" i="8"/>
  <c r="F29" i="8"/>
  <c r="E29" i="8"/>
  <c r="D29" i="8"/>
  <c r="G17" i="8"/>
  <c r="F17" i="8"/>
  <c r="E17" i="8"/>
  <c r="D17" i="8"/>
  <c r="G29" i="7"/>
  <c r="F29" i="7"/>
  <c r="E29" i="7"/>
  <c r="D29" i="7"/>
  <c r="G17" i="7"/>
  <c r="F17" i="7"/>
  <c r="E17" i="7"/>
  <c r="D17" i="7"/>
  <c r="G29" i="5"/>
  <c r="F29" i="5"/>
  <c r="E29" i="5"/>
  <c r="D29" i="5"/>
  <c r="G17" i="5"/>
  <c r="F17" i="5"/>
  <c r="E17" i="5"/>
  <c r="D17" i="5"/>
  <c r="G29" i="4"/>
  <c r="F29" i="4"/>
  <c r="E29" i="4"/>
  <c r="D29" i="4"/>
  <c r="G17" i="4"/>
  <c r="F17" i="4"/>
  <c r="E17" i="4"/>
  <c r="D17" i="4"/>
  <c r="G29" i="3"/>
  <c r="F29" i="3"/>
  <c r="E29" i="3"/>
  <c r="D29" i="3"/>
  <c r="G29" i="2"/>
  <c r="F29" i="2"/>
  <c r="E29" i="2"/>
  <c r="D29" i="2"/>
  <c r="E17" i="2"/>
  <c r="F17" i="2"/>
  <c r="G17" i="2"/>
  <c r="D17" i="2"/>
  <c r="H17" i="2" s="1"/>
  <c r="H18" i="2" s="1"/>
  <c r="E17" i="1"/>
  <c r="F17" i="1"/>
  <c r="G17" i="1"/>
  <c r="D17" i="1"/>
  <c r="D52" i="16" l="1"/>
  <c r="E52" i="16"/>
  <c r="F52" i="16"/>
  <c r="G52" i="16"/>
  <c r="D30" i="16"/>
  <c r="H410" i="16" l="1"/>
  <c r="H404" i="16"/>
  <c r="H392" i="16"/>
  <c r="H386" i="16"/>
  <c r="H374" i="16"/>
  <c r="H368" i="16"/>
  <c r="D354" i="16"/>
  <c r="F364" i="16"/>
  <c r="D352" i="16"/>
  <c r="H86" i="16"/>
  <c r="H56" i="16"/>
  <c r="H380" i="16"/>
  <c r="E364" i="16"/>
  <c r="H362" i="16"/>
  <c r="G364" i="16"/>
  <c r="G356" i="16"/>
  <c r="E356" i="16"/>
  <c r="G354" i="16"/>
  <c r="F354" i="16"/>
  <c r="E354" i="16"/>
  <c r="E352" i="16"/>
  <c r="G352" i="16"/>
  <c r="F352" i="16"/>
  <c r="G346" i="16"/>
  <c r="F346" i="16"/>
  <c r="E346" i="16"/>
  <c r="D346" i="16"/>
  <c r="H344" i="16"/>
  <c r="H342" i="16"/>
  <c r="G340" i="16"/>
  <c r="F340" i="16"/>
  <c r="E340" i="16"/>
  <c r="D340" i="16"/>
  <c r="H338" i="16"/>
  <c r="H336" i="16"/>
  <c r="G334" i="16"/>
  <c r="F334" i="16"/>
  <c r="E334" i="16"/>
  <c r="D334" i="16"/>
  <c r="H332" i="16"/>
  <c r="H330" i="16"/>
  <c r="G328" i="16"/>
  <c r="F328" i="16"/>
  <c r="E328" i="16"/>
  <c r="D328" i="16"/>
  <c r="H326" i="16"/>
  <c r="H324" i="16"/>
  <c r="H84" i="16"/>
  <c r="H54" i="16"/>
  <c r="H50" i="16"/>
  <c r="H48" i="16"/>
  <c r="G30" i="16"/>
  <c r="F30" i="16"/>
  <c r="G28" i="16"/>
  <c r="F28" i="16"/>
  <c r="E28" i="16"/>
  <c r="D28" i="16"/>
  <c r="H26" i="16"/>
  <c r="H24" i="16"/>
  <c r="G22" i="16"/>
  <c r="F22" i="16"/>
  <c r="E22" i="16"/>
  <c r="D22" i="16"/>
  <c r="H20" i="16"/>
  <c r="H18" i="16"/>
  <c r="G16" i="16"/>
  <c r="F16" i="16"/>
  <c r="E16" i="16"/>
  <c r="D16" i="16"/>
  <c r="H14" i="16"/>
  <c r="H12" i="16"/>
  <c r="G8" i="16"/>
  <c r="G6" i="16"/>
  <c r="G377" i="15"/>
  <c r="F377" i="15"/>
  <c r="E377" i="15"/>
  <c r="D377" i="15"/>
  <c r="H375" i="15"/>
  <c r="D376" i="15" s="1"/>
  <c r="H373" i="15"/>
  <c r="E374" i="15" s="1"/>
  <c r="G365" i="15"/>
  <c r="F365" i="15"/>
  <c r="E365" i="15"/>
  <c r="D365" i="15"/>
  <c r="H363" i="15"/>
  <c r="F364" i="15" s="1"/>
  <c r="H361" i="15"/>
  <c r="F362" i="15" s="1"/>
  <c r="G359" i="15"/>
  <c r="F359" i="15"/>
  <c r="E359" i="15"/>
  <c r="D359" i="15"/>
  <c r="H357" i="15"/>
  <c r="H355" i="15"/>
  <c r="G353" i="15"/>
  <c r="F353" i="15"/>
  <c r="E353" i="15"/>
  <c r="D353" i="15"/>
  <c r="H351" i="15"/>
  <c r="H349" i="15"/>
  <c r="G347" i="15"/>
  <c r="F347" i="15"/>
  <c r="E347" i="15"/>
  <c r="D347" i="15"/>
  <c r="H345" i="15"/>
  <c r="H343" i="15"/>
  <c r="G341" i="15"/>
  <c r="F341" i="15"/>
  <c r="E341" i="15"/>
  <c r="D341" i="15"/>
  <c r="H339" i="15"/>
  <c r="H337" i="15"/>
  <c r="G335" i="15"/>
  <c r="F335" i="15"/>
  <c r="E335" i="15"/>
  <c r="D335" i="15"/>
  <c r="H333" i="15"/>
  <c r="H331" i="15"/>
  <c r="G329" i="15"/>
  <c r="F329" i="15"/>
  <c r="E329" i="15"/>
  <c r="D329" i="15"/>
  <c r="H327" i="15"/>
  <c r="F328" i="15" s="1"/>
  <c r="H325" i="15"/>
  <c r="G323" i="15"/>
  <c r="F323" i="15"/>
  <c r="E323" i="15"/>
  <c r="D323" i="15"/>
  <c r="H321" i="15"/>
  <c r="D322" i="15" s="1"/>
  <c r="H319" i="15"/>
  <c r="D320" i="15" s="1"/>
  <c r="G317" i="15"/>
  <c r="F317" i="15"/>
  <c r="E317" i="15"/>
  <c r="D317" i="15"/>
  <c r="H315" i="15"/>
  <c r="H313" i="15"/>
  <c r="G314" i="15" s="1"/>
  <c r="G311" i="15"/>
  <c r="F311" i="15"/>
  <c r="E311" i="15"/>
  <c r="D311" i="15"/>
  <c r="H309" i="15"/>
  <c r="H307" i="15"/>
  <c r="G303" i="15"/>
  <c r="F303" i="15"/>
  <c r="E303" i="15"/>
  <c r="D303" i="15"/>
  <c r="G301" i="15"/>
  <c r="F301" i="15"/>
  <c r="E301" i="15"/>
  <c r="D301" i="15"/>
  <c r="G299" i="15"/>
  <c r="F299" i="15"/>
  <c r="E299" i="15"/>
  <c r="D299" i="15"/>
  <c r="H297" i="15"/>
  <c r="D298" i="15" s="1"/>
  <c r="D296" i="15"/>
  <c r="G293" i="15"/>
  <c r="F293" i="15"/>
  <c r="E293" i="15"/>
  <c r="D293" i="15"/>
  <c r="H291" i="15"/>
  <c r="G292" i="15" s="1"/>
  <c r="H289" i="15"/>
  <c r="F290" i="15" s="1"/>
  <c r="G287" i="15"/>
  <c r="F287" i="15"/>
  <c r="E287" i="15"/>
  <c r="D287" i="15"/>
  <c r="H285" i="15"/>
  <c r="H283" i="15"/>
  <c r="F284" i="15" s="1"/>
  <c r="G281" i="15"/>
  <c r="F281" i="15"/>
  <c r="E281" i="15"/>
  <c r="D281" i="15"/>
  <c r="H279" i="15"/>
  <c r="D280" i="15" s="1"/>
  <c r="H277" i="15"/>
  <c r="F278" i="15" s="1"/>
  <c r="G275" i="15"/>
  <c r="F275" i="15"/>
  <c r="E275" i="15"/>
  <c r="D275" i="15"/>
  <c r="H273" i="15"/>
  <c r="F274" i="15" s="1"/>
  <c r="H271" i="15"/>
  <c r="E272" i="15" s="1"/>
  <c r="G269" i="15"/>
  <c r="F269" i="15"/>
  <c r="E269" i="15"/>
  <c r="D269" i="15"/>
  <c r="H267" i="15"/>
  <c r="G268" i="15" s="1"/>
  <c r="H265" i="15"/>
  <c r="F266" i="15" s="1"/>
  <c r="G263" i="15"/>
  <c r="F263" i="15"/>
  <c r="E263" i="15"/>
  <c r="D263" i="15"/>
  <c r="H261" i="15"/>
  <c r="E262" i="15" s="1"/>
  <c r="H259" i="15"/>
  <c r="G257" i="15"/>
  <c r="F257" i="15"/>
  <c r="E257" i="15"/>
  <c r="D257" i="15"/>
  <c r="H255" i="15"/>
  <c r="G256" i="15" s="1"/>
  <c r="H253" i="15"/>
  <c r="G254" i="15" s="1"/>
  <c r="G251" i="15"/>
  <c r="F251" i="15"/>
  <c r="E251" i="15"/>
  <c r="D251" i="15"/>
  <c r="H249" i="15"/>
  <c r="G250" i="15" s="1"/>
  <c r="H247" i="15"/>
  <c r="F248" i="15" s="1"/>
  <c r="G245" i="15"/>
  <c r="F245" i="15"/>
  <c r="E245" i="15"/>
  <c r="D245" i="15"/>
  <c r="H243" i="15"/>
  <c r="D244" i="15" s="1"/>
  <c r="H241" i="15"/>
  <c r="G242" i="15" s="1"/>
  <c r="G239" i="15"/>
  <c r="F239" i="15"/>
  <c r="E239" i="15"/>
  <c r="D239" i="15"/>
  <c r="H237" i="15"/>
  <c r="F238" i="15" s="1"/>
  <c r="H235" i="15"/>
  <c r="E236" i="15" s="1"/>
  <c r="G231" i="15"/>
  <c r="F231" i="15"/>
  <c r="E231" i="15"/>
  <c r="D231" i="15"/>
  <c r="G229" i="15"/>
  <c r="F229" i="15"/>
  <c r="E229" i="15"/>
  <c r="D229" i="15"/>
  <c r="G227" i="15"/>
  <c r="F227" i="15"/>
  <c r="E227" i="15"/>
  <c r="D227" i="15"/>
  <c r="H225" i="15"/>
  <c r="H223" i="15"/>
  <c r="D224" i="15" s="1"/>
  <c r="G221" i="15"/>
  <c r="F221" i="15"/>
  <c r="E221" i="15"/>
  <c r="D221" i="15"/>
  <c r="H219" i="15"/>
  <c r="H217" i="15"/>
  <c r="D218" i="15" s="1"/>
  <c r="G215" i="15"/>
  <c r="F215" i="15"/>
  <c r="E215" i="15"/>
  <c r="D215" i="15"/>
  <c r="H213" i="15"/>
  <c r="H211" i="15"/>
  <c r="F212" i="15" s="1"/>
  <c r="G209" i="15"/>
  <c r="F209" i="15"/>
  <c r="E209" i="15"/>
  <c r="D209" i="15"/>
  <c r="H207" i="15"/>
  <c r="E208" i="15" s="1"/>
  <c r="H205" i="15"/>
  <c r="E206" i="15" s="1"/>
  <c r="G203" i="15"/>
  <c r="F203" i="15"/>
  <c r="E203" i="15"/>
  <c r="D203" i="15"/>
  <c r="H201" i="15"/>
  <c r="E202" i="15" s="1"/>
  <c r="H199" i="15"/>
  <c r="F200" i="15" s="1"/>
  <c r="G197" i="15"/>
  <c r="F197" i="15"/>
  <c r="E197" i="15"/>
  <c r="D197" i="15"/>
  <c r="H195" i="15"/>
  <c r="F196" i="15" s="1"/>
  <c r="H193" i="15"/>
  <c r="G191" i="15"/>
  <c r="F191" i="15"/>
  <c r="E191" i="15"/>
  <c r="D191" i="15"/>
  <c r="H189" i="15"/>
  <c r="E190" i="15" s="1"/>
  <c r="H187" i="15"/>
  <c r="E188" i="15" s="1"/>
  <c r="G185" i="15"/>
  <c r="F185" i="15"/>
  <c r="E185" i="15"/>
  <c r="D185" i="15"/>
  <c r="H183" i="15"/>
  <c r="G184" i="15" s="1"/>
  <c r="H181" i="15"/>
  <c r="D182" i="15" s="1"/>
  <c r="G179" i="15"/>
  <c r="F179" i="15"/>
  <c r="E179" i="15"/>
  <c r="D179" i="15"/>
  <c r="H177" i="15"/>
  <c r="H175" i="15"/>
  <c r="F176" i="15" s="1"/>
  <c r="G173" i="15"/>
  <c r="F173" i="15"/>
  <c r="E173" i="15"/>
  <c r="D173" i="15"/>
  <c r="H171" i="15"/>
  <c r="E172" i="15" s="1"/>
  <c r="H169" i="15"/>
  <c r="E170" i="15" s="1"/>
  <c r="G167" i="15"/>
  <c r="F167" i="15"/>
  <c r="E167" i="15"/>
  <c r="D167" i="15"/>
  <c r="H165" i="15"/>
  <c r="E166" i="15" s="1"/>
  <c r="H163" i="15"/>
  <c r="E164" i="15" s="1"/>
  <c r="G161" i="15"/>
  <c r="F161" i="15"/>
  <c r="E161" i="15"/>
  <c r="D161" i="15"/>
  <c r="H159" i="15"/>
  <c r="F160" i="15" s="1"/>
  <c r="H157" i="15"/>
  <c r="G155" i="15"/>
  <c r="F155" i="15"/>
  <c r="E155" i="15"/>
  <c r="D155" i="15"/>
  <c r="H153" i="15"/>
  <c r="H151" i="15"/>
  <c r="G149" i="15"/>
  <c r="F149" i="15"/>
  <c r="E149" i="15"/>
  <c r="D149" i="15"/>
  <c r="H147" i="15"/>
  <c r="F148" i="15" s="1"/>
  <c r="H145" i="15"/>
  <c r="G146" i="15" s="1"/>
  <c r="G143" i="15"/>
  <c r="F143" i="15"/>
  <c r="E143" i="15"/>
  <c r="D143" i="15"/>
  <c r="H141" i="15"/>
  <c r="G142" i="15" s="1"/>
  <c r="H139" i="15"/>
  <c r="G140" i="15" s="1"/>
  <c r="G137" i="15"/>
  <c r="F137" i="15"/>
  <c r="E137" i="15"/>
  <c r="D137" i="15"/>
  <c r="H135" i="15"/>
  <c r="E136" i="15" s="1"/>
  <c r="H133" i="15"/>
  <c r="E134" i="15" s="1"/>
  <c r="G131" i="15"/>
  <c r="F131" i="15"/>
  <c r="E131" i="15"/>
  <c r="D131" i="15"/>
  <c r="H129" i="15"/>
  <c r="G130" i="15" s="1"/>
  <c r="H127" i="15"/>
  <c r="F128" i="15" s="1"/>
  <c r="G125" i="15"/>
  <c r="F125" i="15"/>
  <c r="E125" i="15"/>
  <c r="D125" i="15"/>
  <c r="H123" i="15"/>
  <c r="G124" i="15" s="1"/>
  <c r="H121" i="15"/>
  <c r="G122" i="15" s="1"/>
  <c r="G119" i="15"/>
  <c r="F119" i="15"/>
  <c r="E119" i="15"/>
  <c r="D119" i="15"/>
  <c r="H117" i="15"/>
  <c r="E118" i="15" s="1"/>
  <c r="H115" i="15"/>
  <c r="E116" i="15" s="1"/>
  <c r="G113" i="15"/>
  <c r="F113" i="15"/>
  <c r="E113" i="15"/>
  <c r="D113" i="15"/>
  <c r="H111" i="15"/>
  <c r="F112" i="15" s="1"/>
  <c r="H109" i="15"/>
  <c r="G110" i="15" s="1"/>
  <c r="G107" i="15"/>
  <c r="F107" i="15"/>
  <c r="E107" i="15"/>
  <c r="D107" i="15"/>
  <c r="H105" i="15"/>
  <c r="G106" i="15" s="1"/>
  <c r="H103" i="15"/>
  <c r="G101" i="15"/>
  <c r="F101" i="15"/>
  <c r="E101" i="15"/>
  <c r="D101" i="15"/>
  <c r="H99" i="15"/>
  <c r="E100" i="15" s="1"/>
  <c r="H97" i="15"/>
  <c r="E98" i="15" s="1"/>
  <c r="G95" i="15"/>
  <c r="F95" i="15"/>
  <c r="E95" i="15"/>
  <c r="D95" i="15"/>
  <c r="H93" i="15"/>
  <c r="E94" i="15" s="1"/>
  <c r="H91" i="15"/>
  <c r="F92" i="15" s="1"/>
  <c r="G89" i="15"/>
  <c r="F89" i="15"/>
  <c r="E89" i="15"/>
  <c r="D89" i="15"/>
  <c r="H87" i="15"/>
  <c r="G88" i="15" s="1"/>
  <c r="H85" i="15"/>
  <c r="G86" i="15" s="1"/>
  <c r="G83" i="15"/>
  <c r="F83" i="15"/>
  <c r="E83" i="15"/>
  <c r="D83" i="15"/>
  <c r="H81" i="15"/>
  <c r="E82" i="15" s="1"/>
  <c r="H79" i="15"/>
  <c r="E80" i="15" s="1"/>
  <c r="G77" i="15"/>
  <c r="F77" i="15"/>
  <c r="E77" i="15"/>
  <c r="D77" i="15"/>
  <c r="H75" i="15"/>
  <c r="E76" i="15" s="1"/>
  <c r="H73" i="15"/>
  <c r="F74" i="15" s="1"/>
  <c r="G71" i="15"/>
  <c r="F71" i="15"/>
  <c r="E71" i="15"/>
  <c r="D71" i="15"/>
  <c r="H69" i="15"/>
  <c r="H67" i="15"/>
  <c r="G65" i="15"/>
  <c r="F65" i="15"/>
  <c r="E65" i="15"/>
  <c r="D65" i="15"/>
  <c r="H63" i="15"/>
  <c r="E64" i="15" s="1"/>
  <c r="H61" i="15"/>
  <c r="E62" i="15" s="1"/>
  <c r="G59" i="15"/>
  <c r="F59" i="15"/>
  <c r="E59" i="15"/>
  <c r="D59" i="15"/>
  <c r="H57" i="15"/>
  <c r="G58" i="15" s="1"/>
  <c r="H55" i="15"/>
  <c r="G56" i="15" s="1"/>
  <c r="G53" i="15"/>
  <c r="F53" i="15"/>
  <c r="E53" i="15"/>
  <c r="D53" i="15"/>
  <c r="H51" i="15"/>
  <c r="G52" i="15" s="1"/>
  <c r="H49" i="15"/>
  <c r="G50" i="15" s="1"/>
  <c r="G47" i="15"/>
  <c r="F47" i="15"/>
  <c r="E47" i="15"/>
  <c r="D47" i="15"/>
  <c r="H45" i="15"/>
  <c r="H43" i="15"/>
  <c r="G39" i="15"/>
  <c r="F39" i="15"/>
  <c r="E39" i="15"/>
  <c r="D39" i="15"/>
  <c r="G37" i="15"/>
  <c r="F37" i="15"/>
  <c r="E37" i="15"/>
  <c r="D37" i="15"/>
  <c r="G35" i="15"/>
  <c r="F35" i="15"/>
  <c r="E35" i="15"/>
  <c r="D35" i="15"/>
  <c r="H33" i="15"/>
  <c r="H31" i="15"/>
  <c r="D32" i="15" s="1"/>
  <c r="H29" i="15"/>
  <c r="D30" i="15" s="1"/>
  <c r="H27" i="15"/>
  <c r="E28" i="15" s="1"/>
  <c r="H25" i="15"/>
  <c r="D26" i="15" s="1"/>
  <c r="G23" i="15"/>
  <c r="F23" i="15"/>
  <c r="E23" i="15"/>
  <c r="D23" i="15"/>
  <c r="H21" i="15"/>
  <c r="G22" i="15" s="1"/>
  <c r="H19" i="15"/>
  <c r="G20" i="15" s="1"/>
  <c r="H17" i="15"/>
  <c r="H15" i="15"/>
  <c r="G16" i="15" s="1"/>
  <c r="H13" i="15"/>
  <c r="G14" i="15" s="1"/>
  <c r="G9" i="15"/>
  <c r="F9" i="15"/>
  <c r="E9" i="15"/>
  <c r="D9" i="15"/>
  <c r="G7" i="15"/>
  <c r="F7" i="15"/>
  <c r="E7" i="15"/>
  <c r="D7" i="15"/>
  <c r="G377" i="14"/>
  <c r="F377" i="14"/>
  <c r="E377" i="14"/>
  <c r="D377" i="14"/>
  <c r="H375" i="14"/>
  <c r="F376" i="14" s="1"/>
  <c r="H373" i="14"/>
  <c r="D374" i="14" s="1"/>
  <c r="G365" i="14"/>
  <c r="F365" i="14"/>
  <c r="E365" i="14"/>
  <c r="D365" i="14"/>
  <c r="H363" i="14"/>
  <c r="D364" i="14" s="1"/>
  <c r="H361" i="14"/>
  <c r="G359" i="14"/>
  <c r="F359" i="14"/>
  <c r="E359" i="14"/>
  <c r="D359" i="14"/>
  <c r="H357" i="14"/>
  <c r="H355" i="14"/>
  <c r="G353" i="14"/>
  <c r="F353" i="14"/>
  <c r="E353" i="14"/>
  <c r="D353" i="14"/>
  <c r="H351" i="14"/>
  <c r="H349" i="14"/>
  <c r="H345" i="14"/>
  <c r="D346" i="14" s="1"/>
  <c r="H343" i="14"/>
  <c r="D344" i="14" s="1"/>
  <c r="G341" i="14"/>
  <c r="F341" i="14"/>
  <c r="E341" i="14"/>
  <c r="D341" i="14"/>
  <c r="H339" i="14"/>
  <c r="H337" i="14"/>
  <c r="G335" i="14"/>
  <c r="F335" i="14"/>
  <c r="E335" i="14"/>
  <c r="D335" i="14"/>
  <c r="H333" i="14"/>
  <c r="F334" i="14" s="1"/>
  <c r="H331" i="14"/>
  <c r="F332" i="14" s="1"/>
  <c r="G329" i="14"/>
  <c r="F329" i="14"/>
  <c r="E329" i="14"/>
  <c r="D329" i="14"/>
  <c r="H327" i="14"/>
  <c r="D328" i="14" s="1"/>
  <c r="H325" i="14"/>
  <c r="D326" i="14" s="1"/>
  <c r="G323" i="14"/>
  <c r="F323" i="14"/>
  <c r="E323" i="14"/>
  <c r="D323" i="14"/>
  <c r="H321" i="14"/>
  <c r="H319" i="14"/>
  <c r="G317" i="14"/>
  <c r="F317" i="14"/>
  <c r="E317" i="14"/>
  <c r="D317" i="14"/>
  <c r="H315" i="14"/>
  <c r="H313" i="14"/>
  <c r="F314" i="14" s="1"/>
  <c r="G311" i="14"/>
  <c r="F311" i="14"/>
  <c r="E311" i="14"/>
  <c r="D311" i="14"/>
  <c r="H309" i="14"/>
  <c r="D310" i="14" s="1"/>
  <c r="H307" i="14"/>
  <c r="D308" i="14" s="1"/>
  <c r="G299" i="14"/>
  <c r="F299" i="14"/>
  <c r="E299" i="14"/>
  <c r="D299" i="14"/>
  <c r="D298" i="14"/>
  <c r="H295" i="14"/>
  <c r="G293" i="14"/>
  <c r="F293" i="14"/>
  <c r="E293" i="14"/>
  <c r="D293" i="14"/>
  <c r="H291" i="14"/>
  <c r="H289" i="14"/>
  <c r="G287" i="14"/>
  <c r="F287" i="14"/>
  <c r="E287" i="14"/>
  <c r="D287" i="14"/>
  <c r="H285" i="14"/>
  <c r="D286" i="14" s="1"/>
  <c r="H283" i="14"/>
  <c r="D284" i="14" s="1"/>
  <c r="G281" i="14"/>
  <c r="F281" i="14"/>
  <c r="E281" i="14"/>
  <c r="D281" i="14"/>
  <c r="H279" i="14"/>
  <c r="H277" i="14"/>
  <c r="E278" i="14" s="1"/>
  <c r="G275" i="14"/>
  <c r="F275" i="14"/>
  <c r="E275" i="14"/>
  <c r="D275" i="14"/>
  <c r="H273" i="14"/>
  <c r="G274" i="14" s="1"/>
  <c r="H271" i="14"/>
  <c r="G269" i="14"/>
  <c r="F269" i="14"/>
  <c r="E269" i="14"/>
  <c r="D269" i="14"/>
  <c r="H267" i="14"/>
  <c r="D268" i="14" s="1"/>
  <c r="H265" i="14"/>
  <c r="E266" i="14" s="1"/>
  <c r="G263" i="14"/>
  <c r="F263" i="14"/>
  <c r="E263" i="14"/>
  <c r="D263" i="14"/>
  <c r="H261" i="14"/>
  <c r="H259" i="14"/>
  <c r="E260" i="14" s="1"/>
  <c r="G257" i="14"/>
  <c r="F257" i="14"/>
  <c r="E257" i="14"/>
  <c r="D257" i="14"/>
  <c r="H255" i="14"/>
  <c r="G256" i="14" s="1"/>
  <c r="H253" i="14"/>
  <c r="G251" i="14"/>
  <c r="F251" i="14"/>
  <c r="E251" i="14"/>
  <c r="D251" i="14"/>
  <c r="H249" i="14"/>
  <c r="E250" i="14" s="1"/>
  <c r="H247" i="14"/>
  <c r="F248" i="14" s="1"/>
  <c r="G245" i="14"/>
  <c r="F245" i="14"/>
  <c r="E245" i="14"/>
  <c r="D245" i="14"/>
  <c r="H243" i="14"/>
  <c r="E244" i="14" s="1"/>
  <c r="H241" i="14"/>
  <c r="E242" i="14" s="1"/>
  <c r="G239" i="14"/>
  <c r="F239" i="14"/>
  <c r="E239" i="14"/>
  <c r="D239" i="14"/>
  <c r="H237" i="14"/>
  <c r="H235" i="14"/>
  <c r="G231" i="14"/>
  <c r="F231" i="14"/>
  <c r="E231" i="14"/>
  <c r="D231" i="14"/>
  <c r="G229" i="14"/>
  <c r="F229" i="14"/>
  <c r="E229" i="14"/>
  <c r="D229" i="14"/>
  <c r="G227" i="14"/>
  <c r="F227" i="14"/>
  <c r="E227" i="14"/>
  <c r="D227" i="14"/>
  <c r="H225" i="14"/>
  <c r="D226" i="14" s="1"/>
  <c r="H223" i="14"/>
  <c r="G221" i="14"/>
  <c r="F221" i="14"/>
  <c r="E221" i="14"/>
  <c r="D221" i="14"/>
  <c r="H219" i="14"/>
  <c r="E220" i="14" s="1"/>
  <c r="H217" i="14"/>
  <c r="E218" i="14" s="1"/>
  <c r="G215" i="14"/>
  <c r="F215" i="14"/>
  <c r="E215" i="14"/>
  <c r="D215" i="14"/>
  <c r="H213" i="14"/>
  <c r="H211" i="14"/>
  <c r="G209" i="14"/>
  <c r="F209" i="14"/>
  <c r="E209" i="14"/>
  <c r="D209" i="14"/>
  <c r="H207" i="14"/>
  <c r="D208" i="14" s="1"/>
  <c r="H205" i="14"/>
  <c r="G203" i="14"/>
  <c r="F203" i="14"/>
  <c r="E203" i="14"/>
  <c r="D203" i="14"/>
  <c r="H201" i="14"/>
  <c r="H199" i="14"/>
  <c r="G197" i="14"/>
  <c r="F197" i="14"/>
  <c r="E197" i="14"/>
  <c r="D197" i="14"/>
  <c r="H195" i="14"/>
  <c r="F196" i="14" s="1"/>
  <c r="H193" i="14"/>
  <c r="F194" i="14" s="1"/>
  <c r="G191" i="14"/>
  <c r="F191" i="14"/>
  <c r="E191" i="14"/>
  <c r="D191" i="14"/>
  <c r="H189" i="14"/>
  <c r="D190" i="14" s="1"/>
  <c r="H187" i="14"/>
  <c r="G185" i="14"/>
  <c r="F185" i="14"/>
  <c r="E185" i="14"/>
  <c r="D185" i="14"/>
  <c r="H183" i="14"/>
  <c r="H181" i="14"/>
  <c r="G179" i="14"/>
  <c r="F179" i="14"/>
  <c r="E179" i="14"/>
  <c r="D179" i="14"/>
  <c r="H177" i="14"/>
  <c r="F178" i="14" s="1"/>
  <c r="H175" i="14"/>
  <c r="F176" i="14" s="1"/>
  <c r="G173" i="14"/>
  <c r="F173" i="14"/>
  <c r="E173" i="14"/>
  <c r="D173" i="14"/>
  <c r="H171" i="14"/>
  <c r="D172" i="14" s="1"/>
  <c r="H169" i="14"/>
  <c r="D170" i="14" s="1"/>
  <c r="G167" i="14"/>
  <c r="F167" i="14"/>
  <c r="E167" i="14"/>
  <c r="D167" i="14"/>
  <c r="H165" i="14"/>
  <c r="H163" i="14"/>
  <c r="F164" i="14" s="1"/>
  <c r="G161" i="14"/>
  <c r="F161" i="14"/>
  <c r="E161" i="14"/>
  <c r="D161" i="14"/>
  <c r="H159" i="14"/>
  <c r="F160" i="14" s="1"/>
  <c r="H157" i="14"/>
  <c r="F158" i="14" s="1"/>
  <c r="G155" i="14"/>
  <c r="F155" i="14"/>
  <c r="E155" i="14"/>
  <c r="D155" i="14"/>
  <c r="H153" i="14"/>
  <c r="E154" i="14" s="1"/>
  <c r="H151" i="14"/>
  <c r="G149" i="14"/>
  <c r="F149" i="14"/>
  <c r="E149" i="14"/>
  <c r="D149" i="14"/>
  <c r="H147" i="14"/>
  <c r="D148" i="14" s="1"/>
  <c r="H145" i="14"/>
  <c r="G143" i="14"/>
  <c r="F143" i="14"/>
  <c r="E143" i="14"/>
  <c r="D143" i="14"/>
  <c r="H141" i="14"/>
  <c r="F142" i="14" s="1"/>
  <c r="H139" i="14"/>
  <c r="G137" i="14"/>
  <c r="F137" i="14"/>
  <c r="E137" i="14"/>
  <c r="D137" i="14"/>
  <c r="H135" i="14"/>
  <c r="F136" i="14" s="1"/>
  <c r="H133" i="14"/>
  <c r="F134" i="14" s="1"/>
  <c r="G131" i="14"/>
  <c r="F131" i="14"/>
  <c r="E131" i="14"/>
  <c r="D131" i="14"/>
  <c r="H129" i="14"/>
  <c r="D130" i="14" s="1"/>
  <c r="H127" i="14"/>
  <c r="G125" i="14"/>
  <c r="F125" i="14"/>
  <c r="E125" i="14"/>
  <c r="D125" i="14"/>
  <c r="H123" i="14"/>
  <c r="G124" i="14" s="1"/>
  <c r="H121" i="14"/>
  <c r="G122" i="14" s="1"/>
  <c r="G119" i="14"/>
  <c r="F119" i="14"/>
  <c r="E119" i="14"/>
  <c r="D119" i="14"/>
  <c r="H117" i="14"/>
  <c r="F118" i="14" s="1"/>
  <c r="H115" i="14"/>
  <c r="G113" i="14"/>
  <c r="F113" i="14"/>
  <c r="E113" i="14"/>
  <c r="D113" i="14"/>
  <c r="H111" i="14"/>
  <c r="D112" i="14" s="1"/>
  <c r="H109" i="14"/>
  <c r="G107" i="14"/>
  <c r="F107" i="14"/>
  <c r="E107" i="14"/>
  <c r="D107" i="14"/>
  <c r="H105" i="14"/>
  <c r="D106" i="14" s="1"/>
  <c r="H103" i="14"/>
  <c r="G101" i="14"/>
  <c r="F101" i="14"/>
  <c r="E101" i="14"/>
  <c r="D101" i="14"/>
  <c r="H99" i="14"/>
  <c r="H97" i="14"/>
  <c r="G95" i="14"/>
  <c r="F95" i="14"/>
  <c r="E95" i="14"/>
  <c r="D95" i="14"/>
  <c r="H93" i="14"/>
  <c r="D94" i="14" s="1"/>
  <c r="H91" i="14"/>
  <c r="G89" i="14"/>
  <c r="F89" i="14"/>
  <c r="E89" i="14"/>
  <c r="D89" i="14"/>
  <c r="H87" i="14"/>
  <c r="H85" i="14"/>
  <c r="G83" i="14"/>
  <c r="F83" i="14"/>
  <c r="E83" i="14"/>
  <c r="D83" i="14"/>
  <c r="H81" i="14"/>
  <c r="D82" i="14" s="1"/>
  <c r="H79" i="14"/>
  <c r="G77" i="14"/>
  <c r="F77" i="14"/>
  <c r="E77" i="14"/>
  <c r="D77" i="14"/>
  <c r="H75" i="14"/>
  <c r="E76" i="14" s="1"/>
  <c r="H73" i="14"/>
  <c r="G71" i="14"/>
  <c r="F71" i="14"/>
  <c r="E71" i="14"/>
  <c r="D71" i="14"/>
  <c r="H69" i="14"/>
  <c r="H67" i="14"/>
  <c r="G65" i="14"/>
  <c r="F65" i="14"/>
  <c r="E65" i="14"/>
  <c r="D65" i="14"/>
  <c r="H63" i="14"/>
  <c r="E64" i="14" s="1"/>
  <c r="H61" i="14"/>
  <c r="G59" i="14"/>
  <c r="F59" i="14"/>
  <c r="E59" i="14"/>
  <c r="D59" i="14"/>
  <c r="H57" i="14"/>
  <c r="H55" i="14"/>
  <c r="G53" i="14"/>
  <c r="F53" i="14"/>
  <c r="E53" i="14"/>
  <c r="D53" i="14"/>
  <c r="H51" i="14"/>
  <c r="G52" i="14" s="1"/>
  <c r="H49" i="14"/>
  <c r="G47" i="14"/>
  <c r="F47" i="14"/>
  <c r="E47" i="14"/>
  <c r="D47" i="14"/>
  <c r="H45" i="14"/>
  <c r="H43" i="14"/>
  <c r="G37" i="14"/>
  <c r="G41" i="14" s="1"/>
  <c r="F37" i="14"/>
  <c r="F41" i="14" s="1"/>
  <c r="E37" i="14"/>
  <c r="E41" i="14" s="1"/>
  <c r="D37" i="14"/>
  <c r="D41" i="14" s="1"/>
  <c r="G35" i="14"/>
  <c r="F35" i="14"/>
  <c r="E35" i="14"/>
  <c r="D35" i="14"/>
  <c r="H33" i="14"/>
  <c r="D34" i="14" s="1"/>
  <c r="H31" i="14"/>
  <c r="G32" i="14" s="1"/>
  <c r="H29" i="14"/>
  <c r="H27" i="14"/>
  <c r="G28" i="14" s="1"/>
  <c r="H25" i="14"/>
  <c r="F26" i="14" s="1"/>
  <c r="G23" i="14"/>
  <c r="F23" i="14"/>
  <c r="E23" i="14"/>
  <c r="D23" i="14"/>
  <c r="H21" i="14"/>
  <c r="H19" i="14"/>
  <c r="G20" i="14" s="1"/>
  <c r="H17" i="14"/>
  <c r="G18" i="14" s="1"/>
  <c r="H15" i="14"/>
  <c r="H13" i="14"/>
  <c r="G14" i="14" s="1"/>
  <c r="G9" i="14"/>
  <c r="F9" i="14"/>
  <c r="E9" i="14"/>
  <c r="D9" i="14"/>
  <c r="G7" i="14"/>
  <c r="F7" i="14"/>
  <c r="E7" i="14"/>
  <c r="D7" i="14"/>
  <c r="G377" i="13"/>
  <c r="F377" i="13"/>
  <c r="E377" i="13"/>
  <c r="D377" i="13"/>
  <c r="H375" i="13"/>
  <c r="F376" i="13" s="1"/>
  <c r="H373" i="13"/>
  <c r="F374" i="13" s="1"/>
  <c r="G365" i="13"/>
  <c r="F365" i="13"/>
  <c r="E365" i="13"/>
  <c r="D365" i="13"/>
  <c r="H363" i="13"/>
  <c r="H361" i="13"/>
  <c r="G359" i="13"/>
  <c r="F359" i="13"/>
  <c r="E359" i="13"/>
  <c r="D359" i="13"/>
  <c r="H357" i="13"/>
  <c r="G353" i="13"/>
  <c r="F353" i="13"/>
  <c r="E353" i="13"/>
  <c r="D353" i="13"/>
  <c r="H351" i="13"/>
  <c r="H349" i="13"/>
  <c r="G347" i="13"/>
  <c r="F347" i="13"/>
  <c r="E347" i="13"/>
  <c r="D347" i="13"/>
  <c r="H345" i="13"/>
  <c r="H343" i="13"/>
  <c r="G341" i="13"/>
  <c r="F341" i="13"/>
  <c r="E341" i="13"/>
  <c r="D341" i="13"/>
  <c r="H339" i="13"/>
  <c r="H337" i="13"/>
  <c r="G335" i="13"/>
  <c r="F335" i="13"/>
  <c r="E335" i="13"/>
  <c r="D335" i="13"/>
  <c r="H333" i="13"/>
  <c r="H331" i="13"/>
  <c r="G329" i="13"/>
  <c r="F329" i="13"/>
  <c r="E329" i="13"/>
  <c r="D329" i="13"/>
  <c r="H327" i="13"/>
  <c r="H325" i="13"/>
  <c r="D326" i="13" s="1"/>
  <c r="G323" i="13"/>
  <c r="F323" i="13"/>
  <c r="E323" i="13"/>
  <c r="D323" i="13"/>
  <c r="H321" i="13"/>
  <c r="H319" i="13"/>
  <c r="G317" i="13"/>
  <c r="F317" i="13"/>
  <c r="E317" i="13"/>
  <c r="D317" i="13"/>
  <c r="H315" i="13"/>
  <c r="H313" i="13"/>
  <c r="G311" i="13"/>
  <c r="F311" i="13"/>
  <c r="E311" i="13"/>
  <c r="D311" i="13"/>
  <c r="H309" i="13"/>
  <c r="D310" i="13" s="1"/>
  <c r="H307" i="13"/>
  <c r="G301" i="13"/>
  <c r="F301" i="13"/>
  <c r="E301" i="13"/>
  <c r="D301" i="13"/>
  <c r="G299" i="13"/>
  <c r="F299" i="13"/>
  <c r="E299" i="13"/>
  <c r="D299" i="13"/>
  <c r="H297" i="13"/>
  <c r="H295" i="13"/>
  <c r="G293" i="13"/>
  <c r="F293" i="13"/>
  <c r="E293" i="13"/>
  <c r="D293" i="13"/>
  <c r="H291" i="13"/>
  <c r="F292" i="13" s="1"/>
  <c r="H289" i="13"/>
  <c r="F290" i="13" s="1"/>
  <c r="G287" i="13"/>
  <c r="F287" i="13"/>
  <c r="E287" i="13"/>
  <c r="D287" i="13"/>
  <c r="H285" i="13"/>
  <c r="D286" i="13" s="1"/>
  <c r="H283" i="13"/>
  <c r="E284" i="13" s="1"/>
  <c r="G281" i="13"/>
  <c r="F281" i="13"/>
  <c r="E281" i="13"/>
  <c r="D281" i="13"/>
  <c r="H279" i="13"/>
  <c r="H277" i="13"/>
  <c r="G275" i="13"/>
  <c r="F275" i="13"/>
  <c r="E275" i="13"/>
  <c r="D275" i="13"/>
  <c r="H273" i="13"/>
  <c r="F274" i="13" s="1"/>
  <c r="H271" i="13"/>
  <c r="F272" i="13" s="1"/>
  <c r="G269" i="13"/>
  <c r="F269" i="13"/>
  <c r="E269" i="13"/>
  <c r="D269" i="13"/>
  <c r="H267" i="13"/>
  <c r="D268" i="13" s="1"/>
  <c r="H265" i="13"/>
  <c r="D266" i="13" s="1"/>
  <c r="G263" i="13"/>
  <c r="F263" i="13"/>
  <c r="E263" i="13"/>
  <c r="D263" i="13"/>
  <c r="H261" i="13"/>
  <c r="H259" i="13"/>
  <c r="G257" i="13"/>
  <c r="F257" i="13"/>
  <c r="E257" i="13"/>
  <c r="D257" i="13"/>
  <c r="H255" i="13"/>
  <c r="E256" i="13" s="1"/>
  <c r="H253" i="13"/>
  <c r="F254" i="13" s="1"/>
  <c r="G251" i="13"/>
  <c r="F251" i="13"/>
  <c r="E251" i="13"/>
  <c r="D251" i="13"/>
  <c r="H249" i="13"/>
  <c r="D250" i="13" s="1"/>
  <c r="H247" i="13"/>
  <c r="D248" i="13" s="1"/>
  <c r="G245" i="13"/>
  <c r="F245" i="13"/>
  <c r="E245" i="13"/>
  <c r="D245" i="13"/>
  <c r="H243" i="13"/>
  <c r="H241" i="13"/>
  <c r="G239" i="13"/>
  <c r="F239" i="13"/>
  <c r="E239" i="13"/>
  <c r="D239" i="13"/>
  <c r="H237" i="13"/>
  <c r="D238" i="13" s="1"/>
  <c r="H235" i="13"/>
  <c r="D236" i="13" s="1"/>
  <c r="G229" i="13"/>
  <c r="F229" i="13"/>
  <c r="E229" i="13"/>
  <c r="D229" i="13"/>
  <c r="G227" i="13"/>
  <c r="F227" i="13"/>
  <c r="E227" i="13"/>
  <c r="D227" i="13"/>
  <c r="H225" i="13"/>
  <c r="G226" i="13" s="1"/>
  <c r="H223" i="13"/>
  <c r="G221" i="13"/>
  <c r="F221" i="13"/>
  <c r="E221" i="13"/>
  <c r="D221" i="13"/>
  <c r="H219" i="13"/>
  <c r="H217" i="13"/>
  <c r="G215" i="13"/>
  <c r="F215" i="13"/>
  <c r="E215" i="13"/>
  <c r="D215" i="13"/>
  <c r="H213" i="13"/>
  <c r="E214" i="13" s="1"/>
  <c r="H211" i="13"/>
  <c r="G212" i="13" s="1"/>
  <c r="G209" i="13"/>
  <c r="F209" i="13"/>
  <c r="E209" i="13"/>
  <c r="D209" i="13"/>
  <c r="H207" i="13"/>
  <c r="G208" i="13" s="1"/>
  <c r="H205" i="13"/>
  <c r="G206" i="13" s="1"/>
  <c r="G203" i="13"/>
  <c r="F203" i="13"/>
  <c r="E203" i="13"/>
  <c r="D203" i="13"/>
  <c r="H201" i="13"/>
  <c r="H199" i="13"/>
  <c r="G197" i="13"/>
  <c r="F197" i="13"/>
  <c r="E197" i="13"/>
  <c r="D197" i="13"/>
  <c r="H195" i="13"/>
  <c r="E196" i="13" s="1"/>
  <c r="H193" i="13"/>
  <c r="E194" i="13" s="1"/>
  <c r="G191" i="13"/>
  <c r="F191" i="13"/>
  <c r="E191" i="13"/>
  <c r="D191" i="13"/>
  <c r="H189" i="13"/>
  <c r="G190" i="13" s="1"/>
  <c r="H187" i="13"/>
  <c r="E188" i="13" s="1"/>
  <c r="G185" i="13"/>
  <c r="F185" i="13"/>
  <c r="E185" i="13"/>
  <c r="D185" i="13"/>
  <c r="H183" i="13"/>
  <c r="E184" i="13" s="1"/>
  <c r="H181" i="13"/>
  <c r="E182" i="13" s="1"/>
  <c r="G179" i="13"/>
  <c r="F179" i="13"/>
  <c r="E179" i="13"/>
  <c r="D179" i="13"/>
  <c r="H177" i="13"/>
  <c r="E178" i="13" s="1"/>
  <c r="H175" i="13"/>
  <c r="E176" i="13" s="1"/>
  <c r="G173" i="13"/>
  <c r="F173" i="13"/>
  <c r="E173" i="13"/>
  <c r="D173" i="13"/>
  <c r="H171" i="13"/>
  <c r="G172" i="13" s="1"/>
  <c r="H169" i="13"/>
  <c r="F170" i="13" s="1"/>
  <c r="G167" i="13"/>
  <c r="F167" i="13"/>
  <c r="E167" i="13"/>
  <c r="D167" i="13"/>
  <c r="H165" i="13"/>
  <c r="E166" i="13" s="1"/>
  <c r="H163" i="13"/>
  <c r="E164" i="13" s="1"/>
  <c r="G161" i="13"/>
  <c r="F161" i="13"/>
  <c r="E161" i="13"/>
  <c r="D161" i="13"/>
  <c r="H159" i="13"/>
  <c r="E160" i="13" s="1"/>
  <c r="H157" i="13"/>
  <c r="E158" i="13" s="1"/>
  <c r="G155" i="13"/>
  <c r="F155" i="13"/>
  <c r="E155" i="13"/>
  <c r="D155" i="13"/>
  <c r="H153" i="13"/>
  <c r="E154" i="13" s="1"/>
  <c r="H151" i="13"/>
  <c r="G152" i="13" s="1"/>
  <c r="G149" i="13"/>
  <c r="F149" i="13"/>
  <c r="E149" i="13"/>
  <c r="D149" i="13"/>
  <c r="H147" i="13"/>
  <c r="E148" i="13" s="1"/>
  <c r="H145" i="13"/>
  <c r="E146" i="13" s="1"/>
  <c r="G143" i="13"/>
  <c r="F143" i="13"/>
  <c r="E143" i="13"/>
  <c r="D143" i="13"/>
  <c r="H141" i="13"/>
  <c r="E142" i="13" s="1"/>
  <c r="H139" i="13"/>
  <c r="E140" i="13" s="1"/>
  <c r="G137" i="13"/>
  <c r="F137" i="13"/>
  <c r="E137" i="13"/>
  <c r="D137" i="13"/>
  <c r="H135" i="13"/>
  <c r="E136" i="13" s="1"/>
  <c r="H133" i="13"/>
  <c r="D134" i="13" s="1"/>
  <c r="G131" i="13"/>
  <c r="F131" i="13"/>
  <c r="E131" i="13"/>
  <c r="D131" i="13"/>
  <c r="H129" i="13"/>
  <c r="E130" i="13" s="1"/>
  <c r="H127" i="13"/>
  <c r="E128" i="13" s="1"/>
  <c r="G125" i="13"/>
  <c r="F125" i="13"/>
  <c r="E125" i="13"/>
  <c r="D125" i="13"/>
  <c r="H123" i="13"/>
  <c r="E124" i="13" s="1"/>
  <c r="G119" i="13"/>
  <c r="F119" i="13"/>
  <c r="E119" i="13"/>
  <c r="D119" i="13"/>
  <c r="H117" i="13"/>
  <c r="G118" i="13" s="1"/>
  <c r="H115" i="13"/>
  <c r="E116" i="13" s="1"/>
  <c r="G113" i="13"/>
  <c r="F113" i="13"/>
  <c r="E113" i="13"/>
  <c r="D113" i="13"/>
  <c r="H111" i="13"/>
  <c r="E112" i="13" s="1"/>
  <c r="H109" i="13"/>
  <c r="E110" i="13" s="1"/>
  <c r="G107" i="13"/>
  <c r="F107" i="13"/>
  <c r="E107" i="13"/>
  <c r="D107" i="13"/>
  <c r="H105" i="13"/>
  <c r="E106" i="13" s="1"/>
  <c r="H103" i="13"/>
  <c r="E104" i="13" s="1"/>
  <c r="G101" i="13"/>
  <c r="F101" i="13"/>
  <c r="E101" i="13"/>
  <c r="D101" i="13"/>
  <c r="H99" i="13"/>
  <c r="G100" i="13" s="1"/>
  <c r="H97" i="13"/>
  <c r="F98" i="13" s="1"/>
  <c r="G95" i="13"/>
  <c r="F95" i="13"/>
  <c r="E95" i="13"/>
  <c r="D95" i="13"/>
  <c r="H93" i="13"/>
  <c r="E94" i="13" s="1"/>
  <c r="H91" i="13"/>
  <c r="E92" i="13" s="1"/>
  <c r="G89" i="13"/>
  <c r="F89" i="13"/>
  <c r="E89" i="13"/>
  <c r="D89" i="13"/>
  <c r="H87" i="13"/>
  <c r="E88" i="13" s="1"/>
  <c r="H85" i="13"/>
  <c r="E86" i="13" s="1"/>
  <c r="G83" i="13"/>
  <c r="F83" i="13"/>
  <c r="E83" i="13"/>
  <c r="D83" i="13"/>
  <c r="H81" i="13"/>
  <c r="E82" i="13" s="1"/>
  <c r="H79" i="13"/>
  <c r="F80" i="13" s="1"/>
  <c r="G77" i="13"/>
  <c r="F77" i="13"/>
  <c r="E77" i="13"/>
  <c r="D77" i="13"/>
  <c r="H75" i="13"/>
  <c r="E76" i="13" s="1"/>
  <c r="H73" i="13"/>
  <c r="E74" i="13" s="1"/>
  <c r="G71" i="13"/>
  <c r="F71" i="13"/>
  <c r="E71" i="13"/>
  <c r="D71" i="13"/>
  <c r="H69" i="13"/>
  <c r="E70" i="13" s="1"/>
  <c r="H67" i="13"/>
  <c r="E68" i="13" s="1"/>
  <c r="G65" i="13"/>
  <c r="F65" i="13"/>
  <c r="E65" i="13"/>
  <c r="D65" i="13"/>
  <c r="H63" i="13"/>
  <c r="G64" i="13" s="1"/>
  <c r="H61" i="13"/>
  <c r="E62" i="13" s="1"/>
  <c r="G59" i="13"/>
  <c r="F59" i="13"/>
  <c r="E59" i="13"/>
  <c r="D59" i="13"/>
  <c r="H57" i="13"/>
  <c r="E58" i="13" s="1"/>
  <c r="H55" i="13"/>
  <c r="E56" i="13" s="1"/>
  <c r="G53" i="13"/>
  <c r="F53" i="13"/>
  <c r="E53" i="13"/>
  <c r="D53" i="13"/>
  <c r="H51" i="13"/>
  <c r="E52" i="13" s="1"/>
  <c r="H49" i="13"/>
  <c r="E50" i="13" s="1"/>
  <c r="G47" i="13"/>
  <c r="F47" i="13"/>
  <c r="E47" i="13"/>
  <c r="D47" i="13"/>
  <c r="H45" i="13"/>
  <c r="G46" i="13" s="1"/>
  <c r="H43" i="13"/>
  <c r="F44" i="13" s="1"/>
  <c r="G37" i="13"/>
  <c r="F37" i="13"/>
  <c r="E37" i="13"/>
  <c r="D37" i="13"/>
  <c r="G35" i="13"/>
  <c r="F35" i="13"/>
  <c r="E35" i="13"/>
  <c r="D35" i="13"/>
  <c r="H33" i="13"/>
  <c r="E34" i="13" s="1"/>
  <c r="H31" i="13"/>
  <c r="D32" i="13" s="1"/>
  <c r="H29" i="13"/>
  <c r="H27" i="13"/>
  <c r="E28" i="13" s="1"/>
  <c r="H25" i="13"/>
  <c r="G23" i="13"/>
  <c r="F23" i="13"/>
  <c r="E23" i="13"/>
  <c r="D23" i="13"/>
  <c r="H21" i="13"/>
  <c r="G22" i="13" s="1"/>
  <c r="H19" i="13"/>
  <c r="G20" i="13" s="1"/>
  <c r="H17" i="13"/>
  <c r="G18" i="13" s="1"/>
  <c r="H15" i="13"/>
  <c r="G16" i="13" s="1"/>
  <c r="H13" i="13"/>
  <c r="G14" i="13" s="1"/>
  <c r="G7" i="13"/>
  <c r="F7" i="13"/>
  <c r="E7" i="13"/>
  <c r="D7" i="13"/>
  <c r="G377" i="11"/>
  <c r="F377" i="11"/>
  <c r="E377" i="11"/>
  <c r="D377" i="11"/>
  <c r="H375" i="11"/>
  <c r="H373" i="11"/>
  <c r="G365" i="11"/>
  <c r="F365" i="11"/>
  <c r="E365" i="11"/>
  <c r="D365" i="11"/>
  <c r="H363" i="11"/>
  <c r="H361" i="11"/>
  <c r="G359" i="11"/>
  <c r="F359" i="11"/>
  <c r="E359" i="11"/>
  <c r="D359" i="11"/>
  <c r="H357" i="11"/>
  <c r="D358" i="11" s="1"/>
  <c r="H355" i="11"/>
  <c r="D356" i="11" s="1"/>
  <c r="G353" i="11"/>
  <c r="F353" i="11"/>
  <c r="E353" i="11"/>
  <c r="D353" i="11"/>
  <c r="H351" i="11"/>
  <c r="F352" i="11" s="1"/>
  <c r="H349" i="11"/>
  <c r="G347" i="11"/>
  <c r="F347" i="11"/>
  <c r="E347" i="11"/>
  <c r="D347" i="11"/>
  <c r="H345" i="11"/>
  <c r="H343" i="11"/>
  <c r="G344" i="11" s="1"/>
  <c r="G341" i="11"/>
  <c r="F341" i="11"/>
  <c r="E341" i="11"/>
  <c r="D341" i="11"/>
  <c r="H339" i="11"/>
  <c r="D340" i="11" s="1"/>
  <c r="H337" i="11"/>
  <c r="D338" i="11" s="1"/>
  <c r="G335" i="11"/>
  <c r="F335" i="11"/>
  <c r="E335" i="11"/>
  <c r="D335" i="11"/>
  <c r="H333" i="11"/>
  <c r="F334" i="11" s="1"/>
  <c r="H331" i="11"/>
  <c r="G329" i="11"/>
  <c r="F329" i="11"/>
  <c r="E329" i="11"/>
  <c r="D329" i="11"/>
  <c r="H327" i="11"/>
  <c r="H325" i="11"/>
  <c r="G326" i="11" s="1"/>
  <c r="G323" i="11"/>
  <c r="F323" i="11"/>
  <c r="E323" i="11"/>
  <c r="D323" i="11"/>
  <c r="H321" i="11"/>
  <c r="D322" i="11" s="1"/>
  <c r="H319" i="11"/>
  <c r="G317" i="11"/>
  <c r="F317" i="11"/>
  <c r="E317" i="11"/>
  <c r="D317" i="11"/>
  <c r="H315" i="11"/>
  <c r="F316" i="11" s="1"/>
  <c r="H313" i="11"/>
  <c r="G311" i="11"/>
  <c r="F311" i="11"/>
  <c r="E311" i="11"/>
  <c r="D311" i="11"/>
  <c r="H309" i="11"/>
  <c r="H307" i="11"/>
  <c r="G308" i="11" s="1"/>
  <c r="G303" i="11"/>
  <c r="F303" i="11"/>
  <c r="E303" i="11"/>
  <c r="D303" i="11"/>
  <c r="G299" i="11"/>
  <c r="F299" i="11"/>
  <c r="E299" i="11"/>
  <c r="D299" i="11"/>
  <c r="H297" i="11"/>
  <c r="D298" i="11" s="1"/>
  <c r="H295" i="11"/>
  <c r="D296" i="11" s="1"/>
  <c r="G293" i="11"/>
  <c r="F293" i="11"/>
  <c r="E293" i="11"/>
  <c r="D293" i="11"/>
  <c r="H291" i="11"/>
  <c r="H289" i="11"/>
  <c r="F290" i="11" s="1"/>
  <c r="G287" i="11"/>
  <c r="F287" i="11"/>
  <c r="E287" i="11"/>
  <c r="D287" i="11"/>
  <c r="H285" i="11"/>
  <c r="F286" i="11" s="1"/>
  <c r="H283" i="11"/>
  <c r="G281" i="11"/>
  <c r="F281" i="11"/>
  <c r="E281" i="11"/>
  <c r="D281" i="11"/>
  <c r="H279" i="11"/>
  <c r="D280" i="11" s="1"/>
  <c r="H277" i="11"/>
  <c r="D278" i="11" s="1"/>
  <c r="G275" i="11"/>
  <c r="F275" i="11"/>
  <c r="E275" i="11"/>
  <c r="D275" i="11"/>
  <c r="H273" i="11"/>
  <c r="E274" i="11" s="1"/>
  <c r="H271" i="11"/>
  <c r="D272" i="11" s="1"/>
  <c r="G269" i="11"/>
  <c r="F269" i="11"/>
  <c r="E269" i="11"/>
  <c r="D269" i="11"/>
  <c r="H267" i="11"/>
  <c r="F268" i="11" s="1"/>
  <c r="H265" i="11"/>
  <c r="F266" i="11" s="1"/>
  <c r="G263" i="11"/>
  <c r="F263" i="11"/>
  <c r="E263" i="11"/>
  <c r="D263" i="11"/>
  <c r="H261" i="11"/>
  <c r="D262" i="11" s="1"/>
  <c r="H259" i="11"/>
  <c r="D260" i="11" s="1"/>
  <c r="G257" i="11"/>
  <c r="F257" i="11"/>
  <c r="E257" i="11"/>
  <c r="D257" i="11"/>
  <c r="H255" i="11"/>
  <c r="H253" i="11"/>
  <c r="F254" i="11" s="1"/>
  <c r="G251" i="11"/>
  <c r="F251" i="11"/>
  <c r="E251" i="11"/>
  <c r="D251" i="11"/>
  <c r="H249" i="11"/>
  <c r="F250" i="11" s="1"/>
  <c r="H247" i="11"/>
  <c r="G245" i="11"/>
  <c r="F245" i="11"/>
  <c r="E245" i="11"/>
  <c r="D245" i="11"/>
  <c r="H243" i="11"/>
  <c r="D244" i="11" s="1"/>
  <c r="H241" i="11"/>
  <c r="D242" i="11" s="1"/>
  <c r="G239" i="11"/>
  <c r="F239" i="11"/>
  <c r="E239" i="11"/>
  <c r="D239" i="11"/>
  <c r="H237" i="11"/>
  <c r="E238" i="11" s="1"/>
  <c r="H235" i="11"/>
  <c r="D236" i="11" s="1"/>
  <c r="G231" i="11"/>
  <c r="F231" i="11"/>
  <c r="E231" i="11"/>
  <c r="D231" i="11"/>
  <c r="G229" i="11"/>
  <c r="F229" i="11"/>
  <c r="E229" i="11"/>
  <c r="D229" i="11"/>
  <c r="G227" i="11"/>
  <c r="F227" i="11"/>
  <c r="E227" i="11"/>
  <c r="D227" i="11"/>
  <c r="H225" i="11"/>
  <c r="H223" i="11"/>
  <c r="G221" i="11"/>
  <c r="F221" i="11"/>
  <c r="E221" i="11"/>
  <c r="D221" i="11"/>
  <c r="H219" i="11"/>
  <c r="H217" i="11"/>
  <c r="G215" i="11"/>
  <c r="F215" i="11"/>
  <c r="E215" i="11"/>
  <c r="D215" i="11"/>
  <c r="H213" i="11"/>
  <c r="F214" i="11" s="1"/>
  <c r="H211" i="11"/>
  <c r="F212" i="11" s="1"/>
  <c r="G209" i="11"/>
  <c r="F209" i="11"/>
  <c r="E209" i="11"/>
  <c r="D209" i="11"/>
  <c r="H207" i="11"/>
  <c r="D208" i="11" s="1"/>
  <c r="H205" i="11"/>
  <c r="D206" i="11" s="1"/>
  <c r="H201" i="11"/>
  <c r="H199" i="11"/>
  <c r="G197" i="11"/>
  <c r="F197" i="11"/>
  <c r="E197" i="11"/>
  <c r="D197" i="11"/>
  <c r="H195" i="11"/>
  <c r="H193" i="11"/>
  <c r="F194" i="11" s="1"/>
  <c r="G191" i="11"/>
  <c r="F191" i="11"/>
  <c r="E191" i="11"/>
  <c r="D191" i="11"/>
  <c r="H189" i="11"/>
  <c r="D190" i="11" s="1"/>
  <c r="H187" i="11"/>
  <c r="D188" i="11" s="1"/>
  <c r="G185" i="11"/>
  <c r="F185" i="11"/>
  <c r="E185" i="11"/>
  <c r="D185" i="11"/>
  <c r="H183" i="11"/>
  <c r="H181" i="11"/>
  <c r="G179" i="11"/>
  <c r="F179" i="11"/>
  <c r="E179" i="11"/>
  <c r="D179" i="11"/>
  <c r="H177" i="11"/>
  <c r="G178" i="11" s="1"/>
  <c r="H175" i="11"/>
  <c r="G176" i="11" s="1"/>
  <c r="G173" i="11"/>
  <c r="F173" i="11"/>
  <c r="E173" i="11"/>
  <c r="D173" i="11"/>
  <c r="H171" i="11"/>
  <c r="H169" i="11"/>
  <c r="G167" i="11"/>
  <c r="F167" i="11"/>
  <c r="E167" i="11"/>
  <c r="D167" i="11"/>
  <c r="H165" i="11"/>
  <c r="H163" i="11"/>
  <c r="G161" i="11"/>
  <c r="F161" i="11"/>
  <c r="E161" i="11"/>
  <c r="D161" i="11"/>
  <c r="H159" i="11"/>
  <c r="F160" i="11" s="1"/>
  <c r="H157" i="11"/>
  <c r="E158" i="11" s="1"/>
  <c r="G155" i="11"/>
  <c r="F155" i="11"/>
  <c r="E155" i="11"/>
  <c r="D155" i="11"/>
  <c r="H153" i="11"/>
  <c r="H151" i="11"/>
  <c r="G149" i="11"/>
  <c r="F149" i="11"/>
  <c r="E149" i="11"/>
  <c r="D149" i="11"/>
  <c r="H147" i="11"/>
  <c r="D148" i="11" s="1"/>
  <c r="H145" i="11"/>
  <c r="D146" i="11" s="1"/>
  <c r="G143" i="11"/>
  <c r="F143" i="11"/>
  <c r="E143" i="11"/>
  <c r="D143" i="11"/>
  <c r="H141" i="11"/>
  <c r="F142" i="11" s="1"/>
  <c r="H139" i="11"/>
  <c r="G137" i="11"/>
  <c r="F137" i="11"/>
  <c r="E137" i="11"/>
  <c r="D137" i="11"/>
  <c r="H135" i="11"/>
  <c r="F136" i="11" s="1"/>
  <c r="H133" i="11"/>
  <c r="F134" i="11" s="1"/>
  <c r="G131" i="11"/>
  <c r="F131" i="11"/>
  <c r="E131" i="11"/>
  <c r="D131" i="11"/>
  <c r="H129" i="11"/>
  <c r="D130" i="11" s="1"/>
  <c r="H127" i="11"/>
  <c r="H123" i="11"/>
  <c r="H121" i="11"/>
  <c r="G119" i="11"/>
  <c r="F119" i="11"/>
  <c r="E119" i="11"/>
  <c r="D119" i="11"/>
  <c r="H117" i="11"/>
  <c r="H115" i="11"/>
  <c r="F116" i="11" s="1"/>
  <c r="G113" i="11"/>
  <c r="F113" i="11"/>
  <c r="E113" i="11"/>
  <c r="D113" i="11"/>
  <c r="H111" i="11"/>
  <c r="H109" i="11"/>
  <c r="G107" i="11"/>
  <c r="F107" i="11"/>
  <c r="E107" i="11"/>
  <c r="D107" i="11"/>
  <c r="H105" i="11"/>
  <c r="H103" i="11"/>
  <c r="G101" i="11"/>
  <c r="F101" i="11"/>
  <c r="E101" i="11"/>
  <c r="D101" i="11"/>
  <c r="H99" i="11"/>
  <c r="H97" i="11"/>
  <c r="G95" i="11"/>
  <c r="F95" i="11"/>
  <c r="E95" i="11"/>
  <c r="D95" i="11"/>
  <c r="H93" i="11"/>
  <c r="H91" i="11"/>
  <c r="G89" i="11"/>
  <c r="F89" i="11"/>
  <c r="E89" i="11"/>
  <c r="D89" i="11"/>
  <c r="H87" i="11"/>
  <c r="H85" i="11"/>
  <c r="G83" i="11"/>
  <c r="F83" i="11"/>
  <c r="E83" i="11"/>
  <c r="D83" i="11"/>
  <c r="H81" i="11"/>
  <c r="H79" i="11"/>
  <c r="G77" i="11"/>
  <c r="F77" i="11"/>
  <c r="E77" i="11"/>
  <c r="D77" i="11"/>
  <c r="H75" i="11"/>
  <c r="H73" i="11"/>
  <c r="G71" i="11"/>
  <c r="F71" i="11"/>
  <c r="E71" i="11"/>
  <c r="D71" i="11"/>
  <c r="H69" i="11"/>
  <c r="H67" i="11"/>
  <c r="G65" i="11"/>
  <c r="F65" i="11"/>
  <c r="E65" i="11"/>
  <c r="D65" i="11"/>
  <c r="H63" i="11"/>
  <c r="H61" i="11"/>
  <c r="G59" i="11"/>
  <c r="F59" i="11"/>
  <c r="E59" i="11"/>
  <c r="D59" i="11"/>
  <c r="H57" i="11"/>
  <c r="H55" i="11"/>
  <c r="G53" i="11"/>
  <c r="F53" i="11"/>
  <c r="E53" i="11"/>
  <c r="D53" i="11"/>
  <c r="H51" i="11"/>
  <c r="H49" i="11"/>
  <c r="G47" i="11"/>
  <c r="F47" i="11"/>
  <c r="E47" i="11"/>
  <c r="D47" i="11"/>
  <c r="H45" i="11"/>
  <c r="H43" i="11"/>
  <c r="G35" i="11"/>
  <c r="F35" i="11"/>
  <c r="E35" i="11"/>
  <c r="D35" i="11"/>
  <c r="H33" i="11"/>
  <c r="D34" i="11" s="1"/>
  <c r="H31" i="11"/>
  <c r="G32" i="11" s="1"/>
  <c r="H29" i="11"/>
  <c r="D30" i="11" s="1"/>
  <c r="H27" i="11"/>
  <c r="G28" i="11" s="1"/>
  <c r="H25" i="11"/>
  <c r="G23" i="11"/>
  <c r="F23" i="11"/>
  <c r="E23" i="11"/>
  <c r="D23" i="11"/>
  <c r="H21" i="11"/>
  <c r="G22" i="11" s="1"/>
  <c r="H19" i="11"/>
  <c r="G20" i="11" s="1"/>
  <c r="H17" i="11"/>
  <c r="G18" i="11" s="1"/>
  <c r="H15" i="11"/>
  <c r="G16" i="11" s="1"/>
  <c r="H13" i="11"/>
  <c r="G14" i="11" s="1"/>
  <c r="G9" i="11"/>
  <c r="F9" i="11"/>
  <c r="E9" i="11"/>
  <c r="D9" i="11"/>
  <c r="G7" i="11"/>
  <c r="F7" i="11"/>
  <c r="E7" i="11"/>
  <c r="D7" i="11"/>
  <c r="G377" i="10"/>
  <c r="F377" i="10"/>
  <c r="E377" i="10"/>
  <c r="D377" i="10"/>
  <c r="H375" i="10"/>
  <c r="E376" i="10" s="1"/>
  <c r="H373" i="10"/>
  <c r="G374" i="10" s="1"/>
  <c r="G365" i="10"/>
  <c r="F365" i="10"/>
  <c r="E365" i="10"/>
  <c r="D365" i="10"/>
  <c r="H363" i="10"/>
  <c r="D364" i="10" s="1"/>
  <c r="H361" i="10"/>
  <c r="D362" i="10" s="1"/>
  <c r="G359" i="10"/>
  <c r="F359" i="10"/>
  <c r="E359" i="10"/>
  <c r="D359" i="10"/>
  <c r="H357" i="10"/>
  <c r="H355" i="10"/>
  <c r="G353" i="10"/>
  <c r="F353" i="10"/>
  <c r="E353" i="10"/>
  <c r="D353" i="10"/>
  <c r="H351" i="10"/>
  <c r="D352" i="10" s="1"/>
  <c r="H349" i="10"/>
  <c r="G350" i="10" s="1"/>
  <c r="G347" i="10"/>
  <c r="F347" i="10"/>
  <c r="E347" i="10"/>
  <c r="D347" i="10"/>
  <c r="H345" i="10"/>
  <c r="D346" i="10" s="1"/>
  <c r="H343" i="10"/>
  <c r="D344" i="10" s="1"/>
  <c r="G341" i="10"/>
  <c r="F341" i="10"/>
  <c r="E341" i="10"/>
  <c r="D341" i="10"/>
  <c r="H339" i="10"/>
  <c r="H337" i="10"/>
  <c r="G338" i="10" s="1"/>
  <c r="G335" i="10"/>
  <c r="F335" i="10"/>
  <c r="E335" i="10"/>
  <c r="D335" i="10"/>
  <c r="H333" i="10"/>
  <c r="D334" i="10" s="1"/>
  <c r="H331" i="10"/>
  <c r="G332" i="10" s="1"/>
  <c r="G329" i="10"/>
  <c r="F329" i="10"/>
  <c r="E329" i="10"/>
  <c r="D329" i="10"/>
  <c r="H327" i="10"/>
  <c r="E326" i="10"/>
  <c r="G323" i="10"/>
  <c r="F323" i="10"/>
  <c r="E323" i="10"/>
  <c r="D323" i="10"/>
  <c r="H321" i="10"/>
  <c r="G322" i="10" s="1"/>
  <c r="H319" i="10"/>
  <c r="G320" i="10" s="1"/>
  <c r="G317" i="10"/>
  <c r="F317" i="10"/>
  <c r="E317" i="10"/>
  <c r="D317" i="10"/>
  <c r="H315" i="10"/>
  <c r="D316" i="10" s="1"/>
  <c r="H313" i="10"/>
  <c r="G314" i="10" s="1"/>
  <c r="G311" i="10"/>
  <c r="F311" i="10"/>
  <c r="E311" i="10"/>
  <c r="D311" i="10"/>
  <c r="H309" i="10"/>
  <c r="E310" i="10" s="1"/>
  <c r="H307" i="10"/>
  <c r="D308" i="10" s="1"/>
  <c r="G303" i="10"/>
  <c r="F303" i="10"/>
  <c r="E303" i="10"/>
  <c r="D303" i="10"/>
  <c r="G301" i="10"/>
  <c r="F301" i="10"/>
  <c r="E301" i="10"/>
  <c r="D301" i="10"/>
  <c r="G299" i="10"/>
  <c r="F299" i="10"/>
  <c r="E299" i="10"/>
  <c r="D299" i="10"/>
  <c r="G296" i="10"/>
  <c r="G293" i="10"/>
  <c r="F293" i="10"/>
  <c r="E293" i="10"/>
  <c r="D293" i="10"/>
  <c r="H291" i="10"/>
  <c r="F292" i="10" s="1"/>
  <c r="H289" i="10"/>
  <c r="D290" i="10" s="1"/>
  <c r="G287" i="10"/>
  <c r="F287" i="10"/>
  <c r="E287" i="10"/>
  <c r="D287" i="10"/>
  <c r="H285" i="10"/>
  <c r="E286" i="10" s="1"/>
  <c r="H283" i="10"/>
  <c r="G281" i="10"/>
  <c r="F281" i="10"/>
  <c r="E281" i="10"/>
  <c r="D281" i="10"/>
  <c r="H279" i="10"/>
  <c r="H277" i="10"/>
  <c r="G278" i="10" s="1"/>
  <c r="G275" i="10"/>
  <c r="F275" i="10"/>
  <c r="E275" i="10"/>
  <c r="D275" i="10"/>
  <c r="H273" i="10"/>
  <c r="G274" i="10" s="1"/>
  <c r="H271" i="10"/>
  <c r="D272" i="10" s="1"/>
  <c r="G269" i="10"/>
  <c r="F269" i="10"/>
  <c r="E269" i="10"/>
  <c r="D269" i="10"/>
  <c r="H267" i="10"/>
  <c r="E268" i="10" s="1"/>
  <c r="H265" i="10"/>
  <c r="E266" i="10" s="1"/>
  <c r="G263" i="10"/>
  <c r="F263" i="10"/>
  <c r="E263" i="10"/>
  <c r="D263" i="10"/>
  <c r="H261" i="10"/>
  <c r="G262" i="10" s="1"/>
  <c r="H259" i="10"/>
  <c r="G257" i="10"/>
  <c r="F257" i="10"/>
  <c r="E257" i="10"/>
  <c r="D257" i="10"/>
  <c r="H255" i="10"/>
  <c r="E256" i="10" s="1"/>
  <c r="H253" i="10"/>
  <c r="F254" i="10" s="1"/>
  <c r="G251" i="10"/>
  <c r="F251" i="10"/>
  <c r="E251" i="10"/>
  <c r="D251" i="10"/>
  <c r="H249" i="10"/>
  <c r="E250" i="10" s="1"/>
  <c r="H247" i="10"/>
  <c r="G245" i="10"/>
  <c r="F245" i="10"/>
  <c r="E245" i="10"/>
  <c r="D245" i="10"/>
  <c r="H243" i="10"/>
  <c r="H241" i="10"/>
  <c r="G242" i="10" s="1"/>
  <c r="G239" i="10"/>
  <c r="F239" i="10"/>
  <c r="E239" i="10"/>
  <c r="D239" i="10"/>
  <c r="H237" i="10"/>
  <c r="E238" i="10" s="1"/>
  <c r="H235" i="10"/>
  <c r="D236" i="10" s="1"/>
  <c r="G231" i="10"/>
  <c r="F231" i="10"/>
  <c r="E231" i="10"/>
  <c r="D231" i="10"/>
  <c r="G229" i="10"/>
  <c r="F229" i="10"/>
  <c r="E229" i="10"/>
  <c r="D229" i="10"/>
  <c r="G227" i="10"/>
  <c r="F227" i="10"/>
  <c r="E227" i="10"/>
  <c r="D227" i="10"/>
  <c r="H225" i="10"/>
  <c r="H223" i="10"/>
  <c r="F224" i="10" s="1"/>
  <c r="G221" i="10"/>
  <c r="F221" i="10"/>
  <c r="E221" i="10"/>
  <c r="D221" i="10"/>
  <c r="H219" i="10"/>
  <c r="E220" i="10" s="1"/>
  <c r="H217" i="10"/>
  <c r="G215" i="10"/>
  <c r="F215" i="10"/>
  <c r="E215" i="10"/>
  <c r="D215" i="10"/>
  <c r="H213" i="10"/>
  <c r="D214" i="10" s="1"/>
  <c r="H211" i="10"/>
  <c r="D212" i="10" s="1"/>
  <c r="G209" i="10"/>
  <c r="F209" i="10"/>
  <c r="E209" i="10"/>
  <c r="D209" i="10"/>
  <c r="H207" i="10"/>
  <c r="E208" i="10" s="1"/>
  <c r="H205" i="10"/>
  <c r="E206" i="10" s="1"/>
  <c r="G203" i="10"/>
  <c r="F203" i="10"/>
  <c r="E203" i="10"/>
  <c r="D203" i="10"/>
  <c r="H201" i="10"/>
  <c r="H199" i="10"/>
  <c r="G197" i="10"/>
  <c r="F197" i="10"/>
  <c r="E197" i="10"/>
  <c r="D197" i="10"/>
  <c r="H195" i="10"/>
  <c r="D196" i="10" s="1"/>
  <c r="H193" i="10"/>
  <c r="D194" i="10" s="1"/>
  <c r="G191" i="10"/>
  <c r="F191" i="10"/>
  <c r="E191" i="10"/>
  <c r="D191" i="10"/>
  <c r="H189" i="10"/>
  <c r="G190" i="10" s="1"/>
  <c r="H187" i="10"/>
  <c r="G188" i="10" s="1"/>
  <c r="G185" i="10"/>
  <c r="F185" i="10"/>
  <c r="E185" i="10"/>
  <c r="D185" i="10"/>
  <c r="H183" i="10"/>
  <c r="H181" i="10"/>
  <c r="G182" i="10" s="1"/>
  <c r="G179" i="10"/>
  <c r="F179" i="10"/>
  <c r="E179" i="10"/>
  <c r="D179" i="10"/>
  <c r="H177" i="10"/>
  <c r="H175" i="10"/>
  <c r="D176" i="10" s="1"/>
  <c r="G173" i="10"/>
  <c r="F173" i="10"/>
  <c r="E173" i="10"/>
  <c r="D173" i="10"/>
  <c r="H171" i="10"/>
  <c r="G172" i="10" s="1"/>
  <c r="H169" i="10"/>
  <c r="G170" i="10" s="1"/>
  <c r="G167" i="10"/>
  <c r="F167" i="10"/>
  <c r="E167" i="10"/>
  <c r="D167" i="10"/>
  <c r="H165" i="10"/>
  <c r="G166" i="10" s="1"/>
  <c r="H163" i="10"/>
  <c r="G161" i="10"/>
  <c r="F161" i="10"/>
  <c r="E161" i="10"/>
  <c r="D161" i="10"/>
  <c r="H159" i="10"/>
  <c r="D160" i="10" s="1"/>
  <c r="H157" i="10"/>
  <c r="D158" i="10" s="1"/>
  <c r="G155" i="10"/>
  <c r="F155" i="10"/>
  <c r="E155" i="10"/>
  <c r="D155" i="10"/>
  <c r="H153" i="10"/>
  <c r="G154" i="10" s="1"/>
  <c r="H151" i="10"/>
  <c r="G152" i="10" s="1"/>
  <c r="G149" i="10"/>
  <c r="F149" i="10"/>
  <c r="E149" i="10"/>
  <c r="D149" i="10"/>
  <c r="H147" i="10"/>
  <c r="G148" i="10" s="1"/>
  <c r="H145" i="10"/>
  <c r="G146" i="10" s="1"/>
  <c r="G143" i="10"/>
  <c r="F143" i="10"/>
  <c r="E143" i="10"/>
  <c r="D143" i="10"/>
  <c r="H141" i="10"/>
  <c r="H139" i="10"/>
  <c r="D140" i="10" s="1"/>
  <c r="G137" i="10"/>
  <c r="F137" i="10"/>
  <c r="E137" i="10"/>
  <c r="D137" i="10"/>
  <c r="H135" i="10"/>
  <c r="F136" i="10" s="1"/>
  <c r="H133" i="10"/>
  <c r="G131" i="10"/>
  <c r="F131" i="10"/>
  <c r="E131" i="10"/>
  <c r="D131" i="10"/>
  <c r="H129" i="10"/>
  <c r="E130" i="10" s="1"/>
  <c r="H127" i="10"/>
  <c r="E128" i="10" s="1"/>
  <c r="G125" i="10"/>
  <c r="F125" i="10"/>
  <c r="E125" i="10"/>
  <c r="D125" i="10"/>
  <c r="H123" i="10"/>
  <c r="F124" i="10" s="1"/>
  <c r="H121" i="10"/>
  <c r="F122" i="10" s="1"/>
  <c r="G119" i="10"/>
  <c r="F119" i="10"/>
  <c r="E119" i="10"/>
  <c r="D119" i="10"/>
  <c r="H117" i="10"/>
  <c r="D118" i="10" s="1"/>
  <c r="H115" i="10"/>
  <c r="D116" i="10" s="1"/>
  <c r="G113" i="10"/>
  <c r="F113" i="10"/>
  <c r="E113" i="10"/>
  <c r="D113" i="10"/>
  <c r="H111" i="10"/>
  <c r="E112" i="10" s="1"/>
  <c r="H109" i="10"/>
  <c r="E110" i="10" s="1"/>
  <c r="G107" i="10"/>
  <c r="F107" i="10"/>
  <c r="E107" i="10"/>
  <c r="D107" i="10"/>
  <c r="H105" i="10"/>
  <c r="F106" i="10" s="1"/>
  <c r="H103" i="10"/>
  <c r="F104" i="10" s="1"/>
  <c r="G101" i="10"/>
  <c r="F101" i="10"/>
  <c r="E101" i="10"/>
  <c r="D101" i="10"/>
  <c r="H99" i="10"/>
  <c r="D100" i="10" s="1"/>
  <c r="H97" i="10"/>
  <c r="D98" i="10" s="1"/>
  <c r="G95" i="10"/>
  <c r="F95" i="10"/>
  <c r="E95" i="10"/>
  <c r="D95" i="10"/>
  <c r="H93" i="10"/>
  <c r="E94" i="10" s="1"/>
  <c r="H91" i="10"/>
  <c r="E92" i="10" s="1"/>
  <c r="G89" i="10"/>
  <c r="F89" i="10"/>
  <c r="E89" i="10"/>
  <c r="D89" i="10"/>
  <c r="H87" i="10"/>
  <c r="F88" i="10" s="1"/>
  <c r="H85" i="10"/>
  <c r="F86" i="10" s="1"/>
  <c r="G83" i="10"/>
  <c r="F83" i="10"/>
  <c r="E83" i="10"/>
  <c r="D83" i="10"/>
  <c r="H81" i="10"/>
  <c r="D82" i="10" s="1"/>
  <c r="H79" i="10"/>
  <c r="D80" i="10" s="1"/>
  <c r="G77" i="10"/>
  <c r="F77" i="10"/>
  <c r="E77" i="10"/>
  <c r="D77" i="10"/>
  <c r="H75" i="10"/>
  <c r="E76" i="10" s="1"/>
  <c r="H73" i="10"/>
  <c r="E74" i="10" s="1"/>
  <c r="G71" i="10"/>
  <c r="F71" i="10"/>
  <c r="E71" i="10"/>
  <c r="D71" i="10"/>
  <c r="H69" i="10"/>
  <c r="F70" i="10" s="1"/>
  <c r="H67" i="10"/>
  <c r="F68" i="10" s="1"/>
  <c r="G65" i="10"/>
  <c r="F65" i="10"/>
  <c r="E65" i="10"/>
  <c r="D65" i="10"/>
  <c r="H63" i="10"/>
  <c r="D64" i="10" s="1"/>
  <c r="H61" i="10"/>
  <c r="D62" i="10" s="1"/>
  <c r="G59" i="10"/>
  <c r="F59" i="10"/>
  <c r="E59" i="10"/>
  <c r="D59" i="10"/>
  <c r="H57" i="10"/>
  <c r="E58" i="10" s="1"/>
  <c r="H55" i="10"/>
  <c r="E56" i="10" s="1"/>
  <c r="G53" i="10"/>
  <c r="F53" i="10"/>
  <c r="E53" i="10"/>
  <c r="D53" i="10"/>
  <c r="H51" i="10"/>
  <c r="F52" i="10" s="1"/>
  <c r="H49" i="10"/>
  <c r="F50" i="10" s="1"/>
  <c r="G47" i="10"/>
  <c r="F47" i="10"/>
  <c r="E47" i="10"/>
  <c r="D47" i="10"/>
  <c r="H45" i="10"/>
  <c r="D46" i="10" s="1"/>
  <c r="H43" i="10"/>
  <c r="D44" i="10" s="1"/>
  <c r="G39" i="10"/>
  <c r="F39" i="10"/>
  <c r="E39" i="10"/>
  <c r="D39" i="10"/>
  <c r="G37" i="10"/>
  <c r="F37" i="10"/>
  <c r="E37" i="10"/>
  <c r="D37" i="10"/>
  <c r="G35" i="10"/>
  <c r="F35" i="10"/>
  <c r="E35" i="10"/>
  <c r="D35" i="10"/>
  <c r="H33" i="10"/>
  <c r="E34" i="10" s="1"/>
  <c r="H31" i="10"/>
  <c r="E32" i="10" s="1"/>
  <c r="H29" i="10"/>
  <c r="E30" i="10" s="1"/>
  <c r="H27" i="10"/>
  <c r="E28" i="10" s="1"/>
  <c r="H25" i="10"/>
  <c r="E26" i="10" s="1"/>
  <c r="G23" i="10"/>
  <c r="F23" i="10"/>
  <c r="E23" i="10"/>
  <c r="D23" i="10"/>
  <c r="H21" i="10"/>
  <c r="G22" i="10" s="1"/>
  <c r="H19" i="10"/>
  <c r="G20" i="10" s="1"/>
  <c r="H17" i="10"/>
  <c r="G18" i="10" s="1"/>
  <c r="H15" i="10"/>
  <c r="G16" i="10" s="1"/>
  <c r="H13" i="10"/>
  <c r="G14" i="10" s="1"/>
  <c r="G9" i="10"/>
  <c r="F9" i="10"/>
  <c r="E9" i="10"/>
  <c r="D9" i="10"/>
  <c r="G7" i="10"/>
  <c r="F7" i="10"/>
  <c r="E7" i="10"/>
  <c r="D7" i="10"/>
  <c r="G377" i="9"/>
  <c r="F377" i="9"/>
  <c r="E377" i="9"/>
  <c r="D377" i="9"/>
  <c r="H375" i="9"/>
  <c r="H373" i="9"/>
  <c r="G365" i="9"/>
  <c r="F365" i="9"/>
  <c r="E365" i="9"/>
  <c r="D365" i="9"/>
  <c r="H363" i="9"/>
  <c r="H361" i="9"/>
  <c r="G359" i="9"/>
  <c r="F359" i="9"/>
  <c r="E359" i="9"/>
  <c r="D359" i="9"/>
  <c r="H357" i="9"/>
  <c r="H355" i="9"/>
  <c r="G353" i="9"/>
  <c r="F353" i="9"/>
  <c r="E353" i="9"/>
  <c r="D353" i="9"/>
  <c r="H351" i="9"/>
  <c r="H349" i="9"/>
  <c r="G347" i="9"/>
  <c r="F347" i="9"/>
  <c r="E347" i="9"/>
  <c r="D347" i="9"/>
  <c r="H345" i="9"/>
  <c r="H343" i="9"/>
  <c r="G341" i="9"/>
  <c r="F341" i="9"/>
  <c r="E341" i="9"/>
  <c r="D341" i="9"/>
  <c r="H339" i="9"/>
  <c r="H337" i="9"/>
  <c r="G335" i="9"/>
  <c r="F335" i="9"/>
  <c r="E335" i="9"/>
  <c r="D335" i="9"/>
  <c r="H333" i="9"/>
  <c r="H331" i="9"/>
  <c r="G329" i="9"/>
  <c r="F329" i="9"/>
  <c r="E329" i="9"/>
  <c r="D329" i="9"/>
  <c r="H327" i="9"/>
  <c r="H325" i="9"/>
  <c r="G323" i="9"/>
  <c r="F323" i="9"/>
  <c r="E323" i="9"/>
  <c r="D323" i="9"/>
  <c r="H321" i="9"/>
  <c r="H319" i="9"/>
  <c r="G317" i="9"/>
  <c r="F317" i="9"/>
  <c r="E317" i="9"/>
  <c r="D317" i="9"/>
  <c r="H315" i="9"/>
  <c r="H313" i="9"/>
  <c r="G311" i="9"/>
  <c r="F311" i="9"/>
  <c r="E311" i="9"/>
  <c r="D311" i="9"/>
  <c r="H309" i="9"/>
  <c r="H307" i="9"/>
  <c r="G303" i="9"/>
  <c r="G301" i="9"/>
  <c r="F301" i="9"/>
  <c r="E301" i="9"/>
  <c r="D301" i="9"/>
  <c r="G299" i="9"/>
  <c r="F299" i="9"/>
  <c r="E299" i="9"/>
  <c r="D299" i="9"/>
  <c r="G296" i="9"/>
  <c r="G293" i="9"/>
  <c r="F293" i="9"/>
  <c r="E293" i="9"/>
  <c r="D293" i="9"/>
  <c r="H291" i="9"/>
  <c r="H289" i="9"/>
  <c r="G287" i="9"/>
  <c r="F287" i="9"/>
  <c r="E287" i="9"/>
  <c r="D287" i="9"/>
  <c r="H285" i="9"/>
  <c r="H283" i="9"/>
  <c r="G281" i="9"/>
  <c r="F281" i="9"/>
  <c r="E281" i="9"/>
  <c r="D281" i="9"/>
  <c r="H279" i="9"/>
  <c r="H277" i="9"/>
  <c r="G275" i="9"/>
  <c r="F275" i="9"/>
  <c r="E275" i="9"/>
  <c r="D275" i="9"/>
  <c r="H273" i="9"/>
  <c r="H271" i="9"/>
  <c r="G269" i="9"/>
  <c r="F269" i="9"/>
  <c r="E269" i="9"/>
  <c r="D269" i="9"/>
  <c r="H267" i="9"/>
  <c r="H265" i="9"/>
  <c r="G263" i="9"/>
  <c r="F263" i="9"/>
  <c r="E263" i="9"/>
  <c r="D263" i="9"/>
  <c r="H261" i="9"/>
  <c r="H259" i="9"/>
  <c r="G257" i="9"/>
  <c r="F257" i="9"/>
  <c r="E257" i="9"/>
  <c r="D257" i="9"/>
  <c r="H255" i="9"/>
  <c r="H253" i="9"/>
  <c r="G251" i="9"/>
  <c r="F251" i="9"/>
  <c r="E251" i="9"/>
  <c r="D251" i="9"/>
  <c r="H249" i="9"/>
  <c r="H247" i="9"/>
  <c r="G245" i="9"/>
  <c r="F245" i="9"/>
  <c r="E245" i="9"/>
  <c r="D245" i="9"/>
  <c r="H243" i="9"/>
  <c r="H241" i="9"/>
  <c r="G239" i="9"/>
  <c r="F239" i="9"/>
  <c r="E239" i="9"/>
  <c r="D239" i="9"/>
  <c r="H237" i="9"/>
  <c r="H235" i="9"/>
  <c r="G229" i="9"/>
  <c r="F229" i="9"/>
  <c r="E229" i="9"/>
  <c r="D229" i="9"/>
  <c r="G227" i="9"/>
  <c r="F227" i="9"/>
  <c r="E227" i="9"/>
  <c r="D227" i="9"/>
  <c r="F226" i="9"/>
  <c r="E224" i="9"/>
  <c r="G221" i="9"/>
  <c r="F221" i="9"/>
  <c r="E221" i="9"/>
  <c r="D221" i="9"/>
  <c r="D218" i="9"/>
  <c r="G215" i="9"/>
  <c r="F215" i="9"/>
  <c r="E215" i="9"/>
  <c r="D215" i="9"/>
  <c r="H215" i="9" s="1"/>
  <c r="F214" i="9"/>
  <c r="F212" i="9"/>
  <c r="G209" i="9"/>
  <c r="F209" i="9"/>
  <c r="E209" i="9"/>
  <c r="D209" i="9"/>
  <c r="E208" i="9"/>
  <c r="E206" i="9"/>
  <c r="G203" i="9"/>
  <c r="F203" i="9"/>
  <c r="E203" i="9"/>
  <c r="D203" i="9"/>
  <c r="G202" i="9"/>
  <c r="D200" i="9"/>
  <c r="G197" i="9"/>
  <c r="F197" i="9"/>
  <c r="E197" i="9"/>
  <c r="D197" i="9"/>
  <c r="F196" i="9"/>
  <c r="F194" i="9"/>
  <c r="G191" i="9"/>
  <c r="F191" i="9"/>
  <c r="E191" i="9"/>
  <c r="D191" i="9"/>
  <c r="H191" i="9" s="1"/>
  <c r="E190" i="9"/>
  <c r="E188" i="9"/>
  <c r="G185" i="9"/>
  <c r="F185" i="9"/>
  <c r="E185" i="9"/>
  <c r="D185" i="9"/>
  <c r="G184" i="9"/>
  <c r="D182" i="9"/>
  <c r="G179" i="9"/>
  <c r="F179" i="9"/>
  <c r="E179" i="9"/>
  <c r="D179" i="9"/>
  <c r="D178" i="9"/>
  <c r="F176" i="9"/>
  <c r="G173" i="9"/>
  <c r="F173" i="9"/>
  <c r="E173" i="9"/>
  <c r="D173" i="9"/>
  <c r="E172" i="9"/>
  <c r="E170" i="9"/>
  <c r="G167" i="9"/>
  <c r="F167" i="9"/>
  <c r="E167" i="9"/>
  <c r="D167" i="9"/>
  <c r="D166" i="9"/>
  <c r="G161" i="9"/>
  <c r="F161" i="9"/>
  <c r="E161" i="9"/>
  <c r="D161" i="9"/>
  <c r="F160" i="9"/>
  <c r="F158" i="9"/>
  <c r="G155" i="9"/>
  <c r="F155" i="9"/>
  <c r="E155" i="9"/>
  <c r="D155" i="9"/>
  <c r="E154" i="9"/>
  <c r="E152" i="9"/>
  <c r="G149" i="9"/>
  <c r="F149" i="9"/>
  <c r="E149" i="9"/>
  <c r="D149" i="9"/>
  <c r="E148" i="9"/>
  <c r="G146" i="9"/>
  <c r="G143" i="9"/>
  <c r="F143" i="9"/>
  <c r="E143" i="9"/>
  <c r="D143" i="9"/>
  <c r="F142" i="9"/>
  <c r="F140" i="9"/>
  <c r="G137" i="9"/>
  <c r="F137" i="9"/>
  <c r="E137" i="9"/>
  <c r="D137" i="9"/>
  <c r="E136" i="9"/>
  <c r="E134" i="9"/>
  <c r="G131" i="9"/>
  <c r="F131" i="9"/>
  <c r="E131" i="9"/>
  <c r="D131" i="9"/>
  <c r="G130" i="9"/>
  <c r="E128" i="9"/>
  <c r="G125" i="9"/>
  <c r="F125" i="9"/>
  <c r="E125" i="9"/>
  <c r="D125" i="9"/>
  <c r="G124" i="9"/>
  <c r="G119" i="9"/>
  <c r="F119" i="9"/>
  <c r="E119" i="9"/>
  <c r="D119" i="9"/>
  <c r="E118" i="9"/>
  <c r="E116" i="9"/>
  <c r="G113" i="9"/>
  <c r="F113" i="9"/>
  <c r="E113" i="9"/>
  <c r="D113" i="9"/>
  <c r="G112" i="9"/>
  <c r="E110" i="9"/>
  <c r="G107" i="9"/>
  <c r="F107" i="9"/>
  <c r="E107" i="9"/>
  <c r="D107" i="9"/>
  <c r="G106" i="9"/>
  <c r="G104" i="9"/>
  <c r="G101" i="9"/>
  <c r="F101" i="9"/>
  <c r="E101" i="9"/>
  <c r="D101" i="9"/>
  <c r="H101" i="9" s="1"/>
  <c r="E100" i="9"/>
  <c r="E98" i="9"/>
  <c r="G95" i="9"/>
  <c r="F95" i="9"/>
  <c r="E95" i="9"/>
  <c r="D95" i="9"/>
  <c r="G94" i="9"/>
  <c r="D92" i="9"/>
  <c r="G89" i="9"/>
  <c r="F89" i="9"/>
  <c r="E89" i="9"/>
  <c r="D89" i="9"/>
  <c r="G88" i="9"/>
  <c r="G86" i="9"/>
  <c r="G83" i="9"/>
  <c r="F83" i="9"/>
  <c r="E83" i="9"/>
  <c r="D83" i="9"/>
  <c r="E82" i="9"/>
  <c r="E80" i="9"/>
  <c r="G77" i="9"/>
  <c r="F77" i="9"/>
  <c r="E77" i="9"/>
  <c r="D77" i="9"/>
  <c r="H77" i="9" s="1"/>
  <c r="E76" i="9"/>
  <c r="F74" i="9"/>
  <c r="G71" i="9"/>
  <c r="F71" i="9"/>
  <c r="E71" i="9"/>
  <c r="D71" i="9"/>
  <c r="G70" i="9"/>
  <c r="G68" i="9"/>
  <c r="G65" i="9"/>
  <c r="F65" i="9"/>
  <c r="E65" i="9"/>
  <c r="D65" i="9"/>
  <c r="E64" i="9"/>
  <c r="E62" i="9"/>
  <c r="G59" i="9"/>
  <c r="F59" i="9"/>
  <c r="E59" i="9"/>
  <c r="D59" i="9"/>
  <c r="H57" i="9"/>
  <c r="H55" i="9"/>
  <c r="G53" i="9"/>
  <c r="F53" i="9"/>
  <c r="E53" i="9"/>
  <c r="D53" i="9"/>
  <c r="H51" i="9"/>
  <c r="H49" i="9"/>
  <c r="G47" i="9"/>
  <c r="F47" i="9"/>
  <c r="E47" i="9"/>
  <c r="D47" i="9"/>
  <c r="H45" i="9"/>
  <c r="H43" i="9"/>
  <c r="G37" i="9"/>
  <c r="F37" i="9"/>
  <c r="E37" i="9"/>
  <c r="D37" i="9"/>
  <c r="G35" i="9"/>
  <c r="F35" i="9"/>
  <c r="E35" i="9"/>
  <c r="D35" i="9"/>
  <c r="H33" i="9"/>
  <c r="G34" i="9" s="1"/>
  <c r="H31" i="9"/>
  <c r="D32" i="9" s="1"/>
  <c r="H29" i="9"/>
  <c r="G30" i="9" s="1"/>
  <c r="H27" i="9"/>
  <c r="G28" i="9" s="1"/>
  <c r="H25" i="9"/>
  <c r="G23" i="9"/>
  <c r="F23" i="9"/>
  <c r="E23" i="9"/>
  <c r="D23" i="9"/>
  <c r="H21" i="9"/>
  <c r="G22" i="9" s="1"/>
  <c r="H19" i="9"/>
  <c r="G20" i="9" s="1"/>
  <c r="H17" i="9"/>
  <c r="G18" i="9" s="1"/>
  <c r="H15" i="9"/>
  <c r="G16" i="9" s="1"/>
  <c r="H13" i="9"/>
  <c r="G14" i="9" s="1"/>
  <c r="G9" i="9"/>
  <c r="F9" i="9"/>
  <c r="E9" i="9"/>
  <c r="D9" i="9"/>
  <c r="G7" i="9"/>
  <c r="F7" i="9"/>
  <c r="E7" i="9"/>
  <c r="D7" i="9"/>
  <c r="G377" i="8"/>
  <c r="F377" i="8"/>
  <c r="E377" i="8"/>
  <c r="D377" i="8"/>
  <c r="H375" i="8"/>
  <c r="F376" i="8" s="1"/>
  <c r="H373" i="8"/>
  <c r="F374" i="8" s="1"/>
  <c r="G365" i="8"/>
  <c r="F365" i="8"/>
  <c r="E365" i="8"/>
  <c r="D365" i="8"/>
  <c r="H363" i="8"/>
  <c r="H361" i="8"/>
  <c r="F362" i="8" s="1"/>
  <c r="G359" i="8"/>
  <c r="F359" i="8"/>
  <c r="E359" i="8"/>
  <c r="D359" i="8"/>
  <c r="H357" i="8"/>
  <c r="H355" i="8"/>
  <c r="G353" i="8"/>
  <c r="F353" i="8"/>
  <c r="E353" i="8"/>
  <c r="D353" i="8"/>
  <c r="H351" i="8"/>
  <c r="H349" i="8"/>
  <c r="F350" i="8" s="1"/>
  <c r="G347" i="8"/>
  <c r="F347" i="8"/>
  <c r="E347" i="8"/>
  <c r="D347" i="8"/>
  <c r="H345" i="8"/>
  <c r="F346" i="8" s="1"/>
  <c r="H343" i="8"/>
  <c r="G341" i="8"/>
  <c r="F341" i="8"/>
  <c r="E341" i="8"/>
  <c r="D341" i="8"/>
  <c r="H339" i="8"/>
  <c r="G340" i="8" s="1"/>
  <c r="H337" i="8"/>
  <c r="E338" i="8" s="1"/>
  <c r="G335" i="8"/>
  <c r="F335" i="8"/>
  <c r="E335" i="8"/>
  <c r="D335" i="8"/>
  <c r="H333" i="8"/>
  <c r="F334" i="8" s="1"/>
  <c r="H331" i="8"/>
  <c r="F332" i="8" s="1"/>
  <c r="G329" i="8"/>
  <c r="F329" i="8"/>
  <c r="E329" i="8"/>
  <c r="D329" i="8"/>
  <c r="H327" i="8"/>
  <c r="H325" i="8"/>
  <c r="F326" i="8" s="1"/>
  <c r="G323" i="8"/>
  <c r="F323" i="8"/>
  <c r="E323" i="8"/>
  <c r="D323" i="8"/>
  <c r="H321" i="8"/>
  <c r="D322" i="8" s="1"/>
  <c r="H319" i="8"/>
  <c r="F320" i="8" s="1"/>
  <c r="G317" i="8"/>
  <c r="F317" i="8"/>
  <c r="E317" i="8"/>
  <c r="D317" i="8"/>
  <c r="H315" i="8"/>
  <c r="F316" i="8" s="1"/>
  <c r="H313" i="8"/>
  <c r="F314" i="8" s="1"/>
  <c r="G311" i="8"/>
  <c r="F311" i="8"/>
  <c r="E311" i="8"/>
  <c r="D311" i="8"/>
  <c r="H309" i="8"/>
  <c r="F310" i="8" s="1"/>
  <c r="H307" i="8"/>
  <c r="F308" i="8" s="1"/>
  <c r="G301" i="8"/>
  <c r="F301" i="8"/>
  <c r="E301" i="8"/>
  <c r="D301" i="8"/>
  <c r="G299" i="8"/>
  <c r="F299" i="8"/>
  <c r="E299" i="8"/>
  <c r="D299" i="8"/>
  <c r="H297" i="8"/>
  <c r="F298" i="8" s="1"/>
  <c r="H295" i="8"/>
  <c r="F296" i="8" s="1"/>
  <c r="G293" i="8"/>
  <c r="F293" i="8"/>
  <c r="E293" i="8"/>
  <c r="D293" i="8"/>
  <c r="H291" i="8"/>
  <c r="F292" i="8" s="1"/>
  <c r="H289" i="8"/>
  <c r="F290" i="8" s="1"/>
  <c r="G287" i="8"/>
  <c r="F287" i="8"/>
  <c r="E287" i="8"/>
  <c r="D287" i="8"/>
  <c r="H285" i="8"/>
  <c r="F286" i="8" s="1"/>
  <c r="H283" i="8"/>
  <c r="F284" i="8" s="1"/>
  <c r="G281" i="8"/>
  <c r="F281" i="8"/>
  <c r="E281" i="8"/>
  <c r="D281" i="8"/>
  <c r="H279" i="8"/>
  <c r="G280" i="8" s="1"/>
  <c r="H277" i="8"/>
  <c r="D278" i="8" s="1"/>
  <c r="G275" i="8"/>
  <c r="F275" i="8"/>
  <c r="E275" i="8"/>
  <c r="D275" i="8"/>
  <c r="H273" i="8"/>
  <c r="F274" i="8" s="1"/>
  <c r="H271" i="8"/>
  <c r="F272" i="8" s="1"/>
  <c r="G269" i="8"/>
  <c r="F269" i="8"/>
  <c r="E269" i="8"/>
  <c r="D269" i="8"/>
  <c r="H267" i="8"/>
  <c r="F268" i="8" s="1"/>
  <c r="H265" i="8"/>
  <c r="F266" i="8" s="1"/>
  <c r="G263" i="8"/>
  <c r="F263" i="8"/>
  <c r="E263" i="8"/>
  <c r="D263" i="8"/>
  <c r="H261" i="8"/>
  <c r="E262" i="8" s="1"/>
  <c r="H259" i="8"/>
  <c r="F260" i="8" s="1"/>
  <c r="G257" i="8"/>
  <c r="F257" i="8"/>
  <c r="E257" i="8"/>
  <c r="D257" i="8"/>
  <c r="H255" i="8"/>
  <c r="H253" i="8"/>
  <c r="G251" i="8"/>
  <c r="F251" i="8"/>
  <c r="E251" i="8"/>
  <c r="D251" i="8"/>
  <c r="H249" i="8"/>
  <c r="F250" i="8" s="1"/>
  <c r="H247" i="8"/>
  <c r="F248" i="8" s="1"/>
  <c r="G245" i="8"/>
  <c r="F245" i="8"/>
  <c r="E245" i="8"/>
  <c r="D245" i="8"/>
  <c r="H243" i="8"/>
  <c r="F244" i="8" s="1"/>
  <c r="H241" i="8"/>
  <c r="G242" i="8" s="1"/>
  <c r="G239" i="8"/>
  <c r="F239" i="8"/>
  <c r="E239" i="8"/>
  <c r="D239" i="8"/>
  <c r="H237" i="8"/>
  <c r="D238" i="8" s="1"/>
  <c r="H235" i="8"/>
  <c r="D236" i="8" s="1"/>
  <c r="G229" i="8"/>
  <c r="F229" i="8"/>
  <c r="E229" i="8"/>
  <c r="D229" i="8"/>
  <c r="G227" i="8"/>
  <c r="F227" i="8"/>
  <c r="E227" i="8"/>
  <c r="D227" i="8"/>
  <c r="H225" i="8"/>
  <c r="F226" i="8" s="1"/>
  <c r="H223" i="8"/>
  <c r="F224" i="8" s="1"/>
  <c r="G221" i="8"/>
  <c r="F221" i="8"/>
  <c r="E221" i="8"/>
  <c r="D221" i="8"/>
  <c r="H219" i="8"/>
  <c r="D220" i="8" s="1"/>
  <c r="H217" i="8"/>
  <c r="D218" i="8" s="1"/>
  <c r="G215" i="8"/>
  <c r="F215" i="8"/>
  <c r="E215" i="8"/>
  <c r="D215" i="8"/>
  <c r="H213" i="8"/>
  <c r="G214" i="8" s="1"/>
  <c r="H211" i="8"/>
  <c r="G209" i="8"/>
  <c r="F209" i="8"/>
  <c r="E209" i="8"/>
  <c r="D209" i="8"/>
  <c r="H207" i="8"/>
  <c r="D208" i="8" s="1"/>
  <c r="H205" i="8"/>
  <c r="G206" i="8" s="1"/>
  <c r="G203" i="8"/>
  <c r="F203" i="8"/>
  <c r="E203" i="8"/>
  <c r="D203" i="8"/>
  <c r="H201" i="8"/>
  <c r="H199" i="8"/>
  <c r="G197" i="8"/>
  <c r="F197" i="8"/>
  <c r="E197" i="8"/>
  <c r="D197" i="8"/>
  <c r="H195" i="8"/>
  <c r="H193" i="8"/>
  <c r="G191" i="8"/>
  <c r="F191" i="8"/>
  <c r="E191" i="8"/>
  <c r="D191" i="8"/>
  <c r="H189" i="8"/>
  <c r="H187" i="8"/>
  <c r="G188" i="8" s="1"/>
  <c r="G185" i="8"/>
  <c r="F185" i="8"/>
  <c r="E185" i="8"/>
  <c r="D185" i="8"/>
  <c r="H183" i="8"/>
  <c r="D184" i="8" s="1"/>
  <c r="H181" i="8"/>
  <c r="G179" i="8"/>
  <c r="F179" i="8"/>
  <c r="E179" i="8"/>
  <c r="D179" i="8"/>
  <c r="H177" i="8"/>
  <c r="F178" i="8" s="1"/>
  <c r="H175" i="8"/>
  <c r="D176" i="8" s="1"/>
  <c r="G173" i="8"/>
  <c r="F173" i="8"/>
  <c r="E173" i="8"/>
  <c r="D173" i="8"/>
  <c r="H171" i="8"/>
  <c r="E172" i="8" s="1"/>
  <c r="H169" i="8"/>
  <c r="F170" i="8" s="1"/>
  <c r="G167" i="8"/>
  <c r="F167" i="8"/>
  <c r="E167" i="8"/>
  <c r="D167" i="8"/>
  <c r="H165" i="8"/>
  <c r="F166" i="8" s="1"/>
  <c r="H163" i="8"/>
  <c r="F164" i="8" s="1"/>
  <c r="G161" i="8"/>
  <c r="F161" i="8"/>
  <c r="E161" i="8"/>
  <c r="D161" i="8"/>
  <c r="H159" i="8"/>
  <c r="D160" i="8" s="1"/>
  <c r="H157" i="8"/>
  <c r="D158" i="8" s="1"/>
  <c r="G155" i="8"/>
  <c r="F155" i="8"/>
  <c r="E155" i="8"/>
  <c r="D155" i="8"/>
  <c r="H153" i="8"/>
  <c r="G154" i="8" s="1"/>
  <c r="H151" i="8"/>
  <c r="F152" i="8" s="1"/>
  <c r="G149" i="8"/>
  <c r="F149" i="8"/>
  <c r="E149" i="8"/>
  <c r="D149" i="8"/>
  <c r="H147" i="8"/>
  <c r="F148" i="8" s="1"/>
  <c r="H145" i="8"/>
  <c r="G143" i="8"/>
  <c r="F143" i="8"/>
  <c r="E143" i="8"/>
  <c r="D143" i="8"/>
  <c r="H141" i="8"/>
  <c r="H139" i="8"/>
  <c r="G137" i="8"/>
  <c r="F137" i="8"/>
  <c r="E137" i="8"/>
  <c r="D137" i="8"/>
  <c r="H135" i="8"/>
  <c r="E136" i="8" s="1"/>
  <c r="H133" i="8"/>
  <c r="F134" i="8" s="1"/>
  <c r="G131" i="8"/>
  <c r="F131" i="8"/>
  <c r="E131" i="8"/>
  <c r="D131" i="8"/>
  <c r="H129" i="8"/>
  <c r="F130" i="8" s="1"/>
  <c r="H127" i="8"/>
  <c r="F128" i="8" s="1"/>
  <c r="G125" i="8"/>
  <c r="F125" i="8"/>
  <c r="E125" i="8"/>
  <c r="D125" i="8"/>
  <c r="H123" i="8"/>
  <c r="D124" i="8" s="1"/>
  <c r="H121" i="8"/>
  <c r="D122" i="8" s="1"/>
  <c r="G119" i="8"/>
  <c r="F119" i="8"/>
  <c r="E119" i="8"/>
  <c r="D119" i="8"/>
  <c r="H117" i="8"/>
  <c r="H115" i="8"/>
  <c r="G113" i="8"/>
  <c r="F113" i="8"/>
  <c r="E113" i="8"/>
  <c r="D113" i="8"/>
  <c r="H111" i="8"/>
  <c r="H109" i="8"/>
  <c r="G107" i="8"/>
  <c r="F107" i="8"/>
  <c r="E107" i="8"/>
  <c r="D107" i="8"/>
  <c r="H105" i="8"/>
  <c r="D106" i="8" s="1"/>
  <c r="H103" i="8"/>
  <c r="D104" i="8" s="1"/>
  <c r="G101" i="8"/>
  <c r="F101" i="8"/>
  <c r="E101" i="8"/>
  <c r="D101" i="8"/>
  <c r="H99" i="8"/>
  <c r="E100" i="8" s="1"/>
  <c r="H97" i="8"/>
  <c r="F98" i="8" s="1"/>
  <c r="G95" i="8"/>
  <c r="F95" i="8"/>
  <c r="E95" i="8"/>
  <c r="D95" i="8"/>
  <c r="H93" i="8"/>
  <c r="F94" i="8" s="1"/>
  <c r="H91" i="8"/>
  <c r="F92" i="8" s="1"/>
  <c r="G89" i="8"/>
  <c r="F89" i="8"/>
  <c r="E89" i="8"/>
  <c r="D89" i="8"/>
  <c r="H87" i="8"/>
  <c r="D88" i="8" s="1"/>
  <c r="H85" i="8"/>
  <c r="D86" i="8" s="1"/>
  <c r="G83" i="8"/>
  <c r="F83" i="8"/>
  <c r="E83" i="8"/>
  <c r="D83" i="8"/>
  <c r="H81" i="8"/>
  <c r="G82" i="8" s="1"/>
  <c r="H79" i="8"/>
  <c r="E80" i="8" s="1"/>
  <c r="G77" i="8"/>
  <c r="F77" i="8"/>
  <c r="E77" i="8"/>
  <c r="D77" i="8"/>
  <c r="H75" i="8"/>
  <c r="F76" i="8" s="1"/>
  <c r="H73" i="8"/>
  <c r="F74" i="8" s="1"/>
  <c r="G71" i="8"/>
  <c r="F71" i="8"/>
  <c r="E71" i="8"/>
  <c r="D71" i="8"/>
  <c r="H69" i="8"/>
  <c r="D70" i="8" s="1"/>
  <c r="H67" i="8"/>
  <c r="D68" i="8" s="1"/>
  <c r="G65" i="8"/>
  <c r="F65" i="8"/>
  <c r="E65" i="8"/>
  <c r="D65" i="8"/>
  <c r="H63" i="8"/>
  <c r="E64" i="8" s="1"/>
  <c r="H61" i="8"/>
  <c r="E62" i="8" s="1"/>
  <c r="G59" i="8"/>
  <c r="F59" i="8"/>
  <c r="E59" i="8"/>
  <c r="D59" i="8"/>
  <c r="H57" i="8"/>
  <c r="E58" i="8" s="1"/>
  <c r="H55" i="8"/>
  <c r="E56" i="8" s="1"/>
  <c r="G53" i="8"/>
  <c r="F53" i="8"/>
  <c r="E53" i="8"/>
  <c r="D53" i="8"/>
  <c r="H51" i="8"/>
  <c r="F52" i="8" s="1"/>
  <c r="H49" i="8"/>
  <c r="D50" i="8" s="1"/>
  <c r="G47" i="8"/>
  <c r="F47" i="8"/>
  <c r="E47" i="8"/>
  <c r="D47" i="8"/>
  <c r="H45" i="8"/>
  <c r="E46" i="8" s="1"/>
  <c r="H43" i="8"/>
  <c r="E44" i="8" s="1"/>
  <c r="G37" i="8"/>
  <c r="F37" i="8"/>
  <c r="E37" i="8"/>
  <c r="D37" i="8"/>
  <c r="G35" i="8"/>
  <c r="F35" i="8"/>
  <c r="E35" i="8"/>
  <c r="D35" i="8"/>
  <c r="H33" i="8"/>
  <c r="E34" i="8" s="1"/>
  <c r="H31" i="8"/>
  <c r="E32" i="8" s="1"/>
  <c r="H29" i="8"/>
  <c r="E30" i="8" s="1"/>
  <c r="H27" i="8"/>
  <c r="E28" i="8" s="1"/>
  <c r="H25" i="8"/>
  <c r="E26" i="8" s="1"/>
  <c r="G23" i="8"/>
  <c r="F23" i="8"/>
  <c r="E23" i="8"/>
  <c r="D23" i="8"/>
  <c r="H21" i="8"/>
  <c r="F22" i="8" s="1"/>
  <c r="H19" i="8"/>
  <c r="F20" i="8" s="1"/>
  <c r="H17" i="8"/>
  <c r="F18" i="8" s="1"/>
  <c r="H15" i="8"/>
  <c r="F16" i="8" s="1"/>
  <c r="H13" i="8"/>
  <c r="F14" i="8" s="1"/>
  <c r="G9" i="8"/>
  <c r="F9" i="8"/>
  <c r="E9" i="8"/>
  <c r="D9" i="8"/>
  <c r="G7" i="8"/>
  <c r="F7" i="8"/>
  <c r="E7" i="8"/>
  <c r="D7" i="8"/>
  <c r="G377" i="7"/>
  <c r="F377" i="7"/>
  <c r="E377" i="7"/>
  <c r="D377" i="7"/>
  <c r="H375" i="7"/>
  <c r="F376" i="7" s="1"/>
  <c r="H373" i="7"/>
  <c r="F374" i="7" s="1"/>
  <c r="G365" i="7"/>
  <c r="F365" i="7"/>
  <c r="E365" i="7"/>
  <c r="D365" i="7"/>
  <c r="H363" i="7"/>
  <c r="F364" i="7" s="1"/>
  <c r="H361" i="7"/>
  <c r="F362" i="7" s="1"/>
  <c r="H357" i="7"/>
  <c r="H355" i="7"/>
  <c r="H351" i="7"/>
  <c r="H349" i="7"/>
  <c r="H345" i="7"/>
  <c r="H343" i="7"/>
  <c r="H339" i="7"/>
  <c r="H337" i="7"/>
  <c r="H333" i="7"/>
  <c r="H331" i="7"/>
  <c r="H327" i="7"/>
  <c r="H325" i="7"/>
  <c r="H321" i="7"/>
  <c r="H319" i="7"/>
  <c r="H315" i="7"/>
  <c r="H313" i="7"/>
  <c r="H309" i="7"/>
  <c r="H307" i="7"/>
  <c r="G301" i="7"/>
  <c r="F301" i="7"/>
  <c r="E301" i="7"/>
  <c r="D301" i="7"/>
  <c r="G299" i="7"/>
  <c r="F299" i="7"/>
  <c r="E299" i="7"/>
  <c r="D299" i="7"/>
  <c r="H297" i="7"/>
  <c r="H298" i="7" s="1"/>
  <c r="H295" i="7"/>
  <c r="H296" i="7" s="1"/>
  <c r="G293" i="7"/>
  <c r="F293" i="7"/>
  <c r="E293" i="7"/>
  <c r="D293" i="7"/>
  <c r="H291" i="7"/>
  <c r="G292" i="7" s="1"/>
  <c r="H289" i="7"/>
  <c r="G287" i="7"/>
  <c r="F287" i="7"/>
  <c r="E287" i="7"/>
  <c r="D287" i="7"/>
  <c r="H285" i="7"/>
  <c r="H283" i="7"/>
  <c r="F284" i="7" s="1"/>
  <c r="G281" i="7"/>
  <c r="F281" i="7"/>
  <c r="E281" i="7"/>
  <c r="D281" i="7"/>
  <c r="H279" i="7"/>
  <c r="G280" i="7" s="1"/>
  <c r="H277" i="7"/>
  <c r="G278" i="7" s="1"/>
  <c r="G275" i="7"/>
  <c r="F275" i="7"/>
  <c r="E275" i="7"/>
  <c r="D275" i="7"/>
  <c r="H273" i="7"/>
  <c r="D274" i="7" s="1"/>
  <c r="H271" i="7"/>
  <c r="G269" i="7"/>
  <c r="F269" i="7"/>
  <c r="E269" i="7"/>
  <c r="D269" i="7"/>
  <c r="H267" i="7"/>
  <c r="H265" i="7"/>
  <c r="F266" i="7" s="1"/>
  <c r="G263" i="7"/>
  <c r="F263" i="7"/>
  <c r="E263" i="7"/>
  <c r="D263" i="7"/>
  <c r="H261" i="7"/>
  <c r="G262" i="7" s="1"/>
  <c r="H259" i="7"/>
  <c r="G260" i="7" s="1"/>
  <c r="G257" i="7"/>
  <c r="F257" i="7"/>
  <c r="E257" i="7"/>
  <c r="D257" i="7"/>
  <c r="H255" i="7"/>
  <c r="D256" i="7" s="1"/>
  <c r="H253" i="7"/>
  <c r="G251" i="7"/>
  <c r="F251" i="7"/>
  <c r="E251" i="7"/>
  <c r="D251" i="7"/>
  <c r="H249" i="7"/>
  <c r="H247" i="7"/>
  <c r="F248" i="7" s="1"/>
  <c r="G245" i="7"/>
  <c r="F245" i="7"/>
  <c r="E245" i="7"/>
  <c r="D245" i="7"/>
  <c r="H243" i="7"/>
  <c r="G244" i="7" s="1"/>
  <c r="H241" i="7"/>
  <c r="G242" i="7" s="1"/>
  <c r="G239" i="7"/>
  <c r="F239" i="7"/>
  <c r="E239" i="7"/>
  <c r="D239" i="7"/>
  <c r="H237" i="7"/>
  <c r="D238" i="7" s="1"/>
  <c r="H235" i="7"/>
  <c r="G229" i="7"/>
  <c r="F229" i="7"/>
  <c r="E229" i="7"/>
  <c r="G227" i="7"/>
  <c r="F227" i="7"/>
  <c r="E227" i="7"/>
  <c r="D227" i="7"/>
  <c r="H225" i="7"/>
  <c r="H223" i="7"/>
  <c r="G221" i="7"/>
  <c r="F221" i="7"/>
  <c r="E221" i="7"/>
  <c r="D221" i="7"/>
  <c r="H219" i="7"/>
  <c r="E220" i="7" s="1"/>
  <c r="H217" i="7"/>
  <c r="G218" i="7" s="1"/>
  <c r="G215" i="7"/>
  <c r="F215" i="7"/>
  <c r="E215" i="7"/>
  <c r="D215" i="7"/>
  <c r="H213" i="7"/>
  <c r="F214" i="7" s="1"/>
  <c r="H211" i="7"/>
  <c r="F212" i="7" s="1"/>
  <c r="G209" i="7"/>
  <c r="F209" i="7"/>
  <c r="E209" i="7"/>
  <c r="D209" i="7"/>
  <c r="H207" i="7"/>
  <c r="D208" i="7" s="1"/>
  <c r="H205" i="7"/>
  <c r="D206" i="7" s="1"/>
  <c r="G203" i="7"/>
  <c r="F203" i="7"/>
  <c r="E203" i="7"/>
  <c r="D203" i="7"/>
  <c r="H201" i="7"/>
  <c r="G202" i="7" s="1"/>
  <c r="H199" i="7"/>
  <c r="G200" i="7" s="1"/>
  <c r="G197" i="7"/>
  <c r="F197" i="7"/>
  <c r="E197" i="7"/>
  <c r="D197" i="7"/>
  <c r="H195" i="7"/>
  <c r="F196" i="7" s="1"/>
  <c r="H193" i="7"/>
  <c r="F194" i="7" s="1"/>
  <c r="G191" i="7"/>
  <c r="F191" i="7"/>
  <c r="E191" i="7"/>
  <c r="D191" i="7"/>
  <c r="H189" i="7"/>
  <c r="H187" i="7"/>
  <c r="E188" i="7" s="1"/>
  <c r="G185" i="7"/>
  <c r="F185" i="7"/>
  <c r="E185" i="7"/>
  <c r="D185" i="7"/>
  <c r="H183" i="7"/>
  <c r="G184" i="7" s="1"/>
  <c r="H181" i="7"/>
  <c r="E182" i="7" s="1"/>
  <c r="G179" i="7"/>
  <c r="F179" i="7"/>
  <c r="E179" i="7"/>
  <c r="D179" i="7"/>
  <c r="H177" i="7"/>
  <c r="F178" i="7" s="1"/>
  <c r="H175" i="7"/>
  <c r="F176" i="7" s="1"/>
  <c r="G173" i="7"/>
  <c r="F173" i="7"/>
  <c r="E173" i="7"/>
  <c r="D173" i="7"/>
  <c r="H171" i="7"/>
  <c r="G172" i="7" s="1"/>
  <c r="H169" i="7"/>
  <c r="G167" i="7"/>
  <c r="F167" i="7"/>
  <c r="E167" i="7"/>
  <c r="D167" i="7"/>
  <c r="D166" i="7"/>
  <c r="H163" i="7"/>
  <c r="G161" i="7"/>
  <c r="F161" i="7"/>
  <c r="E161" i="7"/>
  <c r="D161" i="7"/>
  <c r="H159" i="7"/>
  <c r="F160" i="7" s="1"/>
  <c r="H157" i="7"/>
  <c r="G155" i="7"/>
  <c r="F155" i="7"/>
  <c r="E155" i="7"/>
  <c r="D155" i="7"/>
  <c r="H153" i="7"/>
  <c r="G154" i="7" s="1"/>
  <c r="H151" i="7"/>
  <c r="G149" i="7"/>
  <c r="F149" i="7"/>
  <c r="E149" i="7"/>
  <c r="D149" i="7"/>
  <c r="H147" i="7"/>
  <c r="D148" i="7" s="1"/>
  <c r="H145" i="7"/>
  <c r="D146" i="7" s="1"/>
  <c r="G143" i="7"/>
  <c r="F143" i="7"/>
  <c r="E143" i="7"/>
  <c r="D143" i="7"/>
  <c r="H141" i="7"/>
  <c r="F142" i="7" s="1"/>
  <c r="H139" i="7"/>
  <c r="F140" i="7" s="1"/>
  <c r="G137" i="7"/>
  <c r="F137" i="7"/>
  <c r="E137" i="7"/>
  <c r="D137" i="7"/>
  <c r="H135" i="7"/>
  <c r="E136" i="7" s="1"/>
  <c r="H133" i="7"/>
  <c r="G131" i="7"/>
  <c r="F131" i="7"/>
  <c r="E131" i="7"/>
  <c r="D131" i="7"/>
  <c r="H129" i="7"/>
  <c r="D130" i="7" s="1"/>
  <c r="H127" i="7"/>
  <c r="D128" i="7" s="1"/>
  <c r="G125" i="7"/>
  <c r="F125" i="7"/>
  <c r="E125" i="7"/>
  <c r="D125" i="7"/>
  <c r="H123" i="7"/>
  <c r="F124" i="7" s="1"/>
  <c r="H121" i="7"/>
  <c r="F122" i="7" s="1"/>
  <c r="G119" i="7"/>
  <c r="F119" i="7"/>
  <c r="E119" i="7"/>
  <c r="D119" i="7"/>
  <c r="H117" i="7"/>
  <c r="F118" i="7" s="1"/>
  <c r="H115" i="7"/>
  <c r="F116" i="7" s="1"/>
  <c r="G113" i="7"/>
  <c r="F113" i="7"/>
  <c r="E113" i="7"/>
  <c r="D113" i="7"/>
  <c r="H111" i="7"/>
  <c r="D112" i="7" s="1"/>
  <c r="H109" i="7"/>
  <c r="D110" i="7" s="1"/>
  <c r="G107" i="7"/>
  <c r="F107" i="7"/>
  <c r="E107" i="7"/>
  <c r="D107" i="7"/>
  <c r="H105" i="7"/>
  <c r="E106" i="7" s="1"/>
  <c r="H103" i="7"/>
  <c r="G101" i="7"/>
  <c r="F101" i="7"/>
  <c r="E101" i="7"/>
  <c r="D101" i="7"/>
  <c r="H99" i="7"/>
  <c r="F100" i="7" s="1"/>
  <c r="H97" i="7"/>
  <c r="F98" i="7" s="1"/>
  <c r="G95" i="7"/>
  <c r="F95" i="7"/>
  <c r="E95" i="7"/>
  <c r="D95" i="7"/>
  <c r="H93" i="7"/>
  <c r="D94" i="7" s="1"/>
  <c r="H91" i="7"/>
  <c r="D92" i="7" s="1"/>
  <c r="G89" i="7"/>
  <c r="F89" i="7"/>
  <c r="E89" i="7"/>
  <c r="D89" i="7"/>
  <c r="H87" i="7"/>
  <c r="F88" i="7" s="1"/>
  <c r="H85" i="7"/>
  <c r="F86" i="7" s="1"/>
  <c r="G83" i="7"/>
  <c r="F83" i="7"/>
  <c r="E83" i="7"/>
  <c r="D83" i="7"/>
  <c r="H81" i="7"/>
  <c r="F82" i="7" s="1"/>
  <c r="H79" i="7"/>
  <c r="F80" i="7" s="1"/>
  <c r="G77" i="7"/>
  <c r="F77" i="7"/>
  <c r="E77" i="7"/>
  <c r="D77" i="7"/>
  <c r="H75" i="7"/>
  <c r="D76" i="7" s="1"/>
  <c r="H73" i="7"/>
  <c r="D74" i="7" s="1"/>
  <c r="G71" i="7"/>
  <c r="F71" i="7"/>
  <c r="E71" i="7"/>
  <c r="D71" i="7"/>
  <c r="H69" i="7"/>
  <c r="G70" i="7" s="1"/>
  <c r="H67" i="7"/>
  <c r="E68" i="7" s="1"/>
  <c r="G65" i="7"/>
  <c r="F65" i="7"/>
  <c r="E65" i="7"/>
  <c r="D65" i="7"/>
  <c r="H63" i="7"/>
  <c r="H61" i="7"/>
  <c r="G59" i="7"/>
  <c r="F59" i="7"/>
  <c r="E59" i="7"/>
  <c r="D59" i="7"/>
  <c r="H57" i="7"/>
  <c r="D58" i="7" s="1"/>
  <c r="H55" i="7"/>
  <c r="D56" i="7" s="1"/>
  <c r="G53" i="7"/>
  <c r="F53" i="7"/>
  <c r="E53" i="7"/>
  <c r="D53" i="7"/>
  <c r="H51" i="7"/>
  <c r="F52" i="7" s="1"/>
  <c r="H49" i="7"/>
  <c r="F50" i="7" s="1"/>
  <c r="G35" i="7"/>
  <c r="F35" i="7"/>
  <c r="E35" i="7"/>
  <c r="D35" i="7"/>
  <c r="H33" i="7"/>
  <c r="F34" i="7" s="1"/>
  <c r="H31" i="7"/>
  <c r="F32" i="7" s="1"/>
  <c r="H29" i="7"/>
  <c r="F30" i="7" s="1"/>
  <c r="H27" i="7"/>
  <c r="F28" i="7" s="1"/>
  <c r="H25" i="7"/>
  <c r="F26" i="7" s="1"/>
  <c r="G23" i="7"/>
  <c r="F23" i="7"/>
  <c r="E23" i="7"/>
  <c r="D23" i="7"/>
  <c r="H21" i="7"/>
  <c r="D22" i="7" s="1"/>
  <c r="H19" i="7"/>
  <c r="D20" i="7" s="1"/>
  <c r="H17" i="7"/>
  <c r="D16" i="7"/>
  <c r="H13" i="7"/>
  <c r="G7" i="7"/>
  <c r="F7" i="7"/>
  <c r="E7" i="7"/>
  <c r="D7" i="7"/>
  <c r="G377" i="5"/>
  <c r="F377" i="5"/>
  <c r="E377" i="5"/>
  <c r="D377" i="5"/>
  <c r="H375" i="5"/>
  <c r="H373" i="5"/>
  <c r="G365" i="5"/>
  <c r="F365" i="5"/>
  <c r="E365" i="5"/>
  <c r="D365" i="5"/>
  <c r="H363" i="5"/>
  <c r="G364" i="5" s="1"/>
  <c r="H361" i="5"/>
  <c r="G362" i="5" s="1"/>
  <c r="H357" i="5"/>
  <c r="H355" i="5"/>
  <c r="H351" i="5"/>
  <c r="H349" i="5"/>
  <c r="H345" i="5"/>
  <c r="H343" i="5"/>
  <c r="H339" i="5"/>
  <c r="H337" i="5"/>
  <c r="H333" i="5"/>
  <c r="H331" i="5"/>
  <c r="H327" i="5"/>
  <c r="H325" i="5"/>
  <c r="H321" i="5"/>
  <c r="H319" i="5"/>
  <c r="H315" i="5"/>
  <c r="H313" i="5"/>
  <c r="G311" i="5"/>
  <c r="F311" i="5"/>
  <c r="E311" i="5"/>
  <c r="D311" i="5"/>
  <c r="E310" i="5"/>
  <c r="H307" i="5"/>
  <c r="F308" i="5" s="1"/>
  <c r="G303" i="5"/>
  <c r="F303" i="5"/>
  <c r="E303" i="5"/>
  <c r="D303" i="5"/>
  <c r="G301" i="5"/>
  <c r="F301" i="5"/>
  <c r="E301" i="5"/>
  <c r="D301" i="5"/>
  <c r="G299" i="5"/>
  <c r="F299" i="5"/>
  <c r="E299" i="5"/>
  <c r="D299" i="5"/>
  <c r="H297" i="5"/>
  <c r="F298" i="5" s="1"/>
  <c r="G296" i="5"/>
  <c r="G293" i="5"/>
  <c r="F293" i="5"/>
  <c r="E293" i="5"/>
  <c r="D293" i="5"/>
  <c r="H291" i="5"/>
  <c r="E292" i="5" s="1"/>
  <c r="H289" i="5"/>
  <c r="E290" i="5" s="1"/>
  <c r="G287" i="5"/>
  <c r="F287" i="5"/>
  <c r="E287" i="5"/>
  <c r="D287" i="5"/>
  <c r="H285" i="5"/>
  <c r="D286" i="5" s="1"/>
  <c r="H283" i="5"/>
  <c r="G284" i="5" s="1"/>
  <c r="G281" i="5"/>
  <c r="F281" i="5"/>
  <c r="E281" i="5"/>
  <c r="D281" i="5"/>
  <c r="H279" i="5"/>
  <c r="G280" i="5" s="1"/>
  <c r="H277" i="5"/>
  <c r="G278" i="5" s="1"/>
  <c r="G275" i="5"/>
  <c r="F275" i="5"/>
  <c r="E275" i="5"/>
  <c r="D275" i="5"/>
  <c r="H273" i="5"/>
  <c r="E274" i="5" s="1"/>
  <c r="H271" i="5"/>
  <c r="E272" i="5" s="1"/>
  <c r="G269" i="5"/>
  <c r="F269" i="5"/>
  <c r="E269" i="5"/>
  <c r="D269" i="5"/>
  <c r="H267" i="5"/>
  <c r="E268" i="5" s="1"/>
  <c r="H265" i="5"/>
  <c r="G266" i="5" s="1"/>
  <c r="G263" i="5"/>
  <c r="F263" i="5"/>
  <c r="E263" i="5"/>
  <c r="D263" i="5"/>
  <c r="H261" i="5"/>
  <c r="G262" i="5" s="1"/>
  <c r="H259" i="5"/>
  <c r="G260" i="5" s="1"/>
  <c r="G257" i="5"/>
  <c r="F257" i="5"/>
  <c r="E257" i="5"/>
  <c r="D257" i="5"/>
  <c r="H255" i="5"/>
  <c r="E256" i="5" s="1"/>
  <c r="H253" i="5"/>
  <c r="E254" i="5" s="1"/>
  <c r="G251" i="5"/>
  <c r="F251" i="5"/>
  <c r="E251" i="5"/>
  <c r="D251" i="5"/>
  <c r="H249" i="5"/>
  <c r="D250" i="5" s="1"/>
  <c r="H247" i="5"/>
  <c r="D248" i="5" s="1"/>
  <c r="G245" i="5"/>
  <c r="F245" i="5"/>
  <c r="E245" i="5"/>
  <c r="D245" i="5"/>
  <c r="H243" i="5"/>
  <c r="G244" i="5" s="1"/>
  <c r="H241" i="5"/>
  <c r="G242" i="5" s="1"/>
  <c r="G239" i="5"/>
  <c r="F239" i="5"/>
  <c r="E239" i="5"/>
  <c r="D239" i="5"/>
  <c r="H237" i="5"/>
  <c r="E238" i="5" s="1"/>
  <c r="H235" i="5"/>
  <c r="E236" i="5" s="1"/>
  <c r="G231" i="5"/>
  <c r="F231" i="5"/>
  <c r="E231" i="5"/>
  <c r="D231" i="5"/>
  <c r="G229" i="5"/>
  <c r="F229" i="5"/>
  <c r="E229" i="5"/>
  <c r="D229" i="5"/>
  <c r="G227" i="5"/>
  <c r="F227" i="5"/>
  <c r="E227" i="5"/>
  <c r="D227" i="5"/>
  <c r="H225" i="5"/>
  <c r="F226" i="5" s="1"/>
  <c r="H223" i="5"/>
  <c r="F224" i="5" s="1"/>
  <c r="G221" i="5"/>
  <c r="F221" i="5"/>
  <c r="E221" i="5"/>
  <c r="D221" i="5"/>
  <c r="H219" i="5"/>
  <c r="G220" i="5" s="1"/>
  <c r="H217" i="5"/>
  <c r="G218" i="5" s="1"/>
  <c r="G215" i="5"/>
  <c r="F215" i="5"/>
  <c r="E215" i="5"/>
  <c r="D215" i="5"/>
  <c r="H213" i="5"/>
  <c r="E214" i="5" s="1"/>
  <c r="H211" i="5"/>
  <c r="E212" i="5" s="1"/>
  <c r="G209" i="5"/>
  <c r="F209" i="5"/>
  <c r="E209" i="5"/>
  <c r="D209" i="5"/>
  <c r="H207" i="5"/>
  <c r="D208" i="5" s="1"/>
  <c r="H205" i="5"/>
  <c r="G206" i="5" s="1"/>
  <c r="G203" i="5"/>
  <c r="F203" i="5"/>
  <c r="E203" i="5"/>
  <c r="D203" i="5"/>
  <c r="H201" i="5"/>
  <c r="G202" i="5" s="1"/>
  <c r="H199" i="5"/>
  <c r="G200" i="5" s="1"/>
  <c r="G197" i="5"/>
  <c r="F197" i="5"/>
  <c r="E197" i="5"/>
  <c r="D197" i="5"/>
  <c r="H195" i="5"/>
  <c r="E196" i="5" s="1"/>
  <c r="H193" i="5"/>
  <c r="E194" i="5" s="1"/>
  <c r="G191" i="5"/>
  <c r="F191" i="5"/>
  <c r="E191" i="5"/>
  <c r="D191" i="5"/>
  <c r="H189" i="5"/>
  <c r="G190" i="5" s="1"/>
  <c r="H187" i="5"/>
  <c r="G188" i="5" s="1"/>
  <c r="G185" i="5"/>
  <c r="F185" i="5"/>
  <c r="E185" i="5"/>
  <c r="D185" i="5"/>
  <c r="H183" i="5"/>
  <c r="G184" i="5" s="1"/>
  <c r="H181" i="5"/>
  <c r="G182" i="5" s="1"/>
  <c r="G179" i="5"/>
  <c r="F179" i="5"/>
  <c r="E179" i="5"/>
  <c r="D179" i="5"/>
  <c r="H177" i="5"/>
  <c r="H175" i="5"/>
  <c r="G173" i="5"/>
  <c r="F173" i="5"/>
  <c r="E173" i="5"/>
  <c r="D173" i="5"/>
  <c r="H171" i="5"/>
  <c r="D172" i="5" s="1"/>
  <c r="H169" i="5"/>
  <c r="D170" i="5" s="1"/>
  <c r="G167" i="5"/>
  <c r="F167" i="5"/>
  <c r="E167" i="5"/>
  <c r="D167" i="5"/>
  <c r="H165" i="5"/>
  <c r="E166" i="5" s="1"/>
  <c r="H163" i="5"/>
  <c r="D164" i="5" s="1"/>
  <c r="G161" i="5"/>
  <c r="F161" i="5"/>
  <c r="E161" i="5"/>
  <c r="D161" i="5"/>
  <c r="H159" i="5"/>
  <c r="F160" i="5" s="1"/>
  <c r="H157" i="5"/>
  <c r="F158" i="5" s="1"/>
  <c r="G155" i="5"/>
  <c r="F155" i="5"/>
  <c r="E155" i="5"/>
  <c r="D155" i="5"/>
  <c r="H153" i="5"/>
  <c r="D154" i="5" s="1"/>
  <c r="H151" i="5"/>
  <c r="D152" i="5" s="1"/>
  <c r="G149" i="5"/>
  <c r="F149" i="5"/>
  <c r="E149" i="5"/>
  <c r="D149" i="5"/>
  <c r="H147" i="5"/>
  <c r="H145" i="5"/>
  <c r="G146" i="5" s="1"/>
  <c r="G143" i="5"/>
  <c r="F143" i="5"/>
  <c r="E143" i="5"/>
  <c r="D143" i="5"/>
  <c r="H141" i="5"/>
  <c r="F142" i="5" s="1"/>
  <c r="H139" i="5"/>
  <c r="F140" i="5" s="1"/>
  <c r="G137" i="5"/>
  <c r="F137" i="5"/>
  <c r="E137" i="5"/>
  <c r="D137" i="5"/>
  <c r="H135" i="5"/>
  <c r="D136" i="5" s="1"/>
  <c r="H133" i="5"/>
  <c r="D134" i="5" s="1"/>
  <c r="G131" i="5"/>
  <c r="F131" i="5"/>
  <c r="E131" i="5"/>
  <c r="D131" i="5"/>
  <c r="H129" i="5"/>
  <c r="E130" i="5" s="1"/>
  <c r="H127" i="5"/>
  <c r="D128" i="5" s="1"/>
  <c r="G125" i="5"/>
  <c r="F125" i="5"/>
  <c r="E125" i="5"/>
  <c r="D125" i="5"/>
  <c r="H123" i="5"/>
  <c r="F124" i="5" s="1"/>
  <c r="H121" i="5"/>
  <c r="G119" i="5"/>
  <c r="F119" i="5"/>
  <c r="E119" i="5"/>
  <c r="D119" i="5"/>
  <c r="H117" i="5"/>
  <c r="D118" i="5" s="1"/>
  <c r="H115" i="5"/>
  <c r="D116" i="5" s="1"/>
  <c r="G113" i="5"/>
  <c r="F113" i="5"/>
  <c r="E113" i="5"/>
  <c r="D113" i="5"/>
  <c r="H111" i="5"/>
  <c r="G112" i="5" s="1"/>
  <c r="H109" i="5"/>
  <c r="D110" i="5" s="1"/>
  <c r="G107" i="5"/>
  <c r="F107" i="5"/>
  <c r="E107" i="5"/>
  <c r="D107" i="5"/>
  <c r="H105" i="5"/>
  <c r="F106" i="5" s="1"/>
  <c r="H103" i="5"/>
  <c r="F104" i="5" s="1"/>
  <c r="G101" i="5"/>
  <c r="F101" i="5"/>
  <c r="E101" i="5"/>
  <c r="D101" i="5"/>
  <c r="H99" i="5"/>
  <c r="D100" i="5" s="1"/>
  <c r="H97" i="5"/>
  <c r="D98" i="5" s="1"/>
  <c r="G95" i="5"/>
  <c r="F95" i="5"/>
  <c r="E95" i="5"/>
  <c r="D95" i="5"/>
  <c r="H93" i="5"/>
  <c r="E94" i="5" s="1"/>
  <c r="H91" i="5"/>
  <c r="D92" i="5" s="1"/>
  <c r="G89" i="5"/>
  <c r="F89" i="5"/>
  <c r="E89" i="5"/>
  <c r="D89" i="5"/>
  <c r="H87" i="5"/>
  <c r="F88" i="5" s="1"/>
  <c r="H85" i="5"/>
  <c r="G83" i="5"/>
  <c r="F83" i="5"/>
  <c r="E83" i="5"/>
  <c r="D83" i="5"/>
  <c r="H81" i="5"/>
  <c r="H79" i="5"/>
  <c r="D80" i="5" s="1"/>
  <c r="G77" i="5"/>
  <c r="F77" i="5"/>
  <c r="E77" i="5"/>
  <c r="D77" i="5"/>
  <c r="H75" i="5"/>
  <c r="G76" i="5" s="1"/>
  <c r="H73" i="5"/>
  <c r="G74" i="5" s="1"/>
  <c r="G71" i="5"/>
  <c r="F71" i="5"/>
  <c r="E71" i="5"/>
  <c r="D71" i="5"/>
  <c r="H69" i="5"/>
  <c r="F70" i="5" s="1"/>
  <c r="H67" i="5"/>
  <c r="E68" i="5" s="1"/>
  <c r="G65" i="5"/>
  <c r="F65" i="5"/>
  <c r="E65" i="5"/>
  <c r="D65" i="5"/>
  <c r="H63" i="5"/>
  <c r="G64" i="5" s="1"/>
  <c r="H61" i="5"/>
  <c r="G62" i="5" s="1"/>
  <c r="G59" i="5"/>
  <c r="F59" i="5"/>
  <c r="E59" i="5"/>
  <c r="D59" i="5"/>
  <c r="H57" i="5"/>
  <c r="E58" i="5" s="1"/>
  <c r="H55" i="5"/>
  <c r="E56" i="5" s="1"/>
  <c r="G53" i="5"/>
  <c r="F53" i="5"/>
  <c r="E53" i="5"/>
  <c r="D53" i="5"/>
  <c r="H51" i="5"/>
  <c r="H49" i="5"/>
  <c r="E50" i="5" s="1"/>
  <c r="G47" i="5"/>
  <c r="F47" i="5"/>
  <c r="E47" i="5"/>
  <c r="D47" i="5"/>
  <c r="H45" i="5"/>
  <c r="H43" i="5"/>
  <c r="G44" i="5" s="1"/>
  <c r="G39" i="5"/>
  <c r="F39" i="5"/>
  <c r="E39" i="5"/>
  <c r="D39" i="5"/>
  <c r="G37" i="5"/>
  <c r="F37" i="5"/>
  <c r="E37" i="5"/>
  <c r="D37" i="5"/>
  <c r="G35" i="5"/>
  <c r="F35" i="5"/>
  <c r="E35" i="5"/>
  <c r="D35" i="5"/>
  <c r="H33" i="5"/>
  <c r="G34" i="5" s="1"/>
  <c r="H31" i="5"/>
  <c r="E32" i="5" s="1"/>
  <c r="H29" i="5"/>
  <c r="H27" i="5"/>
  <c r="E28" i="5" s="1"/>
  <c r="H25" i="5"/>
  <c r="G26" i="5" s="1"/>
  <c r="G23" i="5"/>
  <c r="F23" i="5"/>
  <c r="E23" i="5"/>
  <c r="D23" i="5"/>
  <c r="H21" i="5"/>
  <c r="D22" i="5" s="1"/>
  <c r="H19" i="5"/>
  <c r="F20" i="5" s="1"/>
  <c r="H17" i="5"/>
  <c r="F18" i="5" s="1"/>
  <c r="H15" i="5"/>
  <c r="E16" i="5" s="1"/>
  <c r="H13" i="5"/>
  <c r="F14" i="5" s="1"/>
  <c r="G9" i="5"/>
  <c r="F9" i="5"/>
  <c r="E9" i="5"/>
  <c r="D9" i="5"/>
  <c r="G7" i="5"/>
  <c r="F7" i="5"/>
  <c r="E7" i="5"/>
  <c r="D7" i="5"/>
  <c r="G377" i="4"/>
  <c r="F377" i="4"/>
  <c r="E377" i="4"/>
  <c r="D377" i="4"/>
  <c r="H375" i="4"/>
  <c r="H373" i="4"/>
  <c r="G365" i="4"/>
  <c r="F365" i="4"/>
  <c r="E365" i="4"/>
  <c r="D365" i="4"/>
  <c r="H363" i="4"/>
  <c r="F364" i="4" s="1"/>
  <c r="H361" i="4"/>
  <c r="G359" i="4"/>
  <c r="F359" i="4"/>
  <c r="E359" i="4"/>
  <c r="D359" i="4"/>
  <c r="H357" i="4"/>
  <c r="G358" i="4" s="1"/>
  <c r="H355" i="4"/>
  <c r="D356" i="4" s="1"/>
  <c r="G353" i="4"/>
  <c r="F353" i="4"/>
  <c r="E353" i="4"/>
  <c r="D353" i="4"/>
  <c r="H351" i="4"/>
  <c r="H349" i="4"/>
  <c r="F350" i="4" s="1"/>
  <c r="G347" i="4"/>
  <c r="F347" i="4"/>
  <c r="E347" i="4"/>
  <c r="D347" i="4"/>
  <c r="H345" i="4"/>
  <c r="F346" i="4" s="1"/>
  <c r="H343" i="4"/>
  <c r="G341" i="4"/>
  <c r="F341" i="4"/>
  <c r="E341" i="4"/>
  <c r="D341" i="4"/>
  <c r="H339" i="4"/>
  <c r="D340" i="4" s="1"/>
  <c r="H337" i="4"/>
  <c r="G338" i="4" s="1"/>
  <c r="G335" i="4"/>
  <c r="F335" i="4"/>
  <c r="E335" i="4"/>
  <c r="D335" i="4"/>
  <c r="H333" i="4"/>
  <c r="E334" i="4" s="1"/>
  <c r="H331" i="4"/>
  <c r="G329" i="4"/>
  <c r="F329" i="4"/>
  <c r="E329" i="4"/>
  <c r="D329" i="4"/>
  <c r="H327" i="4"/>
  <c r="F328" i="4" s="1"/>
  <c r="H325" i="4"/>
  <c r="G323" i="4"/>
  <c r="F323" i="4"/>
  <c r="E323" i="4"/>
  <c r="D323" i="4"/>
  <c r="H321" i="4"/>
  <c r="D322" i="4" s="1"/>
  <c r="H319" i="4"/>
  <c r="D320" i="4" s="1"/>
  <c r="G317" i="4"/>
  <c r="F317" i="4"/>
  <c r="E317" i="4"/>
  <c r="D317" i="4"/>
  <c r="H313" i="4"/>
  <c r="G311" i="4"/>
  <c r="F311" i="4"/>
  <c r="E311" i="4"/>
  <c r="D311" i="4"/>
  <c r="H309" i="4"/>
  <c r="F310" i="4" s="1"/>
  <c r="H307" i="4"/>
  <c r="G301" i="4"/>
  <c r="F301" i="4"/>
  <c r="E301" i="4"/>
  <c r="D301" i="4"/>
  <c r="G299" i="4"/>
  <c r="F299" i="4"/>
  <c r="E299" i="4"/>
  <c r="D299" i="4"/>
  <c r="H297" i="4"/>
  <c r="H298" i="4" s="1"/>
  <c r="H295" i="4"/>
  <c r="G293" i="4"/>
  <c r="F293" i="4"/>
  <c r="E293" i="4"/>
  <c r="D293" i="4"/>
  <c r="H291" i="4"/>
  <c r="G292" i="4" s="1"/>
  <c r="H289" i="4"/>
  <c r="G290" i="4" s="1"/>
  <c r="G287" i="4"/>
  <c r="F287" i="4"/>
  <c r="E287" i="4"/>
  <c r="D287" i="4"/>
  <c r="H285" i="4"/>
  <c r="E286" i="4" s="1"/>
  <c r="H283" i="4"/>
  <c r="F284" i="4" s="1"/>
  <c r="G281" i="4"/>
  <c r="F281" i="4"/>
  <c r="E281" i="4"/>
  <c r="D281" i="4"/>
  <c r="H279" i="4"/>
  <c r="D280" i="4" s="1"/>
  <c r="H277" i="4"/>
  <c r="G275" i="4"/>
  <c r="F275" i="4"/>
  <c r="E275" i="4"/>
  <c r="D275" i="4"/>
  <c r="H273" i="4"/>
  <c r="H271" i="4"/>
  <c r="E272" i="4" s="1"/>
  <c r="G269" i="4"/>
  <c r="F269" i="4"/>
  <c r="E269" i="4"/>
  <c r="D269" i="4"/>
  <c r="H267" i="4"/>
  <c r="H265" i="4"/>
  <c r="G263" i="4"/>
  <c r="F263" i="4"/>
  <c r="E263" i="4"/>
  <c r="D263" i="4"/>
  <c r="H261" i="4"/>
  <c r="F262" i="4" s="1"/>
  <c r="H259" i="4"/>
  <c r="G257" i="4"/>
  <c r="F257" i="4"/>
  <c r="E257" i="4"/>
  <c r="D257" i="4"/>
  <c r="H255" i="4"/>
  <c r="G256" i="4" s="1"/>
  <c r="H253" i="4"/>
  <c r="F254" i="4" s="1"/>
  <c r="G251" i="4"/>
  <c r="F251" i="4"/>
  <c r="E251" i="4"/>
  <c r="D251" i="4"/>
  <c r="H249" i="4"/>
  <c r="G250" i="4" s="1"/>
  <c r="H247" i="4"/>
  <c r="F248" i="4" s="1"/>
  <c r="G245" i="4"/>
  <c r="F245" i="4"/>
  <c r="E245" i="4"/>
  <c r="D245" i="4"/>
  <c r="H243" i="4"/>
  <c r="H241" i="4"/>
  <c r="F242" i="4" s="1"/>
  <c r="G239" i="4"/>
  <c r="F239" i="4"/>
  <c r="E239" i="4"/>
  <c r="D239" i="4"/>
  <c r="H237" i="4"/>
  <c r="G238" i="4" s="1"/>
  <c r="H235" i="4"/>
  <c r="E236" i="4" s="1"/>
  <c r="G229" i="4"/>
  <c r="F229" i="4"/>
  <c r="E229" i="4"/>
  <c r="D229" i="4"/>
  <c r="G227" i="4"/>
  <c r="F227" i="4"/>
  <c r="E227" i="4"/>
  <c r="D227" i="4"/>
  <c r="H225" i="4"/>
  <c r="F226" i="4" s="1"/>
  <c r="H223" i="4"/>
  <c r="E224" i="4" s="1"/>
  <c r="G221" i="4"/>
  <c r="F221" i="4"/>
  <c r="E221" i="4"/>
  <c r="D221" i="4"/>
  <c r="H219" i="4"/>
  <c r="H217" i="4"/>
  <c r="D218" i="4" s="1"/>
  <c r="G215" i="4"/>
  <c r="F215" i="4"/>
  <c r="E215" i="4"/>
  <c r="D215" i="4"/>
  <c r="H213" i="4"/>
  <c r="F214" i="4" s="1"/>
  <c r="H211" i="4"/>
  <c r="H207" i="4"/>
  <c r="E208" i="4" s="1"/>
  <c r="H205" i="4"/>
  <c r="E206" i="4" s="1"/>
  <c r="G203" i="4"/>
  <c r="F203" i="4"/>
  <c r="E203" i="4"/>
  <c r="D203" i="4"/>
  <c r="H201" i="4"/>
  <c r="D202" i="4" s="1"/>
  <c r="H199" i="4"/>
  <c r="E200" i="4" s="1"/>
  <c r="G197" i="4"/>
  <c r="F197" i="4"/>
  <c r="E197" i="4"/>
  <c r="D197" i="4"/>
  <c r="H195" i="4"/>
  <c r="F196" i="4" s="1"/>
  <c r="H193" i="4"/>
  <c r="G191" i="4"/>
  <c r="F191" i="4"/>
  <c r="E191" i="4"/>
  <c r="D191" i="4"/>
  <c r="H189" i="4"/>
  <c r="E190" i="4" s="1"/>
  <c r="H187" i="4"/>
  <c r="D188" i="4" s="1"/>
  <c r="G185" i="4"/>
  <c r="F185" i="4"/>
  <c r="E185" i="4"/>
  <c r="D185" i="4"/>
  <c r="H183" i="4"/>
  <c r="G184" i="4" s="1"/>
  <c r="H181" i="4"/>
  <c r="D182" i="4" s="1"/>
  <c r="G179" i="4"/>
  <c r="F179" i="4"/>
  <c r="E179" i="4"/>
  <c r="D179" i="4"/>
  <c r="H177" i="4"/>
  <c r="F178" i="4" s="1"/>
  <c r="H175" i="4"/>
  <c r="G173" i="4"/>
  <c r="F173" i="4"/>
  <c r="E173" i="4"/>
  <c r="D173" i="4"/>
  <c r="H171" i="4"/>
  <c r="E172" i="4" s="1"/>
  <c r="H169" i="4"/>
  <c r="E170" i="4" s="1"/>
  <c r="G167" i="4"/>
  <c r="F167" i="4"/>
  <c r="E167" i="4"/>
  <c r="D167" i="4"/>
  <c r="H165" i="4"/>
  <c r="F166" i="4" s="1"/>
  <c r="H163" i="4"/>
  <c r="G161" i="4"/>
  <c r="F161" i="4"/>
  <c r="E161" i="4"/>
  <c r="D161" i="4"/>
  <c r="H159" i="4"/>
  <c r="F160" i="4" s="1"/>
  <c r="H157" i="4"/>
  <c r="H153" i="4"/>
  <c r="H151" i="4"/>
  <c r="G149" i="4"/>
  <c r="F149" i="4"/>
  <c r="E149" i="4"/>
  <c r="D149" i="4"/>
  <c r="H147" i="4"/>
  <c r="E148" i="4" s="1"/>
  <c r="H145" i="4"/>
  <c r="F146" i="4" s="1"/>
  <c r="G143" i="4"/>
  <c r="F143" i="4"/>
  <c r="E143" i="4"/>
  <c r="D143" i="4"/>
  <c r="H141" i="4"/>
  <c r="F142" i="4" s="1"/>
  <c r="H139" i="4"/>
  <c r="G137" i="4"/>
  <c r="F137" i="4"/>
  <c r="E137" i="4"/>
  <c r="D137" i="4"/>
  <c r="H135" i="4"/>
  <c r="E136" i="4" s="1"/>
  <c r="H133" i="4"/>
  <c r="E134" i="4" s="1"/>
  <c r="G131" i="4"/>
  <c r="F131" i="4"/>
  <c r="E131" i="4"/>
  <c r="D131" i="4"/>
  <c r="H129" i="4"/>
  <c r="E130" i="4" s="1"/>
  <c r="H127" i="4"/>
  <c r="F128" i="4" s="1"/>
  <c r="G125" i="4"/>
  <c r="F125" i="4"/>
  <c r="E125" i="4"/>
  <c r="D125" i="4"/>
  <c r="H123" i="4"/>
  <c r="G124" i="4" s="1"/>
  <c r="H121" i="4"/>
  <c r="G122" i="4" s="1"/>
  <c r="G119" i="4"/>
  <c r="F119" i="4"/>
  <c r="E119" i="4"/>
  <c r="D119" i="4"/>
  <c r="H117" i="4"/>
  <c r="E118" i="4" s="1"/>
  <c r="H115" i="4"/>
  <c r="E116" i="4" s="1"/>
  <c r="G113" i="4"/>
  <c r="F113" i="4"/>
  <c r="E113" i="4"/>
  <c r="D113" i="4"/>
  <c r="H111" i="4"/>
  <c r="H109" i="4"/>
  <c r="G107" i="4"/>
  <c r="F107" i="4"/>
  <c r="E107" i="4"/>
  <c r="D107" i="4"/>
  <c r="H105" i="4"/>
  <c r="G106" i="4" s="1"/>
  <c r="H103" i="4"/>
  <c r="G104" i="4" s="1"/>
  <c r="G101" i="4"/>
  <c r="F101" i="4"/>
  <c r="E101" i="4"/>
  <c r="D101" i="4"/>
  <c r="H99" i="4"/>
  <c r="E100" i="4" s="1"/>
  <c r="H97" i="4"/>
  <c r="E98" i="4" s="1"/>
  <c r="G95" i="4"/>
  <c r="F95" i="4"/>
  <c r="E95" i="4"/>
  <c r="D95" i="4"/>
  <c r="H93" i="4"/>
  <c r="G94" i="4" s="1"/>
  <c r="H91" i="4"/>
  <c r="G89" i="4"/>
  <c r="F89" i="4"/>
  <c r="E89" i="4"/>
  <c r="D89" i="4"/>
  <c r="H87" i="4"/>
  <c r="G88" i="4" s="1"/>
  <c r="H85" i="4"/>
  <c r="G86" i="4" s="1"/>
  <c r="G83" i="4"/>
  <c r="F83" i="4"/>
  <c r="E83" i="4"/>
  <c r="D83" i="4"/>
  <c r="H81" i="4"/>
  <c r="E82" i="4" s="1"/>
  <c r="H79" i="4"/>
  <c r="E80" i="4" s="1"/>
  <c r="G77" i="4"/>
  <c r="F77" i="4"/>
  <c r="E77" i="4"/>
  <c r="D77" i="4"/>
  <c r="H75" i="4"/>
  <c r="D76" i="4" s="1"/>
  <c r="H73" i="4"/>
  <c r="F74" i="4" s="1"/>
  <c r="G71" i="4"/>
  <c r="F71" i="4"/>
  <c r="E71" i="4"/>
  <c r="D71" i="4"/>
  <c r="H69" i="4"/>
  <c r="G70" i="4" s="1"/>
  <c r="H67" i="4"/>
  <c r="G68" i="4" s="1"/>
  <c r="G65" i="4"/>
  <c r="F65" i="4"/>
  <c r="E65" i="4"/>
  <c r="D65" i="4"/>
  <c r="H63" i="4"/>
  <c r="E64" i="4" s="1"/>
  <c r="H61" i="4"/>
  <c r="E62" i="4" s="1"/>
  <c r="G59" i="4"/>
  <c r="F59" i="4"/>
  <c r="E59" i="4"/>
  <c r="D59" i="4"/>
  <c r="H57" i="4"/>
  <c r="F58" i="4" s="1"/>
  <c r="H55" i="4"/>
  <c r="G56" i="4" s="1"/>
  <c r="G53" i="4"/>
  <c r="F53" i="4"/>
  <c r="E53" i="4"/>
  <c r="D53" i="4"/>
  <c r="H51" i="4"/>
  <c r="G52" i="4" s="1"/>
  <c r="H49" i="4"/>
  <c r="G50" i="4" s="1"/>
  <c r="G47" i="4"/>
  <c r="F47" i="4"/>
  <c r="E47" i="4"/>
  <c r="D47" i="4"/>
  <c r="H45" i="4"/>
  <c r="H43" i="4"/>
  <c r="G37" i="4"/>
  <c r="F37" i="4"/>
  <c r="E37" i="4"/>
  <c r="D37" i="4"/>
  <c r="G35" i="4"/>
  <c r="F35" i="4"/>
  <c r="E35" i="4"/>
  <c r="D35" i="4"/>
  <c r="H33" i="4"/>
  <c r="D34" i="4" s="1"/>
  <c r="H31" i="4"/>
  <c r="G32" i="4" s="1"/>
  <c r="H29" i="4"/>
  <c r="G30" i="4" s="1"/>
  <c r="H27" i="4"/>
  <c r="F28" i="4" s="1"/>
  <c r="H25" i="4"/>
  <c r="E26" i="4" s="1"/>
  <c r="G23" i="4"/>
  <c r="F23" i="4"/>
  <c r="E23" i="4"/>
  <c r="D23" i="4"/>
  <c r="H21" i="4"/>
  <c r="G22" i="4" s="1"/>
  <c r="H19" i="4"/>
  <c r="H17" i="4"/>
  <c r="G18" i="4" s="1"/>
  <c r="H15" i="4"/>
  <c r="G16" i="4" s="1"/>
  <c r="H13" i="4"/>
  <c r="G14" i="4" s="1"/>
  <c r="G7" i="4"/>
  <c r="F7" i="4"/>
  <c r="E7" i="4"/>
  <c r="G377" i="3"/>
  <c r="F377" i="3"/>
  <c r="E377" i="3"/>
  <c r="D377" i="3"/>
  <c r="H375" i="3"/>
  <c r="F376" i="3" s="1"/>
  <c r="H373" i="3"/>
  <c r="G365" i="3"/>
  <c r="F365" i="3"/>
  <c r="E365" i="3"/>
  <c r="D365" i="3"/>
  <c r="H363" i="3"/>
  <c r="F364" i="3" s="1"/>
  <c r="H361" i="3"/>
  <c r="F362" i="3" s="1"/>
  <c r="G359" i="3"/>
  <c r="F359" i="3"/>
  <c r="E359" i="3"/>
  <c r="D359" i="3"/>
  <c r="E358" i="3"/>
  <c r="G353" i="3"/>
  <c r="F353" i="3"/>
  <c r="E353" i="3"/>
  <c r="D353" i="3"/>
  <c r="H351" i="3"/>
  <c r="H349" i="3"/>
  <c r="G350" i="3" s="1"/>
  <c r="G347" i="3"/>
  <c r="F347" i="3"/>
  <c r="E347" i="3"/>
  <c r="D347" i="3"/>
  <c r="H345" i="3"/>
  <c r="F346" i="3" s="1"/>
  <c r="H343" i="3"/>
  <c r="F344" i="3" s="1"/>
  <c r="G341" i="3"/>
  <c r="F341" i="3"/>
  <c r="E341" i="3"/>
  <c r="D341" i="3"/>
  <c r="H339" i="3"/>
  <c r="H337" i="3"/>
  <c r="G335" i="3"/>
  <c r="F335" i="3"/>
  <c r="E335" i="3"/>
  <c r="D335" i="3"/>
  <c r="H333" i="3"/>
  <c r="H331" i="3"/>
  <c r="G329" i="3"/>
  <c r="F329" i="3"/>
  <c r="E329" i="3"/>
  <c r="D329" i="3"/>
  <c r="H327" i="3"/>
  <c r="F328" i="3" s="1"/>
  <c r="H325" i="3"/>
  <c r="F326" i="3" s="1"/>
  <c r="G323" i="3"/>
  <c r="F323" i="3"/>
  <c r="E323" i="3"/>
  <c r="D323" i="3"/>
  <c r="H321" i="3"/>
  <c r="H319" i="3"/>
  <c r="G317" i="3"/>
  <c r="F317" i="3"/>
  <c r="E317" i="3"/>
  <c r="D317" i="3"/>
  <c r="H315" i="3"/>
  <c r="H313" i="3"/>
  <c r="G311" i="3"/>
  <c r="F311" i="3"/>
  <c r="E311" i="3"/>
  <c r="D311" i="3"/>
  <c r="H309" i="3"/>
  <c r="F310" i="3" s="1"/>
  <c r="H307" i="3"/>
  <c r="F308" i="3" s="1"/>
  <c r="G301" i="3"/>
  <c r="F301" i="3"/>
  <c r="E301" i="3"/>
  <c r="D301" i="3"/>
  <c r="G299" i="3"/>
  <c r="F299" i="3"/>
  <c r="E299" i="3"/>
  <c r="D299" i="3"/>
  <c r="H297" i="3"/>
  <c r="H295" i="3"/>
  <c r="G293" i="3"/>
  <c r="F293" i="3"/>
  <c r="E293" i="3"/>
  <c r="D293" i="3"/>
  <c r="H291" i="3"/>
  <c r="H289" i="3"/>
  <c r="G287" i="3"/>
  <c r="F287" i="3"/>
  <c r="E287" i="3"/>
  <c r="D287" i="3"/>
  <c r="H285" i="3"/>
  <c r="F286" i="3" s="1"/>
  <c r="H283" i="3"/>
  <c r="G281" i="3"/>
  <c r="F281" i="3"/>
  <c r="E281" i="3"/>
  <c r="D281" i="3"/>
  <c r="H279" i="3"/>
  <c r="D280" i="3" s="1"/>
  <c r="H277" i="3"/>
  <c r="G275" i="3"/>
  <c r="F275" i="3"/>
  <c r="E275" i="3"/>
  <c r="D275" i="3"/>
  <c r="H273" i="3"/>
  <c r="H271" i="3"/>
  <c r="G269" i="3"/>
  <c r="F269" i="3"/>
  <c r="E269" i="3"/>
  <c r="D269" i="3"/>
  <c r="H267" i="3"/>
  <c r="H265" i="3"/>
  <c r="G263" i="3"/>
  <c r="F263" i="3"/>
  <c r="E263" i="3"/>
  <c r="D263" i="3"/>
  <c r="H261" i="3"/>
  <c r="H259" i="3"/>
  <c r="G257" i="3"/>
  <c r="F257" i="3"/>
  <c r="E257" i="3"/>
  <c r="D257" i="3"/>
  <c r="H255" i="3"/>
  <c r="H253" i="3"/>
  <c r="G251" i="3"/>
  <c r="F251" i="3"/>
  <c r="E251" i="3"/>
  <c r="D251" i="3"/>
  <c r="H249" i="3"/>
  <c r="H247" i="3"/>
  <c r="G245" i="3"/>
  <c r="F245" i="3"/>
  <c r="E245" i="3"/>
  <c r="D245" i="3"/>
  <c r="H243" i="3"/>
  <c r="D244" i="3" s="1"/>
  <c r="H241" i="3"/>
  <c r="G239" i="3"/>
  <c r="F239" i="3"/>
  <c r="E239" i="3"/>
  <c r="D239" i="3"/>
  <c r="H237" i="3"/>
  <c r="H235" i="3"/>
  <c r="G229" i="3"/>
  <c r="F229" i="3"/>
  <c r="E229" i="3"/>
  <c r="G227" i="3"/>
  <c r="F227" i="3"/>
  <c r="E227" i="3"/>
  <c r="D227" i="3"/>
  <c r="H225" i="3"/>
  <c r="H223" i="3"/>
  <c r="F224" i="3" s="1"/>
  <c r="G221" i="3"/>
  <c r="F221" i="3"/>
  <c r="E221" i="3"/>
  <c r="D221" i="3"/>
  <c r="H219" i="3"/>
  <c r="G220" i="3" s="1"/>
  <c r="H217" i="3"/>
  <c r="G215" i="3"/>
  <c r="F215" i="3"/>
  <c r="E215" i="3"/>
  <c r="D215" i="3"/>
  <c r="H213" i="3"/>
  <c r="D214" i="3" s="1"/>
  <c r="H211" i="3"/>
  <c r="D212" i="3" s="1"/>
  <c r="G209" i="3"/>
  <c r="F209" i="3"/>
  <c r="E209" i="3"/>
  <c r="D209" i="3"/>
  <c r="H207" i="3"/>
  <c r="F208" i="3" s="1"/>
  <c r="H205" i="3"/>
  <c r="F206" i="3" s="1"/>
  <c r="G203" i="3"/>
  <c r="F203" i="3"/>
  <c r="E203" i="3"/>
  <c r="D203" i="3"/>
  <c r="H201" i="3"/>
  <c r="G202" i="3" s="1"/>
  <c r="H199" i="3"/>
  <c r="G200" i="3" s="1"/>
  <c r="G197" i="3"/>
  <c r="F197" i="3"/>
  <c r="E197" i="3"/>
  <c r="D197" i="3"/>
  <c r="H195" i="3"/>
  <c r="D196" i="3" s="1"/>
  <c r="H193" i="3"/>
  <c r="D194" i="3" s="1"/>
  <c r="G191" i="3"/>
  <c r="F191" i="3"/>
  <c r="E191" i="3"/>
  <c r="D191" i="3"/>
  <c r="H189" i="3"/>
  <c r="F190" i="3" s="1"/>
  <c r="H187" i="3"/>
  <c r="F188" i="3" s="1"/>
  <c r="G185" i="3"/>
  <c r="F185" i="3"/>
  <c r="E185" i="3"/>
  <c r="D185" i="3"/>
  <c r="H183" i="3"/>
  <c r="G184" i="3" s="1"/>
  <c r="H181" i="3"/>
  <c r="G182" i="3" s="1"/>
  <c r="G179" i="3"/>
  <c r="F179" i="3"/>
  <c r="E179" i="3"/>
  <c r="D179" i="3"/>
  <c r="H177" i="3"/>
  <c r="D178" i="3" s="1"/>
  <c r="H175" i="3"/>
  <c r="G173" i="3"/>
  <c r="F173" i="3"/>
  <c r="E173" i="3"/>
  <c r="D173" i="3"/>
  <c r="H171" i="3"/>
  <c r="F172" i="3" s="1"/>
  <c r="H169" i="3"/>
  <c r="F170" i="3" s="1"/>
  <c r="G167" i="3"/>
  <c r="F167" i="3"/>
  <c r="E167" i="3"/>
  <c r="D167" i="3"/>
  <c r="H165" i="3"/>
  <c r="H163" i="3"/>
  <c r="G164" i="3" s="1"/>
  <c r="G161" i="3"/>
  <c r="F161" i="3"/>
  <c r="E161" i="3"/>
  <c r="D161" i="3"/>
  <c r="H159" i="3"/>
  <c r="D160" i="3" s="1"/>
  <c r="H157" i="3"/>
  <c r="D158" i="3" s="1"/>
  <c r="G155" i="3"/>
  <c r="F155" i="3"/>
  <c r="E155" i="3"/>
  <c r="D155" i="3"/>
  <c r="H153" i="3"/>
  <c r="F154" i="3" s="1"/>
  <c r="H151" i="3"/>
  <c r="G149" i="3"/>
  <c r="F149" i="3"/>
  <c r="E149" i="3"/>
  <c r="D149" i="3"/>
  <c r="H147" i="3"/>
  <c r="G148" i="3" s="1"/>
  <c r="H145" i="3"/>
  <c r="G146" i="3" s="1"/>
  <c r="G143" i="3"/>
  <c r="F143" i="3"/>
  <c r="E143" i="3"/>
  <c r="D143" i="3"/>
  <c r="H141" i="3"/>
  <c r="D142" i="3" s="1"/>
  <c r="H139" i="3"/>
  <c r="D140" i="3" s="1"/>
  <c r="G137" i="3"/>
  <c r="F137" i="3"/>
  <c r="E137" i="3"/>
  <c r="D137" i="3"/>
  <c r="H135" i="3"/>
  <c r="F136" i="3" s="1"/>
  <c r="H133" i="3"/>
  <c r="F134" i="3" s="1"/>
  <c r="G131" i="3"/>
  <c r="F131" i="3"/>
  <c r="E131" i="3"/>
  <c r="D131" i="3"/>
  <c r="H129" i="3"/>
  <c r="G130" i="3" s="1"/>
  <c r="H127" i="3"/>
  <c r="F128" i="3" s="1"/>
  <c r="G125" i="3"/>
  <c r="F125" i="3"/>
  <c r="E125" i="3"/>
  <c r="D125" i="3"/>
  <c r="H123" i="3"/>
  <c r="D124" i="3" s="1"/>
  <c r="H121" i="3"/>
  <c r="D122" i="3" s="1"/>
  <c r="G119" i="3"/>
  <c r="F119" i="3"/>
  <c r="E119" i="3"/>
  <c r="D119" i="3"/>
  <c r="H117" i="3"/>
  <c r="H115" i="3"/>
  <c r="G113" i="3"/>
  <c r="F113" i="3"/>
  <c r="E113" i="3"/>
  <c r="D113" i="3"/>
  <c r="H111" i="3"/>
  <c r="F112" i="3" s="1"/>
  <c r="H109" i="3"/>
  <c r="G107" i="3"/>
  <c r="F107" i="3"/>
  <c r="E107" i="3"/>
  <c r="D107" i="3"/>
  <c r="H105" i="3"/>
  <c r="D106" i="3" s="1"/>
  <c r="H103" i="3"/>
  <c r="D104" i="3" s="1"/>
  <c r="G101" i="3"/>
  <c r="F101" i="3"/>
  <c r="E101" i="3"/>
  <c r="H99" i="3"/>
  <c r="H97" i="3"/>
  <c r="D98" i="3" s="1"/>
  <c r="G95" i="3"/>
  <c r="F95" i="3"/>
  <c r="E95" i="3"/>
  <c r="H93" i="3"/>
  <c r="H91" i="3"/>
  <c r="G89" i="3"/>
  <c r="F89" i="3"/>
  <c r="E89" i="3"/>
  <c r="H87" i="3"/>
  <c r="D88" i="3" s="1"/>
  <c r="H85" i="3"/>
  <c r="D86" i="3" s="1"/>
  <c r="G83" i="3"/>
  <c r="F83" i="3"/>
  <c r="E83" i="3"/>
  <c r="H81" i="3"/>
  <c r="H79" i="3"/>
  <c r="G77" i="3"/>
  <c r="F77" i="3"/>
  <c r="E77" i="3"/>
  <c r="H75" i="3"/>
  <c r="H73" i="3"/>
  <c r="G71" i="3"/>
  <c r="F71" i="3"/>
  <c r="E71" i="3"/>
  <c r="H69" i="3"/>
  <c r="D70" i="3" s="1"/>
  <c r="H67" i="3"/>
  <c r="D68" i="3" s="1"/>
  <c r="G65" i="3"/>
  <c r="F65" i="3"/>
  <c r="E65" i="3"/>
  <c r="H63" i="3"/>
  <c r="H61" i="3"/>
  <c r="D62" i="3" s="1"/>
  <c r="G59" i="3"/>
  <c r="F59" i="3"/>
  <c r="E59" i="3"/>
  <c r="H57" i="3"/>
  <c r="D58" i="3" s="1"/>
  <c r="H55" i="3"/>
  <c r="D56" i="3" s="1"/>
  <c r="G53" i="3"/>
  <c r="F53" i="3"/>
  <c r="E53" i="3"/>
  <c r="H51" i="3"/>
  <c r="D52" i="3" s="1"/>
  <c r="H49" i="3"/>
  <c r="G47" i="3"/>
  <c r="F47" i="3"/>
  <c r="E47" i="3"/>
  <c r="H45" i="3"/>
  <c r="D46" i="3" s="1"/>
  <c r="H43" i="3"/>
  <c r="D44" i="3" s="1"/>
  <c r="D37" i="3"/>
  <c r="G35" i="3"/>
  <c r="F35" i="3"/>
  <c r="E35" i="3"/>
  <c r="D35" i="3"/>
  <c r="H33" i="3"/>
  <c r="G34" i="3" s="1"/>
  <c r="H31" i="3"/>
  <c r="G32" i="3" s="1"/>
  <c r="H29" i="3"/>
  <c r="G30" i="3" s="1"/>
  <c r="H27" i="3"/>
  <c r="G28" i="3" s="1"/>
  <c r="H25" i="3"/>
  <c r="G26" i="3" s="1"/>
  <c r="G23" i="3"/>
  <c r="F23" i="3"/>
  <c r="D23" i="3"/>
  <c r="H21" i="3"/>
  <c r="D22" i="3" s="1"/>
  <c r="H13" i="3"/>
  <c r="D14" i="3" s="1"/>
  <c r="G7" i="3"/>
  <c r="F7" i="3"/>
  <c r="D7" i="3"/>
  <c r="G377" i="2"/>
  <c r="F377" i="2"/>
  <c r="E377" i="2"/>
  <c r="D377" i="2"/>
  <c r="H375" i="2"/>
  <c r="E376" i="2" s="1"/>
  <c r="H373" i="2"/>
  <c r="E374" i="2" s="1"/>
  <c r="G365" i="2"/>
  <c r="F365" i="2"/>
  <c r="E365" i="2"/>
  <c r="D365" i="2"/>
  <c r="H363" i="2"/>
  <c r="E364" i="2" s="1"/>
  <c r="H361" i="2"/>
  <c r="G362" i="2" s="1"/>
  <c r="G359" i="2"/>
  <c r="F359" i="2"/>
  <c r="E359" i="2"/>
  <c r="D359" i="2"/>
  <c r="G358" i="2"/>
  <c r="G353" i="2"/>
  <c r="F353" i="2"/>
  <c r="E353" i="2"/>
  <c r="D353" i="2"/>
  <c r="E352" i="2"/>
  <c r="E350" i="2"/>
  <c r="G347" i="2"/>
  <c r="F347" i="2"/>
  <c r="E347" i="2"/>
  <c r="D347" i="2"/>
  <c r="E346" i="2"/>
  <c r="E344" i="2"/>
  <c r="G341" i="2"/>
  <c r="F341" i="2"/>
  <c r="E341" i="2"/>
  <c r="D341" i="2"/>
  <c r="G340" i="2"/>
  <c r="G338" i="2"/>
  <c r="G335" i="2"/>
  <c r="F335" i="2"/>
  <c r="E335" i="2"/>
  <c r="D335" i="2"/>
  <c r="E334" i="2"/>
  <c r="E332" i="2"/>
  <c r="G329" i="2"/>
  <c r="F329" i="2"/>
  <c r="E329" i="2"/>
  <c r="D329" i="2"/>
  <c r="G323" i="2"/>
  <c r="F323" i="2"/>
  <c r="E323" i="2"/>
  <c r="D323" i="2"/>
  <c r="G317" i="2"/>
  <c r="F317" i="2"/>
  <c r="E317" i="2"/>
  <c r="D317" i="2"/>
  <c r="G311" i="2"/>
  <c r="F311" i="2"/>
  <c r="E311" i="2"/>
  <c r="D311" i="2"/>
  <c r="G301" i="2"/>
  <c r="F301" i="2"/>
  <c r="E301" i="2"/>
  <c r="D301" i="2"/>
  <c r="G299" i="2"/>
  <c r="F299" i="2"/>
  <c r="E299" i="2"/>
  <c r="D299" i="2"/>
  <c r="H297" i="2"/>
  <c r="H295" i="2"/>
  <c r="G293" i="2"/>
  <c r="F293" i="2"/>
  <c r="E293" i="2"/>
  <c r="D293" i="2"/>
  <c r="H291" i="2"/>
  <c r="F292" i="2" s="1"/>
  <c r="H289" i="2"/>
  <c r="F290" i="2" s="1"/>
  <c r="G287" i="2"/>
  <c r="F287" i="2"/>
  <c r="E287" i="2"/>
  <c r="D287" i="2"/>
  <c r="H285" i="2"/>
  <c r="E286" i="2" s="1"/>
  <c r="H283" i="2"/>
  <c r="E284" i="2" s="1"/>
  <c r="G281" i="2"/>
  <c r="F281" i="2"/>
  <c r="E281" i="2"/>
  <c r="D281" i="2"/>
  <c r="H279" i="2"/>
  <c r="E280" i="2" s="1"/>
  <c r="H277" i="2"/>
  <c r="F278" i="2" s="1"/>
  <c r="G275" i="2"/>
  <c r="F275" i="2"/>
  <c r="E275" i="2"/>
  <c r="D275" i="2"/>
  <c r="H273" i="2"/>
  <c r="F274" i="2" s="1"/>
  <c r="H271" i="2"/>
  <c r="F272" i="2" s="1"/>
  <c r="G269" i="2"/>
  <c r="F269" i="2"/>
  <c r="E269" i="2"/>
  <c r="D269" i="2"/>
  <c r="H267" i="2"/>
  <c r="E268" i="2" s="1"/>
  <c r="H265" i="2"/>
  <c r="E266" i="2" s="1"/>
  <c r="G263" i="2"/>
  <c r="F263" i="2"/>
  <c r="E263" i="2"/>
  <c r="D263" i="2"/>
  <c r="H261" i="2"/>
  <c r="D262" i="2" s="1"/>
  <c r="H259" i="2"/>
  <c r="F260" i="2" s="1"/>
  <c r="G257" i="2"/>
  <c r="F257" i="2"/>
  <c r="E257" i="2"/>
  <c r="D257" i="2"/>
  <c r="H255" i="2"/>
  <c r="H253" i="2"/>
  <c r="F254" i="2" s="1"/>
  <c r="G251" i="2"/>
  <c r="F251" i="2"/>
  <c r="E251" i="2"/>
  <c r="D251" i="2"/>
  <c r="H249" i="2"/>
  <c r="E250" i="2" s="1"/>
  <c r="H247" i="2"/>
  <c r="E248" i="2" s="1"/>
  <c r="G245" i="2"/>
  <c r="F245" i="2"/>
  <c r="E245" i="2"/>
  <c r="D245" i="2"/>
  <c r="H243" i="2"/>
  <c r="D244" i="2" s="1"/>
  <c r="H241" i="2"/>
  <c r="E242" i="2" s="1"/>
  <c r="G239" i="2"/>
  <c r="F239" i="2"/>
  <c r="E239" i="2"/>
  <c r="D239" i="2"/>
  <c r="H237" i="2"/>
  <c r="F238" i="2" s="1"/>
  <c r="H235" i="2"/>
  <c r="F236" i="2" s="1"/>
  <c r="G229" i="2"/>
  <c r="F229" i="2"/>
  <c r="E229" i="2"/>
  <c r="D229" i="2"/>
  <c r="G227" i="2"/>
  <c r="F227" i="2"/>
  <c r="E227" i="2"/>
  <c r="D227" i="2"/>
  <c r="H225" i="2"/>
  <c r="H223" i="2"/>
  <c r="E224" i="2" s="1"/>
  <c r="G221" i="2"/>
  <c r="F221" i="2"/>
  <c r="E221" i="2"/>
  <c r="D221" i="2"/>
  <c r="H219" i="2"/>
  <c r="G220" i="2" s="1"/>
  <c r="H217" i="2"/>
  <c r="G218" i="2" s="1"/>
  <c r="G215" i="2"/>
  <c r="F215" i="2"/>
  <c r="E215" i="2"/>
  <c r="D215" i="2"/>
  <c r="H213" i="2"/>
  <c r="F214" i="2" s="1"/>
  <c r="H211" i="2"/>
  <c r="G209" i="2"/>
  <c r="F209" i="2"/>
  <c r="E209" i="2"/>
  <c r="D209" i="2"/>
  <c r="H207" i="2"/>
  <c r="E208" i="2" s="1"/>
  <c r="H205" i="2"/>
  <c r="E206" i="2" s="1"/>
  <c r="G203" i="2"/>
  <c r="F203" i="2"/>
  <c r="E203" i="2"/>
  <c r="D203" i="2"/>
  <c r="H201" i="2"/>
  <c r="G202" i="2" s="1"/>
  <c r="H199" i="2"/>
  <c r="G200" i="2" s="1"/>
  <c r="G197" i="2"/>
  <c r="F197" i="2"/>
  <c r="E197" i="2"/>
  <c r="D197" i="2"/>
  <c r="H195" i="2"/>
  <c r="H193" i="2"/>
  <c r="F194" i="2" s="1"/>
  <c r="G191" i="2"/>
  <c r="F191" i="2"/>
  <c r="E191" i="2"/>
  <c r="D191" i="2"/>
  <c r="H189" i="2"/>
  <c r="E190" i="2" s="1"/>
  <c r="H187" i="2"/>
  <c r="E188" i="2" s="1"/>
  <c r="G185" i="2"/>
  <c r="F185" i="2"/>
  <c r="E185" i="2"/>
  <c r="D185" i="2"/>
  <c r="H183" i="2"/>
  <c r="F184" i="2" s="1"/>
  <c r="H181" i="2"/>
  <c r="G182" i="2" s="1"/>
  <c r="G179" i="2"/>
  <c r="F179" i="2"/>
  <c r="E179" i="2"/>
  <c r="D179" i="2"/>
  <c r="H177" i="2"/>
  <c r="H175" i="2"/>
  <c r="G173" i="2"/>
  <c r="F173" i="2"/>
  <c r="E173" i="2"/>
  <c r="D173" i="2"/>
  <c r="H171" i="2"/>
  <c r="D172" i="2" s="1"/>
  <c r="H169" i="2"/>
  <c r="D170" i="2" s="1"/>
  <c r="G167" i="2"/>
  <c r="F167" i="2"/>
  <c r="E167" i="2"/>
  <c r="D167" i="2"/>
  <c r="H165" i="2"/>
  <c r="E166" i="2" s="1"/>
  <c r="H163" i="2"/>
  <c r="D164" i="2" s="1"/>
  <c r="G161" i="2"/>
  <c r="F161" i="2"/>
  <c r="E161" i="2"/>
  <c r="D161" i="2"/>
  <c r="H159" i="2"/>
  <c r="F160" i="2" s="1"/>
  <c r="H157" i="2"/>
  <c r="G155" i="2"/>
  <c r="F155" i="2"/>
  <c r="E155" i="2"/>
  <c r="D155" i="2"/>
  <c r="H153" i="2"/>
  <c r="D154" i="2" s="1"/>
  <c r="H151" i="2"/>
  <c r="D152" i="2" s="1"/>
  <c r="G149" i="2"/>
  <c r="F149" i="2"/>
  <c r="E149" i="2"/>
  <c r="D149" i="2"/>
  <c r="H147" i="2"/>
  <c r="H145" i="2"/>
  <c r="G146" i="2" s="1"/>
  <c r="G143" i="2"/>
  <c r="F143" i="2"/>
  <c r="E143" i="2"/>
  <c r="D143" i="2"/>
  <c r="H141" i="2"/>
  <c r="F142" i="2" s="1"/>
  <c r="H139" i="2"/>
  <c r="G137" i="2"/>
  <c r="F137" i="2"/>
  <c r="E137" i="2"/>
  <c r="D137" i="2"/>
  <c r="H135" i="2"/>
  <c r="D136" i="2" s="1"/>
  <c r="H133" i="2"/>
  <c r="D134" i="2" s="1"/>
  <c r="G131" i="2"/>
  <c r="F131" i="2"/>
  <c r="D131" i="2"/>
  <c r="H129" i="2"/>
  <c r="E130" i="2" s="1"/>
  <c r="H127" i="2"/>
  <c r="G125" i="2"/>
  <c r="F125" i="2"/>
  <c r="E125" i="2"/>
  <c r="D125" i="2"/>
  <c r="H123" i="2"/>
  <c r="F124" i="2" s="1"/>
  <c r="H121" i="2"/>
  <c r="F122" i="2" s="1"/>
  <c r="G119" i="2"/>
  <c r="F119" i="2"/>
  <c r="E119" i="2"/>
  <c r="D119" i="2"/>
  <c r="H117" i="2"/>
  <c r="D118" i="2" s="1"/>
  <c r="H115" i="2"/>
  <c r="D116" i="2" s="1"/>
  <c r="G113" i="2"/>
  <c r="F113" i="2"/>
  <c r="E113" i="2"/>
  <c r="D113" i="2"/>
  <c r="H111" i="2"/>
  <c r="H109" i="2"/>
  <c r="G110" i="2" s="1"/>
  <c r="G107" i="2"/>
  <c r="F107" i="2"/>
  <c r="E107" i="2"/>
  <c r="D107" i="2"/>
  <c r="H105" i="2"/>
  <c r="F106" i="2" s="1"/>
  <c r="H103" i="2"/>
  <c r="G101" i="2"/>
  <c r="F101" i="2"/>
  <c r="E101" i="2"/>
  <c r="D101" i="2"/>
  <c r="H99" i="2"/>
  <c r="D100" i="2" s="1"/>
  <c r="H97" i="2"/>
  <c r="D98" i="2" s="1"/>
  <c r="G95" i="2"/>
  <c r="F95" i="2"/>
  <c r="E95" i="2"/>
  <c r="D95" i="2"/>
  <c r="H93" i="2"/>
  <c r="E94" i="2" s="1"/>
  <c r="H91" i="2"/>
  <c r="F92" i="2" s="1"/>
  <c r="G89" i="2"/>
  <c r="F89" i="2"/>
  <c r="E89" i="2"/>
  <c r="D89" i="2"/>
  <c r="H87" i="2"/>
  <c r="F88" i="2" s="1"/>
  <c r="H85" i="2"/>
  <c r="F86" i="2" s="1"/>
  <c r="G83" i="2"/>
  <c r="F83" i="2"/>
  <c r="E83" i="2"/>
  <c r="D83" i="2"/>
  <c r="H81" i="2"/>
  <c r="H79" i="2"/>
  <c r="D80" i="2" s="1"/>
  <c r="G77" i="2"/>
  <c r="F77" i="2"/>
  <c r="E77" i="2"/>
  <c r="D77" i="2"/>
  <c r="H75" i="2"/>
  <c r="H73" i="2"/>
  <c r="G71" i="2"/>
  <c r="F71" i="2"/>
  <c r="E71" i="2"/>
  <c r="D71" i="2"/>
  <c r="H69" i="2"/>
  <c r="F70" i="2" s="1"/>
  <c r="H67" i="2"/>
  <c r="F68" i="2" s="1"/>
  <c r="G65" i="2"/>
  <c r="F65" i="2"/>
  <c r="E65" i="2"/>
  <c r="D65" i="2"/>
  <c r="H63" i="2"/>
  <c r="F64" i="2" s="1"/>
  <c r="H61" i="2"/>
  <c r="F62" i="2" s="1"/>
  <c r="G59" i="2"/>
  <c r="F59" i="2"/>
  <c r="E59" i="2"/>
  <c r="D59" i="2"/>
  <c r="H57" i="2"/>
  <c r="G53" i="2"/>
  <c r="F53" i="2"/>
  <c r="E53" i="2"/>
  <c r="D53" i="2"/>
  <c r="H51" i="2"/>
  <c r="H49" i="2"/>
  <c r="G47" i="2"/>
  <c r="F47" i="2"/>
  <c r="E47" i="2"/>
  <c r="D47" i="2"/>
  <c r="F44" i="2"/>
  <c r="D37" i="2"/>
  <c r="G35" i="2"/>
  <c r="F35" i="2"/>
  <c r="E35" i="2"/>
  <c r="D35" i="2"/>
  <c r="H29" i="2"/>
  <c r="H19" i="2"/>
  <c r="G20" i="2" s="1"/>
  <c r="D18" i="2"/>
  <c r="F16" i="2"/>
  <c r="E14" i="2"/>
  <c r="G7" i="2"/>
  <c r="F7" i="2"/>
  <c r="D7" i="2"/>
  <c r="G377" i="1"/>
  <c r="F377" i="1"/>
  <c r="E377" i="1"/>
  <c r="D377" i="1"/>
  <c r="H375" i="1"/>
  <c r="H373" i="1"/>
  <c r="G365" i="1"/>
  <c r="F365" i="1"/>
  <c r="E365" i="1"/>
  <c r="D365" i="1"/>
  <c r="H363" i="1"/>
  <c r="H361" i="1"/>
  <c r="G362" i="1" s="1"/>
  <c r="G359" i="1"/>
  <c r="F359" i="1"/>
  <c r="E359" i="1"/>
  <c r="D359" i="1"/>
  <c r="H357" i="1"/>
  <c r="E358" i="1" s="1"/>
  <c r="H355" i="1"/>
  <c r="G353" i="1"/>
  <c r="F353" i="1"/>
  <c r="E353" i="1"/>
  <c r="D353" i="1"/>
  <c r="H351" i="1"/>
  <c r="E352" i="1" s="1"/>
  <c r="H349" i="1"/>
  <c r="E350" i="1" s="1"/>
  <c r="G347" i="1"/>
  <c r="F347" i="1"/>
  <c r="E347" i="1"/>
  <c r="D347" i="1"/>
  <c r="H345" i="1"/>
  <c r="G346" i="1" s="1"/>
  <c r="H343" i="1"/>
  <c r="G344" i="1" s="1"/>
  <c r="G341" i="1"/>
  <c r="F341" i="1"/>
  <c r="E341" i="1"/>
  <c r="D341" i="1"/>
  <c r="H339" i="1"/>
  <c r="H337" i="1"/>
  <c r="E338" i="1" s="1"/>
  <c r="G335" i="1"/>
  <c r="F335" i="1"/>
  <c r="E335" i="1"/>
  <c r="D335" i="1"/>
  <c r="H333" i="1"/>
  <c r="E334" i="1" s="1"/>
  <c r="H331" i="1"/>
  <c r="E332" i="1" s="1"/>
  <c r="G329" i="1"/>
  <c r="F329" i="1"/>
  <c r="E329" i="1"/>
  <c r="D329" i="1"/>
  <c r="H327" i="1"/>
  <c r="G328" i="1" s="1"/>
  <c r="H325" i="1"/>
  <c r="G323" i="1"/>
  <c r="F323" i="1"/>
  <c r="E323" i="1"/>
  <c r="D323" i="1"/>
  <c r="H321" i="1"/>
  <c r="E322" i="1" s="1"/>
  <c r="H319" i="1"/>
  <c r="G317" i="1"/>
  <c r="F317" i="1"/>
  <c r="E317" i="1"/>
  <c r="D317" i="1"/>
  <c r="H315" i="1"/>
  <c r="G316" i="1" s="1"/>
  <c r="H313" i="1"/>
  <c r="G314" i="1" s="1"/>
  <c r="G311" i="1"/>
  <c r="G305" i="1" s="1"/>
  <c r="F311" i="1"/>
  <c r="F305" i="1" s="1"/>
  <c r="E311" i="1"/>
  <c r="D311" i="1"/>
  <c r="H309" i="1"/>
  <c r="H307" i="1"/>
  <c r="G299" i="1"/>
  <c r="F299" i="1"/>
  <c r="E299" i="1"/>
  <c r="D299" i="1"/>
  <c r="H299" i="1" s="1"/>
  <c r="G293" i="1"/>
  <c r="F293" i="1"/>
  <c r="E293" i="1"/>
  <c r="D293" i="1"/>
  <c r="G287" i="1"/>
  <c r="F287" i="1"/>
  <c r="E287" i="1"/>
  <c r="D287" i="1"/>
  <c r="F284" i="1"/>
  <c r="G281" i="1"/>
  <c r="F281" i="1"/>
  <c r="E281" i="1"/>
  <c r="D281" i="1"/>
  <c r="G280" i="1"/>
  <c r="G278" i="1"/>
  <c r="G275" i="1"/>
  <c r="F275" i="1"/>
  <c r="E275" i="1"/>
  <c r="D275" i="1"/>
  <c r="G272" i="1"/>
  <c r="G269" i="1"/>
  <c r="F269" i="1"/>
  <c r="E269" i="1"/>
  <c r="D269" i="1"/>
  <c r="F266" i="1"/>
  <c r="G263" i="1"/>
  <c r="F263" i="1"/>
  <c r="E263" i="1"/>
  <c r="D263" i="1"/>
  <c r="G262" i="1"/>
  <c r="G260" i="1"/>
  <c r="G257" i="1"/>
  <c r="F257" i="1"/>
  <c r="E257" i="1"/>
  <c r="D257" i="1"/>
  <c r="G251" i="1"/>
  <c r="F251" i="1"/>
  <c r="E251" i="1"/>
  <c r="D251" i="1"/>
  <c r="G250" i="1"/>
  <c r="F248" i="1"/>
  <c r="G245" i="1"/>
  <c r="F245" i="1"/>
  <c r="E245" i="1"/>
  <c r="D245" i="1"/>
  <c r="E244" i="1"/>
  <c r="G242" i="1"/>
  <c r="G239" i="1"/>
  <c r="F239" i="1"/>
  <c r="E239" i="1"/>
  <c r="D239" i="1"/>
  <c r="G236" i="1"/>
  <c r="G227" i="1"/>
  <c r="F227" i="1"/>
  <c r="E227" i="1"/>
  <c r="D227" i="1"/>
  <c r="H225" i="1"/>
  <c r="H223" i="1"/>
  <c r="G221" i="1"/>
  <c r="F221" i="1"/>
  <c r="E221" i="1"/>
  <c r="D221" i="1"/>
  <c r="G218" i="1"/>
  <c r="G215" i="1"/>
  <c r="F215" i="1"/>
  <c r="E215" i="1"/>
  <c r="D215" i="1"/>
  <c r="F214" i="1"/>
  <c r="F212" i="1"/>
  <c r="G209" i="1"/>
  <c r="F209" i="1"/>
  <c r="E209" i="1"/>
  <c r="D209" i="1"/>
  <c r="E208" i="1"/>
  <c r="E206" i="1"/>
  <c r="G203" i="1"/>
  <c r="F203" i="1"/>
  <c r="E203" i="1"/>
  <c r="D203" i="1"/>
  <c r="F202" i="1"/>
  <c r="F200" i="1"/>
  <c r="G197" i="1"/>
  <c r="F197" i="1"/>
  <c r="E197" i="1"/>
  <c r="D197" i="1"/>
  <c r="F196" i="1"/>
  <c r="F194" i="1"/>
  <c r="G191" i="1"/>
  <c r="F191" i="1"/>
  <c r="E191" i="1"/>
  <c r="D191" i="1"/>
  <c r="E190" i="1"/>
  <c r="E188" i="1"/>
  <c r="G185" i="1"/>
  <c r="F185" i="1"/>
  <c r="E185" i="1"/>
  <c r="D185" i="1"/>
  <c r="F184" i="1"/>
  <c r="F182" i="1"/>
  <c r="G179" i="1"/>
  <c r="F179" i="1"/>
  <c r="E179" i="1"/>
  <c r="D179" i="1"/>
  <c r="F178" i="1"/>
  <c r="F176" i="1"/>
  <c r="G173" i="1"/>
  <c r="F173" i="1"/>
  <c r="E173" i="1"/>
  <c r="D173" i="1"/>
  <c r="E172" i="1"/>
  <c r="E170" i="1"/>
  <c r="G167" i="1"/>
  <c r="F167" i="1"/>
  <c r="E167" i="1"/>
  <c r="D167" i="1"/>
  <c r="F166" i="1"/>
  <c r="F164" i="1"/>
  <c r="G161" i="1"/>
  <c r="F161" i="1"/>
  <c r="E161" i="1"/>
  <c r="D161" i="1"/>
  <c r="F160" i="1"/>
  <c r="F158" i="1"/>
  <c r="G155" i="1"/>
  <c r="F155" i="1"/>
  <c r="E155" i="1"/>
  <c r="D155" i="1"/>
  <c r="E154" i="1"/>
  <c r="E152" i="1"/>
  <c r="G149" i="1"/>
  <c r="F149" i="1"/>
  <c r="E149" i="1"/>
  <c r="D149" i="1"/>
  <c r="F146" i="1"/>
  <c r="G143" i="1"/>
  <c r="F143" i="1"/>
  <c r="E143" i="1"/>
  <c r="D143" i="1"/>
  <c r="D142" i="1"/>
  <c r="G137" i="1"/>
  <c r="F137" i="1"/>
  <c r="E137" i="1"/>
  <c r="D137" i="1"/>
  <c r="D136" i="1"/>
  <c r="G134" i="1"/>
  <c r="G131" i="1"/>
  <c r="F131" i="1"/>
  <c r="E131" i="1"/>
  <c r="D131" i="1"/>
  <c r="F130" i="1"/>
  <c r="F128" i="1"/>
  <c r="G125" i="1"/>
  <c r="F125" i="1"/>
  <c r="E125" i="1"/>
  <c r="D125" i="1"/>
  <c r="G119" i="1"/>
  <c r="F119" i="1"/>
  <c r="E119" i="1"/>
  <c r="D119" i="1"/>
  <c r="F118" i="1"/>
  <c r="F116" i="1"/>
  <c r="G113" i="1"/>
  <c r="F113" i="1"/>
  <c r="E113" i="1"/>
  <c r="D113" i="1"/>
  <c r="F112" i="1"/>
  <c r="G107" i="1"/>
  <c r="F107" i="1"/>
  <c r="E107" i="1"/>
  <c r="D107" i="1"/>
  <c r="G101" i="1"/>
  <c r="F101" i="1"/>
  <c r="E101" i="1"/>
  <c r="D101" i="1"/>
  <c r="F100" i="1"/>
  <c r="F98" i="1"/>
  <c r="G95" i="1"/>
  <c r="F95" i="1"/>
  <c r="E95" i="1"/>
  <c r="D95" i="1"/>
  <c r="G94" i="1"/>
  <c r="F92" i="1"/>
  <c r="G89" i="1"/>
  <c r="F89" i="1"/>
  <c r="E89" i="1"/>
  <c r="D89" i="1"/>
  <c r="G83" i="1"/>
  <c r="F83" i="1"/>
  <c r="E83" i="1"/>
  <c r="D83" i="1"/>
  <c r="F82" i="1"/>
  <c r="F80" i="1"/>
  <c r="G77" i="1"/>
  <c r="F77" i="1"/>
  <c r="E77" i="1"/>
  <c r="D77" i="1"/>
  <c r="G76" i="1"/>
  <c r="D74" i="1"/>
  <c r="G71" i="1"/>
  <c r="F71" i="1"/>
  <c r="E71" i="1"/>
  <c r="D71" i="1"/>
  <c r="G65" i="1"/>
  <c r="F65" i="1"/>
  <c r="E65" i="1"/>
  <c r="D65" i="1"/>
  <c r="F64" i="1"/>
  <c r="F62" i="1"/>
  <c r="G59" i="1"/>
  <c r="F59" i="1"/>
  <c r="E59" i="1"/>
  <c r="D59" i="1"/>
  <c r="F58" i="1"/>
  <c r="G56" i="1"/>
  <c r="G53" i="1"/>
  <c r="F53" i="1"/>
  <c r="E53" i="1"/>
  <c r="D53" i="1"/>
  <c r="G47" i="1"/>
  <c r="F47" i="1"/>
  <c r="E47" i="1"/>
  <c r="D47" i="1"/>
  <c r="F46" i="1"/>
  <c r="F44" i="1"/>
  <c r="G35" i="1"/>
  <c r="F35" i="1"/>
  <c r="E35" i="1"/>
  <c r="D35" i="1"/>
  <c r="E34" i="1"/>
  <c r="E32" i="1"/>
  <c r="H29" i="1"/>
  <c r="E30" i="1" s="1"/>
  <c r="E28" i="1"/>
  <c r="E26" i="1"/>
  <c r="G23" i="1"/>
  <c r="G11" i="1" s="1"/>
  <c r="F23" i="1"/>
  <c r="E23" i="1"/>
  <c r="E11" i="1" s="1"/>
  <c r="D23" i="1"/>
  <c r="D11" i="1" s="1"/>
  <c r="G22" i="1"/>
  <c r="F20" i="1"/>
  <c r="H17" i="1"/>
  <c r="G18" i="1" s="1"/>
  <c r="F343" i="16" l="1"/>
  <c r="F345" i="16"/>
  <c r="G339" i="16"/>
  <c r="E333" i="16"/>
  <c r="G337" i="16"/>
  <c r="D327" i="16"/>
  <c r="D363" i="16"/>
  <c r="D50" i="3"/>
  <c r="F374" i="3"/>
  <c r="G27" i="16"/>
  <c r="G25" i="16"/>
  <c r="E21" i="16"/>
  <c r="E19" i="16"/>
  <c r="F15" i="16"/>
  <c r="G13" i="16"/>
  <c r="D364" i="13"/>
  <c r="D362" i="13"/>
  <c r="D346" i="13"/>
  <c r="G344" i="13"/>
  <c r="D338" i="13"/>
  <c r="D334" i="13"/>
  <c r="G332" i="13"/>
  <c r="D328" i="13"/>
  <c r="E26" i="13"/>
  <c r="E154" i="15"/>
  <c r="E152" i="15"/>
  <c r="G70" i="15"/>
  <c r="G68" i="15"/>
  <c r="E46" i="15"/>
  <c r="E44" i="15"/>
  <c r="D358" i="15"/>
  <c r="E350" i="15"/>
  <c r="D340" i="15"/>
  <c r="D338" i="15"/>
  <c r="F310" i="15"/>
  <c r="D88" i="14"/>
  <c r="D224" i="14"/>
  <c r="D206" i="14"/>
  <c r="D188" i="14"/>
  <c r="G152" i="14"/>
  <c r="D146" i="14"/>
  <c r="F140" i="14"/>
  <c r="D128" i="14"/>
  <c r="F116" i="14"/>
  <c r="D110" i="14"/>
  <c r="E104" i="14"/>
  <c r="F100" i="14"/>
  <c r="D92" i="14"/>
  <c r="F98" i="14"/>
  <c r="F86" i="14"/>
  <c r="G80" i="14"/>
  <c r="E74" i="14"/>
  <c r="G70" i="14"/>
  <c r="G68" i="14"/>
  <c r="E62" i="14"/>
  <c r="G58" i="14"/>
  <c r="G56" i="14"/>
  <c r="G50" i="14"/>
  <c r="G46" i="14"/>
  <c r="F374" i="11"/>
  <c r="F224" i="11"/>
  <c r="D220" i="11"/>
  <c r="E182" i="11"/>
  <c r="E166" i="11"/>
  <c r="G164" i="11"/>
  <c r="F154" i="11"/>
  <c r="F152" i="11"/>
  <c r="F140" i="11"/>
  <c r="D128" i="11"/>
  <c r="D124" i="11"/>
  <c r="F124" i="11"/>
  <c r="E124" i="11"/>
  <c r="G124" i="11"/>
  <c r="E122" i="11"/>
  <c r="F118" i="11"/>
  <c r="F106" i="11"/>
  <c r="F104" i="11"/>
  <c r="F100" i="11"/>
  <c r="F98" i="11"/>
  <c r="D94" i="11"/>
  <c r="D92" i="11"/>
  <c r="F82" i="11"/>
  <c r="F80" i="11"/>
  <c r="F70" i="11"/>
  <c r="F68" i="11"/>
  <c r="D52" i="11"/>
  <c r="E50" i="11"/>
  <c r="F44" i="11"/>
  <c r="G310" i="11"/>
  <c r="F310" i="11"/>
  <c r="E310" i="11"/>
  <c r="D310" i="11"/>
  <c r="D256" i="8"/>
  <c r="E182" i="8"/>
  <c r="F146" i="8"/>
  <c r="D142" i="8"/>
  <c r="D140" i="8"/>
  <c r="E226" i="7"/>
  <c r="F226" i="7"/>
  <c r="G226" i="7"/>
  <c r="D226" i="7"/>
  <c r="E376" i="5"/>
  <c r="E374" i="5"/>
  <c r="E52" i="5"/>
  <c r="G334" i="5"/>
  <c r="F334" i="5"/>
  <c r="E334" i="5"/>
  <c r="D334" i="5"/>
  <c r="G332" i="5"/>
  <c r="E332" i="5"/>
  <c r="D332" i="5"/>
  <c r="F332" i="5"/>
  <c r="E112" i="4"/>
  <c r="G152" i="4"/>
  <c r="F152" i="4"/>
  <c r="D152" i="4"/>
  <c r="E152" i="4"/>
  <c r="G154" i="4"/>
  <c r="F154" i="4"/>
  <c r="E154" i="4"/>
  <c r="D154" i="4"/>
  <c r="E292" i="3"/>
  <c r="F284" i="3"/>
  <c r="D278" i="3"/>
  <c r="G274" i="3"/>
  <c r="F272" i="3"/>
  <c r="F266" i="3"/>
  <c r="D262" i="3"/>
  <c r="D256" i="3"/>
  <c r="E254" i="3"/>
  <c r="F250" i="3"/>
  <c r="F248" i="3"/>
  <c r="D242" i="3"/>
  <c r="D238" i="3"/>
  <c r="F236" i="3"/>
  <c r="D176" i="3"/>
  <c r="H359" i="3"/>
  <c r="E140" i="2"/>
  <c r="D140" i="2"/>
  <c r="F140" i="2"/>
  <c r="G140" i="2"/>
  <c r="G374" i="1"/>
  <c r="G367" i="3"/>
  <c r="D116" i="3"/>
  <c r="F116" i="3"/>
  <c r="G116" i="3"/>
  <c r="E116" i="3"/>
  <c r="D367" i="2"/>
  <c r="D104" i="7"/>
  <c r="G104" i="7"/>
  <c r="E104" i="7"/>
  <c r="F104" i="7"/>
  <c r="F332" i="15"/>
  <c r="D332" i="15"/>
  <c r="E332" i="15"/>
  <c r="F11" i="1"/>
  <c r="H11" i="1" s="1"/>
  <c r="E233" i="1"/>
  <c r="H301" i="1"/>
  <c r="E367" i="2"/>
  <c r="G152" i="3"/>
  <c r="D152" i="3"/>
  <c r="F152" i="3"/>
  <c r="E152" i="3"/>
  <c r="H71" i="9"/>
  <c r="H95" i="9"/>
  <c r="H119" i="9"/>
  <c r="H185" i="9"/>
  <c r="F367" i="3"/>
  <c r="F367" i="2"/>
  <c r="H317" i="4"/>
  <c r="H299" i="9"/>
  <c r="H303" i="1"/>
  <c r="G233" i="1"/>
  <c r="D305" i="1"/>
  <c r="G367" i="2"/>
  <c r="H65" i="9"/>
  <c r="H89" i="9"/>
  <c r="H179" i="9"/>
  <c r="F233" i="1"/>
  <c r="E305" i="1"/>
  <c r="D367" i="3"/>
  <c r="E331" i="16"/>
  <c r="G325" i="16"/>
  <c r="E350" i="14"/>
  <c r="D352" i="14"/>
  <c r="G352" i="13"/>
  <c r="D350" i="13"/>
  <c r="F316" i="13"/>
  <c r="F314" i="13"/>
  <c r="H299" i="10"/>
  <c r="D14" i="7"/>
  <c r="D18" i="7"/>
  <c r="G314" i="4"/>
  <c r="G20" i="4"/>
  <c r="H298" i="2"/>
  <c r="H296" i="2"/>
  <c r="F124" i="16"/>
  <c r="D118" i="16"/>
  <c r="G304" i="16"/>
  <c r="E298" i="16"/>
  <c r="E322" i="16"/>
  <c r="G202" i="11"/>
  <c r="F202" i="11"/>
  <c r="E202" i="11"/>
  <c r="D202" i="11"/>
  <c r="G224" i="13"/>
  <c r="F224" i="13"/>
  <c r="E224" i="13"/>
  <c r="D224" i="13"/>
  <c r="D112" i="11"/>
  <c r="D110" i="11"/>
  <c r="E88" i="11"/>
  <c r="E86" i="11"/>
  <c r="D76" i="11"/>
  <c r="D74" i="11"/>
  <c r="F64" i="11"/>
  <c r="F62" i="11"/>
  <c r="D58" i="11"/>
  <c r="D56" i="11"/>
  <c r="F46" i="11"/>
  <c r="G278" i="9"/>
  <c r="E46" i="9"/>
  <c r="H143" i="9"/>
  <c r="E256" i="9"/>
  <c r="D280" i="9"/>
  <c r="F320" i="9"/>
  <c r="E374" i="9"/>
  <c r="G250" i="16"/>
  <c r="H209" i="9"/>
  <c r="F248" i="9"/>
  <c r="E272" i="9"/>
  <c r="F346" i="9"/>
  <c r="D376" i="9"/>
  <c r="H137" i="9"/>
  <c r="H161" i="9"/>
  <c r="H227" i="9"/>
  <c r="E250" i="9"/>
  <c r="G274" i="9"/>
  <c r="F298" i="9"/>
  <c r="D338" i="9"/>
  <c r="F254" i="9"/>
  <c r="D56" i="9"/>
  <c r="H113" i="9"/>
  <c r="H203" i="9"/>
  <c r="E266" i="9"/>
  <c r="F290" i="9"/>
  <c r="F316" i="9"/>
  <c r="F364" i="9"/>
  <c r="G58" i="9"/>
  <c r="H131" i="9"/>
  <c r="H155" i="9"/>
  <c r="H221" i="9"/>
  <c r="G268" i="9"/>
  <c r="F292" i="9"/>
  <c r="E308" i="9"/>
  <c r="D356" i="9"/>
  <c r="G50" i="9"/>
  <c r="H83" i="9"/>
  <c r="H107" i="9"/>
  <c r="H173" i="9"/>
  <c r="H197" i="9"/>
  <c r="E236" i="9"/>
  <c r="G260" i="9"/>
  <c r="F284" i="9"/>
  <c r="F310" i="9"/>
  <c r="D358" i="9"/>
  <c r="E44" i="9"/>
  <c r="G52" i="9"/>
  <c r="H125" i="9"/>
  <c r="H149" i="9"/>
  <c r="F150" i="9" s="1"/>
  <c r="G238" i="9"/>
  <c r="F262" i="9"/>
  <c r="G286" i="9"/>
  <c r="G326" i="9"/>
  <c r="D200" i="8"/>
  <c r="G202" i="8"/>
  <c r="G118" i="8"/>
  <c r="E116" i="8"/>
  <c r="F112" i="8"/>
  <c r="F110" i="8"/>
  <c r="F224" i="7"/>
  <c r="D164" i="7"/>
  <c r="F64" i="7"/>
  <c r="F62" i="7"/>
  <c r="F122" i="5"/>
  <c r="E374" i="4"/>
  <c r="D376" i="4"/>
  <c r="G278" i="4"/>
  <c r="G164" i="4"/>
  <c r="G110" i="4"/>
  <c r="E44" i="4"/>
  <c r="G166" i="3"/>
  <c r="G118" i="3"/>
  <c r="F110" i="3"/>
  <c r="E226" i="2"/>
  <c r="F52" i="2"/>
  <c r="F50" i="2"/>
  <c r="G376" i="1"/>
  <c r="D233" i="1"/>
  <c r="E178" i="2"/>
  <c r="F158" i="2"/>
  <c r="D128" i="2"/>
  <c r="D82" i="2"/>
  <c r="F46" i="2"/>
  <c r="G224" i="1"/>
  <c r="H167" i="9"/>
  <c r="E274" i="16"/>
  <c r="G280" i="16"/>
  <c r="D106" i="16"/>
  <c r="F112" i="16"/>
  <c r="D178" i="16"/>
  <c r="F184" i="16"/>
  <c r="D202" i="16"/>
  <c r="D226" i="16"/>
  <c r="F232" i="16"/>
  <c r="D292" i="16"/>
  <c r="D82" i="16"/>
  <c r="F160" i="16"/>
  <c r="F274" i="16"/>
  <c r="F88" i="16"/>
  <c r="F136" i="16"/>
  <c r="D316" i="16"/>
  <c r="D332" i="7"/>
  <c r="E332" i="7"/>
  <c r="G332" i="7"/>
  <c r="F332" i="7"/>
  <c r="F148" i="16"/>
  <c r="D142" i="16"/>
  <c r="F208" i="16"/>
  <c r="D130" i="16"/>
  <c r="E124" i="16"/>
  <c r="G130" i="16"/>
  <c r="E172" i="16"/>
  <c r="D190" i="16"/>
  <c r="F196" i="16"/>
  <c r="D214" i="16"/>
  <c r="F220" i="16"/>
  <c r="D238" i="16"/>
  <c r="F244" i="16"/>
  <c r="F286" i="16"/>
  <c r="E196" i="16"/>
  <c r="E220" i="16"/>
  <c r="E244" i="16"/>
  <c r="G82" i="16"/>
  <c r="G106" i="16"/>
  <c r="G178" i="16"/>
  <c r="G202" i="16"/>
  <c r="G226" i="16"/>
  <c r="D94" i="16"/>
  <c r="D166" i="16"/>
  <c r="D280" i="16"/>
  <c r="E148" i="16"/>
  <c r="D154" i="16"/>
  <c r="G154" i="16"/>
  <c r="E100" i="16"/>
  <c r="E436" i="16"/>
  <c r="D304" i="16"/>
  <c r="F310" i="16"/>
  <c r="F436" i="16"/>
  <c r="F172" i="16"/>
  <c r="H301" i="2"/>
  <c r="H305" i="2" s="1"/>
  <c r="H306" i="2" s="1"/>
  <c r="D250" i="16"/>
  <c r="F256" i="16"/>
  <c r="F298" i="16"/>
  <c r="F322" i="16"/>
  <c r="D58" i="16"/>
  <c r="G14" i="1"/>
  <c r="D268" i="16"/>
  <c r="G308" i="1"/>
  <c r="E16" i="1"/>
  <c r="E58" i="16"/>
  <c r="E94" i="16"/>
  <c r="G100" i="16"/>
  <c r="E118" i="16"/>
  <c r="G124" i="16"/>
  <c r="E142" i="16"/>
  <c r="G148" i="16"/>
  <c r="E166" i="16"/>
  <c r="G172" i="16"/>
  <c r="E190" i="16"/>
  <c r="G196" i="16"/>
  <c r="E214" i="16"/>
  <c r="G220" i="16"/>
  <c r="E238" i="16"/>
  <c r="G244" i="16"/>
  <c r="E268" i="16"/>
  <c r="G274" i="16"/>
  <c r="E292" i="16"/>
  <c r="G298" i="16"/>
  <c r="E316" i="16"/>
  <c r="G322" i="16"/>
  <c r="G436" i="16"/>
  <c r="F58" i="16"/>
  <c r="D88" i="16"/>
  <c r="F94" i="16"/>
  <c r="D112" i="16"/>
  <c r="F118" i="16"/>
  <c r="D136" i="16"/>
  <c r="F142" i="16"/>
  <c r="D160" i="16"/>
  <c r="F166" i="16"/>
  <c r="D184" i="16"/>
  <c r="F190" i="16"/>
  <c r="D208" i="16"/>
  <c r="F214" i="16"/>
  <c r="D232" i="16"/>
  <c r="F238" i="16"/>
  <c r="D256" i="16"/>
  <c r="F268" i="16"/>
  <c r="D286" i="16"/>
  <c r="F292" i="16"/>
  <c r="D310" i="16"/>
  <c r="F316" i="16"/>
  <c r="G58" i="16"/>
  <c r="E88" i="16"/>
  <c r="G94" i="16"/>
  <c r="E112" i="16"/>
  <c r="G118" i="16"/>
  <c r="E136" i="16"/>
  <c r="G142" i="16"/>
  <c r="E160" i="16"/>
  <c r="G166" i="16"/>
  <c r="E184" i="16"/>
  <c r="G190" i="16"/>
  <c r="E208" i="16"/>
  <c r="G214" i="16"/>
  <c r="E232" i="16"/>
  <c r="G238" i="16"/>
  <c r="E256" i="16"/>
  <c r="G268" i="16"/>
  <c r="E286" i="16"/>
  <c r="G292" i="16"/>
  <c r="E310" i="16"/>
  <c r="G316" i="16"/>
  <c r="F100" i="16"/>
  <c r="E82" i="16"/>
  <c r="G88" i="16"/>
  <c r="E106" i="16"/>
  <c r="G112" i="16"/>
  <c r="E130" i="16"/>
  <c r="G136" i="16"/>
  <c r="E154" i="16"/>
  <c r="G160" i="16"/>
  <c r="E178" i="16"/>
  <c r="G184" i="16"/>
  <c r="E202" i="16"/>
  <c r="G208" i="16"/>
  <c r="E226" i="16"/>
  <c r="G232" i="16"/>
  <c r="E250" i="16"/>
  <c r="G256" i="16"/>
  <c r="E280" i="16"/>
  <c r="G286" i="16"/>
  <c r="E304" i="16"/>
  <c r="G310" i="16"/>
  <c r="F82" i="16"/>
  <c r="D100" i="16"/>
  <c r="F106" i="16"/>
  <c r="D124" i="16"/>
  <c r="F130" i="16"/>
  <c r="D148" i="16"/>
  <c r="F154" i="16"/>
  <c r="D172" i="16"/>
  <c r="F178" i="16"/>
  <c r="D196" i="16"/>
  <c r="F202" i="16"/>
  <c r="D220" i="16"/>
  <c r="F226" i="16"/>
  <c r="D244" i="16"/>
  <c r="F250" i="16"/>
  <c r="D274" i="16"/>
  <c r="F280" i="16"/>
  <c r="D298" i="16"/>
  <c r="F304" i="16"/>
  <c r="D322" i="16"/>
  <c r="D436" i="16"/>
  <c r="E399" i="16"/>
  <c r="F399" i="16"/>
  <c r="D399" i="16"/>
  <c r="G399" i="16"/>
  <c r="D369" i="16"/>
  <c r="E369" i="16"/>
  <c r="F369" i="16"/>
  <c r="G369" i="16"/>
  <c r="E405" i="16"/>
  <c r="D405" i="16"/>
  <c r="F405" i="16"/>
  <c r="G405" i="16"/>
  <c r="E393" i="16"/>
  <c r="F393" i="16"/>
  <c r="G393" i="16"/>
  <c r="D393" i="16"/>
  <c r="D375" i="16"/>
  <c r="E375" i="16"/>
  <c r="F375" i="16"/>
  <c r="G375" i="16"/>
  <c r="E411" i="16"/>
  <c r="F411" i="16"/>
  <c r="D411" i="16"/>
  <c r="G411" i="16"/>
  <c r="D381" i="16"/>
  <c r="E381" i="16"/>
  <c r="F381" i="16"/>
  <c r="G381" i="16"/>
  <c r="D387" i="16"/>
  <c r="E387" i="16"/>
  <c r="F387" i="16"/>
  <c r="G387" i="16"/>
  <c r="D85" i="16"/>
  <c r="E85" i="16"/>
  <c r="F85" i="16"/>
  <c r="G85" i="16"/>
  <c r="D87" i="16"/>
  <c r="E87" i="16"/>
  <c r="F87" i="16"/>
  <c r="G87" i="16"/>
  <c r="D55" i="16"/>
  <c r="E55" i="16"/>
  <c r="G55" i="16"/>
  <c r="F55" i="16"/>
  <c r="D57" i="16"/>
  <c r="F57" i="16"/>
  <c r="E57" i="16"/>
  <c r="G57" i="16"/>
  <c r="D51" i="16"/>
  <c r="E51" i="16"/>
  <c r="G51" i="16"/>
  <c r="F51" i="16"/>
  <c r="D49" i="16"/>
  <c r="G49" i="16"/>
  <c r="E49" i="16"/>
  <c r="F49" i="16"/>
  <c r="F316" i="7"/>
  <c r="E316" i="7"/>
  <c r="D316" i="7"/>
  <c r="G316" i="7"/>
  <c r="F328" i="7"/>
  <c r="E328" i="7"/>
  <c r="D328" i="7"/>
  <c r="G328" i="7"/>
  <c r="G352" i="7"/>
  <c r="F352" i="7"/>
  <c r="D352" i="7"/>
  <c r="E352" i="7"/>
  <c r="F320" i="7"/>
  <c r="D320" i="7"/>
  <c r="G320" i="7"/>
  <c r="E320" i="7"/>
  <c r="G344" i="7"/>
  <c r="F344" i="7"/>
  <c r="E344" i="7"/>
  <c r="D344" i="7"/>
  <c r="F310" i="7"/>
  <c r="E310" i="7"/>
  <c r="D310" i="7"/>
  <c r="G310" i="7"/>
  <c r="F322" i="7"/>
  <c r="D322" i="7"/>
  <c r="G322" i="7"/>
  <c r="E322" i="7"/>
  <c r="F334" i="7"/>
  <c r="D334" i="7"/>
  <c r="E334" i="7"/>
  <c r="G334" i="7"/>
  <c r="G346" i="7"/>
  <c r="F346" i="7"/>
  <c r="E346" i="7"/>
  <c r="D346" i="7"/>
  <c r="G358" i="7"/>
  <c r="F358" i="7"/>
  <c r="D358" i="7"/>
  <c r="E358" i="7"/>
  <c r="F340" i="7"/>
  <c r="D340" i="7"/>
  <c r="G340" i="7"/>
  <c r="E340" i="7"/>
  <c r="F308" i="7"/>
  <c r="D308" i="7"/>
  <c r="G308" i="7"/>
  <c r="E308" i="7"/>
  <c r="G356" i="7"/>
  <c r="F356" i="7"/>
  <c r="D356" i="7"/>
  <c r="E356" i="7"/>
  <c r="F314" i="7"/>
  <c r="E314" i="7"/>
  <c r="D314" i="7"/>
  <c r="G314" i="7"/>
  <c r="F326" i="7"/>
  <c r="E326" i="7"/>
  <c r="D326" i="7"/>
  <c r="G326" i="7"/>
  <c r="F338" i="7"/>
  <c r="D338" i="7"/>
  <c r="E338" i="7"/>
  <c r="G338" i="7"/>
  <c r="G350" i="7"/>
  <c r="F350" i="7"/>
  <c r="D350" i="7"/>
  <c r="E350" i="7"/>
  <c r="D11" i="7"/>
  <c r="D11" i="10"/>
  <c r="E11" i="10"/>
  <c r="G34" i="8"/>
  <c r="D32" i="11"/>
  <c r="F350" i="14"/>
  <c r="F11" i="8"/>
  <c r="G11" i="4"/>
  <c r="E14" i="8"/>
  <c r="G11" i="13"/>
  <c r="D44" i="14"/>
  <c r="E44" i="14"/>
  <c r="F44" i="14"/>
  <c r="G44" i="14"/>
  <c r="G148" i="5"/>
  <c r="E148" i="5"/>
  <c r="F76" i="3"/>
  <c r="D76" i="3"/>
  <c r="F58" i="3"/>
  <c r="G82" i="3"/>
  <c r="D82" i="3"/>
  <c r="F56" i="3"/>
  <c r="F80" i="3"/>
  <c r="D80" i="3"/>
  <c r="E100" i="3"/>
  <c r="D100" i="3"/>
  <c r="G44" i="3"/>
  <c r="E64" i="3"/>
  <c r="D64" i="3"/>
  <c r="F92" i="3"/>
  <c r="D92" i="3"/>
  <c r="G46" i="3"/>
  <c r="F74" i="3"/>
  <c r="D74" i="3"/>
  <c r="F94" i="3"/>
  <c r="D94" i="3"/>
  <c r="E18" i="7"/>
  <c r="F10" i="16"/>
  <c r="G10" i="16"/>
  <c r="E11" i="4"/>
  <c r="F30" i="9"/>
  <c r="F18" i="10"/>
  <c r="E22" i="7"/>
  <c r="G298" i="11"/>
  <c r="G14" i="5"/>
  <c r="G32" i="10"/>
  <c r="H335" i="1"/>
  <c r="E336" i="1" s="1"/>
  <c r="G34" i="7"/>
  <c r="D22" i="8"/>
  <c r="F28" i="8"/>
  <c r="H35" i="10"/>
  <c r="D36" i="10" s="1"/>
  <c r="H317" i="10"/>
  <c r="E318" i="10" s="1"/>
  <c r="H353" i="14"/>
  <c r="H353" i="1"/>
  <c r="E22" i="8"/>
  <c r="D11" i="8"/>
  <c r="E20" i="15"/>
  <c r="E22" i="15"/>
  <c r="F11" i="15"/>
  <c r="D80" i="15"/>
  <c r="E18" i="14"/>
  <c r="F11" i="13"/>
  <c r="E298" i="11"/>
  <c r="F11" i="11"/>
  <c r="E34" i="11"/>
  <c r="D14" i="10"/>
  <c r="F14" i="10"/>
  <c r="G11" i="10"/>
  <c r="D332" i="8"/>
  <c r="G11" i="8"/>
  <c r="E16" i="8"/>
  <c r="D320" i="8"/>
  <c r="G16" i="8"/>
  <c r="E20" i="8"/>
  <c r="F22" i="7"/>
  <c r="F11" i="7"/>
  <c r="G20" i="5"/>
  <c r="F18" i="4"/>
  <c r="F314" i="4"/>
  <c r="D11" i="4"/>
  <c r="D16" i="4"/>
  <c r="D18" i="4"/>
  <c r="E362" i="3"/>
  <c r="F350" i="2"/>
  <c r="H335" i="14"/>
  <c r="G336" i="14" s="1"/>
  <c r="H317" i="13"/>
  <c r="E30" i="15"/>
  <c r="E30" i="11"/>
  <c r="D30" i="8"/>
  <c r="D30" i="7"/>
  <c r="F18" i="7"/>
  <c r="D18" i="5"/>
  <c r="E30" i="4"/>
  <c r="D30" i="4"/>
  <c r="E18" i="4"/>
  <c r="F18" i="2"/>
  <c r="E11" i="11"/>
  <c r="G18" i="2"/>
  <c r="H365" i="2"/>
  <c r="F366" i="2" s="1"/>
  <c r="F14" i="3"/>
  <c r="H347" i="3"/>
  <c r="H347" i="5"/>
  <c r="F20" i="7"/>
  <c r="E30" i="7"/>
  <c r="H311" i="7"/>
  <c r="D18" i="8"/>
  <c r="F30" i="8"/>
  <c r="G310" i="9"/>
  <c r="F16" i="10"/>
  <c r="F30" i="10"/>
  <c r="H335" i="13"/>
  <c r="D352" i="13"/>
  <c r="F30" i="15"/>
  <c r="F218" i="15"/>
  <c r="G26" i="1"/>
  <c r="H365" i="3"/>
  <c r="F366" i="3" s="1"/>
  <c r="E18" i="8"/>
  <c r="H329" i="8"/>
  <c r="F330" i="8" s="1"/>
  <c r="G358" i="9"/>
  <c r="G30" i="10"/>
  <c r="E316" i="11"/>
  <c r="E352" i="13"/>
  <c r="H77" i="14"/>
  <c r="D22" i="15"/>
  <c r="G30" i="15"/>
  <c r="G11" i="15"/>
  <c r="G310" i="15"/>
  <c r="G20" i="1"/>
  <c r="H317" i="1"/>
  <c r="F318" i="1" s="1"/>
  <c r="H359" i="1"/>
  <c r="G360" i="1" s="1"/>
  <c r="G18" i="8"/>
  <c r="H275" i="8"/>
  <c r="G276" i="8" s="1"/>
  <c r="H281" i="11"/>
  <c r="H317" i="11"/>
  <c r="D318" i="11" s="1"/>
  <c r="H335" i="11"/>
  <c r="F336" i="11" s="1"/>
  <c r="H353" i="13"/>
  <c r="D11" i="14"/>
  <c r="F350" i="15"/>
  <c r="D11" i="5"/>
  <c r="H269" i="11"/>
  <c r="H335" i="15"/>
  <c r="G30" i="1"/>
  <c r="E18" i="2"/>
  <c r="D314" i="4"/>
  <c r="G22" i="5"/>
  <c r="F182" i="5"/>
  <c r="D362" i="5"/>
  <c r="H335" i="7"/>
  <c r="H353" i="7"/>
  <c r="E364" i="7"/>
  <c r="D20" i="8"/>
  <c r="H23" i="8"/>
  <c r="G24" i="8" s="1"/>
  <c r="D305" i="8"/>
  <c r="D326" i="8"/>
  <c r="F18" i="9"/>
  <c r="E332" i="13"/>
  <c r="E344" i="14"/>
  <c r="H298" i="15"/>
  <c r="H359" i="15"/>
  <c r="G362" i="15"/>
  <c r="H365" i="14"/>
  <c r="H365" i="13"/>
  <c r="E364" i="10"/>
  <c r="E362" i="10"/>
  <c r="D362" i="8"/>
  <c r="G362" i="8"/>
  <c r="F362" i="5"/>
  <c r="D364" i="3"/>
  <c r="G362" i="3"/>
  <c r="F364" i="2"/>
  <c r="E358" i="15"/>
  <c r="F358" i="15"/>
  <c r="G358" i="15"/>
  <c r="G305" i="11"/>
  <c r="E356" i="9"/>
  <c r="E358" i="4"/>
  <c r="D358" i="2"/>
  <c r="E358" i="2"/>
  <c r="F358" i="2"/>
  <c r="G350" i="15"/>
  <c r="D350" i="15"/>
  <c r="E352" i="14"/>
  <c r="F352" i="14"/>
  <c r="G352" i="14"/>
  <c r="F352" i="13"/>
  <c r="E350" i="13"/>
  <c r="H353" i="11"/>
  <c r="D354" i="11" s="1"/>
  <c r="E352" i="11"/>
  <c r="E352" i="10"/>
  <c r="H353" i="10"/>
  <c r="G354" i="10" s="1"/>
  <c r="D350" i="10"/>
  <c r="D350" i="8"/>
  <c r="D350" i="4"/>
  <c r="F352" i="2"/>
  <c r="G352" i="1"/>
  <c r="G350" i="1"/>
  <c r="E346" i="14"/>
  <c r="F346" i="14"/>
  <c r="F305" i="13"/>
  <c r="E346" i="10"/>
  <c r="E344" i="10"/>
  <c r="D346" i="9"/>
  <c r="G346" i="9"/>
  <c r="H347" i="9"/>
  <c r="G346" i="8"/>
  <c r="D346" i="4"/>
  <c r="G346" i="4"/>
  <c r="D346" i="3"/>
  <c r="E346" i="3"/>
  <c r="G346" i="3"/>
  <c r="D344" i="3"/>
  <c r="D305" i="3"/>
  <c r="E344" i="3"/>
  <c r="F346" i="2"/>
  <c r="D346" i="2"/>
  <c r="F344" i="2"/>
  <c r="E340" i="15"/>
  <c r="F340" i="15"/>
  <c r="E338" i="15"/>
  <c r="G338" i="15"/>
  <c r="F340" i="11"/>
  <c r="F338" i="11"/>
  <c r="F340" i="8"/>
  <c r="E340" i="8"/>
  <c r="G332" i="15"/>
  <c r="G332" i="14"/>
  <c r="F334" i="13"/>
  <c r="D332" i="13"/>
  <c r="F332" i="13"/>
  <c r="E334" i="10"/>
  <c r="D332" i="10"/>
  <c r="H335" i="9"/>
  <c r="G305" i="8"/>
  <c r="H335" i="4"/>
  <c r="D334" i="4"/>
  <c r="F334" i="4"/>
  <c r="H335" i="3"/>
  <c r="G334" i="1"/>
  <c r="G332" i="1"/>
  <c r="E328" i="14"/>
  <c r="G326" i="14"/>
  <c r="E326" i="14"/>
  <c r="F326" i="14"/>
  <c r="E328" i="13"/>
  <c r="E326" i="13"/>
  <c r="H329" i="9"/>
  <c r="G326" i="8"/>
  <c r="H329" i="7"/>
  <c r="E328" i="3"/>
  <c r="G328" i="3"/>
  <c r="F322" i="15"/>
  <c r="E322" i="15"/>
  <c r="G305" i="15"/>
  <c r="E322" i="8"/>
  <c r="F322" i="8"/>
  <c r="E320" i="8"/>
  <c r="G320" i="8"/>
  <c r="G322" i="4"/>
  <c r="E322" i="4"/>
  <c r="F322" i="4"/>
  <c r="D314" i="15"/>
  <c r="E314" i="15"/>
  <c r="H317" i="14"/>
  <c r="E318" i="14" s="1"/>
  <c r="E314" i="13"/>
  <c r="G314" i="13"/>
  <c r="E316" i="10"/>
  <c r="D314" i="10"/>
  <c r="E316" i="9"/>
  <c r="G316" i="9"/>
  <c r="E314" i="4"/>
  <c r="F305" i="2"/>
  <c r="E316" i="1"/>
  <c r="E314" i="1"/>
  <c r="D310" i="15"/>
  <c r="E310" i="14"/>
  <c r="F310" i="14"/>
  <c r="E305" i="14"/>
  <c r="F308" i="14"/>
  <c r="H303" i="13"/>
  <c r="E305" i="13"/>
  <c r="H311" i="11"/>
  <c r="F312" i="11" s="1"/>
  <c r="H311" i="9"/>
  <c r="D310" i="9"/>
  <c r="F305" i="8"/>
  <c r="H303" i="7"/>
  <c r="F310" i="5"/>
  <c r="D310" i="5"/>
  <c r="E308" i="5"/>
  <c r="G308" i="5"/>
  <c r="D308" i="5"/>
  <c r="G310" i="4"/>
  <c r="E310" i="3"/>
  <c r="G310" i="3"/>
  <c r="G296" i="15"/>
  <c r="F298" i="11"/>
  <c r="H296" i="11"/>
  <c r="F298" i="10"/>
  <c r="D298" i="8"/>
  <c r="E298" i="8"/>
  <c r="G298" i="8"/>
  <c r="H298" i="8"/>
  <c r="H296" i="8"/>
  <c r="D296" i="8"/>
  <c r="E296" i="8"/>
  <c r="H299" i="8"/>
  <c r="D300" i="8" s="1"/>
  <c r="G296" i="8"/>
  <c r="E298" i="5"/>
  <c r="H299" i="5"/>
  <c r="E296" i="5"/>
  <c r="E32" i="15"/>
  <c r="F32" i="15"/>
  <c r="G32" i="15"/>
  <c r="E34" i="14"/>
  <c r="E32" i="14"/>
  <c r="F11" i="14"/>
  <c r="F32" i="14"/>
  <c r="D32" i="14"/>
  <c r="H35" i="14"/>
  <c r="G34" i="13"/>
  <c r="F32" i="13"/>
  <c r="F34" i="11"/>
  <c r="G34" i="11"/>
  <c r="E32" i="11"/>
  <c r="F32" i="11"/>
  <c r="F34" i="10"/>
  <c r="G34" i="10"/>
  <c r="D34" i="9"/>
  <c r="E34" i="9"/>
  <c r="F34" i="9"/>
  <c r="E11" i="9"/>
  <c r="F34" i="8"/>
  <c r="G32" i="8"/>
  <c r="H35" i="7"/>
  <c r="G36" i="7" s="1"/>
  <c r="G11" i="7"/>
  <c r="E34" i="7"/>
  <c r="G32" i="7"/>
  <c r="H35" i="5"/>
  <c r="G32" i="5"/>
  <c r="E34" i="4"/>
  <c r="F34" i="4"/>
  <c r="G34" i="4"/>
  <c r="G34" i="1"/>
  <c r="F28" i="15"/>
  <c r="E26" i="15"/>
  <c r="F28" i="14"/>
  <c r="G26" i="14"/>
  <c r="E26" i="14"/>
  <c r="F28" i="13"/>
  <c r="F26" i="13"/>
  <c r="D28" i="11"/>
  <c r="G28" i="10"/>
  <c r="G26" i="10"/>
  <c r="F26" i="10"/>
  <c r="D28" i="9"/>
  <c r="E28" i="9"/>
  <c r="F28" i="9"/>
  <c r="G28" i="8"/>
  <c r="G26" i="8"/>
  <c r="G28" i="7"/>
  <c r="E28" i="7"/>
  <c r="G26" i="7"/>
  <c r="G28" i="5"/>
  <c r="G28" i="4"/>
  <c r="D28" i="4"/>
  <c r="F26" i="4"/>
  <c r="F22" i="15"/>
  <c r="E11" i="15"/>
  <c r="E20" i="14"/>
  <c r="D22" i="10"/>
  <c r="E22" i="10"/>
  <c r="F22" i="10"/>
  <c r="H7" i="10"/>
  <c r="G8" i="10" s="1"/>
  <c r="D20" i="10"/>
  <c r="E20" i="10"/>
  <c r="F20" i="10"/>
  <c r="D22" i="9"/>
  <c r="F22" i="9"/>
  <c r="G22" i="8"/>
  <c r="G20" i="8"/>
  <c r="E20" i="7"/>
  <c r="E22" i="5"/>
  <c r="F22" i="5"/>
  <c r="D20" i="5"/>
  <c r="E20" i="5"/>
  <c r="D22" i="4"/>
  <c r="E22" i="4"/>
  <c r="F20" i="4"/>
  <c r="G22" i="3"/>
  <c r="D16" i="15"/>
  <c r="E16" i="15"/>
  <c r="F16" i="15"/>
  <c r="H7" i="15"/>
  <c r="F8" i="15" s="1"/>
  <c r="E14" i="15"/>
  <c r="E14" i="14"/>
  <c r="H7" i="13"/>
  <c r="H7" i="11"/>
  <c r="F8" i="11" s="1"/>
  <c r="D16" i="10"/>
  <c r="E16" i="10"/>
  <c r="E14" i="10"/>
  <c r="H9" i="9"/>
  <c r="G10" i="9" s="1"/>
  <c r="D16" i="8"/>
  <c r="G14" i="8"/>
  <c r="D14" i="8"/>
  <c r="E16" i="7"/>
  <c r="H9" i="7"/>
  <c r="G10" i="7" s="1"/>
  <c r="F16" i="7"/>
  <c r="E14" i="7"/>
  <c r="F14" i="7"/>
  <c r="H7" i="5"/>
  <c r="D8" i="5" s="1"/>
  <c r="D14" i="5"/>
  <c r="E16" i="4"/>
  <c r="F14" i="4"/>
  <c r="G14" i="3"/>
  <c r="E14" i="3"/>
  <c r="G16" i="2"/>
  <c r="F16" i="1"/>
  <c r="D14" i="1"/>
  <c r="E284" i="15"/>
  <c r="H281" i="15"/>
  <c r="F282" i="15" s="1"/>
  <c r="H167" i="15"/>
  <c r="E168" i="15" s="1"/>
  <c r="D136" i="15"/>
  <c r="D130" i="15"/>
  <c r="E374" i="14"/>
  <c r="D233" i="14"/>
  <c r="D122" i="14"/>
  <c r="F110" i="14"/>
  <c r="F58" i="13"/>
  <c r="G50" i="13"/>
  <c r="E272" i="11"/>
  <c r="D122" i="11"/>
  <c r="E44" i="11"/>
  <c r="D44" i="11"/>
  <c r="H257" i="10"/>
  <c r="H53" i="10"/>
  <c r="D374" i="9"/>
  <c r="F218" i="9"/>
  <c r="D116" i="9"/>
  <c r="D248" i="8"/>
  <c r="G226" i="8"/>
  <c r="D56" i="8"/>
  <c r="G128" i="7"/>
  <c r="G92" i="7"/>
  <c r="D160" i="5"/>
  <c r="F110" i="5"/>
  <c r="D106" i="5"/>
  <c r="G206" i="4"/>
  <c r="E164" i="4"/>
  <c r="H155" i="4"/>
  <c r="G116" i="4"/>
  <c r="E94" i="4"/>
  <c r="F68" i="4"/>
  <c r="D56" i="4"/>
  <c r="G242" i="3"/>
  <c r="G236" i="3"/>
  <c r="F88" i="3"/>
  <c r="E44" i="3"/>
  <c r="D254" i="2"/>
  <c r="E244" i="2"/>
  <c r="D182" i="2"/>
  <c r="E164" i="2"/>
  <c r="E92" i="2"/>
  <c r="G82" i="2"/>
  <c r="E62" i="2"/>
  <c r="E14" i="1"/>
  <c r="G16" i="1"/>
  <c r="H7" i="2"/>
  <c r="F8" i="2" s="1"/>
  <c r="D20" i="2"/>
  <c r="H35" i="2"/>
  <c r="G36" i="2" s="1"/>
  <c r="E146" i="2"/>
  <c r="D236" i="2"/>
  <c r="G286" i="2"/>
  <c r="D296" i="2"/>
  <c r="D298" i="2"/>
  <c r="F334" i="2"/>
  <c r="D338" i="2"/>
  <c r="D340" i="2"/>
  <c r="D342" i="2"/>
  <c r="G344" i="2"/>
  <c r="F348" i="2"/>
  <c r="D362" i="2"/>
  <c r="G364" i="2"/>
  <c r="H143" i="3"/>
  <c r="D144" i="3" s="1"/>
  <c r="D308" i="3"/>
  <c r="D326" i="3"/>
  <c r="F11" i="4"/>
  <c r="G26" i="4"/>
  <c r="D32" i="4"/>
  <c r="G92" i="4"/>
  <c r="E92" i="4"/>
  <c r="E30" i="5"/>
  <c r="F30" i="5"/>
  <c r="F86" i="5"/>
  <c r="G86" i="5"/>
  <c r="E11" i="7"/>
  <c r="H323" i="1"/>
  <c r="E324" i="1" s="1"/>
  <c r="H365" i="1"/>
  <c r="F14" i="1"/>
  <c r="D18" i="1"/>
  <c r="E20" i="2"/>
  <c r="D44" i="2"/>
  <c r="H95" i="2"/>
  <c r="E96" i="2" s="1"/>
  <c r="E296" i="2"/>
  <c r="E298" i="2"/>
  <c r="D336" i="2"/>
  <c r="E338" i="2"/>
  <c r="E340" i="2"/>
  <c r="D360" i="2"/>
  <c r="F362" i="2"/>
  <c r="H71" i="3"/>
  <c r="D72" i="3" s="1"/>
  <c r="H77" i="3"/>
  <c r="D78" i="3" s="1"/>
  <c r="E308" i="3"/>
  <c r="H317" i="3"/>
  <c r="E318" i="3" s="1"/>
  <c r="E326" i="3"/>
  <c r="E32" i="4"/>
  <c r="E76" i="4"/>
  <c r="F92" i="4"/>
  <c r="H329" i="4"/>
  <c r="E330" i="4" s="1"/>
  <c r="D338" i="4"/>
  <c r="E338" i="4"/>
  <c r="D358" i="4"/>
  <c r="F358" i="4"/>
  <c r="G11" i="5"/>
  <c r="G30" i="5"/>
  <c r="D82" i="5"/>
  <c r="F82" i="5"/>
  <c r="H335" i="5"/>
  <c r="H23" i="1"/>
  <c r="G24" i="1" s="1"/>
  <c r="D22" i="1"/>
  <c r="F32" i="1"/>
  <c r="E22" i="1"/>
  <c r="E18" i="1"/>
  <c r="F20" i="2"/>
  <c r="H155" i="2"/>
  <c r="E156" i="2" s="1"/>
  <c r="F296" i="2"/>
  <c r="F298" i="2"/>
  <c r="F338" i="2"/>
  <c r="F340" i="2"/>
  <c r="H101" i="3"/>
  <c r="D102" i="3" s="1"/>
  <c r="G308" i="3"/>
  <c r="E305" i="3"/>
  <c r="G326" i="3"/>
  <c r="H341" i="3"/>
  <c r="F32" i="4"/>
  <c r="G305" i="4"/>
  <c r="F362" i="4"/>
  <c r="G362" i="4"/>
  <c r="D362" i="4"/>
  <c r="D16" i="5"/>
  <c r="G16" i="5"/>
  <c r="F16" i="5"/>
  <c r="E26" i="5"/>
  <c r="F26" i="5"/>
  <c r="E364" i="5"/>
  <c r="F364" i="5"/>
  <c r="D364" i="5"/>
  <c r="F28" i="1"/>
  <c r="G28" i="1"/>
  <c r="G32" i="1"/>
  <c r="F22" i="1"/>
  <c r="H341" i="1"/>
  <c r="F342" i="1" s="1"/>
  <c r="D16" i="1"/>
  <c r="F18" i="1"/>
  <c r="F14" i="2"/>
  <c r="H53" i="2"/>
  <c r="H143" i="2"/>
  <c r="G144" i="2" s="1"/>
  <c r="G206" i="2"/>
  <c r="G296" i="2"/>
  <c r="G298" i="2"/>
  <c r="H299" i="2"/>
  <c r="D305" i="2"/>
  <c r="E22" i="3"/>
  <c r="E124" i="3"/>
  <c r="D128" i="3"/>
  <c r="H311" i="3"/>
  <c r="F312" i="3" s="1"/>
  <c r="H329" i="3"/>
  <c r="G344" i="3"/>
  <c r="E364" i="3"/>
  <c r="D14" i="4"/>
  <c r="F16" i="4"/>
  <c r="D20" i="4"/>
  <c r="F22" i="4"/>
  <c r="D26" i="4"/>
  <c r="E28" i="4"/>
  <c r="F30" i="4"/>
  <c r="G260" i="4"/>
  <c r="E260" i="4"/>
  <c r="D296" i="4"/>
  <c r="G296" i="4"/>
  <c r="E296" i="4"/>
  <c r="F326" i="4"/>
  <c r="D326" i="4"/>
  <c r="H353" i="4"/>
  <c r="G354" i="4" s="1"/>
  <c r="F26" i="1"/>
  <c r="F30" i="1"/>
  <c r="F34" i="1"/>
  <c r="H35" i="1"/>
  <c r="E36" i="1" s="1"/>
  <c r="D284" i="1"/>
  <c r="E320" i="1"/>
  <c r="G64" i="2"/>
  <c r="H197" i="2"/>
  <c r="F198" i="2" s="1"/>
  <c r="E262" i="2"/>
  <c r="D272" i="2"/>
  <c r="F332" i="2"/>
  <c r="D344" i="2"/>
  <c r="G346" i="2"/>
  <c r="D364" i="2"/>
  <c r="F22" i="3"/>
  <c r="H35" i="3"/>
  <c r="E134" i="3"/>
  <c r="D310" i="3"/>
  <c r="G305" i="3"/>
  <c r="D328" i="3"/>
  <c r="H353" i="3"/>
  <c r="E354" i="3" s="1"/>
  <c r="D362" i="3"/>
  <c r="G364" i="3"/>
  <c r="H7" i="4"/>
  <c r="E14" i="4"/>
  <c r="E20" i="4"/>
  <c r="H23" i="4"/>
  <c r="H35" i="4"/>
  <c r="H101" i="4"/>
  <c r="F102" i="4" s="1"/>
  <c r="E188" i="4"/>
  <c r="F188" i="4"/>
  <c r="D244" i="4"/>
  <c r="G244" i="4"/>
  <c r="G326" i="4"/>
  <c r="D332" i="4"/>
  <c r="E332" i="4"/>
  <c r="E350" i="4"/>
  <c r="G350" i="4"/>
  <c r="E18" i="5"/>
  <c r="G18" i="5"/>
  <c r="E34" i="5"/>
  <c r="F34" i="5"/>
  <c r="H301" i="5"/>
  <c r="E11" i="8"/>
  <c r="F344" i="8"/>
  <c r="G344" i="8"/>
  <c r="D344" i="8"/>
  <c r="F358" i="8"/>
  <c r="E358" i="8"/>
  <c r="D164" i="9"/>
  <c r="E164" i="9"/>
  <c r="D332" i="9"/>
  <c r="E332" i="9"/>
  <c r="H323" i="10"/>
  <c r="F324" i="10" s="1"/>
  <c r="D305" i="10"/>
  <c r="F196" i="11"/>
  <c r="G196" i="11"/>
  <c r="D30" i="13"/>
  <c r="G30" i="13"/>
  <c r="F30" i="13"/>
  <c r="E30" i="13"/>
  <c r="G16" i="14"/>
  <c r="F16" i="14"/>
  <c r="E16" i="14"/>
  <c r="D16" i="14"/>
  <c r="F346" i="15"/>
  <c r="G346" i="15"/>
  <c r="D346" i="15"/>
  <c r="H281" i="4"/>
  <c r="H347" i="4"/>
  <c r="G348" i="4" s="1"/>
  <c r="H359" i="4"/>
  <c r="E360" i="4" s="1"/>
  <c r="E14" i="5"/>
  <c r="H23" i="5"/>
  <c r="E24" i="5" s="1"/>
  <c r="H317" i="5"/>
  <c r="H269" i="7"/>
  <c r="G270" i="7" s="1"/>
  <c r="D305" i="7"/>
  <c r="H323" i="7"/>
  <c r="H347" i="7"/>
  <c r="D362" i="7"/>
  <c r="G364" i="7"/>
  <c r="H47" i="8"/>
  <c r="D48" i="8" s="1"/>
  <c r="D308" i="8"/>
  <c r="E305" i="8"/>
  <c r="H317" i="8"/>
  <c r="E318" i="8" s="1"/>
  <c r="G338" i="8"/>
  <c r="F338" i="8"/>
  <c r="D358" i="8"/>
  <c r="H365" i="8"/>
  <c r="D366" i="8" s="1"/>
  <c r="D14" i="9"/>
  <c r="D322" i="9"/>
  <c r="G322" i="9"/>
  <c r="F322" i="9"/>
  <c r="E322" i="9"/>
  <c r="E334" i="9"/>
  <c r="F334" i="9"/>
  <c r="F362" i="9"/>
  <c r="G362" i="9"/>
  <c r="D178" i="10"/>
  <c r="F178" i="10"/>
  <c r="G305" i="10"/>
  <c r="G26" i="11"/>
  <c r="F26" i="11"/>
  <c r="E26" i="11"/>
  <c r="D26" i="11"/>
  <c r="E334" i="15"/>
  <c r="F334" i="15"/>
  <c r="H293" i="4"/>
  <c r="D310" i="4"/>
  <c r="F340" i="4"/>
  <c r="F11" i="5"/>
  <c r="F28" i="5"/>
  <c r="F32" i="5"/>
  <c r="D50" i="5"/>
  <c r="F118" i="5"/>
  <c r="E250" i="5"/>
  <c r="D266" i="5"/>
  <c r="D298" i="5"/>
  <c r="G310" i="5"/>
  <c r="H320" i="5"/>
  <c r="H365" i="5"/>
  <c r="F366" i="5" s="1"/>
  <c r="F376" i="5"/>
  <c r="H7" i="7"/>
  <c r="D8" i="7" s="1"/>
  <c r="D28" i="7"/>
  <c r="G30" i="7"/>
  <c r="D34" i="7"/>
  <c r="G56" i="7"/>
  <c r="H119" i="7"/>
  <c r="G120" i="7" s="1"/>
  <c r="G136" i="7"/>
  <c r="G146" i="7"/>
  <c r="E298" i="7"/>
  <c r="E305" i="7"/>
  <c r="H359" i="7"/>
  <c r="E362" i="7"/>
  <c r="H7" i="8"/>
  <c r="G8" i="8" s="1"/>
  <c r="D28" i="8"/>
  <c r="G30" i="8"/>
  <c r="D34" i="8"/>
  <c r="H65" i="8"/>
  <c r="D66" i="8" s="1"/>
  <c r="G76" i="8"/>
  <c r="E98" i="8"/>
  <c r="G308" i="8"/>
  <c r="G322" i="8"/>
  <c r="D334" i="8"/>
  <c r="D338" i="8"/>
  <c r="D346" i="8"/>
  <c r="G358" i="8"/>
  <c r="F14" i="9"/>
  <c r="G11" i="9"/>
  <c r="H323" i="9"/>
  <c r="D340" i="9"/>
  <c r="F340" i="9"/>
  <c r="G18" i="15"/>
  <c r="F18" i="15"/>
  <c r="E18" i="15"/>
  <c r="D18" i="15"/>
  <c r="G34" i="15"/>
  <c r="F34" i="15"/>
  <c r="E34" i="15"/>
  <c r="D34" i="15"/>
  <c r="G362" i="7"/>
  <c r="H335" i="8"/>
  <c r="G336" i="8" s="1"/>
  <c r="E356" i="8"/>
  <c r="D356" i="8"/>
  <c r="G26" i="9"/>
  <c r="F26" i="9"/>
  <c r="E26" i="9"/>
  <c r="D314" i="9"/>
  <c r="G314" i="9"/>
  <c r="F314" i="9"/>
  <c r="H301" i="9"/>
  <c r="F350" i="9"/>
  <c r="E350" i="9"/>
  <c r="D350" i="9"/>
  <c r="G30" i="14"/>
  <c r="F30" i="14"/>
  <c r="E30" i="14"/>
  <c r="D30" i="14"/>
  <c r="F316" i="14"/>
  <c r="G316" i="14"/>
  <c r="H23" i="15"/>
  <c r="D24" i="15" s="1"/>
  <c r="D11" i="15"/>
  <c r="F226" i="15"/>
  <c r="G226" i="15"/>
  <c r="F326" i="15"/>
  <c r="G326" i="15"/>
  <c r="D356" i="15"/>
  <c r="E356" i="15"/>
  <c r="H329" i="5"/>
  <c r="D26" i="7"/>
  <c r="D32" i="7"/>
  <c r="H71" i="7"/>
  <c r="E72" i="7" s="1"/>
  <c r="E98" i="7"/>
  <c r="E154" i="7"/>
  <c r="F305" i="7"/>
  <c r="G305" i="7"/>
  <c r="H341" i="7"/>
  <c r="H365" i="7"/>
  <c r="G366" i="7" s="1"/>
  <c r="D26" i="8"/>
  <c r="D32" i="8"/>
  <c r="F100" i="8"/>
  <c r="D310" i="8"/>
  <c r="H311" i="8"/>
  <c r="G312" i="8" s="1"/>
  <c r="F328" i="8"/>
  <c r="G328" i="8"/>
  <c r="H341" i="8"/>
  <c r="F352" i="8"/>
  <c r="D352" i="8"/>
  <c r="F356" i="8"/>
  <c r="F364" i="8"/>
  <c r="G364" i="8"/>
  <c r="D26" i="9"/>
  <c r="D244" i="9"/>
  <c r="G244" i="9"/>
  <c r="E314" i="9"/>
  <c r="G350" i="9"/>
  <c r="D320" i="11"/>
  <c r="F320" i="11"/>
  <c r="G305" i="13"/>
  <c r="D362" i="14"/>
  <c r="F362" i="14"/>
  <c r="E362" i="14"/>
  <c r="G104" i="15"/>
  <c r="D104" i="15"/>
  <c r="H113" i="4"/>
  <c r="H365" i="4"/>
  <c r="F366" i="4" s="1"/>
  <c r="E208" i="5"/>
  <c r="H287" i="5"/>
  <c r="F296" i="5"/>
  <c r="H298" i="5"/>
  <c r="H341" i="5"/>
  <c r="H23" i="7"/>
  <c r="G24" i="7" s="1"/>
  <c r="E26" i="7"/>
  <c r="E32" i="7"/>
  <c r="D116" i="7"/>
  <c r="H173" i="7"/>
  <c r="D174" i="7" s="1"/>
  <c r="D364" i="7"/>
  <c r="F26" i="8"/>
  <c r="F32" i="8"/>
  <c r="H107" i="8"/>
  <c r="F108" i="8" s="1"/>
  <c r="H161" i="8"/>
  <c r="F162" i="8" s="1"/>
  <c r="H203" i="8"/>
  <c r="E220" i="8"/>
  <c r="G268" i="8"/>
  <c r="D284" i="8"/>
  <c r="H301" i="8"/>
  <c r="F302" i="8" s="1"/>
  <c r="G310" i="8"/>
  <c r="H323" i="8"/>
  <c r="D328" i="8"/>
  <c r="D340" i="8"/>
  <c r="G356" i="8"/>
  <c r="H359" i="8"/>
  <c r="D364" i="8"/>
  <c r="D18" i="9"/>
  <c r="G32" i="9"/>
  <c r="F32" i="9"/>
  <c r="E32" i="9"/>
  <c r="D233" i="9"/>
  <c r="E11" i="13"/>
  <c r="D308" i="13"/>
  <c r="E308" i="13"/>
  <c r="G22" i="14"/>
  <c r="F22" i="14"/>
  <c r="E22" i="14"/>
  <c r="D22" i="14"/>
  <c r="H23" i="9"/>
  <c r="E24" i="9" s="1"/>
  <c r="H35" i="9"/>
  <c r="E198" i="9"/>
  <c r="H293" i="9"/>
  <c r="H317" i="9"/>
  <c r="H353" i="9"/>
  <c r="H83" i="10"/>
  <c r="F84" i="10" s="1"/>
  <c r="E314" i="10"/>
  <c r="F316" i="10"/>
  <c r="E332" i="10"/>
  <c r="F334" i="10"/>
  <c r="H347" i="10"/>
  <c r="E350" i="10"/>
  <c r="F352" i="10"/>
  <c r="H365" i="10"/>
  <c r="E366" i="10" s="1"/>
  <c r="E28" i="11"/>
  <c r="F30" i="11"/>
  <c r="H77" i="11"/>
  <c r="H113" i="11"/>
  <c r="H173" i="11"/>
  <c r="F174" i="11" s="1"/>
  <c r="H359" i="11"/>
  <c r="G32" i="13"/>
  <c r="H155" i="13"/>
  <c r="E156" i="13" s="1"/>
  <c r="H329" i="13"/>
  <c r="G334" i="13"/>
  <c r="F350" i="13"/>
  <c r="F18" i="14"/>
  <c r="G11" i="14"/>
  <c r="F34" i="14"/>
  <c r="G110" i="14"/>
  <c r="G308" i="14"/>
  <c r="F328" i="14"/>
  <c r="H341" i="14"/>
  <c r="G342" i="14" s="1"/>
  <c r="F344" i="14"/>
  <c r="G350" i="14"/>
  <c r="F14" i="15"/>
  <c r="F20" i="15"/>
  <c r="F26" i="15"/>
  <c r="G28" i="15"/>
  <c r="H47" i="15"/>
  <c r="H65" i="15"/>
  <c r="G66" i="15" s="1"/>
  <c r="F314" i="15"/>
  <c r="G322" i="15"/>
  <c r="H341" i="15"/>
  <c r="H340" i="16"/>
  <c r="H347" i="8"/>
  <c r="D348" i="8" s="1"/>
  <c r="H7" i="9"/>
  <c r="G8" i="9" s="1"/>
  <c r="D16" i="9"/>
  <c r="D20" i="9"/>
  <c r="D30" i="9"/>
  <c r="G44" i="9"/>
  <c r="H287" i="9"/>
  <c r="E298" i="9"/>
  <c r="F305" i="9"/>
  <c r="E338" i="9"/>
  <c r="E358" i="9"/>
  <c r="H365" i="9"/>
  <c r="D18" i="10"/>
  <c r="H197" i="10"/>
  <c r="E198" i="10" s="1"/>
  <c r="E305" i="10"/>
  <c r="F314" i="10"/>
  <c r="G316" i="10"/>
  <c r="F332" i="10"/>
  <c r="G334" i="10"/>
  <c r="F350" i="10"/>
  <c r="G352" i="10"/>
  <c r="H23" i="11"/>
  <c r="E24" i="11" s="1"/>
  <c r="F28" i="11"/>
  <c r="G30" i="11"/>
  <c r="H203" i="11"/>
  <c r="H209" i="11"/>
  <c r="E210" i="11" s="1"/>
  <c r="F305" i="11"/>
  <c r="H365" i="11"/>
  <c r="H377" i="11"/>
  <c r="H35" i="13"/>
  <c r="D36" i="13" s="1"/>
  <c r="G236" i="13"/>
  <c r="D316" i="13"/>
  <c r="D344" i="13"/>
  <c r="G350" i="13"/>
  <c r="D28" i="14"/>
  <c r="G34" i="14"/>
  <c r="H47" i="14"/>
  <c r="D116" i="14"/>
  <c r="G328" i="14"/>
  <c r="H359" i="14"/>
  <c r="D360" i="14" s="1"/>
  <c r="G26" i="15"/>
  <c r="H6" i="16"/>
  <c r="H346" i="16"/>
  <c r="H353" i="8"/>
  <c r="G354" i="8" s="1"/>
  <c r="F16" i="9"/>
  <c r="F20" i="9"/>
  <c r="E30" i="9"/>
  <c r="F11" i="9"/>
  <c r="E56" i="9"/>
  <c r="G236" i="9"/>
  <c r="G305" i="9"/>
  <c r="G338" i="9"/>
  <c r="F358" i="9"/>
  <c r="E18" i="10"/>
  <c r="F11" i="10"/>
  <c r="F28" i="10"/>
  <c r="F32" i="10"/>
  <c r="H35" i="11"/>
  <c r="F36" i="11" s="1"/>
  <c r="E236" i="11"/>
  <c r="H301" i="11"/>
  <c r="F322" i="11"/>
  <c r="H341" i="11"/>
  <c r="G342" i="11" s="1"/>
  <c r="H23" i="13"/>
  <c r="G24" i="13" s="1"/>
  <c r="F34" i="13"/>
  <c r="H77" i="13"/>
  <c r="G78" i="13" s="1"/>
  <c r="F106" i="13"/>
  <c r="D140" i="13"/>
  <c r="E310" i="13"/>
  <c r="D314" i="13"/>
  <c r="G316" i="13"/>
  <c r="H341" i="13"/>
  <c r="E344" i="13"/>
  <c r="H359" i="13"/>
  <c r="E362" i="13"/>
  <c r="D14" i="14"/>
  <c r="D20" i="14"/>
  <c r="D26" i="14"/>
  <c r="E28" i="14"/>
  <c r="G305" i="14"/>
  <c r="H323" i="14"/>
  <c r="D324" i="14" s="1"/>
  <c r="H353" i="15"/>
  <c r="H365" i="15"/>
  <c r="E366" i="15" s="1"/>
  <c r="H341" i="10"/>
  <c r="H359" i="10"/>
  <c r="E360" i="10" s="1"/>
  <c r="H299" i="11"/>
  <c r="G300" i="11" s="1"/>
  <c r="H323" i="11"/>
  <c r="H347" i="11"/>
  <c r="F348" i="11" s="1"/>
  <c r="H257" i="13"/>
  <c r="E258" i="13" s="1"/>
  <c r="H23" i="14"/>
  <c r="G24" i="14" s="1"/>
  <c r="D68" i="14"/>
  <c r="D350" i="14"/>
  <c r="E364" i="14"/>
  <c r="D28" i="15"/>
  <c r="H329" i="15"/>
  <c r="E330" i="15" s="1"/>
  <c r="F102" i="9"/>
  <c r="H359" i="9"/>
  <c r="H95" i="10"/>
  <c r="G96" i="10" s="1"/>
  <c r="F130" i="10"/>
  <c r="F176" i="10"/>
  <c r="F322" i="10"/>
  <c r="D326" i="10"/>
  <c r="H335" i="10"/>
  <c r="D336" i="10" s="1"/>
  <c r="G11" i="11"/>
  <c r="H53" i="11"/>
  <c r="H83" i="11"/>
  <c r="H107" i="11"/>
  <c r="G140" i="11"/>
  <c r="F296" i="11"/>
  <c r="H298" i="11"/>
  <c r="H329" i="11"/>
  <c r="E334" i="11"/>
  <c r="F356" i="11"/>
  <c r="G28" i="13"/>
  <c r="E32" i="13"/>
  <c r="D142" i="13"/>
  <c r="D176" i="13"/>
  <c r="E334" i="13"/>
  <c r="E346" i="13"/>
  <c r="E364" i="13"/>
  <c r="H7" i="14"/>
  <c r="E8" i="14" s="1"/>
  <c r="F14" i="14"/>
  <c r="D18" i="14"/>
  <c r="F20" i="14"/>
  <c r="E11" i="14"/>
  <c r="E110" i="14"/>
  <c r="H131" i="14"/>
  <c r="H149" i="14"/>
  <c r="H179" i="14"/>
  <c r="E190" i="14"/>
  <c r="E308" i="14"/>
  <c r="G310" i="14"/>
  <c r="G314" i="14"/>
  <c r="H329" i="14"/>
  <c r="G330" i="14" s="1"/>
  <c r="G334" i="14"/>
  <c r="F364" i="14"/>
  <c r="D14" i="15"/>
  <c r="D20" i="15"/>
  <c r="H293" i="15"/>
  <c r="F294" i="15" s="1"/>
  <c r="H317" i="15"/>
  <c r="E318" i="15" s="1"/>
  <c r="H347" i="15"/>
  <c r="H52" i="16"/>
  <c r="D337" i="16"/>
  <c r="H16" i="16"/>
  <c r="G374" i="15"/>
  <c r="D284" i="15"/>
  <c r="E280" i="15"/>
  <c r="H275" i="15"/>
  <c r="H269" i="15"/>
  <c r="G270" i="15" s="1"/>
  <c r="D266" i="15"/>
  <c r="E244" i="15"/>
  <c r="H239" i="15"/>
  <c r="F240" i="15" s="1"/>
  <c r="D208" i="15"/>
  <c r="F206" i="15"/>
  <c r="H197" i="15"/>
  <c r="E198" i="15" s="1"/>
  <c r="D184" i="15"/>
  <c r="E182" i="15"/>
  <c r="H173" i="15"/>
  <c r="D174" i="15" s="1"/>
  <c r="F164" i="15"/>
  <c r="H161" i="15"/>
  <c r="E162" i="15" s="1"/>
  <c r="G154" i="15"/>
  <c r="D152" i="15"/>
  <c r="G152" i="15"/>
  <c r="E140" i="15"/>
  <c r="F140" i="15"/>
  <c r="E130" i="15"/>
  <c r="H125" i="15"/>
  <c r="H119" i="15"/>
  <c r="F120" i="15" s="1"/>
  <c r="F116" i="15"/>
  <c r="F104" i="15"/>
  <c r="D100" i="15"/>
  <c r="F94" i="15"/>
  <c r="H89" i="15"/>
  <c r="F90" i="15" s="1"/>
  <c r="E86" i="15"/>
  <c r="H77" i="15"/>
  <c r="F76" i="15"/>
  <c r="E70" i="15"/>
  <c r="D68" i="15"/>
  <c r="F62" i="15"/>
  <c r="D56" i="15"/>
  <c r="E56" i="15"/>
  <c r="F52" i="15"/>
  <c r="H377" i="14"/>
  <c r="H287" i="14"/>
  <c r="E288" i="14" s="1"/>
  <c r="F268" i="14"/>
  <c r="E268" i="14"/>
  <c r="H257" i="14"/>
  <c r="G258" i="14" s="1"/>
  <c r="H215" i="14"/>
  <c r="G216" i="14" s="1"/>
  <c r="H209" i="14"/>
  <c r="H197" i="14"/>
  <c r="G194" i="14"/>
  <c r="G190" i="14"/>
  <c r="H185" i="14"/>
  <c r="G176" i="14"/>
  <c r="D158" i="14"/>
  <c r="E158" i="14"/>
  <c r="G158" i="14"/>
  <c r="E152" i="14"/>
  <c r="E146" i="14"/>
  <c r="E140" i="14"/>
  <c r="E116" i="14"/>
  <c r="H119" i="14"/>
  <c r="H113" i="14"/>
  <c r="F104" i="14"/>
  <c r="D86" i="14"/>
  <c r="H89" i="14"/>
  <c r="E82" i="14"/>
  <c r="D80" i="14"/>
  <c r="F62" i="14"/>
  <c r="H65" i="14"/>
  <c r="F58" i="14"/>
  <c r="G376" i="13"/>
  <c r="E286" i="13"/>
  <c r="F286" i="13"/>
  <c r="H281" i="13"/>
  <c r="D272" i="13"/>
  <c r="G272" i="13"/>
  <c r="H263" i="13"/>
  <c r="E264" i="13" s="1"/>
  <c r="F238" i="13"/>
  <c r="E233" i="13"/>
  <c r="E226" i="13"/>
  <c r="F226" i="13"/>
  <c r="H221" i="13"/>
  <c r="H215" i="13"/>
  <c r="D194" i="13"/>
  <c r="G194" i="13"/>
  <c r="H191" i="13"/>
  <c r="F192" i="13" s="1"/>
  <c r="D188" i="13"/>
  <c r="H185" i="13"/>
  <c r="D186" i="13" s="1"/>
  <c r="D178" i="13"/>
  <c r="G178" i="13"/>
  <c r="D172" i="13"/>
  <c r="F164" i="13"/>
  <c r="D154" i="13"/>
  <c r="F146" i="13"/>
  <c r="H143" i="13"/>
  <c r="F144" i="13" s="1"/>
  <c r="F130" i="13"/>
  <c r="H119" i="13"/>
  <c r="G120" i="13" s="1"/>
  <c r="F112" i="13"/>
  <c r="F94" i="13"/>
  <c r="D74" i="13"/>
  <c r="F62" i="13"/>
  <c r="D50" i="13"/>
  <c r="F50" i="13"/>
  <c r="H287" i="11"/>
  <c r="G288" i="11" s="1"/>
  <c r="G266" i="11"/>
  <c r="F244" i="11"/>
  <c r="E242" i="11"/>
  <c r="H239" i="11"/>
  <c r="G240" i="11" s="1"/>
  <c r="E220" i="11"/>
  <c r="H215" i="11"/>
  <c r="G216" i="11" s="1"/>
  <c r="E206" i="11"/>
  <c r="G188" i="11"/>
  <c r="E178" i="11"/>
  <c r="H179" i="11"/>
  <c r="D180" i="11" s="1"/>
  <c r="H167" i="11"/>
  <c r="D158" i="11"/>
  <c r="H155" i="11"/>
  <c r="E152" i="11"/>
  <c r="E142" i="11"/>
  <c r="G142" i="11"/>
  <c r="D134" i="11"/>
  <c r="E134" i="11"/>
  <c r="E130" i="11"/>
  <c r="G130" i="11"/>
  <c r="H131" i="11"/>
  <c r="E116" i="11"/>
  <c r="G116" i="11"/>
  <c r="D116" i="11"/>
  <c r="E94" i="11"/>
  <c r="G94" i="11"/>
  <c r="H95" i="11"/>
  <c r="F88" i="11"/>
  <c r="D86" i="11"/>
  <c r="G68" i="11"/>
  <c r="H65" i="11"/>
  <c r="D62" i="11"/>
  <c r="D50" i="11"/>
  <c r="H47" i="11"/>
  <c r="G44" i="11"/>
  <c r="H377" i="10"/>
  <c r="D378" i="10" s="1"/>
  <c r="E374" i="10"/>
  <c r="F374" i="10"/>
  <c r="E290" i="10"/>
  <c r="H281" i="10"/>
  <c r="H275" i="10"/>
  <c r="G276" i="10" s="1"/>
  <c r="D268" i="10"/>
  <c r="F238" i="10"/>
  <c r="E236" i="10"/>
  <c r="H215" i="10"/>
  <c r="G216" i="10" s="1"/>
  <c r="H203" i="10"/>
  <c r="E194" i="10"/>
  <c r="H179" i="10"/>
  <c r="D172" i="10"/>
  <c r="E160" i="10"/>
  <c r="F160" i="10"/>
  <c r="G158" i="10"/>
  <c r="E158" i="10"/>
  <c r="F158" i="10"/>
  <c r="H143" i="10"/>
  <c r="G144" i="10" s="1"/>
  <c r="G124" i="10"/>
  <c r="D122" i="10"/>
  <c r="G122" i="10"/>
  <c r="H113" i="10"/>
  <c r="E114" i="10" s="1"/>
  <c r="H107" i="10"/>
  <c r="G104" i="10"/>
  <c r="H89" i="10"/>
  <c r="F82" i="10"/>
  <c r="F80" i="10"/>
  <c r="D70" i="10"/>
  <c r="F44" i="10"/>
  <c r="F374" i="9"/>
  <c r="E280" i="9"/>
  <c r="F278" i="9"/>
  <c r="G272" i="9"/>
  <c r="H269" i="9"/>
  <c r="E260" i="9"/>
  <c r="F256" i="9"/>
  <c r="E254" i="9"/>
  <c r="G254" i="9"/>
  <c r="D254" i="9"/>
  <c r="G250" i="9"/>
  <c r="E248" i="9"/>
  <c r="G248" i="9"/>
  <c r="H245" i="9"/>
  <c r="E226" i="9"/>
  <c r="G218" i="9"/>
  <c r="E218" i="9"/>
  <c r="H218" i="9" s="1"/>
  <c r="D214" i="9"/>
  <c r="D208" i="9"/>
  <c r="D202" i="9"/>
  <c r="E182" i="9"/>
  <c r="F182" i="9"/>
  <c r="G180" i="9"/>
  <c r="D172" i="9"/>
  <c r="F164" i="9"/>
  <c r="F152" i="9"/>
  <c r="E130" i="9"/>
  <c r="F118" i="9"/>
  <c r="G100" i="9"/>
  <c r="F96" i="9"/>
  <c r="D88" i="9"/>
  <c r="F80" i="9"/>
  <c r="F76" i="9"/>
  <c r="E74" i="9"/>
  <c r="F68" i="9"/>
  <c r="E58" i="9"/>
  <c r="D46" i="9"/>
  <c r="G284" i="8"/>
  <c r="H287" i="8"/>
  <c r="F288" i="8" s="1"/>
  <c r="F278" i="8"/>
  <c r="D274" i="8"/>
  <c r="D268" i="8"/>
  <c r="G266" i="8"/>
  <c r="D262" i="8"/>
  <c r="G233" i="8"/>
  <c r="G248" i="8"/>
  <c r="H251" i="8"/>
  <c r="D252" i="8" s="1"/>
  <c r="F236" i="8"/>
  <c r="D224" i="8"/>
  <c r="E218" i="8"/>
  <c r="F214" i="8"/>
  <c r="E200" i="8"/>
  <c r="D188" i="8"/>
  <c r="F182" i="8"/>
  <c r="H179" i="8"/>
  <c r="G180" i="8" s="1"/>
  <c r="G176" i="8"/>
  <c r="H173" i="8"/>
  <c r="D174" i="8" s="1"/>
  <c r="E170" i="8"/>
  <c r="D170" i="8"/>
  <c r="H167" i="8"/>
  <c r="D152" i="8"/>
  <c r="H149" i="8"/>
  <c r="H143" i="8"/>
  <c r="G140" i="8"/>
  <c r="H131" i="8"/>
  <c r="F132" i="8" s="1"/>
  <c r="H125" i="8"/>
  <c r="D126" i="8" s="1"/>
  <c r="G104" i="8"/>
  <c r="H95" i="8"/>
  <c r="D96" i="8" s="1"/>
  <c r="H89" i="8"/>
  <c r="F90" i="8" s="1"/>
  <c r="H83" i="8"/>
  <c r="D84" i="8" s="1"/>
  <c r="F70" i="8"/>
  <c r="G68" i="8"/>
  <c r="D58" i="8"/>
  <c r="H59" i="8"/>
  <c r="H377" i="7"/>
  <c r="E378" i="7" s="1"/>
  <c r="H281" i="7"/>
  <c r="E282" i="7" s="1"/>
  <c r="F274" i="7"/>
  <c r="H275" i="7"/>
  <c r="H257" i="7"/>
  <c r="F258" i="7" s="1"/>
  <c r="H245" i="7"/>
  <c r="E246" i="7" s="1"/>
  <c r="E233" i="7"/>
  <c r="G214" i="7"/>
  <c r="G212" i="7"/>
  <c r="G194" i="7"/>
  <c r="H191" i="7"/>
  <c r="G192" i="7" s="1"/>
  <c r="G182" i="7"/>
  <c r="H185" i="7"/>
  <c r="F186" i="7" s="1"/>
  <c r="G178" i="7"/>
  <c r="E176" i="7"/>
  <c r="G166" i="7"/>
  <c r="E122" i="7"/>
  <c r="H125" i="7"/>
  <c r="F126" i="7" s="1"/>
  <c r="E116" i="7"/>
  <c r="G112" i="7"/>
  <c r="G100" i="7"/>
  <c r="H101" i="7"/>
  <c r="G98" i="7"/>
  <c r="E88" i="7"/>
  <c r="D70" i="7"/>
  <c r="D68" i="7"/>
  <c r="E52" i="7"/>
  <c r="G52" i="7"/>
  <c r="G50" i="7"/>
  <c r="D376" i="5"/>
  <c r="D292" i="5"/>
  <c r="F292" i="5"/>
  <c r="D284" i="5"/>
  <c r="E280" i="5"/>
  <c r="F280" i="5"/>
  <c r="F274" i="5"/>
  <c r="F272" i="5"/>
  <c r="D268" i="5"/>
  <c r="F268" i="5"/>
  <c r="H269" i="5"/>
  <c r="F262" i="5"/>
  <c r="H263" i="5"/>
  <c r="F260" i="5"/>
  <c r="E248" i="5"/>
  <c r="F248" i="5"/>
  <c r="F238" i="5"/>
  <c r="D236" i="5"/>
  <c r="F236" i="5"/>
  <c r="D224" i="5"/>
  <c r="F208" i="5"/>
  <c r="H209" i="5"/>
  <c r="D206" i="5"/>
  <c r="E206" i="5"/>
  <c r="F196" i="5"/>
  <c r="D194" i="5"/>
  <c r="F194" i="5"/>
  <c r="D188" i="5"/>
  <c r="E188" i="5"/>
  <c r="F188" i="5"/>
  <c r="E184" i="5"/>
  <c r="F184" i="5"/>
  <c r="D182" i="5"/>
  <c r="E182" i="5"/>
  <c r="E170" i="5"/>
  <c r="G170" i="5"/>
  <c r="E154" i="5"/>
  <c r="E152" i="5"/>
  <c r="F136" i="5"/>
  <c r="H137" i="5"/>
  <c r="F138" i="5" s="1"/>
  <c r="E134" i="5"/>
  <c r="H131" i="5"/>
  <c r="D132" i="5" s="1"/>
  <c r="G118" i="5"/>
  <c r="E110" i="5"/>
  <c r="G106" i="5"/>
  <c r="E92" i="5"/>
  <c r="G92" i="5"/>
  <c r="E82" i="5"/>
  <c r="D74" i="5"/>
  <c r="E74" i="5"/>
  <c r="G70" i="5"/>
  <c r="D70" i="5"/>
  <c r="D68" i="5"/>
  <c r="D64" i="5"/>
  <c r="E64" i="5"/>
  <c r="F64" i="5"/>
  <c r="D62" i="5"/>
  <c r="H59" i="5"/>
  <c r="G60" i="5" s="1"/>
  <c r="H53" i="5"/>
  <c r="D52" i="5"/>
  <c r="F46" i="5"/>
  <c r="E44" i="5"/>
  <c r="D44" i="5"/>
  <c r="H377" i="4"/>
  <c r="F374" i="4"/>
  <c r="E284" i="4"/>
  <c r="G284" i="4"/>
  <c r="H287" i="4"/>
  <c r="D288" i="4" s="1"/>
  <c r="G272" i="4"/>
  <c r="D272" i="4"/>
  <c r="F272" i="4"/>
  <c r="H269" i="4"/>
  <c r="F270" i="4" s="1"/>
  <c r="G233" i="4"/>
  <c r="E248" i="4"/>
  <c r="E244" i="4"/>
  <c r="D236" i="4"/>
  <c r="G236" i="4"/>
  <c r="D226" i="4"/>
  <c r="E226" i="4"/>
  <c r="D208" i="4"/>
  <c r="F208" i="4"/>
  <c r="D206" i="4"/>
  <c r="F206" i="4"/>
  <c r="F202" i="4"/>
  <c r="E202" i="4"/>
  <c r="H197" i="4"/>
  <c r="F190" i="4"/>
  <c r="H191" i="4"/>
  <c r="D192" i="4" s="1"/>
  <c r="F172" i="4"/>
  <c r="D164" i="4"/>
  <c r="D136" i="4"/>
  <c r="G136" i="4"/>
  <c r="H125" i="4"/>
  <c r="E126" i="4" s="1"/>
  <c r="D122" i="4"/>
  <c r="F116" i="4"/>
  <c r="F112" i="4"/>
  <c r="H140" i="16"/>
  <c r="F104" i="4"/>
  <c r="F94" i="4"/>
  <c r="D94" i="4"/>
  <c r="G80" i="4"/>
  <c r="F76" i="4"/>
  <c r="D68" i="4"/>
  <c r="E56" i="4"/>
  <c r="F56" i="4"/>
  <c r="F52" i="4"/>
  <c r="G376" i="3"/>
  <c r="D274" i="3"/>
  <c r="H275" i="3"/>
  <c r="G254" i="3"/>
  <c r="H257" i="3"/>
  <c r="E238" i="3"/>
  <c r="H215" i="3"/>
  <c r="E216" i="3" s="1"/>
  <c r="H209" i="3"/>
  <c r="H222" i="16"/>
  <c r="F178" i="3"/>
  <c r="H161" i="3"/>
  <c r="G162" i="3" s="1"/>
  <c r="G128" i="3"/>
  <c r="F124" i="3"/>
  <c r="G124" i="3"/>
  <c r="D112" i="3"/>
  <c r="G112" i="3"/>
  <c r="E98" i="3"/>
  <c r="G92" i="3"/>
  <c r="G88" i="3"/>
  <c r="G76" i="3"/>
  <c r="E68" i="3"/>
  <c r="E62" i="3"/>
  <c r="E58" i="3"/>
  <c r="G56" i="3"/>
  <c r="H53" i="3"/>
  <c r="H47" i="3"/>
  <c r="D48" i="3" s="1"/>
  <c r="F44" i="3"/>
  <c r="F374" i="2"/>
  <c r="D286" i="2"/>
  <c r="F286" i="2"/>
  <c r="G284" i="2"/>
  <c r="F280" i="2"/>
  <c r="D226" i="2"/>
  <c r="F226" i="2"/>
  <c r="G224" i="2"/>
  <c r="F220" i="2"/>
  <c r="E218" i="2"/>
  <c r="F218" i="2"/>
  <c r="H215" i="2"/>
  <c r="F216" i="2" s="1"/>
  <c r="G208" i="2"/>
  <c r="F202" i="2"/>
  <c r="D190" i="2"/>
  <c r="G188" i="2"/>
  <c r="D184" i="2"/>
  <c r="E184" i="2"/>
  <c r="E182" i="2"/>
  <c r="F182" i="2"/>
  <c r="H173" i="2"/>
  <c r="E170" i="2"/>
  <c r="G158" i="2"/>
  <c r="H182" i="16"/>
  <c r="H176" i="16"/>
  <c r="D146" i="2"/>
  <c r="D142" i="2"/>
  <c r="E136" i="2"/>
  <c r="F136" i="2"/>
  <c r="E128" i="2"/>
  <c r="H119" i="2"/>
  <c r="E120" i="2" s="1"/>
  <c r="H138" i="16"/>
  <c r="E100" i="2"/>
  <c r="F100" i="2"/>
  <c r="F94" i="2"/>
  <c r="G92" i="2"/>
  <c r="E82" i="2"/>
  <c r="F82" i="2"/>
  <c r="E64" i="2"/>
  <c r="G52" i="2"/>
  <c r="G50" i="2"/>
  <c r="G46" i="2"/>
  <c r="D46" i="2"/>
  <c r="E46" i="2"/>
  <c r="G284" i="1"/>
  <c r="H278" i="16"/>
  <c r="H252" i="16"/>
  <c r="F190" i="1"/>
  <c r="G190" i="1"/>
  <c r="H218" i="16"/>
  <c r="G188" i="1"/>
  <c r="D184" i="1"/>
  <c r="E184" i="1"/>
  <c r="F170" i="1"/>
  <c r="H170" i="16"/>
  <c r="G130" i="1"/>
  <c r="E130" i="1"/>
  <c r="G128" i="1"/>
  <c r="D112" i="1"/>
  <c r="H116" i="16"/>
  <c r="G345" i="16"/>
  <c r="E327" i="16"/>
  <c r="D325" i="16"/>
  <c r="H22" i="16"/>
  <c r="D19" i="16"/>
  <c r="E376" i="15"/>
  <c r="G376" i="15"/>
  <c r="H377" i="15"/>
  <c r="F378" i="15" s="1"/>
  <c r="D374" i="15"/>
  <c r="F374" i="15"/>
  <c r="D292" i="15"/>
  <c r="E292" i="15"/>
  <c r="F292" i="15"/>
  <c r="G290" i="15"/>
  <c r="H287" i="15"/>
  <c r="F288" i="15" s="1"/>
  <c r="G284" i="15"/>
  <c r="G280" i="15"/>
  <c r="G274" i="15"/>
  <c r="D274" i="15"/>
  <c r="E274" i="15"/>
  <c r="G272" i="15"/>
  <c r="D272" i="15"/>
  <c r="F272" i="15"/>
  <c r="E266" i="15"/>
  <c r="H263" i="15"/>
  <c r="D256" i="15"/>
  <c r="E256" i="15"/>
  <c r="F256" i="15"/>
  <c r="D254" i="15"/>
  <c r="E248" i="15"/>
  <c r="G248" i="15"/>
  <c r="D248" i="15"/>
  <c r="G244" i="15"/>
  <c r="H245" i="15"/>
  <c r="F246" i="15" s="1"/>
  <c r="D238" i="15"/>
  <c r="E238" i="15"/>
  <c r="G238" i="15"/>
  <c r="G260" i="16"/>
  <c r="F236" i="15"/>
  <c r="H229" i="15"/>
  <c r="D230" i="15" s="1"/>
  <c r="G236" i="15"/>
  <c r="E233" i="15"/>
  <c r="E240" i="15"/>
  <c r="D236" i="15"/>
  <c r="D226" i="15"/>
  <c r="E226" i="15"/>
  <c r="G218" i="15"/>
  <c r="H221" i="15"/>
  <c r="E222" i="15" s="1"/>
  <c r="E218" i="15"/>
  <c r="F208" i="15"/>
  <c r="G208" i="15"/>
  <c r="H209" i="15"/>
  <c r="G210" i="15" s="1"/>
  <c r="G206" i="15"/>
  <c r="D206" i="15"/>
  <c r="F202" i="15"/>
  <c r="H230" i="16"/>
  <c r="G202" i="15"/>
  <c r="D202" i="15"/>
  <c r="H203" i="15"/>
  <c r="G200" i="15"/>
  <c r="D200" i="15"/>
  <c r="E200" i="15"/>
  <c r="F190" i="15"/>
  <c r="D190" i="15"/>
  <c r="G190" i="15"/>
  <c r="D188" i="15"/>
  <c r="H191" i="15"/>
  <c r="F188" i="15"/>
  <c r="G188" i="15"/>
  <c r="E184" i="15"/>
  <c r="F184" i="15"/>
  <c r="F182" i="15"/>
  <c r="G182" i="15"/>
  <c r="D172" i="15"/>
  <c r="F172" i="15"/>
  <c r="G172" i="15"/>
  <c r="F170" i="15"/>
  <c r="G170" i="15"/>
  <c r="D170" i="15"/>
  <c r="F166" i="15"/>
  <c r="G166" i="15"/>
  <c r="D166" i="15"/>
  <c r="G164" i="15"/>
  <c r="D164" i="15"/>
  <c r="D154" i="15"/>
  <c r="F154" i="15"/>
  <c r="H155" i="15"/>
  <c r="F152" i="15"/>
  <c r="G148" i="15"/>
  <c r="D148" i="15"/>
  <c r="E148" i="15"/>
  <c r="D146" i="15"/>
  <c r="E146" i="15"/>
  <c r="F146" i="15"/>
  <c r="D140" i="15"/>
  <c r="G136" i="15"/>
  <c r="H137" i="15"/>
  <c r="D138" i="15" s="1"/>
  <c r="F130" i="15"/>
  <c r="H131" i="15"/>
  <c r="G128" i="15"/>
  <c r="D128" i="15"/>
  <c r="E128" i="15"/>
  <c r="D124" i="15"/>
  <c r="E124" i="15"/>
  <c r="F124" i="15"/>
  <c r="E122" i="15"/>
  <c r="G116" i="15"/>
  <c r="D116" i="15"/>
  <c r="D112" i="15"/>
  <c r="E112" i="15"/>
  <c r="G112" i="15"/>
  <c r="H113" i="15"/>
  <c r="D110" i="15"/>
  <c r="E110" i="15"/>
  <c r="F110" i="15"/>
  <c r="F100" i="15"/>
  <c r="G100" i="15"/>
  <c r="H101" i="15"/>
  <c r="F102" i="15" s="1"/>
  <c r="H126" i="16"/>
  <c r="G94" i="15"/>
  <c r="D94" i="15"/>
  <c r="H95" i="15"/>
  <c r="G96" i="15" s="1"/>
  <c r="G92" i="15"/>
  <c r="D92" i="15"/>
  <c r="E92" i="15"/>
  <c r="D88" i="15"/>
  <c r="F88" i="15"/>
  <c r="H83" i="15"/>
  <c r="G80" i="15"/>
  <c r="G76" i="15"/>
  <c r="D76" i="15"/>
  <c r="G74" i="15"/>
  <c r="D74" i="15"/>
  <c r="E74" i="15"/>
  <c r="F68" i="15"/>
  <c r="D64" i="15"/>
  <c r="G64" i="15"/>
  <c r="D58" i="15"/>
  <c r="E58" i="15"/>
  <c r="F58" i="15"/>
  <c r="G369" i="15"/>
  <c r="F56" i="15"/>
  <c r="H59" i="15"/>
  <c r="F60" i="15" s="1"/>
  <c r="E41" i="15"/>
  <c r="E369" i="15"/>
  <c r="D52" i="15"/>
  <c r="F46" i="15"/>
  <c r="H37" i="15"/>
  <c r="D44" i="15"/>
  <c r="F41" i="15"/>
  <c r="G44" i="15"/>
  <c r="F367" i="15"/>
  <c r="G41" i="15"/>
  <c r="G376" i="14"/>
  <c r="D376" i="14"/>
  <c r="E376" i="14"/>
  <c r="F374" i="14"/>
  <c r="G374" i="14"/>
  <c r="H293" i="14"/>
  <c r="G294" i="14" s="1"/>
  <c r="E286" i="14"/>
  <c r="F286" i="14"/>
  <c r="G286" i="14"/>
  <c r="F284" i="14"/>
  <c r="G284" i="14"/>
  <c r="E284" i="14"/>
  <c r="D278" i="14"/>
  <c r="H302" i="16"/>
  <c r="H275" i="14"/>
  <c r="E276" i="14" s="1"/>
  <c r="G268" i="14"/>
  <c r="F266" i="14"/>
  <c r="G266" i="14"/>
  <c r="D266" i="14"/>
  <c r="D260" i="14"/>
  <c r="F250" i="14"/>
  <c r="G250" i="14"/>
  <c r="D250" i="14"/>
  <c r="G248" i="14"/>
  <c r="D248" i="14"/>
  <c r="E248" i="14"/>
  <c r="D244" i="14"/>
  <c r="H229" i="14"/>
  <c r="H230" i="14" s="1"/>
  <c r="H231" i="14"/>
  <c r="F232" i="14" s="1"/>
  <c r="F233" i="14"/>
  <c r="G233" i="14"/>
  <c r="E226" i="14"/>
  <c r="F226" i="14"/>
  <c r="G226" i="14"/>
  <c r="E224" i="14"/>
  <c r="F224" i="14"/>
  <c r="H227" i="14"/>
  <c r="G224" i="14"/>
  <c r="D220" i="14"/>
  <c r="E208" i="14"/>
  <c r="F208" i="14"/>
  <c r="G208" i="14"/>
  <c r="E206" i="14"/>
  <c r="G206" i="14"/>
  <c r="H203" i="14"/>
  <c r="E204" i="14" s="1"/>
  <c r="D196" i="14"/>
  <c r="G196" i="14"/>
  <c r="D194" i="14"/>
  <c r="E188" i="14"/>
  <c r="G188" i="14"/>
  <c r="H191" i="14"/>
  <c r="D178" i="14"/>
  <c r="G178" i="14"/>
  <c r="D176" i="14"/>
  <c r="G172" i="14"/>
  <c r="E172" i="14"/>
  <c r="G170" i="14"/>
  <c r="H173" i="14"/>
  <c r="F174" i="14" s="1"/>
  <c r="E170" i="14"/>
  <c r="H167" i="14"/>
  <c r="G168" i="14" s="1"/>
  <c r="E164" i="14"/>
  <c r="D160" i="14"/>
  <c r="H161" i="14"/>
  <c r="G154" i="14"/>
  <c r="H155" i="14"/>
  <c r="E148" i="14"/>
  <c r="F148" i="14"/>
  <c r="G148" i="14"/>
  <c r="D142" i="14"/>
  <c r="H143" i="14"/>
  <c r="G140" i="14"/>
  <c r="D140" i="14"/>
  <c r="D134" i="14"/>
  <c r="E134" i="14"/>
  <c r="H137" i="14"/>
  <c r="G134" i="14"/>
  <c r="E130" i="14"/>
  <c r="D124" i="14"/>
  <c r="E124" i="14"/>
  <c r="H125" i="14"/>
  <c r="H150" i="16"/>
  <c r="E118" i="14"/>
  <c r="G118" i="14"/>
  <c r="E112" i="14"/>
  <c r="F112" i="14"/>
  <c r="G112" i="14"/>
  <c r="E106" i="14"/>
  <c r="F106" i="14"/>
  <c r="G106" i="14"/>
  <c r="G104" i="14"/>
  <c r="D104" i="14"/>
  <c r="H107" i="14"/>
  <c r="H101" i="14"/>
  <c r="F369" i="14"/>
  <c r="D98" i="14"/>
  <c r="E98" i="14"/>
  <c r="G98" i="14"/>
  <c r="E94" i="14"/>
  <c r="H95" i="14"/>
  <c r="E88" i="14"/>
  <c r="G86" i="14"/>
  <c r="F82" i="14"/>
  <c r="D369" i="14"/>
  <c r="G82" i="14"/>
  <c r="E80" i="14"/>
  <c r="H83" i="14"/>
  <c r="F80" i="14"/>
  <c r="F76" i="14"/>
  <c r="F74" i="14"/>
  <c r="D70" i="14"/>
  <c r="H71" i="14"/>
  <c r="F64" i="14"/>
  <c r="G64" i="14"/>
  <c r="D64" i="14"/>
  <c r="G66" i="14"/>
  <c r="D66" i="14"/>
  <c r="G62" i="14"/>
  <c r="G369" i="14"/>
  <c r="D62" i="14"/>
  <c r="H59" i="14"/>
  <c r="D58" i="14"/>
  <c r="E58" i="14"/>
  <c r="F56" i="14"/>
  <c r="D56" i="14"/>
  <c r="E56" i="14"/>
  <c r="D52" i="14"/>
  <c r="H53" i="14"/>
  <c r="D50" i="14"/>
  <c r="D46" i="14"/>
  <c r="H37" i="14"/>
  <c r="E46" i="14"/>
  <c r="F46" i="14"/>
  <c r="H377" i="13"/>
  <c r="E378" i="13" s="1"/>
  <c r="G374" i="13"/>
  <c r="G292" i="13"/>
  <c r="H293" i="13"/>
  <c r="D294" i="13" s="1"/>
  <c r="G233" i="13"/>
  <c r="G290" i="13"/>
  <c r="F284" i="13"/>
  <c r="G284" i="13"/>
  <c r="D284" i="13"/>
  <c r="G274" i="13"/>
  <c r="H275" i="13"/>
  <c r="E276" i="13" s="1"/>
  <c r="E268" i="13"/>
  <c r="E266" i="13"/>
  <c r="F266" i="13"/>
  <c r="F256" i="13"/>
  <c r="G256" i="13"/>
  <c r="D256" i="13"/>
  <c r="D254" i="13"/>
  <c r="E254" i="13"/>
  <c r="G254" i="13"/>
  <c r="E250" i="13"/>
  <c r="H229" i="13"/>
  <c r="H230" i="13" s="1"/>
  <c r="H251" i="13"/>
  <c r="E248" i="13"/>
  <c r="G238" i="13"/>
  <c r="H231" i="13"/>
  <c r="E232" i="13" s="1"/>
  <c r="H239" i="13"/>
  <c r="D240" i="13" s="1"/>
  <c r="E238" i="13"/>
  <c r="E236" i="13"/>
  <c r="F233" i="13"/>
  <c r="F236" i="13"/>
  <c r="D226" i="13"/>
  <c r="H227" i="13"/>
  <c r="F214" i="13"/>
  <c r="G214" i="13"/>
  <c r="D214" i="13"/>
  <c r="D212" i="13"/>
  <c r="E212" i="13"/>
  <c r="F212" i="13"/>
  <c r="D208" i="13"/>
  <c r="E208" i="13"/>
  <c r="D206" i="13"/>
  <c r="E206" i="13"/>
  <c r="F206" i="13"/>
  <c r="H209" i="13"/>
  <c r="E210" i="13" s="1"/>
  <c r="H203" i="13"/>
  <c r="D204" i="13" s="1"/>
  <c r="F196" i="13"/>
  <c r="G196" i="13"/>
  <c r="D196" i="13"/>
  <c r="H197" i="13"/>
  <c r="F198" i="13" s="1"/>
  <c r="F194" i="13"/>
  <c r="D190" i="13"/>
  <c r="E190" i="13"/>
  <c r="F190" i="13"/>
  <c r="F188" i="13"/>
  <c r="G188" i="13"/>
  <c r="F184" i="13"/>
  <c r="F182" i="13"/>
  <c r="H179" i="13"/>
  <c r="F178" i="13"/>
  <c r="G176" i="13"/>
  <c r="F176" i="13"/>
  <c r="E172" i="13"/>
  <c r="F172" i="13"/>
  <c r="G170" i="13"/>
  <c r="D170" i="13"/>
  <c r="H173" i="13"/>
  <c r="E174" i="13" s="1"/>
  <c r="E170" i="13"/>
  <c r="F166" i="13"/>
  <c r="H192" i="16"/>
  <c r="D160" i="13"/>
  <c r="F160" i="13"/>
  <c r="G160" i="13"/>
  <c r="D158" i="13"/>
  <c r="H161" i="13"/>
  <c r="F162" i="13" s="1"/>
  <c r="F158" i="13"/>
  <c r="G158" i="13"/>
  <c r="F154" i="13"/>
  <c r="G154" i="13"/>
  <c r="D152" i="13"/>
  <c r="E152" i="13"/>
  <c r="F152" i="13"/>
  <c r="F148" i="13"/>
  <c r="H149" i="13"/>
  <c r="E150" i="13" s="1"/>
  <c r="F142" i="13"/>
  <c r="G142" i="13"/>
  <c r="F140" i="13"/>
  <c r="G140" i="13"/>
  <c r="F136" i="13"/>
  <c r="G136" i="13"/>
  <c r="D136" i="13"/>
  <c r="E134" i="13"/>
  <c r="F134" i="13"/>
  <c r="G134" i="13"/>
  <c r="H137" i="13"/>
  <c r="F128" i="13"/>
  <c r="F124" i="13"/>
  <c r="G124" i="13"/>
  <c r="D124" i="13"/>
  <c r="D122" i="13"/>
  <c r="H125" i="13"/>
  <c r="D118" i="13"/>
  <c r="E118" i="13"/>
  <c r="F118" i="13"/>
  <c r="F116" i="13"/>
  <c r="G116" i="13"/>
  <c r="D116" i="13"/>
  <c r="H113" i="13"/>
  <c r="G114" i="13" s="1"/>
  <c r="F110" i="13"/>
  <c r="G106" i="13"/>
  <c r="H134" i="16"/>
  <c r="D106" i="13"/>
  <c r="G104" i="13"/>
  <c r="D104" i="13"/>
  <c r="H107" i="13"/>
  <c r="F108" i="13" s="1"/>
  <c r="F104" i="13"/>
  <c r="D100" i="13"/>
  <c r="E100" i="13"/>
  <c r="F100" i="13"/>
  <c r="G98" i="13"/>
  <c r="D98" i="13"/>
  <c r="H101" i="13"/>
  <c r="D102" i="13" s="1"/>
  <c r="E98" i="13"/>
  <c r="H122" i="16"/>
  <c r="F92" i="13"/>
  <c r="D88" i="13"/>
  <c r="F88" i="13"/>
  <c r="G88" i="13"/>
  <c r="D86" i="13"/>
  <c r="H89" i="13"/>
  <c r="E90" i="13" s="1"/>
  <c r="F86" i="13"/>
  <c r="G86" i="13"/>
  <c r="F82" i="13"/>
  <c r="G82" i="13"/>
  <c r="D82" i="13"/>
  <c r="D80" i="13"/>
  <c r="H83" i="13"/>
  <c r="E84" i="13" s="1"/>
  <c r="G80" i="13"/>
  <c r="E80" i="13"/>
  <c r="F76" i="13"/>
  <c r="F74" i="13"/>
  <c r="F70" i="13"/>
  <c r="G70" i="13"/>
  <c r="D70" i="13"/>
  <c r="G68" i="13"/>
  <c r="D68" i="13"/>
  <c r="H71" i="13"/>
  <c r="F68" i="13"/>
  <c r="D64" i="13"/>
  <c r="E64" i="13"/>
  <c r="F64" i="13"/>
  <c r="G62" i="13"/>
  <c r="D62" i="13"/>
  <c r="H65" i="13"/>
  <c r="H59" i="13"/>
  <c r="D60" i="13" s="1"/>
  <c r="F56" i="13"/>
  <c r="G52" i="13"/>
  <c r="D52" i="13"/>
  <c r="F52" i="13"/>
  <c r="H53" i="13"/>
  <c r="G54" i="13" s="1"/>
  <c r="D46" i="13"/>
  <c r="G41" i="13"/>
  <c r="E46" i="13"/>
  <c r="F46" i="13"/>
  <c r="F41" i="13"/>
  <c r="D44" i="13"/>
  <c r="H47" i="13"/>
  <c r="D48" i="13" s="1"/>
  <c r="G44" i="13"/>
  <c r="E44" i="13"/>
  <c r="E41" i="13"/>
  <c r="H37" i="13"/>
  <c r="D38" i="13" s="1"/>
  <c r="D41" i="13"/>
  <c r="E374" i="11"/>
  <c r="D290" i="11"/>
  <c r="E290" i="11"/>
  <c r="G290" i="11"/>
  <c r="H293" i="11"/>
  <c r="G294" i="11" s="1"/>
  <c r="D286" i="11"/>
  <c r="G286" i="11"/>
  <c r="F280" i="11"/>
  <c r="E278" i="11"/>
  <c r="G278" i="11"/>
  <c r="D274" i="11"/>
  <c r="F274" i="11"/>
  <c r="H275" i="11"/>
  <c r="D276" i="11" s="1"/>
  <c r="E268" i="11"/>
  <c r="D266" i="11"/>
  <c r="E262" i="11"/>
  <c r="F262" i="11"/>
  <c r="G262" i="11"/>
  <c r="H229" i="11"/>
  <c r="D230" i="11" s="1"/>
  <c r="F260" i="11"/>
  <c r="G254" i="11"/>
  <c r="D254" i="11"/>
  <c r="E254" i="11"/>
  <c r="D250" i="11"/>
  <c r="G250" i="11"/>
  <c r="H231" i="11"/>
  <c r="G232" i="11" s="1"/>
  <c r="D367" i="11"/>
  <c r="G242" i="11"/>
  <c r="D238" i="11"/>
  <c r="F238" i="11"/>
  <c r="F233" i="11"/>
  <c r="E224" i="11"/>
  <c r="G224" i="11"/>
  <c r="D224" i="11"/>
  <c r="G220" i="11"/>
  <c r="H221" i="11"/>
  <c r="E222" i="11" s="1"/>
  <c r="G214" i="11"/>
  <c r="G212" i="11"/>
  <c r="G208" i="11"/>
  <c r="E208" i="11"/>
  <c r="H197" i="11"/>
  <c r="G198" i="11" s="1"/>
  <c r="G194" i="11"/>
  <c r="E190" i="11"/>
  <c r="G190" i="11"/>
  <c r="H191" i="11"/>
  <c r="D192" i="11" s="1"/>
  <c r="E188" i="11"/>
  <c r="H185" i="11"/>
  <c r="E176" i="11"/>
  <c r="E164" i="11"/>
  <c r="D160" i="11"/>
  <c r="H161" i="11"/>
  <c r="D162" i="11" s="1"/>
  <c r="E160" i="11"/>
  <c r="G160" i="11"/>
  <c r="F158" i="11"/>
  <c r="G158" i="11"/>
  <c r="G154" i="11"/>
  <c r="G152" i="11"/>
  <c r="D152" i="11"/>
  <c r="E148" i="11"/>
  <c r="G146" i="11"/>
  <c r="H149" i="11"/>
  <c r="G150" i="11" s="1"/>
  <c r="D142" i="11"/>
  <c r="H143" i="11"/>
  <c r="D140" i="11"/>
  <c r="H137" i="11"/>
  <c r="D138" i="11" s="1"/>
  <c r="H125" i="11"/>
  <c r="G122" i="11"/>
  <c r="F122" i="11"/>
  <c r="G118" i="11"/>
  <c r="H119" i="11"/>
  <c r="E112" i="11"/>
  <c r="G110" i="11"/>
  <c r="E106" i="11"/>
  <c r="G106" i="11"/>
  <c r="D106" i="11"/>
  <c r="D104" i="11"/>
  <c r="H132" i="16"/>
  <c r="G104" i="11"/>
  <c r="H101" i="11"/>
  <c r="H128" i="16"/>
  <c r="D98" i="11"/>
  <c r="E98" i="11"/>
  <c r="G88" i="11"/>
  <c r="D88" i="11"/>
  <c r="H89" i="11"/>
  <c r="G86" i="11"/>
  <c r="F86" i="11"/>
  <c r="G82" i="11"/>
  <c r="E80" i="11"/>
  <c r="H108" i="16"/>
  <c r="G80" i="11"/>
  <c r="F369" i="11"/>
  <c r="D80" i="11"/>
  <c r="E76" i="11"/>
  <c r="G74" i="11"/>
  <c r="E70" i="11"/>
  <c r="G70" i="11"/>
  <c r="D70" i="11"/>
  <c r="D68" i="11"/>
  <c r="H71" i="11"/>
  <c r="E62" i="11"/>
  <c r="E58" i="11"/>
  <c r="G58" i="11"/>
  <c r="H59" i="11"/>
  <c r="H39" i="11"/>
  <c r="E52" i="11"/>
  <c r="F52" i="11"/>
  <c r="G52" i="11"/>
  <c r="F50" i="11"/>
  <c r="G50" i="11"/>
  <c r="G46" i="11"/>
  <c r="F41" i="11"/>
  <c r="H37" i="11"/>
  <c r="G41" i="11"/>
  <c r="E41" i="11"/>
  <c r="F376" i="10"/>
  <c r="G376" i="10"/>
  <c r="D376" i="10"/>
  <c r="D374" i="10"/>
  <c r="D292" i="10"/>
  <c r="H293" i="10"/>
  <c r="E294" i="10" s="1"/>
  <c r="G292" i="10"/>
  <c r="E292" i="10"/>
  <c r="F290" i="10"/>
  <c r="G290" i="10"/>
  <c r="F278" i="10"/>
  <c r="D274" i="10"/>
  <c r="E274" i="10"/>
  <c r="F274" i="10"/>
  <c r="E272" i="10"/>
  <c r="F272" i="10"/>
  <c r="G272" i="10"/>
  <c r="H269" i="10"/>
  <c r="E270" i="10" s="1"/>
  <c r="H263" i="10"/>
  <c r="G264" i="10" s="1"/>
  <c r="F256" i="10"/>
  <c r="G256" i="10"/>
  <c r="D256" i="10"/>
  <c r="G254" i="10"/>
  <c r="D254" i="10"/>
  <c r="E254" i="10"/>
  <c r="H229" i="10"/>
  <c r="G230" i="10" s="1"/>
  <c r="G238" i="10"/>
  <c r="H231" i="10"/>
  <c r="G232" i="10" s="1"/>
  <c r="D238" i="10"/>
  <c r="H239" i="10"/>
  <c r="G240" i="10" s="1"/>
  <c r="F236" i="10"/>
  <c r="G236" i="10"/>
  <c r="G224" i="10"/>
  <c r="F214" i="10"/>
  <c r="G214" i="10"/>
  <c r="E214" i="10"/>
  <c r="G212" i="10"/>
  <c r="E212" i="10"/>
  <c r="F212" i="10"/>
  <c r="D208" i="10"/>
  <c r="D206" i="10"/>
  <c r="E196" i="10"/>
  <c r="F196" i="10"/>
  <c r="G196" i="10"/>
  <c r="F194" i="10"/>
  <c r="G194" i="10"/>
  <c r="E190" i="10"/>
  <c r="F190" i="10"/>
  <c r="H216" i="16"/>
  <c r="F188" i="10"/>
  <c r="H185" i="10"/>
  <c r="G186" i="10" s="1"/>
  <c r="D182" i="10"/>
  <c r="G178" i="10"/>
  <c r="E178" i="10"/>
  <c r="G176" i="10"/>
  <c r="E176" i="10"/>
  <c r="E170" i="10"/>
  <c r="F170" i="10"/>
  <c r="H167" i="10"/>
  <c r="F168" i="10" s="1"/>
  <c r="G160" i="10"/>
  <c r="H161" i="10"/>
  <c r="F162" i="10" s="1"/>
  <c r="F154" i="10"/>
  <c r="D152" i="10"/>
  <c r="D148" i="10"/>
  <c r="H149" i="10"/>
  <c r="G150" i="10" s="1"/>
  <c r="F140" i="10"/>
  <c r="G140" i="10"/>
  <c r="G136" i="10"/>
  <c r="D136" i="10"/>
  <c r="H137" i="10"/>
  <c r="H131" i="10"/>
  <c r="F128" i="10"/>
  <c r="D124" i="10"/>
  <c r="H125" i="10"/>
  <c r="F126" i="10" s="1"/>
  <c r="F118" i="10"/>
  <c r="G118" i="10"/>
  <c r="E118" i="10"/>
  <c r="E116" i="10"/>
  <c r="F116" i="10"/>
  <c r="G116" i="10"/>
  <c r="H119" i="10"/>
  <c r="D120" i="10" s="1"/>
  <c r="H144" i="16"/>
  <c r="F112" i="10"/>
  <c r="F110" i="10"/>
  <c r="D106" i="10"/>
  <c r="G106" i="10"/>
  <c r="D104" i="10"/>
  <c r="E100" i="10"/>
  <c r="F100" i="10"/>
  <c r="G100" i="10"/>
  <c r="E98" i="10"/>
  <c r="F98" i="10"/>
  <c r="G98" i="10"/>
  <c r="H101" i="10"/>
  <c r="E102" i="10" s="1"/>
  <c r="F94" i="10"/>
  <c r="F92" i="10"/>
  <c r="D88" i="10"/>
  <c r="G88" i="10"/>
  <c r="G86" i="10"/>
  <c r="D86" i="10"/>
  <c r="G82" i="10"/>
  <c r="E82" i="10"/>
  <c r="G80" i="10"/>
  <c r="D369" i="10"/>
  <c r="E80" i="10"/>
  <c r="F76" i="10"/>
  <c r="E369" i="10"/>
  <c r="F74" i="10"/>
  <c r="G70" i="10"/>
  <c r="H71" i="10"/>
  <c r="E72" i="10" s="1"/>
  <c r="D68" i="10"/>
  <c r="G68" i="10"/>
  <c r="E64" i="10"/>
  <c r="F64" i="10"/>
  <c r="G64" i="10"/>
  <c r="F62" i="10"/>
  <c r="G62" i="10"/>
  <c r="H65" i="10"/>
  <c r="D66" i="10" s="1"/>
  <c r="E62" i="10"/>
  <c r="F58" i="10"/>
  <c r="F369" i="10"/>
  <c r="F56" i="10"/>
  <c r="D52" i="10"/>
  <c r="G52" i="10"/>
  <c r="D50" i="10"/>
  <c r="G50" i="10"/>
  <c r="G41" i="10"/>
  <c r="E46" i="10"/>
  <c r="H37" i="10"/>
  <c r="D38" i="10" s="1"/>
  <c r="F46" i="10"/>
  <c r="G46" i="10"/>
  <c r="G369" i="10"/>
  <c r="D41" i="10"/>
  <c r="G44" i="10"/>
  <c r="E41" i="10"/>
  <c r="H47" i="10"/>
  <c r="G48" i="10" s="1"/>
  <c r="F41" i="10"/>
  <c r="E44" i="10"/>
  <c r="E376" i="9"/>
  <c r="H377" i="9"/>
  <c r="G374" i="9"/>
  <c r="G292" i="9"/>
  <c r="D292" i="9"/>
  <c r="E292" i="9"/>
  <c r="E286" i="9"/>
  <c r="D284" i="9"/>
  <c r="E284" i="9"/>
  <c r="G284" i="9"/>
  <c r="G280" i="9"/>
  <c r="H281" i="9"/>
  <c r="E274" i="9"/>
  <c r="E233" i="9"/>
  <c r="H275" i="9"/>
  <c r="D272" i="9"/>
  <c r="F272" i="9"/>
  <c r="E262" i="9"/>
  <c r="G256" i="9"/>
  <c r="D256" i="9"/>
  <c r="H257" i="9"/>
  <c r="H251" i="9"/>
  <c r="H276" i="16"/>
  <c r="D248" i="9"/>
  <c r="E244" i="9"/>
  <c r="H231" i="9"/>
  <c r="D236" i="9"/>
  <c r="H229" i="9"/>
  <c r="F236" i="9"/>
  <c r="D226" i="9"/>
  <c r="G226" i="9"/>
  <c r="D224" i="9"/>
  <c r="H240" i="16"/>
  <c r="G216" i="9"/>
  <c r="G208" i="9"/>
  <c r="F210" i="9"/>
  <c r="F208" i="9"/>
  <c r="D206" i="9"/>
  <c r="F206" i="9"/>
  <c r="G206" i="9"/>
  <c r="E202" i="9"/>
  <c r="F202" i="9"/>
  <c r="E200" i="9"/>
  <c r="F200" i="9"/>
  <c r="G200" i="9"/>
  <c r="D196" i="9"/>
  <c r="G190" i="9"/>
  <c r="D190" i="9"/>
  <c r="F190" i="9"/>
  <c r="D188" i="9"/>
  <c r="F188" i="9"/>
  <c r="G188" i="9"/>
  <c r="D184" i="9"/>
  <c r="E184" i="9"/>
  <c r="F184" i="9"/>
  <c r="G186" i="9"/>
  <c r="G182" i="9"/>
  <c r="F178" i="9"/>
  <c r="G174" i="9"/>
  <c r="F172" i="9"/>
  <c r="G172" i="9"/>
  <c r="D170" i="9"/>
  <c r="F170" i="9"/>
  <c r="G170" i="9"/>
  <c r="E166" i="9"/>
  <c r="F166" i="9"/>
  <c r="G166" i="9"/>
  <c r="G164" i="9"/>
  <c r="F168" i="9"/>
  <c r="D160" i="9"/>
  <c r="H186" i="16"/>
  <c r="D154" i="9"/>
  <c r="F154" i="9"/>
  <c r="G154" i="9"/>
  <c r="G152" i="9"/>
  <c r="D152" i="9"/>
  <c r="F148" i="9"/>
  <c r="G148" i="9"/>
  <c r="D148" i="9"/>
  <c r="D146" i="9"/>
  <c r="E146" i="9"/>
  <c r="F146" i="9"/>
  <c r="D142" i="9"/>
  <c r="G144" i="9"/>
  <c r="G136" i="9"/>
  <c r="F134" i="9"/>
  <c r="D130" i="9"/>
  <c r="H158" i="16"/>
  <c r="F130" i="9"/>
  <c r="F132" i="9"/>
  <c r="F128" i="9"/>
  <c r="G128" i="9"/>
  <c r="D128" i="9"/>
  <c r="F124" i="9"/>
  <c r="D124" i="9"/>
  <c r="G116" i="9"/>
  <c r="D112" i="9"/>
  <c r="E112" i="9"/>
  <c r="F112" i="9"/>
  <c r="F110" i="9"/>
  <c r="G110" i="9"/>
  <c r="D110" i="9"/>
  <c r="D104" i="9"/>
  <c r="E104" i="9"/>
  <c r="F104" i="9"/>
  <c r="D100" i="9"/>
  <c r="D94" i="9"/>
  <c r="E94" i="9"/>
  <c r="F94" i="9"/>
  <c r="E92" i="9"/>
  <c r="F92" i="9"/>
  <c r="G92" i="9"/>
  <c r="E88" i="9"/>
  <c r="F88" i="9"/>
  <c r="E90" i="9"/>
  <c r="D86" i="9"/>
  <c r="E86" i="9"/>
  <c r="G80" i="9"/>
  <c r="D80" i="9"/>
  <c r="G76" i="9"/>
  <c r="D76" i="9"/>
  <c r="G74" i="9"/>
  <c r="E78" i="9"/>
  <c r="H102" i="16"/>
  <c r="D74" i="9"/>
  <c r="D70" i="9"/>
  <c r="E70" i="9"/>
  <c r="D64" i="9"/>
  <c r="F64" i="9"/>
  <c r="G64" i="9"/>
  <c r="G41" i="9"/>
  <c r="D62" i="9"/>
  <c r="F62" i="9"/>
  <c r="D58" i="9"/>
  <c r="F58" i="9"/>
  <c r="F56" i="9"/>
  <c r="H59" i="9"/>
  <c r="G56" i="9"/>
  <c r="F52" i="9"/>
  <c r="E50" i="9"/>
  <c r="G369" i="9"/>
  <c r="F46" i="9"/>
  <c r="H37" i="9"/>
  <c r="E41" i="9"/>
  <c r="F367" i="9"/>
  <c r="E369" i="9"/>
  <c r="F41" i="9"/>
  <c r="H47" i="9"/>
  <c r="D367" i="9"/>
  <c r="H377" i="8"/>
  <c r="G378" i="8" s="1"/>
  <c r="H293" i="8"/>
  <c r="G294" i="8" s="1"/>
  <c r="D286" i="8"/>
  <c r="G286" i="8"/>
  <c r="D280" i="8"/>
  <c r="E280" i="8"/>
  <c r="F280" i="8"/>
  <c r="E233" i="8"/>
  <c r="E278" i="8"/>
  <c r="H306" i="16"/>
  <c r="G278" i="8"/>
  <c r="H281" i="8"/>
  <c r="F282" i="8" s="1"/>
  <c r="D272" i="8"/>
  <c r="H269" i="8"/>
  <c r="D270" i="8" s="1"/>
  <c r="D266" i="8"/>
  <c r="F262" i="8"/>
  <c r="H263" i="8"/>
  <c r="E264" i="8" s="1"/>
  <c r="H290" i="16"/>
  <c r="G262" i="8"/>
  <c r="D260" i="8"/>
  <c r="G260" i="8"/>
  <c r="F233" i="8"/>
  <c r="E260" i="8"/>
  <c r="H282" i="16"/>
  <c r="G250" i="8"/>
  <c r="D250" i="8"/>
  <c r="G244" i="8"/>
  <c r="D244" i="8"/>
  <c r="E244" i="8"/>
  <c r="H245" i="8"/>
  <c r="D246" i="8" s="1"/>
  <c r="D242" i="8"/>
  <c r="E242" i="8"/>
  <c r="F242" i="8"/>
  <c r="H231" i="8"/>
  <c r="D226" i="8"/>
  <c r="G224" i="8"/>
  <c r="H227" i="8"/>
  <c r="E228" i="8" s="1"/>
  <c r="F220" i="8"/>
  <c r="G220" i="8"/>
  <c r="F218" i="8"/>
  <c r="H246" i="16"/>
  <c r="G218" i="8"/>
  <c r="H221" i="8"/>
  <c r="E222" i="8" s="1"/>
  <c r="D214" i="8"/>
  <c r="D206" i="8"/>
  <c r="D202" i="8"/>
  <c r="E202" i="8"/>
  <c r="F202" i="8"/>
  <c r="F200" i="8"/>
  <c r="G200" i="8"/>
  <c r="H191" i="8"/>
  <c r="G192" i="8" s="1"/>
  <c r="E184" i="8"/>
  <c r="F184" i="8"/>
  <c r="G184" i="8"/>
  <c r="H185" i="8"/>
  <c r="G182" i="8"/>
  <c r="H210" i="16"/>
  <c r="D182" i="8"/>
  <c r="E178" i="8"/>
  <c r="H204" i="16"/>
  <c r="E176" i="8"/>
  <c r="F172" i="8"/>
  <c r="H198" i="16"/>
  <c r="G170" i="8"/>
  <c r="G164" i="8"/>
  <c r="E160" i="8"/>
  <c r="F160" i="8"/>
  <c r="G160" i="8"/>
  <c r="G152" i="8"/>
  <c r="E152" i="8"/>
  <c r="H155" i="8"/>
  <c r="D148" i="8"/>
  <c r="G148" i="8"/>
  <c r="E142" i="8"/>
  <c r="F142" i="8"/>
  <c r="E140" i="8"/>
  <c r="F136" i="8"/>
  <c r="H137" i="8"/>
  <c r="D134" i="8"/>
  <c r="H162" i="16"/>
  <c r="E134" i="8"/>
  <c r="G134" i="8"/>
  <c r="G128" i="8"/>
  <c r="E124" i="8"/>
  <c r="F124" i="8"/>
  <c r="G124" i="8"/>
  <c r="H119" i="8"/>
  <c r="F116" i="8"/>
  <c r="G116" i="8"/>
  <c r="D116" i="8"/>
  <c r="G112" i="8"/>
  <c r="D112" i="8"/>
  <c r="H113" i="8"/>
  <c r="E106" i="8"/>
  <c r="F106" i="8"/>
  <c r="E104" i="8"/>
  <c r="H101" i="8"/>
  <c r="E102" i="8" s="1"/>
  <c r="D98" i="8"/>
  <c r="G98" i="8"/>
  <c r="G92" i="8"/>
  <c r="H120" i="16"/>
  <c r="E88" i="8"/>
  <c r="F88" i="8"/>
  <c r="G88" i="8"/>
  <c r="F80" i="8"/>
  <c r="G80" i="8"/>
  <c r="D80" i="8"/>
  <c r="D76" i="8"/>
  <c r="H77" i="8"/>
  <c r="G78" i="8" s="1"/>
  <c r="E70" i="8"/>
  <c r="E68" i="8"/>
  <c r="H71" i="8"/>
  <c r="F64" i="8"/>
  <c r="F62" i="8"/>
  <c r="F58" i="8"/>
  <c r="G58" i="8"/>
  <c r="F56" i="8"/>
  <c r="G56" i="8"/>
  <c r="G52" i="8"/>
  <c r="D52" i="8"/>
  <c r="E52" i="8"/>
  <c r="E50" i="8"/>
  <c r="F50" i="8"/>
  <c r="G50" i="8"/>
  <c r="H53" i="8"/>
  <c r="D54" i="8" s="1"/>
  <c r="E41" i="8"/>
  <c r="F46" i="8"/>
  <c r="H37" i="8"/>
  <c r="G41" i="8"/>
  <c r="D41" i="8"/>
  <c r="F41" i="8"/>
  <c r="F44" i="8"/>
  <c r="G376" i="7"/>
  <c r="G374" i="7"/>
  <c r="H293" i="7"/>
  <c r="F233" i="7"/>
  <c r="H287" i="7"/>
  <c r="D288" i="7" s="1"/>
  <c r="E284" i="7"/>
  <c r="D233" i="7"/>
  <c r="E266" i="7"/>
  <c r="H263" i="7"/>
  <c r="F256" i="7"/>
  <c r="H251" i="7"/>
  <c r="D252" i="7" s="1"/>
  <c r="E248" i="7"/>
  <c r="F238" i="7"/>
  <c r="H231" i="7"/>
  <c r="H239" i="7"/>
  <c r="D240" i="7" s="1"/>
  <c r="H229" i="7"/>
  <c r="H254" i="16"/>
  <c r="H227" i="7"/>
  <c r="D224" i="7"/>
  <c r="G224" i="7"/>
  <c r="H221" i="7"/>
  <c r="D222" i="7" s="1"/>
  <c r="E218" i="7"/>
  <c r="H215" i="7"/>
  <c r="F216" i="7" s="1"/>
  <c r="E214" i="7"/>
  <c r="E212" i="7"/>
  <c r="E208" i="7"/>
  <c r="H209" i="7"/>
  <c r="G210" i="7" s="1"/>
  <c r="E206" i="7"/>
  <c r="H203" i="7"/>
  <c r="D204" i="7" s="1"/>
  <c r="E196" i="7"/>
  <c r="G196" i="7"/>
  <c r="H197" i="7"/>
  <c r="F198" i="7" s="1"/>
  <c r="E194" i="7"/>
  <c r="E184" i="7"/>
  <c r="H179" i="7"/>
  <c r="F180" i="7" s="1"/>
  <c r="D178" i="7"/>
  <c r="D176" i="7"/>
  <c r="E172" i="7"/>
  <c r="H167" i="7"/>
  <c r="E164" i="7"/>
  <c r="G164" i="7"/>
  <c r="D160" i="7"/>
  <c r="G160" i="7"/>
  <c r="H161" i="7"/>
  <c r="D162" i="7" s="1"/>
  <c r="H155" i="7"/>
  <c r="F156" i="7" s="1"/>
  <c r="H180" i="16"/>
  <c r="G148" i="7"/>
  <c r="E146" i="7"/>
  <c r="H149" i="7"/>
  <c r="G150" i="7" s="1"/>
  <c r="D142" i="7"/>
  <c r="G142" i="7"/>
  <c r="D140" i="7"/>
  <c r="E140" i="7"/>
  <c r="H143" i="7"/>
  <c r="G144" i="7" s="1"/>
  <c r="H137" i="7"/>
  <c r="G138" i="7" s="1"/>
  <c r="G130" i="7"/>
  <c r="H131" i="7"/>
  <c r="D132" i="7" s="1"/>
  <c r="E128" i="7"/>
  <c r="D124" i="7"/>
  <c r="G124" i="7"/>
  <c r="D122" i="7"/>
  <c r="E112" i="7"/>
  <c r="H113" i="7"/>
  <c r="D114" i="7" s="1"/>
  <c r="F106" i="7"/>
  <c r="G106" i="7"/>
  <c r="D106" i="7"/>
  <c r="H107" i="7"/>
  <c r="G108" i="7" s="1"/>
  <c r="D98" i="7"/>
  <c r="H95" i="7"/>
  <c r="G96" i="7" s="1"/>
  <c r="G88" i="7"/>
  <c r="D88" i="7"/>
  <c r="G86" i="7"/>
  <c r="H89" i="7"/>
  <c r="D80" i="7"/>
  <c r="H83" i="7"/>
  <c r="G84" i="7" s="1"/>
  <c r="E80" i="7"/>
  <c r="E76" i="7"/>
  <c r="G76" i="7"/>
  <c r="H77" i="7"/>
  <c r="D78" i="7" s="1"/>
  <c r="E70" i="7"/>
  <c r="F70" i="7"/>
  <c r="F68" i="7"/>
  <c r="G68" i="7"/>
  <c r="G64" i="7"/>
  <c r="H65" i="7"/>
  <c r="D62" i="7"/>
  <c r="E62" i="7"/>
  <c r="G62" i="7"/>
  <c r="H59" i="7"/>
  <c r="G60" i="7" s="1"/>
  <c r="D52" i="7"/>
  <c r="H53" i="7"/>
  <c r="D54" i="7" s="1"/>
  <c r="H206" i="16"/>
  <c r="H146" i="16"/>
  <c r="H110" i="16"/>
  <c r="H90" i="16"/>
  <c r="D374" i="5"/>
  <c r="F374" i="5"/>
  <c r="F290" i="5"/>
  <c r="D290" i="5"/>
  <c r="F233" i="5"/>
  <c r="E286" i="5"/>
  <c r="F286" i="5"/>
  <c r="G286" i="5"/>
  <c r="E284" i="5"/>
  <c r="F284" i="5"/>
  <c r="D280" i="5"/>
  <c r="H280" i="5" s="1"/>
  <c r="E278" i="5"/>
  <c r="F278" i="5"/>
  <c r="D278" i="5"/>
  <c r="G233" i="5"/>
  <c r="H275" i="5"/>
  <c r="G276" i="5" s="1"/>
  <c r="D274" i="5"/>
  <c r="D272" i="5"/>
  <c r="G268" i="5"/>
  <c r="E233" i="5"/>
  <c r="E266" i="5"/>
  <c r="F266" i="5"/>
  <c r="D233" i="5"/>
  <c r="E262" i="5"/>
  <c r="E260" i="5"/>
  <c r="F256" i="5"/>
  <c r="D256" i="5"/>
  <c r="D254" i="5"/>
  <c r="F254" i="5"/>
  <c r="F250" i="5"/>
  <c r="G250" i="5"/>
  <c r="G248" i="5"/>
  <c r="H251" i="5"/>
  <c r="E252" i="5" s="1"/>
  <c r="D244" i="5"/>
  <c r="E244" i="5"/>
  <c r="F244" i="5"/>
  <c r="D242" i="5"/>
  <c r="E242" i="5"/>
  <c r="F242" i="5"/>
  <c r="D238" i="5"/>
  <c r="D226" i="5"/>
  <c r="E226" i="5"/>
  <c r="G226" i="5"/>
  <c r="E224" i="5"/>
  <c r="H227" i="5"/>
  <c r="E228" i="5" s="1"/>
  <c r="G224" i="5"/>
  <c r="E220" i="5"/>
  <c r="F220" i="5"/>
  <c r="E218" i="5"/>
  <c r="F218" i="5"/>
  <c r="D214" i="5"/>
  <c r="F214" i="5"/>
  <c r="F212" i="5"/>
  <c r="D212" i="5"/>
  <c r="G208" i="5"/>
  <c r="F206" i="5"/>
  <c r="F202" i="5"/>
  <c r="E202" i="5"/>
  <c r="E200" i="5"/>
  <c r="F200" i="5"/>
  <c r="D196" i="5"/>
  <c r="D190" i="5"/>
  <c r="E190" i="5"/>
  <c r="F190" i="5"/>
  <c r="H191" i="5"/>
  <c r="F192" i="5" s="1"/>
  <c r="D184" i="5"/>
  <c r="H185" i="5"/>
  <c r="G186" i="5" s="1"/>
  <c r="H179" i="5"/>
  <c r="F180" i="5" s="1"/>
  <c r="F172" i="5"/>
  <c r="H173" i="5"/>
  <c r="D174" i="5" s="1"/>
  <c r="F166" i="5"/>
  <c r="H167" i="5"/>
  <c r="D168" i="5" s="1"/>
  <c r="E164" i="5"/>
  <c r="G164" i="5"/>
  <c r="G158" i="5"/>
  <c r="H161" i="5"/>
  <c r="D162" i="5" s="1"/>
  <c r="F154" i="5"/>
  <c r="G154" i="5"/>
  <c r="H155" i="5"/>
  <c r="H149" i="5"/>
  <c r="D150" i="5" s="1"/>
  <c r="D146" i="5"/>
  <c r="E146" i="5"/>
  <c r="F146" i="5"/>
  <c r="D142" i="5"/>
  <c r="G142" i="5"/>
  <c r="H143" i="5"/>
  <c r="F144" i="5" s="1"/>
  <c r="G134" i="5"/>
  <c r="F130" i="5"/>
  <c r="E128" i="5"/>
  <c r="G128" i="5"/>
  <c r="D124" i="5"/>
  <c r="H125" i="5"/>
  <c r="G122" i="5"/>
  <c r="E118" i="5"/>
  <c r="H119" i="5"/>
  <c r="E120" i="5" s="1"/>
  <c r="E116" i="5"/>
  <c r="H113" i="5"/>
  <c r="D114" i="5" s="1"/>
  <c r="G110" i="5"/>
  <c r="H107" i="5"/>
  <c r="D108" i="5" s="1"/>
  <c r="F100" i="5"/>
  <c r="E98" i="5"/>
  <c r="H101" i="5"/>
  <c r="F102" i="5" s="1"/>
  <c r="G98" i="5"/>
  <c r="F94" i="5"/>
  <c r="D369" i="5"/>
  <c r="H95" i="5"/>
  <c r="D96" i="5" s="1"/>
  <c r="D88" i="5"/>
  <c r="H89" i="5"/>
  <c r="F90" i="5" s="1"/>
  <c r="G82" i="5"/>
  <c r="E80" i="5"/>
  <c r="H83" i="5"/>
  <c r="F74" i="5"/>
  <c r="H77" i="5"/>
  <c r="F78" i="5" s="1"/>
  <c r="F369" i="5"/>
  <c r="H71" i="5"/>
  <c r="F72" i="5" s="1"/>
  <c r="F68" i="5"/>
  <c r="H68" i="5" s="1"/>
  <c r="G68" i="5"/>
  <c r="H65" i="5"/>
  <c r="D66" i="5" s="1"/>
  <c r="E62" i="5"/>
  <c r="F62" i="5"/>
  <c r="F58" i="5"/>
  <c r="F56" i="5"/>
  <c r="F52" i="5"/>
  <c r="G52" i="5"/>
  <c r="F50" i="5"/>
  <c r="G50" i="5"/>
  <c r="G41" i="5"/>
  <c r="G46" i="5"/>
  <c r="H37" i="5"/>
  <c r="D41" i="5"/>
  <c r="F44" i="5"/>
  <c r="E367" i="5"/>
  <c r="E41" i="5"/>
  <c r="G369" i="5"/>
  <c r="F41" i="5"/>
  <c r="H47" i="5"/>
  <c r="G367" i="5"/>
  <c r="E376" i="4"/>
  <c r="G374" i="4"/>
  <c r="D374" i="4"/>
  <c r="D292" i="4"/>
  <c r="E292" i="4"/>
  <c r="F292" i="4"/>
  <c r="H318" i="16"/>
  <c r="D284" i="4"/>
  <c r="G280" i="4"/>
  <c r="E280" i="4"/>
  <c r="F278" i="4"/>
  <c r="H275" i="4"/>
  <c r="D276" i="4" s="1"/>
  <c r="H294" i="16"/>
  <c r="H263" i="4"/>
  <c r="D256" i="4"/>
  <c r="E256" i="4"/>
  <c r="F256" i="4"/>
  <c r="H257" i="4"/>
  <c r="E258" i="4" s="1"/>
  <c r="E233" i="4"/>
  <c r="G254" i="4"/>
  <c r="H251" i="4"/>
  <c r="D252" i="4" s="1"/>
  <c r="D233" i="4"/>
  <c r="G248" i="4"/>
  <c r="D248" i="4"/>
  <c r="H231" i="4"/>
  <c r="H232" i="4" s="1"/>
  <c r="H229" i="4"/>
  <c r="F233" i="4"/>
  <c r="F236" i="4"/>
  <c r="G226" i="4"/>
  <c r="H227" i="4"/>
  <c r="E228" i="4" s="1"/>
  <c r="D224" i="4"/>
  <c r="H221" i="4"/>
  <c r="D222" i="4" s="1"/>
  <c r="E218" i="4"/>
  <c r="F218" i="4"/>
  <c r="G218" i="4"/>
  <c r="H215" i="4"/>
  <c r="E216" i="4" s="1"/>
  <c r="H209" i="4"/>
  <c r="G208" i="4"/>
  <c r="G202" i="4"/>
  <c r="F200" i="4"/>
  <c r="G200" i="4"/>
  <c r="D200" i="4"/>
  <c r="G190" i="4"/>
  <c r="D190" i="4"/>
  <c r="G188" i="4"/>
  <c r="D184" i="4"/>
  <c r="E184" i="4"/>
  <c r="F184" i="4"/>
  <c r="E182" i="4"/>
  <c r="F182" i="4"/>
  <c r="G182" i="4"/>
  <c r="G172" i="4"/>
  <c r="H173" i="4"/>
  <c r="D174" i="4" s="1"/>
  <c r="D172" i="4"/>
  <c r="G170" i="4"/>
  <c r="D170" i="4"/>
  <c r="F170" i="4"/>
  <c r="D166" i="4"/>
  <c r="E166" i="4"/>
  <c r="G166" i="4"/>
  <c r="F164" i="4"/>
  <c r="F148" i="4"/>
  <c r="G148" i="4"/>
  <c r="D148" i="4"/>
  <c r="G146" i="4"/>
  <c r="D146" i="4"/>
  <c r="E146" i="4"/>
  <c r="H137" i="4"/>
  <c r="D138" i="4" s="1"/>
  <c r="F130" i="4"/>
  <c r="G130" i="4"/>
  <c r="D130" i="4"/>
  <c r="D128" i="4"/>
  <c r="G128" i="4"/>
  <c r="E128" i="4"/>
  <c r="H131" i="4"/>
  <c r="D132" i="4" s="1"/>
  <c r="D124" i="4"/>
  <c r="E124" i="4"/>
  <c r="F124" i="4"/>
  <c r="H119" i="4"/>
  <c r="G120" i="4" s="1"/>
  <c r="D116" i="4"/>
  <c r="G112" i="4"/>
  <c r="D112" i="4"/>
  <c r="D110" i="4"/>
  <c r="E110" i="4"/>
  <c r="F110" i="4"/>
  <c r="D100" i="4"/>
  <c r="F100" i="4"/>
  <c r="G100" i="4"/>
  <c r="H95" i="4"/>
  <c r="F96" i="4" s="1"/>
  <c r="D92" i="4"/>
  <c r="F88" i="4"/>
  <c r="H89" i="4"/>
  <c r="E90" i="4" s="1"/>
  <c r="E86" i="4"/>
  <c r="E41" i="4"/>
  <c r="H83" i="4"/>
  <c r="E84" i="4" s="1"/>
  <c r="H77" i="4"/>
  <c r="E78" i="4" s="1"/>
  <c r="G76" i="4"/>
  <c r="D74" i="4"/>
  <c r="G74" i="4"/>
  <c r="E74" i="4"/>
  <c r="E70" i="4"/>
  <c r="G64" i="4"/>
  <c r="H65" i="4"/>
  <c r="F62" i="4"/>
  <c r="G58" i="4"/>
  <c r="D58" i="4"/>
  <c r="E58" i="4"/>
  <c r="H59" i="4"/>
  <c r="D60" i="4" s="1"/>
  <c r="D52" i="4"/>
  <c r="H37" i="4"/>
  <c r="F367" i="4"/>
  <c r="D44" i="4"/>
  <c r="H47" i="4"/>
  <c r="G41" i="4"/>
  <c r="F41" i="4"/>
  <c r="G44" i="4"/>
  <c r="H377" i="3"/>
  <c r="G374" i="3"/>
  <c r="H293" i="3"/>
  <c r="G258" i="16"/>
  <c r="D286" i="3"/>
  <c r="E286" i="3"/>
  <c r="G286" i="3"/>
  <c r="D284" i="3"/>
  <c r="H312" i="16"/>
  <c r="E284" i="3"/>
  <c r="H287" i="3"/>
  <c r="G284" i="3"/>
  <c r="E278" i="3"/>
  <c r="G278" i="3"/>
  <c r="D233" i="3"/>
  <c r="E274" i="3"/>
  <c r="F274" i="3"/>
  <c r="D258" i="16"/>
  <c r="G272" i="3"/>
  <c r="D266" i="3"/>
  <c r="E266" i="3"/>
  <c r="H269" i="3"/>
  <c r="G266" i="3"/>
  <c r="E262" i="3"/>
  <c r="H263" i="3"/>
  <c r="G262" i="3"/>
  <c r="E256" i="3"/>
  <c r="G256" i="3"/>
  <c r="D254" i="3"/>
  <c r="F254" i="3"/>
  <c r="D250" i="3"/>
  <c r="G250" i="3"/>
  <c r="H251" i="3"/>
  <c r="G252" i="3" s="1"/>
  <c r="E248" i="3"/>
  <c r="E242" i="3"/>
  <c r="H245" i="3"/>
  <c r="F238" i="3"/>
  <c r="G238" i="3"/>
  <c r="H239" i="3"/>
  <c r="E233" i="3"/>
  <c r="H227" i="3"/>
  <c r="D224" i="3"/>
  <c r="G224" i="3"/>
  <c r="H221" i="3"/>
  <c r="F222" i="3" s="1"/>
  <c r="E220" i="3"/>
  <c r="F214" i="3"/>
  <c r="D206" i="3"/>
  <c r="E206" i="3"/>
  <c r="E202" i="3"/>
  <c r="H203" i="3"/>
  <c r="F204" i="3" s="1"/>
  <c r="F196" i="3"/>
  <c r="H197" i="3"/>
  <c r="D198" i="3" s="1"/>
  <c r="H191" i="3"/>
  <c r="E188" i="3"/>
  <c r="H185" i="3"/>
  <c r="F186" i="3" s="1"/>
  <c r="H179" i="3"/>
  <c r="H173" i="3"/>
  <c r="G174" i="3" s="1"/>
  <c r="E170" i="3"/>
  <c r="H167" i="3"/>
  <c r="F160" i="3"/>
  <c r="H155" i="3"/>
  <c r="D156" i="3" s="1"/>
  <c r="H149" i="3"/>
  <c r="D150" i="3" s="1"/>
  <c r="F142" i="3"/>
  <c r="H137" i="3"/>
  <c r="F138" i="3" s="1"/>
  <c r="H131" i="3"/>
  <c r="D132" i="3" s="1"/>
  <c r="H152" i="16"/>
  <c r="F122" i="3"/>
  <c r="H125" i="3"/>
  <c r="F126" i="3" s="1"/>
  <c r="H119" i="3"/>
  <c r="H113" i="3"/>
  <c r="F106" i="3"/>
  <c r="E104" i="3"/>
  <c r="H107" i="3"/>
  <c r="E108" i="3" s="1"/>
  <c r="G104" i="3"/>
  <c r="F100" i="3"/>
  <c r="E94" i="3"/>
  <c r="H95" i="3"/>
  <c r="D96" i="3" s="1"/>
  <c r="E88" i="3"/>
  <c r="F86" i="3"/>
  <c r="H89" i="3"/>
  <c r="D90" i="3" s="1"/>
  <c r="G80" i="3"/>
  <c r="E80" i="3"/>
  <c r="H83" i="3"/>
  <c r="D84" i="3" s="1"/>
  <c r="H104" i="16"/>
  <c r="F70" i="3"/>
  <c r="G68" i="3"/>
  <c r="H96" i="16"/>
  <c r="F64" i="3"/>
  <c r="H65" i="3"/>
  <c r="D66" i="3" s="1"/>
  <c r="H59" i="3"/>
  <c r="D60" i="3" s="1"/>
  <c r="E52" i="3"/>
  <c r="F52" i="3"/>
  <c r="G52" i="3"/>
  <c r="E41" i="3"/>
  <c r="F41" i="3"/>
  <c r="G41" i="3"/>
  <c r="H37" i="3"/>
  <c r="D41" i="3"/>
  <c r="H39" i="3"/>
  <c r="F376" i="2"/>
  <c r="H287" i="2"/>
  <c r="F288" i="2" s="1"/>
  <c r="F284" i="2"/>
  <c r="D284" i="2"/>
  <c r="G280" i="2"/>
  <c r="D280" i="2"/>
  <c r="G278" i="2"/>
  <c r="D278" i="2"/>
  <c r="E278" i="2"/>
  <c r="H300" i="16"/>
  <c r="H275" i="2"/>
  <c r="E276" i="2" s="1"/>
  <c r="F268" i="2"/>
  <c r="G268" i="2"/>
  <c r="D268" i="2"/>
  <c r="H269" i="2"/>
  <c r="F270" i="2" s="1"/>
  <c r="D266" i="2"/>
  <c r="F266" i="2"/>
  <c r="G266" i="2"/>
  <c r="F262" i="2"/>
  <c r="G262" i="2"/>
  <c r="D260" i="16"/>
  <c r="D260" i="2"/>
  <c r="H288" i="16"/>
  <c r="G260" i="2"/>
  <c r="E260" i="2"/>
  <c r="D250" i="2"/>
  <c r="F250" i="2"/>
  <c r="G250" i="2"/>
  <c r="D248" i="2"/>
  <c r="F248" i="2"/>
  <c r="G248" i="2"/>
  <c r="F244" i="2"/>
  <c r="G244" i="2"/>
  <c r="F242" i="2"/>
  <c r="G242" i="2"/>
  <c r="D242" i="2"/>
  <c r="H270" i="16"/>
  <c r="H264" i="16"/>
  <c r="E233" i="2"/>
  <c r="G226" i="2"/>
  <c r="H227" i="2"/>
  <c r="D224" i="2"/>
  <c r="F224" i="2"/>
  <c r="D220" i="2"/>
  <c r="E220" i="2"/>
  <c r="H221" i="2"/>
  <c r="F222" i="2" s="1"/>
  <c r="D218" i="2"/>
  <c r="D214" i="2"/>
  <c r="H209" i="2"/>
  <c r="F210" i="2" s="1"/>
  <c r="D208" i="2"/>
  <c r="F208" i="2"/>
  <c r="D206" i="2"/>
  <c r="F206" i="2"/>
  <c r="D202" i="2"/>
  <c r="E202" i="2"/>
  <c r="D200" i="2"/>
  <c r="H203" i="2"/>
  <c r="G204" i="2" s="1"/>
  <c r="E200" i="2"/>
  <c r="F200" i="2"/>
  <c r="D194" i="2"/>
  <c r="F190" i="2"/>
  <c r="G190" i="2"/>
  <c r="H191" i="2"/>
  <c r="F192" i="2" s="1"/>
  <c r="D188" i="2"/>
  <c r="F188" i="2"/>
  <c r="G184" i="2"/>
  <c r="D178" i="2"/>
  <c r="F172" i="2"/>
  <c r="G170" i="2"/>
  <c r="H194" i="16"/>
  <c r="F166" i="2"/>
  <c r="H167" i="2"/>
  <c r="F168" i="2" s="1"/>
  <c r="G164" i="2"/>
  <c r="H161" i="2"/>
  <c r="E154" i="2"/>
  <c r="F154" i="2"/>
  <c r="G154" i="2"/>
  <c r="F146" i="2"/>
  <c r="H149" i="2"/>
  <c r="G142" i="2"/>
  <c r="E134" i="2"/>
  <c r="G134" i="2"/>
  <c r="F130" i="2"/>
  <c r="H131" i="2"/>
  <c r="G128" i="2"/>
  <c r="H125" i="2"/>
  <c r="D126" i="2" s="1"/>
  <c r="G122" i="2"/>
  <c r="E118" i="2"/>
  <c r="F118" i="2"/>
  <c r="G118" i="2"/>
  <c r="D110" i="2"/>
  <c r="E110" i="2"/>
  <c r="F110" i="2"/>
  <c r="H113" i="2"/>
  <c r="G114" i="2" s="1"/>
  <c r="D106" i="2"/>
  <c r="G106" i="2"/>
  <c r="H107" i="2"/>
  <c r="E98" i="2"/>
  <c r="G98" i="2"/>
  <c r="D92" i="2"/>
  <c r="H114" i="16"/>
  <c r="H89" i="2"/>
  <c r="F90" i="2" s="1"/>
  <c r="G86" i="2"/>
  <c r="H83" i="2"/>
  <c r="H77" i="2"/>
  <c r="G78" i="2" s="1"/>
  <c r="G70" i="2"/>
  <c r="H71" i="2"/>
  <c r="G72" i="2" s="1"/>
  <c r="G68" i="2"/>
  <c r="H92" i="16"/>
  <c r="D64" i="2"/>
  <c r="H65" i="2"/>
  <c r="G66" i="2" s="1"/>
  <c r="G62" i="2"/>
  <c r="D62" i="2"/>
  <c r="H59" i="2"/>
  <c r="H80" i="16"/>
  <c r="D41" i="2"/>
  <c r="H78" i="16"/>
  <c r="H39" i="2"/>
  <c r="E44" i="2"/>
  <c r="H47" i="2"/>
  <c r="E41" i="2"/>
  <c r="G44" i="2"/>
  <c r="G41" i="2"/>
  <c r="E376" i="1"/>
  <c r="H432" i="16"/>
  <c r="H287" i="1"/>
  <c r="F288" i="1" s="1"/>
  <c r="H281" i="1"/>
  <c r="D282" i="1" s="1"/>
  <c r="D266" i="1"/>
  <c r="E262" i="1"/>
  <c r="H272" i="16"/>
  <c r="H242" i="16"/>
  <c r="E196" i="1"/>
  <c r="G184" i="1"/>
  <c r="G182" i="1"/>
  <c r="D172" i="1"/>
  <c r="H155" i="1"/>
  <c r="E146" i="1"/>
  <c r="H164" i="16"/>
  <c r="H156" i="16"/>
  <c r="G112" i="1"/>
  <c r="E112" i="1"/>
  <c r="F110" i="1"/>
  <c r="G92" i="1"/>
  <c r="E92" i="1"/>
  <c r="H98" i="16"/>
  <c r="H65" i="1"/>
  <c r="G66" i="1" s="1"/>
  <c r="E56" i="1"/>
  <c r="D56" i="1"/>
  <c r="G46" i="1"/>
  <c r="G358" i="16"/>
  <c r="E358" i="16"/>
  <c r="D345" i="16"/>
  <c r="G343" i="16"/>
  <c r="D343" i="16"/>
  <c r="F339" i="16"/>
  <c r="D339" i="16"/>
  <c r="E339" i="16"/>
  <c r="E337" i="16"/>
  <c r="F337" i="16"/>
  <c r="F333" i="16"/>
  <c r="F331" i="16"/>
  <c r="H328" i="16"/>
  <c r="G21" i="16"/>
  <c r="F19" i="16"/>
  <c r="G15" i="16"/>
  <c r="H8" i="16"/>
  <c r="D13" i="16"/>
  <c r="E13" i="16"/>
  <c r="F13" i="16"/>
  <c r="H293" i="1"/>
  <c r="G294" i="1" s="1"/>
  <c r="F260" i="16"/>
  <c r="H314" i="16"/>
  <c r="E284" i="1"/>
  <c r="E280" i="1"/>
  <c r="E260" i="16"/>
  <c r="H275" i="1"/>
  <c r="D276" i="1" s="1"/>
  <c r="H269" i="1"/>
  <c r="E270" i="1" s="1"/>
  <c r="E266" i="1"/>
  <c r="G266" i="1"/>
  <c r="H263" i="1"/>
  <c r="F264" i="1" s="1"/>
  <c r="H284" i="16"/>
  <c r="H251" i="1"/>
  <c r="G252" i="1" s="1"/>
  <c r="G244" i="1"/>
  <c r="H245" i="1"/>
  <c r="F246" i="1" s="1"/>
  <c r="F258" i="16"/>
  <c r="H239" i="1"/>
  <c r="G240" i="1" s="1"/>
  <c r="H266" i="16"/>
  <c r="H227" i="1"/>
  <c r="E218" i="1"/>
  <c r="D208" i="1"/>
  <c r="G208" i="1"/>
  <c r="D206" i="1"/>
  <c r="E200" i="1"/>
  <c r="H191" i="1"/>
  <c r="D188" i="1"/>
  <c r="D182" i="1"/>
  <c r="E182" i="1"/>
  <c r="H185" i="1"/>
  <c r="D186" i="1" s="1"/>
  <c r="E176" i="1"/>
  <c r="F172" i="1"/>
  <c r="G170" i="1"/>
  <c r="D166" i="1"/>
  <c r="E166" i="1"/>
  <c r="H149" i="1"/>
  <c r="E142" i="1"/>
  <c r="G142" i="1"/>
  <c r="E136" i="1"/>
  <c r="D134" i="1"/>
  <c r="H131" i="1"/>
  <c r="E132" i="1" s="1"/>
  <c r="D128" i="1"/>
  <c r="E128" i="1"/>
  <c r="H119" i="1"/>
  <c r="G120" i="1" s="1"/>
  <c r="G110" i="1"/>
  <c r="D92" i="1"/>
  <c r="E74" i="1"/>
  <c r="F74" i="1"/>
  <c r="G74" i="1"/>
  <c r="D58" i="1"/>
  <c r="G58" i="1"/>
  <c r="E58" i="1"/>
  <c r="F56" i="1"/>
  <c r="H53" i="1"/>
  <c r="E54" i="1" s="1"/>
  <c r="H47" i="1"/>
  <c r="D331" i="16"/>
  <c r="D333" i="16"/>
  <c r="H334" i="16"/>
  <c r="F327" i="16"/>
  <c r="G327" i="16"/>
  <c r="E325" i="16"/>
  <c r="F325" i="16"/>
  <c r="H28" i="16"/>
  <c r="D21" i="16"/>
  <c r="D10" i="16"/>
  <c r="F21" i="16"/>
  <c r="G19" i="16"/>
  <c r="D15" i="16"/>
  <c r="E15" i="16"/>
  <c r="H350" i="16"/>
  <c r="H388" i="16"/>
  <c r="H406" i="16"/>
  <c r="D356" i="16"/>
  <c r="F356" i="16"/>
  <c r="E10" i="16"/>
  <c r="D25" i="16"/>
  <c r="D27" i="16"/>
  <c r="H36" i="16"/>
  <c r="E25" i="16"/>
  <c r="E27" i="16"/>
  <c r="F25" i="16"/>
  <c r="F27" i="16"/>
  <c r="H174" i="16"/>
  <c r="H188" i="16"/>
  <c r="H200" i="16"/>
  <c r="H212" i="16"/>
  <c r="H224" i="16"/>
  <c r="H236" i="16"/>
  <c r="H248" i="16"/>
  <c r="H234" i="16"/>
  <c r="E258" i="16"/>
  <c r="H228" i="16"/>
  <c r="G363" i="16"/>
  <c r="F363" i="16"/>
  <c r="E363" i="16"/>
  <c r="H434" i="16"/>
  <c r="H296" i="16"/>
  <c r="H308" i="16"/>
  <c r="H320" i="16"/>
  <c r="H352" i="16"/>
  <c r="H364" i="16"/>
  <c r="H376" i="16"/>
  <c r="H382" i="16"/>
  <c r="H394" i="16"/>
  <c r="H412" i="16"/>
  <c r="G331" i="16"/>
  <c r="G333" i="16"/>
  <c r="E343" i="16"/>
  <c r="E345" i="16"/>
  <c r="H348" i="16"/>
  <c r="H354" i="16"/>
  <c r="H360" i="16"/>
  <c r="H366" i="16"/>
  <c r="H372" i="16"/>
  <c r="H378" i="16"/>
  <c r="H384" i="16"/>
  <c r="H390" i="16"/>
  <c r="H402" i="16"/>
  <c r="H408" i="16"/>
  <c r="H414" i="16"/>
  <c r="H416" i="16"/>
  <c r="E24" i="15"/>
  <c r="E78" i="15"/>
  <c r="D78" i="15"/>
  <c r="G78" i="15"/>
  <c r="F78" i="15"/>
  <c r="F138" i="15"/>
  <c r="E138" i="15"/>
  <c r="D222" i="15"/>
  <c r="E192" i="15"/>
  <c r="D192" i="15"/>
  <c r="G192" i="15"/>
  <c r="F192" i="15"/>
  <c r="E270" i="15"/>
  <c r="D41" i="15"/>
  <c r="H39" i="15"/>
  <c r="E174" i="15"/>
  <c r="E178" i="15"/>
  <c r="D178" i="15"/>
  <c r="G178" i="15"/>
  <c r="D220" i="15"/>
  <c r="E220" i="15"/>
  <c r="D276" i="15"/>
  <c r="G276" i="15"/>
  <c r="F276" i="15"/>
  <c r="G352" i="15"/>
  <c r="F352" i="15"/>
  <c r="E352" i="15"/>
  <c r="D352" i="15"/>
  <c r="F369" i="15"/>
  <c r="F44" i="15"/>
  <c r="G46" i="15"/>
  <c r="D50" i="15"/>
  <c r="E52" i="15"/>
  <c r="G62" i="15"/>
  <c r="E68" i="15"/>
  <c r="F70" i="15"/>
  <c r="F86" i="15"/>
  <c r="H107" i="15"/>
  <c r="D118" i="15"/>
  <c r="G126" i="15"/>
  <c r="D134" i="15"/>
  <c r="F136" i="15"/>
  <c r="D142" i="15"/>
  <c r="H149" i="15"/>
  <c r="E160" i="15"/>
  <c r="D160" i="15"/>
  <c r="G160" i="15"/>
  <c r="F178" i="15"/>
  <c r="E212" i="15"/>
  <c r="D212" i="15"/>
  <c r="G212" i="15"/>
  <c r="H215" i="15"/>
  <c r="F220" i="15"/>
  <c r="G367" i="15"/>
  <c r="G233" i="15"/>
  <c r="F233" i="15"/>
  <c r="F254" i="15"/>
  <c r="E254" i="15"/>
  <c r="F268" i="15"/>
  <c r="E268" i="15"/>
  <c r="D268" i="15"/>
  <c r="F286" i="15"/>
  <c r="G286" i="15"/>
  <c r="E286" i="15"/>
  <c r="D286" i="15"/>
  <c r="E50" i="15"/>
  <c r="F118" i="15"/>
  <c r="F134" i="15"/>
  <c r="E142" i="15"/>
  <c r="D162" i="15"/>
  <c r="E194" i="15"/>
  <c r="D194" i="15"/>
  <c r="G194" i="15"/>
  <c r="G220" i="15"/>
  <c r="H9" i="15"/>
  <c r="H35" i="15"/>
  <c r="F50" i="15"/>
  <c r="H71" i="15"/>
  <c r="D82" i="15"/>
  <c r="D98" i="15"/>
  <c r="D106" i="15"/>
  <c r="G118" i="15"/>
  <c r="D122" i="15"/>
  <c r="G134" i="15"/>
  <c r="F142" i="15"/>
  <c r="E176" i="15"/>
  <c r="D176" i="15"/>
  <c r="G176" i="15"/>
  <c r="H179" i="15"/>
  <c r="F194" i="15"/>
  <c r="F224" i="15"/>
  <c r="G224" i="15"/>
  <c r="E224" i="15"/>
  <c r="H257" i="15"/>
  <c r="D260" i="15"/>
  <c r="F260" i="15"/>
  <c r="E260" i="15"/>
  <c r="F308" i="15"/>
  <c r="G308" i="15"/>
  <c r="E308" i="15"/>
  <c r="H301" i="15"/>
  <c r="D308" i="15"/>
  <c r="F305" i="15"/>
  <c r="H311" i="15"/>
  <c r="H53" i="15"/>
  <c r="F82" i="15"/>
  <c r="F98" i="15"/>
  <c r="E106" i="15"/>
  <c r="E158" i="15"/>
  <c r="D158" i="15"/>
  <c r="G158" i="15"/>
  <c r="E214" i="15"/>
  <c r="D214" i="15"/>
  <c r="G214" i="15"/>
  <c r="H227" i="15"/>
  <c r="H231" i="15"/>
  <c r="D233" i="15"/>
  <c r="G240" i="15"/>
  <c r="D242" i="15"/>
  <c r="E242" i="15"/>
  <c r="F250" i="15"/>
  <c r="D250" i="15"/>
  <c r="G260" i="15"/>
  <c r="F264" i="15"/>
  <c r="E264" i="15"/>
  <c r="E276" i="15"/>
  <c r="D367" i="15"/>
  <c r="F344" i="15"/>
  <c r="G344" i="15"/>
  <c r="E344" i="15"/>
  <c r="D344" i="15"/>
  <c r="D369" i="15"/>
  <c r="D46" i="15"/>
  <c r="D62" i="15"/>
  <c r="F64" i="15"/>
  <c r="D70" i="15"/>
  <c r="F80" i="15"/>
  <c r="G82" i="15"/>
  <c r="D86" i="15"/>
  <c r="E88" i="15"/>
  <c r="G98" i="15"/>
  <c r="E104" i="15"/>
  <c r="F106" i="15"/>
  <c r="F122" i="15"/>
  <c r="H143" i="15"/>
  <c r="F158" i="15"/>
  <c r="H185" i="15"/>
  <c r="E196" i="15"/>
  <c r="D196" i="15"/>
  <c r="G196" i="15"/>
  <c r="F214" i="15"/>
  <c r="F242" i="15"/>
  <c r="E250" i="15"/>
  <c r="H251" i="15"/>
  <c r="D262" i="15"/>
  <c r="G262" i="15"/>
  <c r="F262" i="15"/>
  <c r="D278" i="15"/>
  <c r="G278" i="15"/>
  <c r="E278" i="15"/>
  <c r="E367" i="15"/>
  <c r="H303" i="15"/>
  <c r="G316" i="15"/>
  <c r="F316" i="15"/>
  <c r="E316" i="15"/>
  <c r="D316" i="15"/>
  <c r="H323" i="15"/>
  <c r="D305" i="15"/>
  <c r="D336" i="15"/>
  <c r="G336" i="15"/>
  <c r="F336" i="15"/>
  <c r="E336" i="15"/>
  <c r="F244" i="15"/>
  <c r="G266" i="15"/>
  <c r="F280" i="15"/>
  <c r="H296" i="15"/>
  <c r="E310" i="15"/>
  <c r="G334" i="15"/>
  <c r="F338" i="15"/>
  <c r="G340" i="15"/>
  <c r="H340" i="15" s="1"/>
  <c r="E346" i="15"/>
  <c r="F376" i="15"/>
  <c r="D290" i="15"/>
  <c r="E298" i="15"/>
  <c r="E320" i="15"/>
  <c r="D328" i="15"/>
  <c r="D364" i="15"/>
  <c r="E290" i="15"/>
  <c r="E296" i="15"/>
  <c r="F298" i="15"/>
  <c r="F320" i="15"/>
  <c r="D326" i="15"/>
  <c r="E328" i="15"/>
  <c r="D334" i="15"/>
  <c r="F356" i="15"/>
  <c r="D362" i="15"/>
  <c r="E364" i="15"/>
  <c r="F296" i="15"/>
  <c r="G298" i="15"/>
  <c r="H299" i="15"/>
  <c r="E305" i="15"/>
  <c r="G320" i="15"/>
  <c r="E326" i="15"/>
  <c r="G328" i="15"/>
  <c r="G356" i="15"/>
  <c r="E362" i="15"/>
  <c r="G364" i="15"/>
  <c r="F132" i="14"/>
  <c r="G132" i="14"/>
  <c r="E132" i="14"/>
  <c r="D132" i="14"/>
  <c r="D156" i="14"/>
  <c r="G156" i="14"/>
  <c r="F8" i="14"/>
  <c r="D90" i="14"/>
  <c r="G90" i="14"/>
  <c r="F90" i="14"/>
  <c r="E90" i="14"/>
  <c r="F36" i="14"/>
  <c r="E36" i="14"/>
  <c r="G182" i="14"/>
  <c r="F182" i="14"/>
  <c r="E182" i="14"/>
  <c r="D182" i="14"/>
  <c r="G202" i="14"/>
  <c r="F202" i="14"/>
  <c r="E202" i="14"/>
  <c r="D202" i="14"/>
  <c r="F292" i="14"/>
  <c r="E292" i="14"/>
  <c r="D292" i="14"/>
  <c r="G292" i="14"/>
  <c r="H9" i="14"/>
  <c r="E50" i="14"/>
  <c r="E52" i="14"/>
  <c r="E66" i="14"/>
  <c r="E68" i="14"/>
  <c r="E70" i="14"/>
  <c r="G74" i="14"/>
  <c r="G76" i="14"/>
  <c r="E86" i="14"/>
  <c r="F88" i="14"/>
  <c r="E92" i="14"/>
  <c r="F94" i="14"/>
  <c r="D100" i="14"/>
  <c r="G116" i="14"/>
  <c r="E122" i="14"/>
  <c r="F124" i="14"/>
  <c r="E128" i="14"/>
  <c r="F130" i="14"/>
  <c r="D136" i="14"/>
  <c r="E142" i="14"/>
  <c r="F146" i="14"/>
  <c r="D154" i="14"/>
  <c r="F154" i="14"/>
  <c r="E160" i="14"/>
  <c r="G184" i="14"/>
  <c r="F184" i="14"/>
  <c r="E184" i="14"/>
  <c r="D184" i="14"/>
  <c r="F214" i="14"/>
  <c r="E214" i="14"/>
  <c r="D214" i="14"/>
  <c r="G214" i="14"/>
  <c r="F50" i="14"/>
  <c r="F52" i="14"/>
  <c r="F66" i="14"/>
  <c r="F68" i="14"/>
  <c r="F70" i="14"/>
  <c r="G88" i="14"/>
  <c r="F92" i="14"/>
  <c r="G94" i="14"/>
  <c r="E100" i="14"/>
  <c r="F122" i="14"/>
  <c r="F128" i="14"/>
  <c r="G130" i="14"/>
  <c r="E136" i="14"/>
  <c r="G142" i="14"/>
  <c r="G146" i="14"/>
  <c r="G160" i="14"/>
  <c r="G166" i="14"/>
  <c r="D166" i="14"/>
  <c r="H39" i="14"/>
  <c r="G92" i="14"/>
  <c r="G100" i="14"/>
  <c r="G128" i="14"/>
  <c r="G136" i="14"/>
  <c r="D152" i="14"/>
  <c r="F152" i="14"/>
  <c r="E166" i="14"/>
  <c r="F238" i="14"/>
  <c r="E238" i="14"/>
  <c r="D238" i="14"/>
  <c r="G238" i="14"/>
  <c r="E369" i="14"/>
  <c r="D74" i="14"/>
  <c r="D76" i="14"/>
  <c r="D118" i="14"/>
  <c r="F166" i="14"/>
  <c r="E174" i="14"/>
  <c r="D198" i="14"/>
  <c r="H269" i="14"/>
  <c r="G164" i="14"/>
  <c r="D164" i="14"/>
  <c r="E180" i="14"/>
  <c r="D180" i="14"/>
  <c r="G200" i="14"/>
  <c r="F200" i="14"/>
  <c r="E200" i="14"/>
  <c r="D200" i="14"/>
  <c r="F210" i="14"/>
  <c r="H251" i="14"/>
  <c r="F170" i="14"/>
  <c r="F172" i="14"/>
  <c r="F188" i="14"/>
  <c r="F190" i="14"/>
  <c r="F206" i="14"/>
  <c r="G220" i="14"/>
  <c r="F220" i="14"/>
  <c r="H239" i="14"/>
  <c r="G244" i="14"/>
  <c r="F244" i="14"/>
  <c r="F256" i="14"/>
  <c r="E256" i="14"/>
  <c r="D256" i="14"/>
  <c r="F274" i="14"/>
  <c r="E274" i="14"/>
  <c r="D274" i="14"/>
  <c r="D367" i="14"/>
  <c r="D305" i="14"/>
  <c r="F330" i="14"/>
  <c r="E330" i="14"/>
  <c r="D330" i="14"/>
  <c r="G338" i="14"/>
  <c r="F338" i="14"/>
  <c r="E338" i="14"/>
  <c r="D338" i="14"/>
  <c r="G262" i="14"/>
  <c r="F262" i="14"/>
  <c r="G280" i="14"/>
  <c r="F280" i="14"/>
  <c r="E367" i="14"/>
  <c r="H311" i="14"/>
  <c r="F305" i="14"/>
  <c r="G320" i="14"/>
  <c r="F320" i="14"/>
  <c r="E320" i="14"/>
  <c r="D320" i="14"/>
  <c r="G340" i="14"/>
  <c r="F340" i="14"/>
  <c r="E340" i="14"/>
  <c r="D340" i="14"/>
  <c r="H347" i="14"/>
  <c r="F212" i="14"/>
  <c r="E212" i="14"/>
  <c r="D212" i="14"/>
  <c r="F236" i="14"/>
  <c r="E236" i="14"/>
  <c r="D236" i="14"/>
  <c r="D262" i="14"/>
  <c r="D280" i="14"/>
  <c r="F290" i="14"/>
  <c r="E290" i="14"/>
  <c r="D290" i="14"/>
  <c r="H296" i="14"/>
  <c r="G296" i="14"/>
  <c r="F296" i="14"/>
  <c r="E296" i="14"/>
  <c r="F367" i="14"/>
  <c r="G322" i="14"/>
  <c r="F322" i="14"/>
  <c r="E322" i="14"/>
  <c r="D322" i="14"/>
  <c r="H326" i="14"/>
  <c r="E176" i="14"/>
  <c r="E178" i="14"/>
  <c r="E194" i="14"/>
  <c r="E196" i="14"/>
  <c r="G212" i="14"/>
  <c r="G218" i="14"/>
  <c r="F218" i="14"/>
  <c r="H221" i="14"/>
  <c r="G236" i="14"/>
  <c r="G242" i="14"/>
  <c r="F242" i="14"/>
  <c r="H245" i="14"/>
  <c r="F254" i="14"/>
  <c r="E254" i="14"/>
  <c r="D254" i="14"/>
  <c r="E262" i="14"/>
  <c r="F272" i="14"/>
  <c r="E272" i="14"/>
  <c r="D272" i="14"/>
  <c r="E280" i="14"/>
  <c r="G290" i="14"/>
  <c r="D296" i="14"/>
  <c r="G367" i="14"/>
  <c r="G356" i="14"/>
  <c r="F356" i="14"/>
  <c r="E356" i="14"/>
  <c r="D356" i="14"/>
  <c r="D218" i="14"/>
  <c r="D242" i="14"/>
  <c r="E233" i="14"/>
  <c r="G254" i="14"/>
  <c r="G260" i="14"/>
  <c r="F260" i="14"/>
  <c r="H263" i="14"/>
  <c r="G272" i="14"/>
  <c r="G278" i="14"/>
  <c r="F278" i="14"/>
  <c r="H281" i="14"/>
  <c r="H298" i="14"/>
  <c r="H299" i="14"/>
  <c r="G298" i="14"/>
  <c r="F298" i="14"/>
  <c r="E298" i="14"/>
  <c r="H303" i="14"/>
  <c r="G358" i="14"/>
  <c r="F358" i="14"/>
  <c r="E358" i="14"/>
  <c r="D358" i="14"/>
  <c r="F366" i="14"/>
  <c r="E366" i="14"/>
  <c r="G378" i="14"/>
  <c r="F378" i="14"/>
  <c r="E378" i="14"/>
  <c r="D378" i="14"/>
  <c r="G344" i="14"/>
  <c r="G346" i="14"/>
  <c r="G362" i="14"/>
  <c r="G364" i="14"/>
  <c r="D314" i="14"/>
  <c r="D316" i="14"/>
  <c r="D332" i="14"/>
  <c r="D334" i="14"/>
  <c r="E314" i="14"/>
  <c r="E316" i="14"/>
  <c r="E332" i="14"/>
  <c r="E334" i="14"/>
  <c r="D24" i="13"/>
  <c r="G192" i="13"/>
  <c r="D14" i="13"/>
  <c r="D16" i="13"/>
  <c r="D18" i="13"/>
  <c r="D20" i="13"/>
  <c r="D22" i="13"/>
  <c r="G26" i="13"/>
  <c r="F252" i="13"/>
  <c r="E252" i="13"/>
  <c r="D252" i="13"/>
  <c r="G252" i="13"/>
  <c r="F367" i="13"/>
  <c r="H9" i="13"/>
  <c r="D11" i="13"/>
  <c r="E14" i="13"/>
  <c r="E16" i="13"/>
  <c r="E18" i="13"/>
  <c r="E20" i="13"/>
  <c r="E22" i="13"/>
  <c r="E66" i="13"/>
  <c r="H323" i="13"/>
  <c r="D305" i="13"/>
  <c r="F14" i="13"/>
  <c r="F16" i="13"/>
  <c r="F18" i="13"/>
  <c r="F20" i="13"/>
  <c r="F22" i="13"/>
  <c r="H95" i="13"/>
  <c r="H131" i="13"/>
  <c r="H167" i="13"/>
  <c r="G356" i="13"/>
  <c r="F356" i="13"/>
  <c r="E356" i="13"/>
  <c r="D356" i="13"/>
  <c r="D26" i="13"/>
  <c r="G56" i="13"/>
  <c r="G58" i="13"/>
  <c r="G74" i="13"/>
  <c r="G76" i="13"/>
  <c r="G92" i="13"/>
  <c r="G94" i="13"/>
  <c r="G110" i="13"/>
  <c r="G112" i="13"/>
  <c r="G128" i="13"/>
  <c r="G130" i="13"/>
  <c r="G146" i="13"/>
  <c r="G148" i="13"/>
  <c r="G164" i="13"/>
  <c r="G166" i="13"/>
  <c r="G182" i="13"/>
  <c r="G184" i="13"/>
  <c r="G242" i="13"/>
  <c r="F242" i="13"/>
  <c r="E242" i="13"/>
  <c r="D242" i="13"/>
  <c r="G260" i="13"/>
  <c r="F260" i="13"/>
  <c r="E260" i="13"/>
  <c r="D260" i="13"/>
  <c r="H269" i="13"/>
  <c r="H287" i="13"/>
  <c r="G367" i="13"/>
  <c r="G358" i="13"/>
  <c r="F358" i="13"/>
  <c r="E358" i="13"/>
  <c r="D358" i="13"/>
  <c r="G200" i="13"/>
  <c r="E200" i="13"/>
  <c r="G218" i="13"/>
  <c r="F218" i="13"/>
  <c r="E218" i="13"/>
  <c r="D218" i="13"/>
  <c r="G244" i="13"/>
  <c r="F244" i="13"/>
  <c r="E244" i="13"/>
  <c r="D244" i="13"/>
  <c r="G262" i="13"/>
  <c r="F262" i="13"/>
  <c r="E262" i="13"/>
  <c r="D262" i="13"/>
  <c r="H39" i="13"/>
  <c r="D200" i="13"/>
  <c r="G220" i="13"/>
  <c r="F220" i="13"/>
  <c r="E220" i="13"/>
  <c r="D220" i="13"/>
  <c r="H245" i="13"/>
  <c r="D233" i="13"/>
  <c r="H296" i="13"/>
  <c r="G296" i="13"/>
  <c r="F296" i="13"/>
  <c r="E296" i="13"/>
  <c r="D296" i="13"/>
  <c r="F330" i="13"/>
  <c r="E330" i="13"/>
  <c r="D330" i="13"/>
  <c r="D28" i="13"/>
  <c r="D34" i="13"/>
  <c r="D56" i="13"/>
  <c r="D58" i="13"/>
  <c r="D76" i="13"/>
  <c r="D92" i="13"/>
  <c r="D94" i="13"/>
  <c r="D110" i="13"/>
  <c r="D112" i="13"/>
  <c r="D128" i="13"/>
  <c r="D130" i="13"/>
  <c r="D146" i="13"/>
  <c r="D148" i="13"/>
  <c r="D164" i="13"/>
  <c r="D166" i="13"/>
  <c r="D182" i="13"/>
  <c r="D184" i="13"/>
  <c r="F200" i="13"/>
  <c r="G278" i="13"/>
  <c r="F278" i="13"/>
  <c r="E278" i="13"/>
  <c r="D278" i="13"/>
  <c r="H298" i="13"/>
  <c r="H299" i="13"/>
  <c r="G298" i="13"/>
  <c r="F298" i="13"/>
  <c r="E298" i="13"/>
  <c r="D298" i="13"/>
  <c r="D367" i="13"/>
  <c r="H311" i="13"/>
  <c r="G320" i="13"/>
  <c r="F320" i="13"/>
  <c r="E320" i="13"/>
  <c r="H301" i="13"/>
  <c r="D320" i="13"/>
  <c r="G338" i="13"/>
  <c r="F338" i="13"/>
  <c r="E338" i="13"/>
  <c r="H347" i="13"/>
  <c r="G202" i="13"/>
  <c r="F202" i="13"/>
  <c r="E202" i="13"/>
  <c r="D202" i="13"/>
  <c r="G280" i="13"/>
  <c r="F280" i="13"/>
  <c r="E280" i="13"/>
  <c r="D280" i="13"/>
  <c r="E367" i="13"/>
  <c r="G322" i="13"/>
  <c r="F322" i="13"/>
  <c r="E322" i="13"/>
  <c r="D322" i="13"/>
  <c r="G340" i="13"/>
  <c r="F340" i="13"/>
  <c r="E340" i="13"/>
  <c r="D340" i="13"/>
  <c r="E354" i="13"/>
  <c r="F208" i="13"/>
  <c r="F248" i="13"/>
  <c r="F250" i="13"/>
  <c r="F268" i="13"/>
  <c r="F308" i="13"/>
  <c r="F310" i="13"/>
  <c r="F326" i="13"/>
  <c r="F328" i="13"/>
  <c r="F344" i="13"/>
  <c r="F346" i="13"/>
  <c r="F362" i="13"/>
  <c r="F364" i="13"/>
  <c r="G248" i="13"/>
  <c r="G250" i="13"/>
  <c r="G266" i="13"/>
  <c r="G268" i="13"/>
  <c r="G286" i="13"/>
  <c r="G308" i="13"/>
  <c r="G310" i="13"/>
  <c r="G326" i="13"/>
  <c r="G328" i="13"/>
  <c r="G346" i="13"/>
  <c r="G362" i="13"/>
  <c r="G364" i="13"/>
  <c r="D274" i="13"/>
  <c r="D290" i="13"/>
  <c r="D292" i="13"/>
  <c r="D374" i="13"/>
  <c r="D376" i="13"/>
  <c r="E272" i="13"/>
  <c r="E274" i="13"/>
  <c r="E290" i="13"/>
  <c r="E292" i="13"/>
  <c r="E316" i="13"/>
  <c r="E374" i="13"/>
  <c r="E376" i="13"/>
  <c r="G36" i="11"/>
  <c r="D126" i="11"/>
  <c r="F90" i="11"/>
  <c r="E90" i="11"/>
  <c r="D114" i="11"/>
  <c r="F180" i="11"/>
  <c r="F24" i="11"/>
  <c r="D170" i="11"/>
  <c r="F170" i="11"/>
  <c r="F192" i="11"/>
  <c r="G200" i="11"/>
  <c r="F200" i="11"/>
  <c r="E200" i="11"/>
  <c r="D200" i="11"/>
  <c r="D222" i="11"/>
  <c r="H263" i="11"/>
  <c r="D233" i="11"/>
  <c r="G369" i="11"/>
  <c r="D14" i="11"/>
  <c r="D16" i="11"/>
  <c r="D18" i="11"/>
  <c r="D20" i="11"/>
  <c r="D22" i="11"/>
  <c r="E56" i="11"/>
  <c r="F58" i="11"/>
  <c r="D64" i="11"/>
  <c r="E92" i="11"/>
  <c r="F94" i="11"/>
  <c r="D100" i="11"/>
  <c r="E128" i="11"/>
  <c r="F130" i="11"/>
  <c r="D136" i="11"/>
  <c r="E170" i="11"/>
  <c r="F176" i="11"/>
  <c r="D176" i="11"/>
  <c r="D216" i="11"/>
  <c r="H251" i="11"/>
  <c r="H257" i="11"/>
  <c r="E233" i="11"/>
  <c r="E276" i="11"/>
  <c r="G292" i="11"/>
  <c r="F292" i="11"/>
  <c r="E292" i="11"/>
  <c r="D292" i="11"/>
  <c r="F376" i="11"/>
  <c r="G376" i="11"/>
  <c r="E376" i="11"/>
  <c r="D376" i="11"/>
  <c r="H9" i="11"/>
  <c r="D11" i="11"/>
  <c r="E14" i="11"/>
  <c r="E16" i="11"/>
  <c r="E18" i="11"/>
  <c r="E20" i="11"/>
  <c r="E22" i="11"/>
  <c r="D41" i="11"/>
  <c r="F56" i="11"/>
  <c r="E64" i="11"/>
  <c r="F92" i="11"/>
  <c r="E100" i="11"/>
  <c r="F128" i="11"/>
  <c r="E136" i="11"/>
  <c r="F166" i="11"/>
  <c r="D166" i="11"/>
  <c r="G170" i="11"/>
  <c r="G182" i="11"/>
  <c r="F182" i="11"/>
  <c r="D182" i="11"/>
  <c r="G204" i="11"/>
  <c r="D364" i="11"/>
  <c r="F364" i="11"/>
  <c r="G364" i="11"/>
  <c r="E364" i="11"/>
  <c r="F14" i="11"/>
  <c r="F16" i="11"/>
  <c r="F18" i="11"/>
  <c r="F20" i="11"/>
  <c r="F22" i="11"/>
  <c r="G56" i="11"/>
  <c r="G64" i="11"/>
  <c r="G92" i="11"/>
  <c r="G100" i="11"/>
  <c r="G128" i="11"/>
  <c r="G136" i="11"/>
  <c r="D172" i="11"/>
  <c r="F172" i="11"/>
  <c r="F226" i="11"/>
  <c r="G226" i="11"/>
  <c r="E226" i="11"/>
  <c r="D226" i="11"/>
  <c r="F248" i="11"/>
  <c r="G248" i="11"/>
  <c r="E248" i="11"/>
  <c r="D248" i="11"/>
  <c r="F314" i="11"/>
  <c r="G314" i="11"/>
  <c r="E314" i="11"/>
  <c r="D314" i="11"/>
  <c r="F332" i="11"/>
  <c r="G332" i="11"/>
  <c r="E332" i="11"/>
  <c r="D332" i="11"/>
  <c r="D342" i="11"/>
  <c r="F342" i="11"/>
  <c r="E342" i="11"/>
  <c r="F350" i="11"/>
  <c r="G350" i="11"/>
  <c r="E350" i="11"/>
  <c r="D350" i="11"/>
  <c r="D369" i="11"/>
  <c r="D46" i="11"/>
  <c r="G62" i="11"/>
  <c r="E68" i="11"/>
  <c r="E74" i="11"/>
  <c r="F76" i="11"/>
  <c r="D82" i="11"/>
  <c r="G98" i="11"/>
  <c r="E104" i="11"/>
  <c r="E110" i="11"/>
  <c r="F112" i="11"/>
  <c r="D118" i="11"/>
  <c r="G134" i="11"/>
  <c r="E140" i="11"/>
  <c r="E146" i="11"/>
  <c r="F148" i="11"/>
  <c r="D154" i="11"/>
  <c r="G166" i="11"/>
  <c r="E172" i="11"/>
  <c r="F178" i="11"/>
  <c r="D178" i="11"/>
  <c r="G184" i="11"/>
  <c r="F184" i="11"/>
  <c r="E184" i="11"/>
  <c r="D184" i="11"/>
  <c r="H227" i="11"/>
  <c r="E367" i="11"/>
  <c r="H303" i="11"/>
  <c r="D328" i="11"/>
  <c r="F328" i="11"/>
  <c r="G328" i="11"/>
  <c r="E328" i="11"/>
  <c r="D346" i="11"/>
  <c r="F346" i="11"/>
  <c r="G346" i="11"/>
  <c r="E346" i="11"/>
  <c r="E369" i="11"/>
  <c r="E46" i="11"/>
  <c r="F74" i="11"/>
  <c r="G76" i="11"/>
  <c r="E82" i="11"/>
  <c r="F110" i="11"/>
  <c r="G112" i="11"/>
  <c r="E118" i="11"/>
  <c r="F146" i="11"/>
  <c r="G148" i="11"/>
  <c r="E154" i="11"/>
  <c r="F164" i="11"/>
  <c r="D164" i="11"/>
  <c r="G172" i="11"/>
  <c r="D240" i="11"/>
  <c r="H245" i="11"/>
  <c r="G256" i="11"/>
  <c r="F256" i="11"/>
  <c r="E256" i="11"/>
  <c r="D256" i="11"/>
  <c r="F284" i="11"/>
  <c r="G284" i="11"/>
  <c r="E284" i="11"/>
  <c r="D284" i="11"/>
  <c r="F367" i="11"/>
  <c r="G312" i="11"/>
  <c r="E312" i="11"/>
  <c r="D312" i="11"/>
  <c r="D330" i="11"/>
  <c r="F188" i="11"/>
  <c r="F190" i="11"/>
  <c r="F206" i="11"/>
  <c r="F208" i="11"/>
  <c r="F220" i="11"/>
  <c r="F236" i="11"/>
  <c r="G238" i="11"/>
  <c r="F242" i="11"/>
  <c r="H242" i="11" s="1"/>
  <c r="G244" i="11"/>
  <c r="E250" i="11"/>
  <c r="F272" i="11"/>
  <c r="G274" i="11"/>
  <c r="F278" i="11"/>
  <c r="G280" i="11"/>
  <c r="E286" i="11"/>
  <c r="D305" i="11"/>
  <c r="G316" i="11"/>
  <c r="G320" i="11"/>
  <c r="G334" i="11"/>
  <c r="G338" i="11"/>
  <c r="G352" i="11"/>
  <c r="G356" i="11"/>
  <c r="G206" i="11"/>
  <c r="G236" i="11"/>
  <c r="G272" i="11"/>
  <c r="D308" i="11"/>
  <c r="F308" i="11"/>
  <c r="D326" i="11"/>
  <c r="F326" i="11"/>
  <c r="D344" i="11"/>
  <c r="F344" i="11"/>
  <c r="D362" i="11"/>
  <c r="F362" i="11"/>
  <c r="D194" i="11"/>
  <c r="D196" i="11"/>
  <c r="D212" i="11"/>
  <c r="D214" i="11"/>
  <c r="E260" i="11"/>
  <c r="D268" i="11"/>
  <c r="E296" i="11"/>
  <c r="E308" i="11"/>
  <c r="E322" i="11"/>
  <c r="E326" i="11"/>
  <c r="E340" i="11"/>
  <c r="E344" i="11"/>
  <c r="E358" i="11"/>
  <c r="E362" i="11"/>
  <c r="D374" i="11"/>
  <c r="E194" i="11"/>
  <c r="E196" i="11"/>
  <c r="E212" i="11"/>
  <c r="E214" i="11"/>
  <c r="F358" i="11"/>
  <c r="G362" i="11"/>
  <c r="G367" i="11"/>
  <c r="G233" i="11"/>
  <c r="E244" i="11"/>
  <c r="G260" i="11"/>
  <c r="E266" i="11"/>
  <c r="G268" i="11"/>
  <c r="E280" i="11"/>
  <c r="G296" i="11"/>
  <c r="E305" i="11"/>
  <c r="D316" i="11"/>
  <c r="E320" i="11"/>
  <c r="G322" i="11"/>
  <c r="D334" i="11"/>
  <c r="E338" i="11"/>
  <c r="G340" i="11"/>
  <c r="D352" i="11"/>
  <c r="E356" i="11"/>
  <c r="G358" i="11"/>
  <c r="G374" i="11"/>
  <c r="E36" i="10"/>
  <c r="G72" i="10"/>
  <c r="G102" i="10"/>
  <c r="F102" i="10"/>
  <c r="F114" i="10"/>
  <c r="E258" i="10"/>
  <c r="D258" i="10"/>
  <c r="G258" i="10"/>
  <c r="F258" i="10"/>
  <c r="D8" i="10"/>
  <c r="E54" i="10"/>
  <c r="D54" i="10"/>
  <c r="G54" i="10"/>
  <c r="D96" i="10"/>
  <c r="D138" i="10"/>
  <c r="G138" i="10"/>
  <c r="F138" i="10"/>
  <c r="E138" i="10"/>
  <c r="H245" i="10"/>
  <c r="D233" i="10"/>
  <c r="E8" i="10"/>
  <c r="H16" i="10"/>
  <c r="H77" i="10"/>
  <c r="E260" i="10"/>
  <c r="D260" i="10"/>
  <c r="G260" i="10"/>
  <c r="F260" i="10"/>
  <c r="F8" i="10"/>
  <c r="E48" i="10"/>
  <c r="H59" i="10"/>
  <c r="E126" i="10"/>
  <c r="G134" i="10"/>
  <c r="F134" i="10"/>
  <c r="E134" i="10"/>
  <c r="D134" i="10"/>
  <c r="D142" i="10"/>
  <c r="G142" i="10"/>
  <c r="F142" i="10"/>
  <c r="E142" i="10"/>
  <c r="D180" i="10"/>
  <c r="G284" i="10"/>
  <c r="F284" i="10"/>
  <c r="E284" i="10"/>
  <c r="D284" i="10"/>
  <c r="G328" i="10"/>
  <c r="F328" i="10"/>
  <c r="E328" i="10"/>
  <c r="H303" i="10"/>
  <c r="D328" i="10"/>
  <c r="H9" i="10"/>
  <c r="F54" i="10"/>
  <c r="E108" i="10"/>
  <c r="E280" i="10"/>
  <c r="D280" i="10"/>
  <c r="G280" i="10"/>
  <c r="F280" i="10"/>
  <c r="H23" i="10"/>
  <c r="D48" i="10"/>
  <c r="E90" i="10"/>
  <c r="D218" i="10"/>
  <c r="G218" i="10"/>
  <c r="F218" i="10"/>
  <c r="E218" i="10"/>
  <c r="G248" i="10"/>
  <c r="F248" i="10"/>
  <c r="E248" i="10"/>
  <c r="D248" i="10"/>
  <c r="E50" i="10"/>
  <c r="E52" i="10"/>
  <c r="G56" i="10"/>
  <c r="G58" i="10"/>
  <c r="E68" i="10"/>
  <c r="H68" i="10" s="1"/>
  <c r="E70" i="10"/>
  <c r="G74" i="10"/>
  <c r="G76" i="10"/>
  <c r="E86" i="10"/>
  <c r="E88" i="10"/>
  <c r="G92" i="10"/>
  <c r="G94" i="10"/>
  <c r="E104" i="10"/>
  <c r="E106" i="10"/>
  <c r="G110" i="10"/>
  <c r="G112" i="10"/>
  <c r="E122" i="10"/>
  <c r="E124" i="10"/>
  <c r="G128" i="10"/>
  <c r="G130" i="10"/>
  <c r="E136" i="10"/>
  <c r="H136" i="10" s="1"/>
  <c r="F146" i="10"/>
  <c r="E146" i="10"/>
  <c r="E152" i="10"/>
  <c r="H155" i="10"/>
  <c r="F166" i="10"/>
  <c r="E166" i="10"/>
  <c r="E172" i="10"/>
  <c r="F200" i="10"/>
  <c r="E200" i="10"/>
  <c r="D200" i="10"/>
  <c r="G250" i="10"/>
  <c r="F250" i="10"/>
  <c r="E140" i="10"/>
  <c r="D146" i="10"/>
  <c r="F152" i="10"/>
  <c r="D166" i="10"/>
  <c r="D170" i="10"/>
  <c r="F172" i="10"/>
  <c r="D190" i="10"/>
  <c r="G200" i="10"/>
  <c r="G206" i="10"/>
  <c r="F206" i="10"/>
  <c r="H209" i="10"/>
  <c r="D220" i="10"/>
  <c r="G220" i="10"/>
  <c r="F220" i="10"/>
  <c r="F226" i="10"/>
  <c r="G226" i="10"/>
  <c r="E226" i="10"/>
  <c r="D226" i="10"/>
  <c r="G367" i="10"/>
  <c r="E233" i="10"/>
  <c r="D250" i="10"/>
  <c r="G308" i="10"/>
  <c r="H301" i="10"/>
  <c r="F308" i="10"/>
  <c r="E308" i="10"/>
  <c r="H39" i="10"/>
  <c r="F164" i="10"/>
  <c r="E164" i="10"/>
  <c r="H173" i="10"/>
  <c r="F184" i="10"/>
  <c r="E184" i="10"/>
  <c r="F198" i="10"/>
  <c r="F216" i="10"/>
  <c r="E216" i="10"/>
  <c r="F233" i="10"/>
  <c r="F348" i="10"/>
  <c r="E348" i="10"/>
  <c r="D348" i="10"/>
  <c r="G348" i="10"/>
  <c r="D26" i="10"/>
  <c r="D28" i="10"/>
  <c r="D30" i="10"/>
  <c r="D32" i="10"/>
  <c r="D34" i="10"/>
  <c r="H34" i="10" s="1"/>
  <c r="D56" i="10"/>
  <c r="D58" i="10"/>
  <c r="D74" i="10"/>
  <c r="D76" i="10"/>
  <c r="D92" i="10"/>
  <c r="D94" i="10"/>
  <c r="D110" i="10"/>
  <c r="D112" i="10"/>
  <c r="D128" i="10"/>
  <c r="D130" i="10"/>
  <c r="D154" i="10"/>
  <c r="D164" i="10"/>
  <c r="D184" i="10"/>
  <c r="D188" i="10"/>
  <c r="F202" i="10"/>
  <c r="E202" i="10"/>
  <c r="D202" i="10"/>
  <c r="H221" i="10"/>
  <c r="H227" i="10"/>
  <c r="D324" i="10"/>
  <c r="F148" i="10"/>
  <c r="E148" i="10"/>
  <c r="E154" i="10"/>
  <c r="G164" i="10"/>
  <c r="F182" i="10"/>
  <c r="E182" i="10"/>
  <c r="G184" i="10"/>
  <c r="E188" i="10"/>
  <c r="H191" i="10"/>
  <c r="G202" i="10"/>
  <c r="G208" i="10"/>
  <c r="F208" i="10"/>
  <c r="H232" i="10"/>
  <c r="E244" i="10"/>
  <c r="D244" i="10"/>
  <c r="G244" i="10"/>
  <c r="F244" i="10"/>
  <c r="G282" i="10"/>
  <c r="F282" i="10"/>
  <c r="E282" i="10"/>
  <c r="D282" i="10"/>
  <c r="E367" i="10"/>
  <c r="G356" i="10"/>
  <c r="F356" i="10"/>
  <c r="E356" i="10"/>
  <c r="D356" i="10"/>
  <c r="D224" i="10"/>
  <c r="E242" i="10"/>
  <c r="D242" i="10"/>
  <c r="H251" i="10"/>
  <c r="E262" i="10"/>
  <c r="D262" i="10"/>
  <c r="G266" i="10"/>
  <c r="F266" i="10"/>
  <c r="G286" i="10"/>
  <c r="F286" i="10"/>
  <c r="E296" i="10"/>
  <c r="D296" i="10"/>
  <c r="G298" i="10"/>
  <c r="F367" i="10"/>
  <c r="G310" i="10"/>
  <c r="F310" i="10"/>
  <c r="F305" i="10"/>
  <c r="E320" i="10"/>
  <c r="D320" i="10"/>
  <c r="H329" i="10"/>
  <c r="D342" i="10"/>
  <c r="G358" i="10"/>
  <c r="F358" i="10"/>
  <c r="E358" i="10"/>
  <c r="D358" i="10"/>
  <c r="E224" i="10"/>
  <c r="G233" i="10"/>
  <c r="F242" i="10"/>
  <c r="F262" i="10"/>
  <c r="D266" i="10"/>
  <c r="D286" i="10"/>
  <c r="F296" i="10"/>
  <c r="D310" i="10"/>
  <c r="F320" i="10"/>
  <c r="F338" i="10"/>
  <c r="E338" i="10"/>
  <c r="D338" i="10"/>
  <c r="G268" i="10"/>
  <c r="F268" i="10"/>
  <c r="E278" i="10"/>
  <c r="D278" i="10"/>
  <c r="H287" i="10"/>
  <c r="E298" i="10"/>
  <c r="D298" i="10"/>
  <c r="D367" i="10"/>
  <c r="H311" i="10"/>
  <c r="E322" i="10"/>
  <c r="D322" i="10"/>
  <c r="G326" i="10"/>
  <c r="F326" i="10"/>
  <c r="G340" i="10"/>
  <c r="F340" i="10"/>
  <c r="E340" i="10"/>
  <c r="D340" i="10"/>
  <c r="E354" i="10"/>
  <c r="D354" i="10"/>
  <c r="E378" i="10"/>
  <c r="F344" i="10"/>
  <c r="F346" i="10"/>
  <c r="F362" i="10"/>
  <c r="F364" i="10"/>
  <c r="G344" i="10"/>
  <c r="G346" i="10"/>
  <c r="G362" i="10"/>
  <c r="G364" i="10"/>
  <c r="G36" i="9"/>
  <c r="F36" i="9"/>
  <c r="E36" i="9"/>
  <c r="D36" i="9"/>
  <c r="G96" i="9"/>
  <c r="E228" i="9"/>
  <c r="G102" i="9"/>
  <c r="E288" i="9"/>
  <c r="G288" i="9"/>
  <c r="F288" i="9"/>
  <c r="D288" i="9"/>
  <c r="F324" i="9"/>
  <c r="G78" i="9"/>
  <c r="F78" i="9"/>
  <c r="D78" i="9"/>
  <c r="F312" i="9"/>
  <c r="G312" i="9"/>
  <c r="E312" i="9"/>
  <c r="D312" i="9"/>
  <c r="G294" i="9"/>
  <c r="E10" i="9"/>
  <c r="D10" i="9"/>
  <c r="D258" i="9"/>
  <c r="F90" i="9"/>
  <c r="E156" i="9"/>
  <c r="G156" i="9"/>
  <c r="E174" i="9"/>
  <c r="G192" i="9"/>
  <c r="G210" i="9"/>
  <c r="D220" i="9"/>
  <c r="E220" i="9"/>
  <c r="D242" i="9"/>
  <c r="E242" i="9"/>
  <c r="F246" i="9"/>
  <c r="G246" i="9"/>
  <c r="D11" i="9"/>
  <c r="E14" i="9"/>
  <c r="E16" i="9"/>
  <c r="E18" i="9"/>
  <c r="E20" i="9"/>
  <c r="E22" i="9"/>
  <c r="F50" i="9"/>
  <c r="D82" i="9"/>
  <c r="G90" i="9"/>
  <c r="D98" i="9"/>
  <c r="F100" i="9"/>
  <c r="D106" i="9"/>
  <c r="F116" i="9"/>
  <c r="G118" i="9"/>
  <c r="E124" i="9"/>
  <c r="G134" i="9"/>
  <c r="D156" i="9"/>
  <c r="D174" i="9"/>
  <c r="F220" i="9"/>
  <c r="F242" i="9"/>
  <c r="D246" i="9"/>
  <c r="F266" i="9"/>
  <c r="D266" i="9"/>
  <c r="G266" i="9"/>
  <c r="D274" i="9"/>
  <c r="F274" i="9"/>
  <c r="F286" i="9"/>
  <c r="D286" i="9"/>
  <c r="D290" i="9"/>
  <c r="D298" i="9"/>
  <c r="G298" i="9"/>
  <c r="E367" i="9"/>
  <c r="F326" i="9"/>
  <c r="E326" i="9"/>
  <c r="D326" i="9"/>
  <c r="G330" i="9"/>
  <c r="F330" i="9"/>
  <c r="E330" i="9"/>
  <c r="H341" i="9"/>
  <c r="G352" i="9"/>
  <c r="F352" i="9"/>
  <c r="E352" i="9"/>
  <c r="D352" i="9"/>
  <c r="H53" i="9"/>
  <c r="F82" i="9"/>
  <c r="F98" i="9"/>
  <c r="E106" i="9"/>
  <c r="E142" i="9"/>
  <c r="G142" i="9"/>
  <c r="F156" i="9"/>
  <c r="E160" i="9"/>
  <c r="G160" i="9"/>
  <c r="F174" i="9"/>
  <c r="E178" i="9"/>
  <c r="G178" i="9"/>
  <c r="F192" i="9"/>
  <c r="E196" i="9"/>
  <c r="G196" i="9"/>
  <c r="E214" i="9"/>
  <c r="G214" i="9"/>
  <c r="G220" i="9"/>
  <c r="D238" i="9"/>
  <c r="F238" i="9"/>
  <c r="G233" i="9"/>
  <c r="G242" i="9"/>
  <c r="E246" i="9"/>
  <c r="F250" i="9"/>
  <c r="D250" i="9"/>
  <c r="D262" i="9"/>
  <c r="G262" i="9"/>
  <c r="H263" i="9"/>
  <c r="E290" i="9"/>
  <c r="F308" i="9"/>
  <c r="D308" i="9"/>
  <c r="F360" i="9"/>
  <c r="D360" i="9"/>
  <c r="G360" i="9"/>
  <c r="D378" i="9"/>
  <c r="G378" i="9"/>
  <c r="E378" i="9"/>
  <c r="D369" i="9"/>
  <c r="G82" i="9"/>
  <c r="G98" i="9"/>
  <c r="F106" i="9"/>
  <c r="E238" i="9"/>
  <c r="G290" i="9"/>
  <c r="D305" i="9"/>
  <c r="F328" i="9"/>
  <c r="G328" i="9"/>
  <c r="E328" i="9"/>
  <c r="E354" i="9"/>
  <c r="D41" i="9"/>
  <c r="H39" i="9"/>
  <c r="D44" i="9"/>
  <c r="D52" i="9"/>
  <c r="D68" i="9"/>
  <c r="D90" i="9"/>
  <c r="D136" i="9"/>
  <c r="E140" i="9"/>
  <c r="G140" i="9"/>
  <c r="E158" i="9"/>
  <c r="G158" i="9"/>
  <c r="E176" i="9"/>
  <c r="G176" i="9"/>
  <c r="D180" i="9"/>
  <c r="E194" i="9"/>
  <c r="G194" i="9"/>
  <c r="E212" i="9"/>
  <c r="G212" i="9"/>
  <c r="F233" i="9"/>
  <c r="F268" i="9"/>
  <c r="E268" i="9"/>
  <c r="D296" i="9"/>
  <c r="F296" i="9"/>
  <c r="G308" i="9"/>
  <c r="D320" i="9"/>
  <c r="G320" i="9"/>
  <c r="D328" i="9"/>
  <c r="F369" i="9"/>
  <c r="F44" i="9"/>
  <c r="G46" i="9"/>
  <c r="D50" i="9"/>
  <c r="E52" i="9"/>
  <c r="G62" i="9"/>
  <c r="E68" i="9"/>
  <c r="F70" i="9"/>
  <c r="F86" i="9"/>
  <c r="D118" i="9"/>
  <c r="D134" i="9"/>
  <c r="F136" i="9"/>
  <c r="D140" i="9"/>
  <c r="H140" i="9" s="1"/>
  <c r="D158" i="9"/>
  <c r="D176" i="9"/>
  <c r="E180" i="9"/>
  <c r="D194" i="9"/>
  <c r="H194" i="9" s="1"/>
  <c r="D212" i="9"/>
  <c r="H212" i="9" s="1"/>
  <c r="F224" i="9"/>
  <c r="G224" i="9"/>
  <c r="G367" i="9"/>
  <c r="H239" i="9"/>
  <c r="D260" i="9"/>
  <c r="F260" i="9"/>
  <c r="D268" i="9"/>
  <c r="D278" i="9"/>
  <c r="E278" i="9"/>
  <c r="E296" i="9"/>
  <c r="H303" i="9"/>
  <c r="D316" i="9"/>
  <c r="H316" i="9" s="1"/>
  <c r="E320" i="9"/>
  <c r="F344" i="9"/>
  <c r="G344" i="9"/>
  <c r="E344" i="9"/>
  <c r="D344" i="9"/>
  <c r="F244" i="9"/>
  <c r="F280" i="9"/>
  <c r="E310" i="9"/>
  <c r="F332" i="9"/>
  <c r="G334" i="9"/>
  <c r="F338" i="9"/>
  <c r="G340" i="9"/>
  <c r="E346" i="9"/>
  <c r="F376" i="9"/>
  <c r="G332" i="9"/>
  <c r="G376" i="9"/>
  <c r="D364" i="9"/>
  <c r="D334" i="9"/>
  <c r="F356" i="9"/>
  <c r="D362" i="9"/>
  <c r="E364" i="9"/>
  <c r="E305" i="9"/>
  <c r="E340" i="9"/>
  <c r="G356" i="9"/>
  <c r="E362" i="9"/>
  <c r="G364" i="9"/>
  <c r="D132" i="8"/>
  <c r="G168" i="8"/>
  <c r="F168" i="8"/>
  <c r="E168" i="8"/>
  <c r="D168" i="8"/>
  <c r="E96" i="8"/>
  <c r="E162" i="8"/>
  <c r="D186" i="8"/>
  <c r="G196" i="8"/>
  <c r="E196" i="8"/>
  <c r="G348" i="8"/>
  <c r="G44" i="8"/>
  <c r="G46" i="8"/>
  <c r="G62" i="8"/>
  <c r="G64" i="8"/>
  <c r="F68" i="8"/>
  <c r="G70" i="8"/>
  <c r="D74" i="8"/>
  <c r="E76" i="8"/>
  <c r="D82" i="8"/>
  <c r="G100" i="8"/>
  <c r="F104" i="8"/>
  <c r="G106" i="8"/>
  <c r="D110" i="8"/>
  <c r="E112" i="8"/>
  <c r="D118" i="8"/>
  <c r="G136" i="8"/>
  <c r="F140" i="8"/>
  <c r="G142" i="8"/>
  <c r="D146" i="8"/>
  <c r="E148" i="8"/>
  <c r="D154" i="8"/>
  <c r="G172" i="8"/>
  <c r="F176" i="8"/>
  <c r="F186" i="8"/>
  <c r="D196" i="8"/>
  <c r="H209" i="8"/>
  <c r="E214" i="8"/>
  <c r="H229" i="8"/>
  <c r="E238" i="8"/>
  <c r="G238" i="8"/>
  <c r="F238" i="8"/>
  <c r="E74" i="8"/>
  <c r="E82" i="8"/>
  <c r="E110" i="8"/>
  <c r="E118" i="8"/>
  <c r="E146" i="8"/>
  <c r="E154" i="8"/>
  <c r="E190" i="8"/>
  <c r="G190" i="8"/>
  <c r="G194" i="8"/>
  <c r="D194" i="8"/>
  <c r="F196" i="8"/>
  <c r="G212" i="8"/>
  <c r="E212" i="8"/>
  <c r="E367" i="8"/>
  <c r="H9" i="8"/>
  <c r="H35" i="8"/>
  <c r="G74" i="8"/>
  <c r="F82" i="8"/>
  <c r="E86" i="8"/>
  <c r="D94" i="8"/>
  <c r="G110" i="8"/>
  <c r="F118" i="8"/>
  <c r="E122" i="8"/>
  <c r="D130" i="8"/>
  <c r="G146" i="8"/>
  <c r="F154" i="8"/>
  <c r="E158" i="8"/>
  <c r="D166" i="8"/>
  <c r="D190" i="8"/>
  <c r="E194" i="8"/>
  <c r="H197" i="8"/>
  <c r="D212" i="8"/>
  <c r="D233" i="8"/>
  <c r="H239" i="8"/>
  <c r="F254" i="8"/>
  <c r="E254" i="8"/>
  <c r="G254" i="8"/>
  <c r="F367" i="8"/>
  <c r="D342" i="8"/>
  <c r="G342" i="8"/>
  <c r="F342" i="8"/>
  <c r="E342" i="8"/>
  <c r="D44" i="8"/>
  <c r="D46" i="8"/>
  <c r="D62" i="8"/>
  <c r="D64" i="8"/>
  <c r="F86" i="8"/>
  <c r="D92" i="8"/>
  <c r="E94" i="8"/>
  <c r="D100" i="8"/>
  <c r="F122" i="8"/>
  <c r="D128" i="8"/>
  <c r="E130" i="8"/>
  <c r="D136" i="8"/>
  <c r="F158" i="8"/>
  <c r="D164" i="8"/>
  <c r="E166" i="8"/>
  <c r="D172" i="8"/>
  <c r="G178" i="8"/>
  <c r="D178" i="8"/>
  <c r="E188" i="8"/>
  <c r="F188" i="8"/>
  <c r="F190" i="8"/>
  <c r="F194" i="8"/>
  <c r="F208" i="8"/>
  <c r="E208" i="8"/>
  <c r="G208" i="8"/>
  <c r="F212" i="8"/>
  <c r="E236" i="8"/>
  <c r="G236" i="8"/>
  <c r="D254" i="8"/>
  <c r="D282" i="8"/>
  <c r="G282" i="8"/>
  <c r="E282" i="8"/>
  <c r="G367" i="8"/>
  <c r="H39" i="8"/>
  <c r="G86" i="8"/>
  <c r="E92" i="8"/>
  <c r="G94" i="8"/>
  <c r="G122" i="8"/>
  <c r="E128" i="8"/>
  <c r="G130" i="8"/>
  <c r="G158" i="8"/>
  <c r="E164" i="8"/>
  <c r="G166" i="8"/>
  <c r="F256" i="8"/>
  <c r="E256" i="8"/>
  <c r="G256" i="8"/>
  <c r="D360" i="8"/>
  <c r="G360" i="8"/>
  <c r="F360" i="8"/>
  <c r="E360" i="8"/>
  <c r="F206" i="8"/>
  <c r="E206" i="8"/>
  <c r="H215" i="8"/>
  <c r="H257" i="8"/>
  <c r="D367" i="8"/>
  <c r="G318" i="8"/>
  <c r="F318" i="8"/>
  <c r="E224" i="8"/>
  <c r="E226" i="8"/>
  <c r="E248" i="8"/>
  <c r="E250" i="8"/>
  <c r="E266" i="8"/>
  <c r="E268" i="8"/>
  <c r="G272" i="8"/>
  <c r="G274" i="8"/>
  <c r="E284" i="8"/>
  <c r="E286" i="8"/>
  <c r="G290" i="8"/>
  <c r="G292" i="8"/>
  <c r="G302" i="8"/>
  <c r="H303" i="8"/>
  <c r="E308" i="8"/>
  <c r="E310" i="8"/>
  <c r="G314" i="8"/>
  <c r="G316" i="8"/>
  <c r="E326" i="8"/>
  <c r="E328" i="8"/>
  <c r="G330" i="8"/>
  <c r="G332" i="8"/>
  <c r="G334" i="8"/>
  <c r="E344" i="8"/>
  <c r="E346" i="8"/>
  <c r="G350" i="8"/>
  <c r="G352" i="8"/>
  <c r="E362" i="8"/>
  <c r="E364" i="8"/>
  <c r="G374" i="8"/>
  <c r="G376" i="8"/>
  <c r="H302" i="8"/>
  <c r="D290" i="8"/>
  <c r="D292" i="8"/>
  <c r="D302" i="8"/>
  <c r="D314" i="8"/>
  <c r="D316" i="8"/>
  <c r="D374" i="8"/>
  <c r="D376" i="8"/>
  <c r="E272" i="8"/>
  <c r="E274" i="8"/>
  <c r="E290" i="8"/>
  <c r="E292" i="8"/>
  <c r="E302" i="8"/>
  <c r="E314" i="8"/>
  <c r="E316" i="8"/>
  <c r="E330" i="8"/>
  <c r="E332" i="8"/>
  <c r="E334" i="8"/>
  <c r="E350" i="8"/>
  <c r="E352" i="8"/>
  <c r="E374" i="8"/>
  <c r="E376" i="8"/>
  <c r="D24" i="7"/>
  <c r="D190" i="7"/>
  <c r="G190" i="7"/>
  <c r="F190" i="7"/>
  <c r="H301" i="7"/>
  <c r="G14" i="7"/>
  <c r="G16" i="7"/>
  <c r="G18" i="7"/>
  <c r="G20" i="7"/>
  <c r="H20" i="7" s="1"/>
  <c r="G22" i="7"/>
  <c r="E74" i="7"/>
  <c r="F76" i="7"/>
  <c r="D82" i="7"/>
  <c r="E110" i="7"/>
  <c r="F112" i="7"/>
  <c r="D118" i="7"/>
  <c r="E124" i="7"/>
  <c r="F128" i="7"/>
  <c r="D136" i="7"/>
  <c r="F136" i="7"/>
  <c r="E142" i="7"/>
  <c r="F146" i="7"/>
  <c r="D154" i="7"/>
  <c r="F154" i="7"/>
  <c r="E160" i="7"/>
  <c r="F164" i="7"/>
  <c r="D172" i="7"/>
  <c r="F172" i="7"/>
  <c r="E178" i="7"/>
  <c r="F184" i="7"/>
  <c r="D184" i="7"/>
  <c r="E190" i="7"/>
  <c r="F74" i="7"/>
  <c r="E82" i="7"/>
  <c r="F110" i="7"/>
  <c r="E118" i="7"/>
  <c r="F200" i="7"/>
  <c r="E200" i="7"/>
  <c r="D200" i="7"/>
  <c r="D50" i="7"/>
  <c r="E58" i="7"/>
  <c r="G74" i="7"/>
  <c r="G82" i="7"/>
  <c r="D86" i="7"/>
  <c r="E94" i="7"/>
  <c r="G110" i="7"/>
  <c r="G118" i="7"/>
  <c r="D134" i="7"/>
  <c r="F134" i="7"/>
  <c r="D152" i="7"/>
  <c r="F152" i="7"/>
  <c r="D170" i="7"/>
  <c r="F170" i="7"/>
  <c r="D236" i="7"/>
  <c r="G236" i="7"/>
  <c r="F236" i="7"/>
  <c r="E236" i="7"/>
  <c r="D254" i="7"/>
  <c r="G254" i="7"/>
  <c r="F254" i="7"/>
  <c r="E254" i="7"/>
  <c r="D272" i="7"/>
  <c r="G272" i="7"/>
  <c r="F272" i="7"/>
  <c r="E272" i="7"/>
  <c r="D290" i="7"/>
  <c r="G290" i="7"/>
  <c r="F290" i="7"/>
  <c r="E290" i="7"/>
  <c r="E50" i="7"/>
  <c r="E56" i="7"/>
  <c r="F58" i="7"/>
  <c r="D64" i="7"/>
  <c r="G80" i="7"/>
  <c r="E86" i="7"/>
  <c r="E92" i="7"/>
  <c r="F94" i="7"/>
  <c r="D100" i="7"/>
  <c r="G116" i="7"/>
  <c r="G122" i="7"/>
  <c r="E130" i="7"/>
  <c r="E134" i="7"/>
  <c r="G140" i="7"/>
  <c r="E148" i="7"/>
  <c r="E152" i="7"/>
  <c r="E166" i="7"/>
  <c r="E170" i="7"/>
  <c r="G176" i="7"/>
  <c r="F182" i="7"/>
  <c r="D182" i="7"/>
  <c r="D188" i="7"/>
  <c r="G188" i="7"/>
  <c r="F188" i="7"/>
  <c r="F202" i="7"/>
  <c r="E202" i="7"/>
  <c r="D202" i="7"/>
  <c r="F250" i="7"/>
  <c r="G250" i="7"/>
  <c r="E250" i="7"/>
  <c r="D250" i="7"/>
  <c r="E258" i="7"/>
  <c r="F268" i="7"/>
  <c r="G268" i="7"/>
  <c r="E268" i="7"/>
  <c r="D268" i="7"/>
  <c r="F276" i="7"/>
  <c r="D276" i="7"/>
  <c r="G276" i="7"/>
  <c r="E276" i="7"/>
  <c r="F286" i="7"/>
  <c r="G286" i="7"/>
  <c r="E286" i="7"/>
  <c r="D286" i="7"/>
  <c r="F56" i="7"/>
  <c r="G58" i="7"/>
  <c r="E64" i="7"/>
  <c r="F92" i="7"/>
  <c r="G94" i="7"/>
  <c r="E100" i="7"/>
  <c r="F130" i="7"/>
  <c r="G134" i="7"/>
  <c r="F148" i="7"/>
  <c r="G152" i="7"/>
  <c r="F166" i="7"/>
  <c r="G170" i="7"/>
  <c r="E252" i="7"/>
  <c r="D270" i="7"/>
  <c r="F206" i="7"/>
  <c r="F208" i="7"/>
  <c r="G238" i="7"/>
  <c r="G256" i="7"/>
  <c r="G274" i="7"/>
  <c r="G206" i="7"/>
  <c r="G208" i="7"/>
  <c r="F244" i="7"/>
  <c r="D244" i="7"/>
  <c r="F262" i="7"/>
  <c r="D262" i="7"/>
  <c r="F280" i="7"/>
  <c r="D280" i="7"/>
  <c r="G296" i="7"/>
  <c r="F296" i="7"/>
  <c r="D296" i="7"/>
  <c r="H317" i="7"/>
  <c r="D194" i="7"/>
  <c r="D196" i="7"/>
  <c r="D212" i="7"/>
  <c r="D214" i="7"/>
  <c r="F220" i="7"/>
  <c r="D220" i="7"/>
  <c r="E244" i="7"/>
  <c r="D248" i="7"/>
  <c r="E262" i="7"/>
  <c r="D266" i="7"/>
  <c r="E280" i="7"/>
  <c r="D284" i="7"/>
  <c r="E296" i="7"/>
  <c r="F242" i="7"/>
  <c r="D242" i="7"/>
  <c r="F260" i="7"/>
  <c r="D260" i="7"/>
  <c r="F278" i="7"/>
  <c r="D278" i="7"/>
  <c r="E292" i="7"/>
  <c r="D292" i="7"/>
  <c r="F218" i="7"/>
  <c r="D218" i="7"/>
  <c r="G220" i="7"/>
  <c r="E224" i="7"/>
  <c r="E238" i="7"/>
  <c r="G233" i="7"/>
  <c r="E242" i="7"/>
  <c r="G248" i="7"/>
  <c r="E256" i="7"/>
  <c r="E260" i="7"/>
  <c r="G266" i="7"/>
  <c r="E274" i="7"/>
  <c r="E278" i="7"/>
  <c r="G284" i="7"/>
  <c r="F292" i="7"/>
  <c r="H299" i="7"/>
  <c r="G298" i="7"/>
  <c r="F298" i="7"/>
  <c r="D298" i="7"/>
  <c r="F378" i="7"/>
  <c r="D374" i="7"/>
  <c r="D376" i="7"/>
  <c r="E374" i="7"/>
  <c r="E376" i="7"/>
  <c r="E174" i="5"/>
  <c r="E8" i="5"/>
  <c r="G48" i="5"/>
  <c r="E54" i="5"/>
  <c r="D54" i="5"/>
  <c r="G54" i="5"/>
  <c r="F54" i="5"/>
  <c r="E72" i="5"/>
  <c r="D72" i="5"/>
  <c r="G72" i="5"/>
  <c r="F84" i="5"/>
  <c r="D84" i="5"/>
  <c r="G84" i="5"/>
  <c r="E84" i="5"/>
  <c r="G36" i="5"/>
  <c r="F36" i="5"/>
  <c r="E36" i="5"/>
  <c r="D36" i="5"/>
  <c r="F156" i="5"/>
  <c r="D156" i="5"/>
  <c r="G156" i="5"/>
  <c r="E156" i="5"/>
  <c r="E176" i="5"/>
  <c r="G176" i="5"/>
  <c r="H311" i="5"/>
  <c r="H9" i="5"/>
  <c r="G56" i="5"/>
  <c r="G58" i="5"/>
  <c r="E70" i="5"/>
  <c r="D76" i="5"/>
  <c r="F92" i="5"/>
  <c r="G94" i="5"/>
  <c r="F98" i="5"/>
  <c r="G100" i="5"/>
  <c r="D104" i="5"/>
  <c r="E106" i="5"/>
  <c r="D112" i="5"/>
  <c r="F128" i="5"/>
  <c r="G130" i="5"/>
  <c r="F134" i="5"/>
  <c r="G136" i="5"/>
  <c r="D140" i="5"/>
  <c r="E142" i="5"/>
  <c r="D148" i="5"/>
  <c r="F164" i="5"/>
  <c r="G166" i="5"/>
  <c r="E168" i="5"/>
  <c r="F170" i="5"/>
  <c r="G172" i="5"/>
  <c r="D176" i="5"/>
  <c r="E366" i="5"/>
  <c r="G366" i="5"/>
  <c r="D366" i="5"/>
  <c r="E11" i="5"/>
  <c r="E76" i="5"/>
  <c r="E104" i="5"/>
  <c r="E112" i="5"/>
  <c r="E140" i="5"/>
  <c r="F168" i="5"/>
  <c r="F176" i="5"/>
  <c r="H197" i="5"/>
  <c r="F276" i="5"/>
  <c r="D367" i="5"/>
  <c r="H39" i="5"/>
  <c r="F76" i="5"/>
  <c r="G104" i="5"/>
  <c r="F112" i="5"/>
  <c r="G140" i="5"/>
  <c r="F148" i="5"/>
  <c r="G168" i="5"/>
  <c r="E178" i="5"/>
  <c r="G178" i="5"/>
  <c r="H203" i="5"/>
  <c r="H215" i="5"/>
  <c r="H229" i="5"/>
  <c r="H231" i="5"/>
  <c r="G252" i="5"/>
  <c r="G300" i="5"/>
  <c r="F300" i="5"/>
  <c r="E300" i="5"/>
  <c r="E369" i="5"/>
  <c r="D26" i="5"/>
  <c r="H26" i="5" s="1"/>
  <c r="D28" i="5"/>
  <c r="H28" i="5" s="1"/>
  <c r="D30" i="5"/>
  <c r="D32" i="5"/>
  <c r="D34" i="5"/>
  <c r="D56" i="5"/>
  <c r="D58" i="5"/>
  <c r="F80" i="5"/>
  <c r="D86" i="5"/>
  <c r="E88" i="5"/>
  <c r="D94" i="5"/>
  <c r="F116" i="5"/>
  <c r="D122" i="5"/>
  <c r="E124" i="5"/>
  <c r="D130" i="5"/>
  <c r="F152" i="5"/>
  <c r="D158" i="5"/>
  <c r="E160" i="5"/>
  <c r="D166" i="5"/>
  <c r="D178" i="5"/>
  <c r="E210" i="5"/>
  <c r="G210" i="5"/>
  <c r="G264" i="5"/>
  <c r="F264" i="5"/>
  <c r="E264" i="5"/>
  <c r="D264" i="5"/>
  <c r="G80" i="5"/>
  <c r="E86" i="5"/>
  <c r="G88" i="5"/>
  <c r="E100" i="5"/>
  <c r="G116" i="5"/>
  <c r="E122" i="5"/>
  <c r="G124" i="5"/>
  <c r="E136" i="5"/>
  <c r="G152" i="5"/>
  <c r="E158" i="5"/>
  <c r="G160" i="5"/>
  <c r="E172" i="5"/>
  <c r="F178" i="5"/>
  <c r="H221" i="5"/>
  <c r="H245" i="5"/>
  <c r="H257" i="5"/>
  <c r="H281" i="5"/>
  <c r="H293" i="5"/>
  <c r="F367" i="5"/>
  <c r="H323" i="5"/>
  <c r="H353" i="5"/>
  <c r="H377" i="5"/>
  <c r="G194" i="5"/>
  <c r="G196" i="5"/>
  <c r="G212" i="5"/>
  <c r="G214" i="5"/>
  <c r="G236" i="5"/>
  <c r="G238" i="5"/>
  <c r="H239" i="5"/>
  <c r="G254" i="5"/>
  <c r="G256" i="5"/>
  <c r="G272" i="5"/>
  <c r="H272" i="5" s="1"/>
  <c r="G274" i="5"/>
  <c r="G290" i="5"/>
  <c r="G292" i="5"/>
  <c r="G302" i="5"/>
  <c r="H303" i="5"/>
  <c r="H316" i="5"/>
  <c r="H332" i="5"/>
  <c r="H352" i="5"/>
  <c r="E362" i="5"/>
  <c r="G374" i="5"/>
  <c r="G376" i="5"/>
  <c r="D200" i="5"/>
  <c r="D202" i="5"/>
  <c r="D218" i="5"/>
  <c r="D220" i="5"/>
  <c r="D260" i="5"/>
  <c r="D262" i="5"/>
  <c r="H302" i="5"/>
  <c r="G298" i="5"/>
  <c r="E36" i="4"/>
  <c r="D36" i="4"/>
  <c r="G36" i="4"/>
  <c r="F36" i="4"/>
  <c r="D294" i="4"/>
  <c r="E294" i="4"/>
  <c r="G294" i="4"/>
  <c r="F294" i="4"/>
  <c r="D41" i="4"/>
  <c r="H39" i="4"/>
  <c r="F126" i="4"/>
  <c r="E140" i="4"/>
  <c r="G140" i="4"/>
  <c r="E158" i="4"/>
  <c r="G158" i="4"/>
  <c r="E176" i="4"/>
  <c r="G176" i="4"/>
  <c r="E194" i="4"/>
  <c r="G194" i="4"/>
  <c r="E212" i="4"/>
  <c r="G212" i="4"/>
  <c r="F268" i="4"/>
  <c r="E268" i="4"/>
  <c r="G330" i="4"/>
  <c r="F330" i="4"/>
  <c r="E366" i="4"/>
  <c r="F44" i="4"/>
  <c r="D50" i="4"/>
  <c r="E52" i="4"/>
  <c r="G62" i="4"/>
  <c r="E68" i="4"/>
  <c r="F70" i="4"/>
  <c r="F86" i="4"/>
  <c r="H107" i="4"/>
  <c r="D118" i="4"/>
  <c r="D134" i="4"/>
  <c r="F136" i="4"/>
  <c r="D140" i="4"/>
  <c r="D158" i="4"/>
  <c r="D176" i="4"/>
  <c r="D194" i="4"/>
  <c r="E198" i="4"/>
  <c r="D212" i="4"/>
  <c r="F224" i="4"/>
  <c r="G224" i="4"/>
  <c r="G367" i="4"/>
  <c r="H239" i="4"/>
  <c r="D260" i="4"/>
  <c r="F260" i="4"/>
  <c r="D268" i="4"/>
  <c r="D278" i="4"/>
  <c r="E278" i="4"/>
  <c r="F286" i="4"/>
  <c r="G286" i="4"/>
  <c r="D286" i="4"/>
  <c r="D367" i="4"/>
  <c r="H303" i="4"/>
  <c r="G316" i="4"/>
  <c r="F316" i="4"/>
  <c r="E316" i="4"/>
  <c r="D316" i="4"/>
  <c r="H323" i="4"/>
  <c r="D305" i="4"/>
  <c r="D336" i="4"/>
  <c r="G336" i="4"/>
  <c r="F336" i="4"/>
  <c r="E336" i="4"/>
  <c r="H341" i="4"/>
  <c r="G352" i="4"/>
  <c r="F352" i="4"/>
  <c r="E352" i="4"/>
  <c r="D352" i="4"/>
  <c r="E50" i="4"/>
  <c r="F118" i="4"/>
  <c r="F134" i="4"/>
  <c r="F140" i="4"/>
  <c r="H143" i="4"/>
  <c r="F158" i="4"/>
  <c r="H161" i="4"/>
  <c r="G174" i="4"/>
  <c r="F176" i="4"/>
  <c r="H179" i="4"/>
  <c r="F194" i="4"/>
  <c r="F212" i="4"/>
  <c r="D220" i="4"/>
  <c r="E220" i="4"/>
  <c r="D242" i="4"/>
  <c r="E242" i="4"/>
  <c r="H245" i="4"/>
  <c r="G268" i="4"/>
  <c r="E367" i="4"/>
  <c r="H9" i="4"/>
  <c r="F50" i="4"/>
  <c r="H71" i="4"/>
  <c r="D82" i="4"/>
  <c r="D98" i="4"/>
  <c r="D106" i="4"/>
  <c r="G118" i="4"/>
  <c r="G134" i="4"/>
  <c r="F220" i="4"/>
  <c r="F266" i="4"/>
  <c r="D266" i="4"/>
  <c r="G266" i="4"/>
  <c r="D274" i="4"/>
  <c r="F274" i="4"/>
  <c r="D318" i="4"/>
  <c r="F318" i="4"/>
  <c r="E318" i="4"/>
  <c r="D330" i="4"/>
  <c r="H53" i="4"/>
  <c r="D64" i="4"/>
  <c r="D80" i="4"/>
  <c r="F82" i="4"/>
  <c r="D88" i="4"/>
  <c r="F98" i="4"/>
  <c r="D104" i="4"/>
  <c r="E106" i="4"/>
  <c r="E122" i="4"/>
  <c r="E142" i="4"/>
  <c r="G142" i="4"/>
  <c r="E160" i="4"/>
  <c r="G160" i="4"/>
  <c r="F174" i="4"/>
  <c r="E178" i="4"/>
  <c r="G178" i="4"/>
  <c r="E196" i="4"/>
  <c r="G196" i="4"/>
  <c r="E214" i="4"/>
  <c r="G214" i="4"/>
  <c r="G220" i="4"/>
  <c r="D238" i="4"/>
  <c r="F238" i="4"/>
  <c r="G242" i="4"/>
  <c r="F250" i="4"/>
  <c r="D250" i="4"/>
  <c r="D254" i="4"/>
  <c r="D262" i="4"/>
  <c r="G262" i="4"/>
  <c r="E266" i="4"/>
  <c r="E274" i="4"/>
  <c r="E276" i="4"/>
  <c r="F290" i="4"/>
  <c r="D290" i="4"/>
  <c r="D298" i="4"/>
  <c r="H299" i="4"/>
  <c r="G298" i="4"/>
  <c r="E298" i="4"/>
  <c r="F308" i="4"/>
  <c r="G308" i="4"/>
  <c r="D308" i="4"/>
  <c r="D62" i="4"/>
  <c r="F64" i="4"/>
  <c r="D70" i="4"/>
  <c r="F80" i="4"/>
  <c r="G82" i="4"/>
  <c r="D86" i="4"/>
  <c r="E88" i="4"/>
  <c r="G98" i="4"/>
  <c r="E104" i="4"/>
  <c r="F106" i="4"/>
  <c r="F122" i="4"/>
  <c r="D142" i="4"/>
  <c r="H149" i="4"/>
  <c r="D160" i="4"/>
  <c r="H167" i="4"/>
  <c r="D178" i="4"/>
  <c r="H185" i="4"/>
  <c r="D196" i="4"/>
  <c r="H203" i="4"/>
  <c r="D214" i="4"/>
  <c r="E238" i="4"/>
  <c r="E250" i="4"/>
  <c r="E254" i="4"/>
  <c r="E262" i="4"/>
  <c r="G274" i="4"/>
  <c r="E288" i="4"/>
  <c r="G288" i="4"/>
  <c r="E290" i="4"/>
  <c r="F298" i="4"/>
  <c r="H301" i="4"/>
  <c r="E308" i="4"/>
  <c r="F305" i="4"/>
  <c r="H311" i="4"/>
  <c r="F344" i="4"/>
  <c r="G344" i="4"/>
  <c r="E344" i="4"/>
  <c r="D344" i="4"/>
  <c r="F348" i="4"/>
  <c r="E348" i="4"/>
  <c r="D348" i="4"/>
  <c r="F244" i="4"/>
  <c r="F280" i="4"/>
  <c r="H296" i="4"/>
  <c r="E310" i="4"/>
  <c r="F332" i="4"/>
  <c r="G334" i="4"/>
  <c r="F338" i="4"/>
  <c r="G340" i="4"/>
  <c r="E346" i="4"/>
  <c r="F376" i="4"/>
  <c r="G332" i="4"/>
  <c r="G376" i="4"/>
  <c r="E320" i="4"/>
  <c r="D328" i="4"/>
  <c r="E356" i="4"/>
  <c r="D364" i="4"/>
  <c r="F320" i="4"/>
  <c r="E328" i="4"/>
  <c r="F356" i="4"/>
  <c r="E364" i="4"/>
  <c r="F296" i="4"/>
  <c r="E305" i="4"/>
  <c r="G320" i="4"/>
  <c r="E326" i="4"/>
  <c r="G328" i="4"/>
  <c r="E340" i="4"/>
  <c r="G356" i="4"/>
  <c r="E362" i="4"/>
  <c r="G364" i="4"/>
  <c r="F72" i="3"/>
  <c r="G72" i="3"/>
  <c r="E72" i="3"/>
  <c r="D192" i="3"/>
  <c r="G192" i="3"/>
  <c r="F192" i="3"/>
  <c r="E192" i="3"/>
  <c r="D210" i="3"/>
  <c r="G210" i="3"/>
  <c r="F210" i="3"/>
  <c r="E210" i="3"/>
  <c r="F132" i="3"/>
  <c r="D138" i="3"/>
  <c r="F330" i="3"/>
  <c r="E330" i="3"/>
  <c r="D330" i="3"/>
  <c r="G330" i="3"/>
  <c r="D26" i="3"/>
  <c r="D28" i="3"/>
  <c r="D30" i="3"/>
  <c r="D32" i="3"/>
  <c r="D34" i="3"/>
  <c r="F62" i="3"/>
  <c r="G64" i="3"/>
  <c r="F68" i="3"/>
  <c r="G70" i="3"/>
  <c r="E76" i="3"/>
  <c r="F98" i="3"/>
  <c r="G100" i="3"/>
  <c r="F104" i="3"/>
  <c r="G106" i="3"/>
  <c r="D110" i="3"/>
  <c r="E112" i="3"/>
  <c r="D118" i="3"/>
  <c r="D136" i="3"/>
  <c r="E140" i="3"/>
  <c r="G142" i="3"/>
  <c r="D154" i="3"/>
  <c r="E158" i="3"/>
  <c r="G160" i="3"/>
  <c r="D172" i="3"/>
  <c r="E176" i="3"/>
  <c r="G178" i="3"/>
  <c r="D190" i="3"/>
  <c r="E194" i="3"/>
  <c r="G196" i="3"/>
  <c r="D208" i="3"/>
  <c r="E212" i="3"/>
  <c r="G214" i="3"/>
  <c r="D220" i="3"/>
  <c r="F220" i="3"/>
  <c r="H229" i="3"/>
  <c r="F233" i="3"/>
  <c r="F314" i="3"/>
  <c r="E314" i="3"/>
  <c r="D314" i="3"/>
  <c r="H301" i="3"/>
  <c r="G314" i="3"/>
  <c r="E26" i="3"/>
  <c r="E28" i="3"/>
  <c r="E30" i="3"/>
  <c r="E32" i="3"/>
  <c r="E34" i="3"/>
  <c r="E46" i="3"/>
  <c r="G62" i="3"/>
  <c r="E74" i="3"/>
  <c r="E82" i="3"/>
  <c r="G98" i="3"/>
  <c r="E110" i="3"/>
  <c r="E118" i="3"/>
  <c r="D130" i="3"/>
  <c r="F130" i="3"/>
  <c r="E136" i="3"/>
  <c r="F140" i="3"/>
  <c r="D148" i="3"/>
  <c r="F148" i="3"/>
  <c r="E154" i="3"/>
  <c r="F158" i="3"/>
  <c r="D166" i="3"/>
  <c r="F166" i="3"/>
  <c r="E172" i="3"/>
  <c r="F176" i="3"/>
  <c r="D184" i="3"/>
  <c r="F184" i="3"/>
  <c r="E190" i="3"/>
  <c r="F194" i="3"/>
  <c r="D202" i="3"/>
  <c r="F202" i="3"/>
  <c r="E208" i="3"/>
  <c r="F212" i="3"/>
  <c r="G322" i="3"/>
  <c r="F322" i="3"/>
  <c r="D322" i="3"/>
  <c r="H303" i="3"/>
  <c r="E322" i="3"/>
  <c r="G336" i="3"/>
  <c r="F336" i="3"/>
  <c r="D336" i="3"/>
  <c r="E336" i="3"/>
  <c r="F26" i="3"/>
  <c r="F28" i="3"/>
  <c r="F30" i="3"/>
  <c r="F32" i="3"/>
  <c r="F34" i="3"/>
  <c r="F46" i="3"/>
  <c r="E50" i="3"/>
  <c r="G74" i="3"/>
  <c r="F82" i="3"/>
  <c r="E86" i="3"/>
  <c r="G110" i="3"/>
  <c r="F118" i="3"/>
  <c r="E122" i="3"/>
  <c r="E130" i="3"/>
  <c r="D134" i="3"/>
  <c r="G136" i="3"/>
  <c r="G140" i="3"/>
  <c r="E148" i="3"/>
  <c r="G154" i="3"/>
  <c r="G158" i="3"/>
  <c r="E166" i="3"/>
  <c r="D170" i="3"/>
  <c r="G172" i="3"/>
  <c r="G176" i="3"/>
  <c r="E184" i="3"/>
  <c r="D188" i="3"/>
  <c r="G190" i="3"/>
  <c r="G194" i="3"/>
  <c r="G208" i="3"/>
  <c r="G212" i="3"/>
  <c r="F334" i="3"/>
  <c r="E334" i="3"/>
  <c r="D334" i="3"/>
  <c r="G334" i="3"/>
  <c r="G348" i="3"/>
  <c r="F50" i="3"/>
  <c r="D146" i="3"/>
  <c r="F146" i="3"/>
  <c r="D164" i="3"/>
  <c r="F164" i="3"/>
  <c r="D182" i="3"/>
  <c r="F182" i="3"/>
  <c r="D200" i="3"/>
  <c r="F200" i="3"/>
  <c r="D218" i="3"/>
  <c r="E218" i="3"/>
  <c r="G218" i="3"/>
  <c r="F226" i="3"/>
  <c r="D226" i="3"/>
  <c r="G226" i="3"/>
  <c r="D260" i="3"/>
  <c r="G260" i="3"/>
  <c r="F260" i="3"/>
  <c r="E260" i="3"/>
  <c r="F292" i="3"/>
  <c r="G292" i="3"/>
  <c r="G50" i="3"/>
  <c r="E56" i="3"/>
  <c r="G58" i="3"/>
  <c r="E70" i="3"/>
  <c r="G86" i="3"/>
  <c r="E92" i="3"/>
  <c r="G94" i="3"/>
  <c r="E106" i="3"/>
  <c r="G122" i="3"/>
  <c r="E128" i="3"/>
  <c r="G134" i="3"/>
  <c r="E142" i="3"/>
  <c r="E146" i="3"/>
  <c r="E160" i="3"/>
  <c r="E164" i="3"/>
  <c r="G170" i="3"/>
  <c r="E178" i="3"/>
  <c r="E182" i="3"/>
  <c r="G188" i="3"/>
  <c r="E196" i="3"/>
  <c r="E200" i="3"/>
  <c r="G206" i="3"/>
  <c r="H206" i="3" s="1"/>
  <c r="E214" i="3"/>
  <c r="F218" i="3"/>
  <c r="E226" i="3"/>
  <c r="F268" i="3"/>
  <c r="G268" i="3"/>
  <c r="E268" i="3"/>
  <c r="D268" i="3"/>
  <c r="E342" i="3"/>
  <c r="G356" i="3"/>
  <c r="F356" i="3"/>
  <c r="D356" i="3"/>
  <c r="E356" i="3"/>
  <c r="E224" i="3"/>
  <c r="G248" i="3"/>
  <c r="F256" i="3"/>
  <c r="F262" i="3"/>
  <c r="H281" i="3"/>
  <c r="F305" i="3"/>
  <c r="H296" i="3"/>
  <c r="G296" i="3"/>
  <c r="F296" i="3"/>
  <c r="D296" i="3"/>
  <c r="F316" i="3"/>
  <c r="E316" i="3"/>
  <c r="D316" i="3"/>
  <c r="H323" i="3"/>
  <c r="G338" i="3"/>
  <c r="F338" i="3"/>
  <c r="D338" i="3"/>
  <c r="F350" i="3"/>
  <c r="E350" i="3"/>
  <c r="D350" i="3"/>
  <c r="G358" i="3"/>
  <c r="F358" i="3"/>
  <c r="D358" i="3"/>
  <c r="D236" i="3"/>
  <c r="G233" i="3"/>
  <c r="E244" i="3"/>
  <c r="D272" i="3"/>
  <c r="E280" i="3"/>
  <c r="E296" i="3"/>
  <c r="G316" i="3"/>
  <c r="E338" i="3"/>
  <c r="E236" i="3"/>
  <c r="F244" i="3"/>
  <c r="E272" i="3"/>
  <c r="F280" i="3"/>
  <c r="F290" i="3"/>
  <c r="E290" i="3"/>
  <c r="D290" i="3"/>
  <c r="H298" i="3"/>
  <c r="H299" i="3"/>
  <c r="G298" i="3"/>
  <c r="F298" i="3"/>
  <c r="D298" i="3"/>
  <c r="G320" i="3"/>
  <c r="F320" i="3"/>
  <c r="D320" i="3"/>
  <c r="F332" i="3"/>
  <c r="E332" i="3"/>
  <c r="D332" i="3"/>
  <c r="G340" i="3"/>
  <c r="F340" i="3"/>
  <c r="D340" i="3"/>
  <c r="F352" i="3"/>
  <c r="E352" i="3"/>
  <c r="D352" i="3"/>
  <c r="F242" i="3"/>
  <c r="G244" i="3"/>
  <c r="D248" i="3"/>
  <c r="E250" i="3"/>
  <c r="F278" i="3"/>
  <c r="G280" i="3"/>
  <c r="G290" i="3"/>
  <c r="E298" i="3"/>
  <c r="E320" i="3"/>
  <c r="G332" i="3"/>
  <c r="E340" i="3"/>
  <c r="G352" i="3"/>
  <c r="D374" i="3"/>
  <c r="D376" i="3"/>
  <c r="E374" i="3"/>
  <c r="E376" i="3"/>
  <c r="F30" i="2"/>
  <c r="E30" i="2"/>
  <c r="D30" i="2"/>
  <c r="F176" i="2"/>
  <c r="G176" i="2"/>
  <c r="E176" i="2"/>
  <c r="D176" i="2"/>
  <c r="G14" i="2"/>
  <c r="G30" i="2"/>
  <c r="G74" i="2"/>
  <c r="F74" i="2"/>
  <c r="E74" i="2"/>
  <c r="D74" i="2"/>
  <c r="F104" i="2"/>
  <c r="G104" i="2"/>
  <c r="E104" i="2"/>
  <c r="D104" i="2"/>
  <c r="G198" i="2"/>
  <c r="E198" i="2"/>
  <c r="D198" i="2"/>
  <c r="F233" i="2"/>
  <c r="G56" i="2"/>
  <c r="F56" i="2"/>
  <c r="E56" i="2"/>
  <c r="D56" i="2"/>
  <c r="G76" i="2"/>
  <c r="F76" i="2"/>
  <c r="E76" i="2"/>
  <c r="D76" i="2"/>
  <c r="D96" i="2"/>
  <c r="G233" i="2"/>
  <c r="H251" i="2"/>
  <c r="D16" i="2"/>
  <c r="F32" i="2"/>
  <c r="E32" i="2"/>
  <c r="D32" i="2"/>
  <c r="G58" i="2"/>
  <c r="F58" i="2"/>
  <c r="E58" i="2"/>
  <c r="D58" i="2"/>
  <c r="H101" i="2"/>
  <c r="G112" i="2"/>
  <c r="F112" i="2"/>
  <c r="E112" i="2"/>
  <c r="D112" i="2"/>
  <c r="F120" i="2"/>
  <c r="D120" i="2"/>
  <c r="G120" i="2"/>
  <c r="H137" i="2"/>
  <c r="G148" i="2"/>
  <c r="F148" i="2"/>
  <c r="E148" i="2"/>
  <c r="D148" i="2"/>
  <c r="D14" i="2"/>
  <c r="H14" i="2" s="1"/>
  <c r="E16" i="2"/>
  <c r="G32" i="2"/>
  <c r="H37" i="2"/>
  <c r="F41" i="2"/>
  <c r="G94" i="2"/>
  <c r="F98" i="2"/>
  <c r="G100" i="2"/>
  <c r="E106" i="2"/>
  <c r="F128" i="2"/>
  <c r="G130" i="2"/>
  <c r="F134" i="2"/>
  <c r="G136" i="2"/>
  <c r="E142" i="2"/>
  <c r="F164" i="2"/>
  <c r="G166" i="2"/>
  <c r="F170" i="2"/>
  <c r="G172" i="2"/>
  <c r="H231" i="2"/>
  <c r="E236" i="2"/>
  <c r="G236" i="2"/>
  <c r="E272" i="2"/>
  <c r="G272" i="2"/>
  <c r="E292" i="2"/>
  <c r="D292" i="2"/>
  <c r="G292" i="2"/>
  <c r="G305" i="2"/>
  <c r="E342" i="2"/>
  <c r="E212" i="2"/>
  <c r="G212" i="2"/>
  <c r="D212" i="2"/>
  <c r="D233" i="2"/>
  <c r="H239" i="2"/>
  <c r="E256" i="2"/>
  <c r="G256" i="2"/>
  <c r="D256" i="2"/>
  <c r="E305" i="2"/>
  <c r="D50" i="2"/>
  <c r="D52" i="2"/>
  <c r="D68" i="2"/>
  <c r="D70" i="2"/>
  <c r="E80" i="2"/>
  <c r="D88" i="2"/>
  <c r="E116" i="2"/>
  <c r="D124" i="2"/>
  <c r="E152" i="2"/>
  <c r="D160" i="2"/>
  <c r="H179" i="2"/>
  <c r="E196" i="2"/>
  <c r="G196" i="2"/>
  <c r="D196" i="2"/>
  <c r="F212" i="2"/>
  <c r="F256" i="2"/>
  <c r="H293" i="2"/>
  <c r="E50" i="2"/>
  <c r="E52" i="2"/>
  <c r="E68" i="2"/>
  <c r="E70" i="2"/>
  <c r="F80" i="2"/>
  <c r="D86" i="2"/>
  <c r="E88" i="2"/>
  <c r="D94" i="2"/>
  <c r="F116" i="2"/>
  <c r="D122" i="2"/>
  <c r="E124" i="2"/>
  <c r="D130" i="2"/>
  <c r="F152" i="2"/>
  <c r="D158" i="2"/>
  <c r="E160" i="2"/>
  <c r="D166" i="2"/>
  <c r="F196" i="2"/>
  <c r="E254" i="2"/>
  <c r="G254" i="2"/>
  <c r="E290" i="2"/>
  <c r="D290" i="2"/>
  <c r="G290" i="2"/>
  <c r="G80" i="2"/>
  <c r="E86" i="2"/>
  <c r="G88" i="2"/>
  <c r="G116" i="2"/>
  <c r="E122" i="2"/>
  <c r="G124" i="2"/>
  <c r="G152" i="2"/>
  <c r="E158" i="2"/>
  <c r="G160" i="2"/>
  <c r="E172" i="2"/>
  <c r="G178" i="2"/>
  <c r="F178" i="2"/>
  <c r="E194" i="2"/>
  <c r="G194" i="2"/>
  <c r="E214" i="2"/>
  <c r="G214" i="2"/>
  <c r="H229" i="2"/>
  <c r="E238" i="2"/>
  <c r="G238" i="2"/>
  <c r="D238" i="2"/>
  <c r="H257" i="2"/>
  <c r="E274" i="2"/>
  <c r="G274" i="2"/>
  <c r="D274" i="2"/>
  <c r="H185" i="2"/>
  <c r="H245" i="2"/>
  <c r="H263" i="2"/>
  <c r="H281" i="2"/>
  <c r="H377" i="2"/>
  <c r="G332" i="2"/>
  <c r="G334" i="2"/>
  <c r="G350" i="2"/>
  <c r="G352" i="2"/>
  <c r="E362" i="2"/>
  <c r="G374" i="2"/>
  <c r="G376" i="2"/>
  <c r="D332" i="2"/>
  <c r="D334" i="2"/>
  <c r="D350" i="2"/>
  <c r="D352" i="2"/>
  <c r="D374" i="2"/>
  <c r="D376" i="2"/>
  <c r="H377" i="1"/>
  <c r="E374" i="1"/>
  <c r="H257" i="1"/>
  <c r="F258" i="1" s="1"/>
  <c r="D248" i="1"/>
  <c r="E248" i="1"/>
  <c r="G248" i="1"/>
  <c r="E212" i="1"/>
  <c r="F206" i="1"/>
  <c r="H209" i="1"/>
  <c r="G210" i="1" s="1"/>
  <c r="H203" i="1"/>
  <c r="E202" i="1"/>
  <c r="D202" i="1"/>
  <c r="G202" i="1"/>
  <c r="G200" i="1"/>
  <c r="D200" i="1"/>
  <c r="E178" i="1"/>
  <c r="H173" i="1"/>
  <c r="G166" i="1"/>
  <c r="H167" i="1"/>
  <c r="D164" i="1"/>
  <c r="E164" i="1"/>
  <c r="G164" i="1"/>
  <c r="E158" i="1"/>
  <c r="D154" i="1"/>
  <c r="G154" i="1"/>
  <c r="D152" i="1"/>
  <c r="F152" i="1"/>
  <c r="D146" i="1"/>
  <c r="H143" i="1"/>
  <c r="G144" i="1" s="1"/>
  <c r="F136" i="1"/>
  <c r="G136" i="1"/>
  <c r="F134" i="1"/>
  <c r="H125" i="1"/>
  <c r="G118" i="1"/>
  <c r="G116" i="1"/>
  <c r="H113" i="1"/>
  <c r="G114" i="1" s="1"/>
  <c r="H107" i="1"/>
  <c r="E108" i="1" s="1"/>
  <c r="H101" i="1"/>
  <c r="G100" i="1"/>
  <c r="G98" i="1"/>
  <c r="D94" i="1"/>
  <c r="E94" i="1"/>
  <c r="F94" i="1"/>
  <c r="H95" i="1"/>
  <c r="H89" i="1"/>
  <c r="H83" i="1"/>
  <c r="G82" i="1"/>
  <c r="G80" i="1"/>
  <c r="D76" i="1"/>
  <c r="E76" i="1"/>
  <c r="F76" i="1"/>
  <c r="H77" i="1"/>
  <c r="H71" i="1"/>
  <c r="G72" i="1" s="1"/>
  <c r="G64" i="1"/>
  <c r="G62" i="1"/>
  <c r="H59" i="1"/>
  <c r="G60" i="1" s="1"/>
  <c r="G44" i="1"/>
  <c r="D20" i="1"/>
  <c r="E20" i="1"/>
  <c r="D36" i="1"/>
  <c r="G106" i="1"/>
  <c r="F106" i="1"/>
  <c r="E106" i="1"/>
  <c r="D106" i="1"/>
  <c r="F226" i="1"/>
  <c r="D226" i="1"/>
  <c r="G226" i="1"/>
  <c r="E226" i="1"/>
  <c r="D238" i="1"/>
  <c r="E238" i="1"/>
  <c r="G238" i="1"/>
  <c r="F238" i="1"/>
  <c r="F268" i="1"/>
  <c r="E268" i="1"/>
  <c r="G268" i="1"/>
  <c r="D268" i="1"/>
  <c r="G124" i="1"/>
  <c r="F124" i="1"/>
  <c r="E124" i="1"/>
  <c r="D124" i="1"/>
  <c r="D140" i="1"/>
  <c r="G140" i="1"/>
  <c r="F140" i="1"/>
  <c r="E140" i="1"/>
  <c r="F148" i="1"/>
  <c r="G148" i="1"/>
  <c r="E148" i="1"/>
  <c r="D148" i="1"/>
  <c r="G88" i="1"/>
  <c r="F88" i="1"/>
  <c r="E88" i="1"/>
  <c r="D88" i="1"/>
  <c r="G104" i="1"/>
  <c r="F104" i="1"/>
  <c r="E104" i="1"/>
  <c r="D104" i="1"/>
  <c r="F220" i="1"/>
  <c r="D220" i="1"/>
  <c r="G220" i="1"/>
  <c r="E220" i="1"/>
  <c r="D288" i="1"/>
  <c r="D26" i="1"/>
  <c r="D28" i="1"/>
  <c r="D30" i="1"/>
  <c r="D32" i="1"/>
  <c r="D34" i="1"/>
  <c r="G50" i="1"/>
  <c r="F50" i="1"/>
  <c r="E50" i="1"/>
  <c r="D50" i="1"/>
  <c r="D254" i="1"/>
  <c r="F254" i="1"/>
  <c r="G254" i="1"/>
  <c r="E254" i="1"/>
  <c r="D274" i="1"/>
  <c r="E274" i="1"/>
  <c r="G274" i="1"/>
  <c r="F274" i="1"/>
  <c r="F186" i="1"/>
  <c r="F276" i="1"/>
  <c r="G52" i="1"/>
  <c r="F52" i="1"/>
  <c r="E52" i="1"/>
  <c r="D52" i="1"/>
  <c r="G68" i="1"/>
  <c r="F68" i="1"/>
  <c r="E68" i="1"/>
  <c r="D68" i="1"/>
  <c r="H137" i="1"/>
  <c r="D290" i="1"/>
  <c r="F290" i="1"/>
  <c r="G290" i="1"/>
  <c r="E290" i="1"/>
  <c r="G70" i="1"/>
  <c r="F70" i="1"/>
  <c r="E70" i="1"/>
  <c r="D70" i="1"/>
  <c r="G86" i="1"/>
  <c r="F86" i="1"/>
  <c r="E86" i="1"/>
  <c r="D86" i="1"/>
  <c r="E134" i="1"/>
  <c r="F142" i="1"/>
  <c r="F154" i="1"/>
  <c r="H161" i="1"/>
  <c r="D176" i="1"/>
  <c r="F188" i="1"/>
  <c r="D196" i="1"/>
  <c r="G196" i="1"/>
  <c r="F208" i="1"/>
  <c r="H215" i="1"/>
  <c r="F260" i="1"/>
  <c r="D260" i="1"/>
  <c r="E260" i="1"/>
  <c r="D308" i="1"/>
  <c r="F308" i="1"/>
  <c r="E308" i="1"/>
  <c r="F322" i="1"/>
  <c r="D322" i="1"/>
  <c r="G322" i="1"/>
  <c r="H329" i="1"/>
  <c r="F338" i="1"/>
  <c r="D338" i="1"/>
  <c r="G338" i="1"/>
  <c r="D346" i="1"/>
  <c r="F346" i="1"/>
  <c r="E346" i="1"/>
  <c r="D362" i="1"/>
  <c r="F362" i="1"/>
  <c r="E362" i="1"/>
  <c r="D44" i="1"/>
  <c r="D46" i="1"/>
  <c r="D62" i="1"/>
  <c r="D64" i="1"/>
  <c r="D80" i="1"/>
  <c r="D82" i="1"/>
  <c r="D98" i="1"/>
  <c r="D100" i="1"/>
  <c r="D116" i="1"/>
  <c r="D118" i="1"/>
  <c r="D160" i="1"/>
  <c r="G160" i="1"/>
  <c r="H179" i="1"/>
  <c r="D194" i="1"/>
  <c r="G194" i="1"/>
  <c r="D214" i="1"/>
  <c r="G214" i="1"/>
  <c r="H221" i="1"/>
  <c r="F224" i="1"/>
  <c r="E224" i="1"/>
  <c r="D236" i="1"/>
  <c r="F236" i="1"/>
  <c r="F250" i="1"/>
  <c r="E250" i="1"/>
  <c r="D256" i="1"/>
  <c r="E256" i="1"/>
  <c r="D272" i="1"/>
  <c r="F272" i="1"/>
  <c r="F286" i="1"/>
  <c r="E286" i="1"/>
  <c r="D292" i="1"/>
  <c r="E292" i="1"/>
  <c r="D310" i="1"/>
  <c r="F310" i="1"/>
  <c r="E310" i="1"/>
  <c r="D318" i="1"/>
  <c r="G318" i="1"/>
  <c r="D326" i="1"/>
  <c r="F326" i="1"/>
  <c r="E326" i="1"/>
  <c r="F340" i="1"/>
  <c r="D340" i="1"/>
  <c r="G340" i="1"/>
  <c r="H347" i="1"/>
  <c r="D364" i="1"/>
  <c r="F364" i="1"/>
  <c r="E364" i="1"/>
  <c r="E44" i="1"/>
  <c r="E46" i="1"/>
  <c r="E62" i="1"/>
  <c r="E64" i="1"/>
  <c r="E80" i="1"/>
  <c r="E82" i="1"/>
  <c r="E98" i="1"/>
  <c r="E100" i="1"/>
  <c r="E116" i="1"/>
  <c r="E118" i="1"/>
  <c r="D130" i="1"/>
  <c r="G146" i="1"/>
  <c r="G152" i="1"/>
  <c r="E160" i="1"/>
  <c r="D170" i="1"/>
  <c r="G172" i="1"/>
  <c r="D190" i="1"/>
  <c r="E194" i="1"/>
  <c r="G206" i="1"/>
  <c r="E214" i="1"/>
  <c r="D224" i="1"/>
  <c r="E236" i="1"/>
  <c r="F242" i="1"/>
  <c r="D242" i="1"/>
  <c r="E242" i="1"/>
  <c r="D250" i="1"/>
  <c r="F256" i="1"/>
  <c r="E272" i="1"/>
  <c r="F278" i="1"/>
  <c r="D278" i="1"/>
  <c r="E278" i="1"/>
  <c r="D286" i="1"/>
  <c r="F292" i="1"/>
  <c r="G310" i="1"/>
  <c r="G326" i="1"/>
  <c r="E340" i="1"/>
  <c r="G364" i="1"/>
  <c r="D158" i="1"/>
  <c r="G158" i="1"/>
  <c r="D178" i="1"/>
  <c r="G178" i="1"/>
  <c r="H197" i="1"/>
  <c r="D212" i="1"/>
  <c r="G212" i="1"/>
  <c r="G256" i="1"/>
  <c r="G286" i="1"/>
  <c r="G292" i="1"/>
  <c r="H311" i="1"/>
  <c r="F320" i="1"/>
  <c r="D320" i="1"/>
  <c r="G320" i="1"/>
  <c r="D328" i="1"/>
  <c r="F328" i="1"/>
  <c r="E328" i="1"/>
  <c r="F336" i="1"/>
  <c r="D336" i="1"/>
  <c r="G336" i="1"/>
  <c r="D344" i="1"/>
  <c r="F344" i="1"/>
  <c r="E344" i="1"/>
  <c r="F358" i="1"/>
  <c r="D358" i="1"/>
  <c r="G358" i="1"/>
  <c r="F218" i="1"/>
  <c r="D218" i="1"/>
  <c r="F314" i="1"/>
  <c r="D314" i="1"/>
  <c r="F334" i="1"/>
  <c r="D334" i="1"/>
  <c r="F350" i="1"/>
  <c r="D350" i="1"/>
  <c r="F374" i="1"/>
  <c r="D374" i="1"/>
  <c r="F244" i="1"/>
  <c r="D244" i="1"/>
  <c r="F262" i="1"/>
  <c r="D262" i="1"/>
  <c r="F280" i="1"/>
  <c r="D280" i="1"/>
  <c r="F316" i="1"/>
  <c r="D316" i="1"/>
  <c r="F332" i="1"/>
  <c r="D332" i="1"/>
  <c r="F352" i="1"/>
  <c r="D352" i="1"/>
  <c r="F376" i="1"/>
  <c r="D376" i="1"/>
  <c r="G17" i="16" l="1"/>
  <c r="D365" i="16"/>
  <c r="G351" i="16"/>
  <c r="F267" i="16"/>
  <c r="D361" i="16"/>
  <c r="E265" i="16"/>
  <c r="D40" i="2"/>
  <c r="D54" i="3"/>
  <c r="F378" i="3"/>
  <c r="E29" i="16"/>
  <c r="G23" i="16"/>
  <c r="D17" i="16"/>
  <c r="E222" i="13"/>
  <c r="G264" i="13"/>
  <c r="F264" i="13"/>
  <c r="D150" i="13"/>
  <c r="H352" i="13"/>
  <c r="F210" i="13"/>
  <c r="E342" i="13"/>
  <c r="F342" i="13"/>
  <c r="H342" i="13" s="1"/>
  <c r="G342" i="13"/>
  <c r="D342" i="13"/>
  <c r="F336" i="13"/>
  <c r="G330" i="13"/>
  <c r="E8" i="13"/>
  <c r="H200" i="9"/>
  <c r="D270" i="9"/>
  <c r="E252" i="9"/>
  <c r="D120" i="9"/>
  <c r="H92" i="9"/>
  <c r="D38" i="9"/>
  <c r="D156" i="15"/>
  <c r="G38" i="15"/>
  <c r="E48" i="15"/>
  <c r="E360" i="15"/>
  <c r="E354" i="15"/>
  <c r="G348" i="15"/>
  <c r="E342" i="15"/>
  <c r="G228" i="14"/>
  <c r="E210" i="14"/>
  <c r="E186" i="14"/>
  <c r="F156" i="14"/>
  <c r="F150" i="14"/>
  <c r="D144" i="14"/>
  <c r="G120" i="14"/>
  <c r="E114" i="14"/>
  <c r="D108" i="14"/>
  <c r="E102" i="14"/>
  <c r="G78" i="14"/>
  <c r="F72" i="14"/>
  <c r="G60" i="14"/>
  <c r="G38" i="14"/>
  <c r="E48" i="14"/>
  <c r="G366" i="11"/>
  <c r="E378" i="11"/>
  <c r="F222" i="11"/>
  <c r="D168" i="11"/>
  <c r="F156" i="11"/>
  <c r="F132" i="11"/>
  <c r="G126" i="11"/>
  <c r="G120" i="11"/>
  <c r="D108" i="11"/>
  <c r="G102" i="11"/>
  <c r="F96" i="11"/>
  <c r="G72" i="11"/>
  <c r="D54" i="11"/>
  <c r="G38" i="11"/>
  <c r="F40" i="11"/>
  <c r="H300" i="11"/>
  <c r="D300" i="11"/>
  <c r="E186" i="8"/>
  <c r="E150" i="8"/>
  <c r="D38" i="8"/>
  <c r="H11" i="8"/>
  <c r="G304" i="7"/>
  <c r="F38" i="5"/>
  <c r="E66" i="5"/>
  <c r="H52" i="5"/>
  <c r="G354" i="5"/>
  <c r="F354" i="5"/>
  <c r="E354" i="5"/>
  <c r="D354" i="5"/>
  <c r="G348" i="5"/>
  <c r="F348" i="5"/>
  <c r="E348" i="5"/>
  <c r="D348" i="5"/>
  <c r="E336" i="5"/>
  <c r="F336" i="5"/>
  <c r="G336" i="5"/>
  <c r="D336" i="5"/>
  <c r="G330" i="5"/>
  <c r="F330" i="5"/>
  <c r="E330" i="5"/>
  <c r="D330" i="5"/>
  <c r="G318" i="5"/>
  <c r="F318" i="5"/>
  <c r="E318" i="5"/>
  <c r="D318" i="5"/>
  <c r="G38" i="4"/>
  <c r="G156" i="4"/>
  <c r="F156" i="4"/>
  <c r="E156" i="4"/>
  <c r="D156" i="4"/>
  <c r="H314" i="4"/>
  <c r="E228" i="3"/>
  <c r="D294" i="3"/>
  <c r="D276" i="3"/>
  <c r="F270" i="3"/>
  <c r="E264" i="3"/>
  <c r="D258" i="3"/>
  <c r="F252" i="3"/>
  <c r="D246" i="3"/>
  <c r="F240" i="3"/>
  <c r="F40" i="3"/>
  <c r="D38" i="3"/>
  <c r="E180" i="3"/>
  <c r="H16" i="2"/>
  <c r="G8" i="2"/>
  <c r="E126" i="1"/>
  <c r="E318" i="1"/>
  <c r="F360" i="1"/>
  <c r="D240" i="1"/>
  <c r="H178" i="9"/>
  <c r="F36" i="10"/>
  <c r="F66" i="15"/>
  <c r="D282" i="15"/>
  <c r="F270" i="15"/>
  <c r="H160" i="9"/>
  <c r="H170" i="9"/>
  <c r="H206" i="9"/>
  <c r="H226" i="9"/>
  <c r="H334" i="4"/>
  <c r="D366" i="4"/>
  <c r="G366" i="4"/>
  <c r="H196" i="5"/>
  <c r="G90" i="5"/>
  <c r="H176" i="9"/>
  <c r="F48" i="10"/>
  <c r="G36" i="10"/>
  <c r="E282" i="15"/>
  <c r="D270" i="15"/>
  <c r="H110" i="5"/>
  <c r="H94" i="9"/>
  <c r="H304" i="1"/>
  <c r="E304" i="1"/>
  <c r="F304" i="1"/>
  <c r="G304" i="1"/>
  <c r="D304" i="1"/>
  <c r="F12" i="1"/>
  <c r="E12" i="1"/>
  <c r="H12" i="1"/>
  <c r="G12" i="1"/>
  <c r="D12" i="1"/>
  <c r="H367" i="2"/>
  <c r="H305" i="1"/>
  <c r="G216" i="3"/>
  <c r="F216" i="3"/>
  <c r="D336" i="8"/>
  <c r="H158" i="9"/>
  <c r="F24" i="9"/>
  <c r="E354" i="11"/>
  <c r="H354" i="11" s="1"/>
  <c r="F8" i="13"/>
  <c r="D78" i="14"/>
  <c r="G282" i="15"/>
  <c r="F354" i="11"/>
  <c r="E72" i="11"/>
  <c r="G8" i="13"/>
  <c r="E78" i="14"/>
  <c r="H78" i="14" s="1"/>
  <c r="H14" i="10"/>
  <c r="D216" i="3"/>
  <c r="G276" i="4"/>
  <c r="E120" i="4"/>
  <c r="H200" i="5"/>
  <c r="D230" i="10"/>
  <c r="G126" i="10"/>
  <c r="G354" i="11"/>
  <c r="G192" i="11"/>
  <c r="D90" i="13"/>
  <c r="F78" i="14"/>
  <c r="E66" i="15"/>
  <c r="D302" i="1"/>
  <c r="E302" i="1"/>
  <c r="H302" i="1"/>
  <c r="F302" i="1"/>
  <c r="G302" i="1"/>
  <c r="H356" i="3"/>
  <c r="F276" i="4"/>
  <c r="G186" i="8"/>
  <c r="H186" i="8" s="1"/>
  <c r="H134" i="9"/>
  <c r="H296" i="9"/>
  <c r="D126" i="10"/>
  <c r="H126" i="10" s="1"/>
  <c r="E294" i="11"/>
  <c r="H136" i="15"/>
  <c r="D66" i="15"/>
  <c r="H11" i="5"/>
  <c r="D180" i="5"/>
  <c r="H180" i="5" s="1"/>
  <c r="E354" i="8"/>
  <c r="H354" i="8" s="1"/>
  <c r="E48" i="8"/>
  <c r="H238" i="11"/>
  <c r="H16" i="7"/>
  <c r="E348" i="14"/>
  <c r="D348" i="14"/>
  <c r="G348" i="14"/>
  <c r="F348" i="14"/>
  <c r="D354" i="14"/>
  <c r="F354" i="13"/>
  <c r="G354" i="13"/>
  <c r="D354" i="13"/>
  <c r="G324" i="11"/>
  <c r="E302" i="11"/>
  <c r="H296" i="10"/>
  <c r="H298" i="10"/>
  <c r="H298" i="9"/>
  <c r="H316" i="4"/>
  <c r="G318" i="4"/>
  <c r="H318" i="4" s="1"/>
  <c r="F24" i="4"/>
  <c r="H358" i="3"/>
  <c r="H300" i="2"/>
  <c r="G360" i="15"/>
  <c r="D258" i="14"/>
  <c r="F258" i="14"/>
  <c r="D360" i="15"/>
  <c r="E258" i="14"/>
  <c r="E168" i="14"/>
  <c r="F360" i="15"/>
  <c r="F108" i="14"/>
  <c r="H108" i="14" s="1"/>
  <c r="F168" i="15"/>
  <c r="H168" i="15" s="1"/>
  <c r="D294" i="15"/>
  <c r="G108" i="14"/>
  <c r="E108" i="14"/>
  <c r="F198" i="15"/>
  <c r="H314" i="15"/>
  <c r="D168" i="15"/>
  <c r="G198" i="15"/>
  <c r="G168" i="15"/>
  <c r="D102" i="15"/>
  <c r="H208" i="15"/>
  <c r="H22" i="15"/>
  <c r="D36" i="11"/>
  <c r="H274" i="11"/>
  <c r="G8" i="11"/>
  <c r="E36" i="11"/>
  <c r="G7" i="16"/>
  <c r="E336" i="11"/>
  <c r="D7" i="16"/>
  <c r="G336" i="11"/>
  <c r="E7" i="16"/>
  <c r="D336" i="11"/>
  <c r="F7" i="16"/>
  <c r="G162" i="11"/>
  <c r="D270" i="2"/>
  <c r="E270" i="2"/>
  <c r="F120" i="11"/>
  <c r="D120" i="11"/>
  <c r="F114" i="11"/>
  <c r="D90" i="11"/>
  <c r="E78" i="11"/>
  <c r="D66" i="11"/>
  <c r="F60" i="11"/>
  <c r="G48" i="11"/>
  <c r="H174" i="9"/>
  <c r="H98" i="9"/>
  <c r="G24" i="9"/>
  <c r="E258" i="9"/>
  <c r="H208" i="9"/>
  <c r="H156" i="9"/>
  <c r="D24" i="9"/>
  <c r="H24" i="9" s="1"/>
  <c r="D60" i="9"/>
  <c r="H76" i="9"/>
  <c r="H152" i="9"/>
  <c r="D230" i="9"/>
  <c r="D282" i="9"/>
  <c r="D330" i="9"/>
  <c r="F252" i="9"/>
  <c r="G366" i="9"/>
  <c r="H280" i="9"/>
  <c r="H80" i="9"/>
  <c r="G232" i="9"/>
  <c r="F378" i="9"/>
  <c r="E360" i="9"/>
  <c r="E318" i="9"/>
  <c r="D324" i="9"/>
  <c r="F294" i="9"/>
  <c r="G348" i="9"/>
  <c r="G84" i="9"/>
  <c r="D336" i="9"/>
  <c r="D366" i="9"/>
  <c r="H146" i="9"/>
  <c r="H190" i="9"/>
  <c r="H118" i="9"/>
  <c r="F138" i="9"/>
  <c r="D276" i="9"/>
  <c r="H182" i="9"/>
  <c r="G270" i="9"/>
  <c r="H302" i="9"/>
  <c r="H232" i="8"/>
  <c r="F204" i="8"/>
  <c r="D120" i="8"/>
  <c r="D114" i="8"/>
  <c r="E232" i="7"/>
  <c r="E230" i="7"/>
  <c r="D228" i="7"/>
  <c r="G168" i="7"/>
  <c r="G66" i="7"/>
  <c r="D378" i="4"/>
  <c r="H230" i="4"/>
  <c r="G114" i="4"/>
  <c r="D48" i="4"/>
  <c r="F168" i="3"/>
  <c r="D120" i="3"/>
  <c r="F114" i="3"/>
  <c r="G228" i="2"/>
  <c r="D54" i="2"/>
  <c r="D378" i="1"/>
  <c r="H233" i="1"/>
  <c r="F234" i="1" s="1"/>
  <c r="D162" i="2"/>
  <c r="D132" i="2"/>
  <c r="G108" i="2"/>
  <c r="E60" i="2"/>
  <c r="F48" i="2"/>
  <c r="G228" i="1"/>
  <c r="G204" i="1"/>
  <c r="G174" i="1"/>
  <c r="F168" i="1"/>
  <c r="G150" i="1"/>
  <c r="D102" i="1"/>
  <c r="F96" i="1"/>
  <c r="E90" i="1"/>
  <c r="F84" i="1"/>
  <c r="G78" i="1"/>
  <c r="F48" i="1"/>
  <c r="H166" i="9"/>
  <c r="H220" i="9"/>
  <c r="H78" i="9"/>
  <c r="H100" i="9"/>
  <c r="H184" i="9"/>
  <c r="H214" i="9"/>
  <c r="H116" i="9"/>
  <c r="H196" i="9"/>
  <c r="H112" i="9"/>
  <c r="H142" i="9"/>
  <c r="H82" i="9"/>
  <c r="H64" i="9"/>
  <c r="H172" i="9"/>
  <c r="H122" i="9"/>
  <c r="H104" i="9"/>
  <c r="H188" i="9"/>
  <c r="H88" i="9"/>
  <c r="H136" i="9"/>
  <c r="H70" i="9"/>
  <c r="H110" i="9"/>
  <c r="H124" i="9"/>
  <c r="H130" i="9"/>
  <c r="H90" i="9"/>
  <c r="H74" i="9"/>
  <c r="H154" i="9"/>
  <c r="H224" i="9"/>
  <c r="H68" i="9"/>
  <c r="H106" i="9"/>
  <c r="H62" i="9"/>
  <c r="H86" i="9"/>
  <c r="H128" i="9"/>
  <c r="H148" i="9"/>
  <c r="H202" i="9"/>
  <c r="H164" i="9"/>
  <c r="H166" i="7"/>
  <c r="H296" i="5"/>
  <c r="E336" i="13"/>
  <c r="E102" i="13"/>
  <c r="D114" i="13"/>
  <c r="D258" i="13"/>
  <c r="F222" i="13"/>
  <c r="F186" i="13"/>
  <c r="G186" i="13"/>
  <c r="D336" i="14"/>
  <c r="E336" i="10"/>
  <c r="F336" i="10"/>
  <c r="G336" i="10"/>
  <c r="H336" i="10" s="1"/>
  <c r="D348" i="9"/>
  <c r="H348" i="9" s="1"/>
  <c r="E348" i="9"/>
  <c r="F348" i="9"/>
  <c r="F186" i="9"/>
  <c r="H30" i="8"/>
  <c r="D276" i="8"/>
  <c r="E276" i="8"/>
  <c r="H28" i="8"/>
  <c r="F276" i="8"/>
  <c r="H276" i="8" s="1"/>
  <c r="G66" i="8"/>
  <c r="F66" i="8"/>
  <c r="F264" i="8"/>
  <c r="H148" i="8"/>
  <c r="E66" i="8"/>
  <c r="H338" i="8"/>
  <c r="D330" i="8"/>
  <c r="H286" i="8"/>
  <c r="H68" i="8"/>
  <c r="F192" i="8"/>
  <c r="D192" i="8"/>
  <c r="E192" i="8"/>
  <c r="D204" i="8"/>
  <c r="E204" i="7"/>
  <c r="G252" i="7"/>
  <c r="F204" i="7"/>
  <c r="E210" i="7"/>
  <c r="F210" i="7"/>
  <c r="H68" i="7"/>
  <c r="D144" i="7"/>
  <c r="F366" i="7"/>
  <c r="E150" i="7"/>
  <c r="D186" i="7"/>
  <c r="F252" i="7"/>
  <c r="H52" i="7"/>
  <c r="H346" i="7"/>
  <c r="H344" i="7"/>
  <c r="H76" i="7"/>
  <c r="H308" i="7"/>
  <c r="G282" i="7"/>
  <c r="E10" i="7"/>
  <c r="D282" i="7"/>
  <c r="F282" i="7"/>
  <c r="F36" i="7"/>
  <c r="E36" i="7"/>
  <c r="D10" i="7"/>
  <c r="H362" i="4"/>
  <c r="E354" i="4"/>
  <c r="F354" i="4"/>
  <c r="D354" i="4"/>
  <c r="H354" i="4" s="1"/>
  <c r="G360" i="4"/>
  <c r="D258" i="4"/>
  <c r="D360" i="4"/>
  <c r="F360" i="4"/>
  <c r="E378" i="4"/>
  <c r="H310" i="4"/>
  <c r="E102" i="4"/>
  <c r="E114" i="4"/>
  <c r="E270" i="4"/>
  <c r="D102" i="4"/>
  <c r="G192" i="4"/>
  <c r="G102" i="4"/>
  <c r="G24" i="4"/>
  <c r="F84" i="4"/>
  <c r="F120" i="4"/>
  <c r="D120" i="4"/>
  <c r="D378" i="3"/>
  <c r="E138" i="3"/>
  <c r="G138" i="3"/>
  <c r="H308" i="3"/>
  <c r="G270" i="3"/>
  <c r="H326" i="3"/>
  <c r="H344" i="3"/>
  <c r="D270" i="3"/>
  <c r="E270" i="3"/>
  <c r="H270" i="3" s="1"/>
  <c r="G66" i="3"/>
  <c r="G78" i="3"/>
  <c r="G108" i="3"/>
  <c r="F78" i="3"/>
  <c r="E162" i="3"/>
  <c r="E78" i="3"/>
  <c r="H310" i="3"/>
  <c r="H242" i="3"/>
  <c r="D354" i="3"/>
  <c r="H302" i="2"/>
  <c r="D144" i="2"/>
  <c r="E144" i="2"/>
  <c r="F360" i="2"/>
  <c r="E336" i="2"/>
  <c r="F336" i="2"/>
  <c r="G288" i="2"/>
  <c r="H20" i="2"/>
  <c r="D366" i="2"/>
  <c r="E288" i="2"/>
  <c r="G336" i="2"/>
  <c r="G270" i="2"/>
  <c r="H218" i="2"/>
  <c r="G192" i="2"/>
  <c r="G348" i="2"/>
  <c r="E78" i="2"/>
  <c r="E162" i="2"/>
  <c r="E366" i="2"/>
  <c r="D192" i="2"/>
  <c r="F78" i="2"/>
  <c r="F162" i="2"/>
  <c r="E66" i="2"/>
  <c r="D288" i="2"/>
  <c r="G366" i="2"/>
  <c r="D78" i="2"/>
  <c r="G162" i="2"/>
  <c r="D324" i="1"/>
  <c r="G288" i="1"/>
  <c r="G342" i="1"/>
  <c r="E342" i="1"/>
  <c r="F252" i="1"/>
  <c r="E246" i="1"/>
  <c r="G246" i="1"/>
  <c r="D342" i="1"/>
  <c r="H28" i="1"/>
  <c r="F132" i="1"/>
  <c r="D360" i="1"/>
  <c r="G48" i="1"/>
  <c r="D24" i="1"/>
  <c r="E288" i="1"/>
  <c r="E360" i="1"/>
  <c r="H30" i="1"/>
  <c r="H16" i="1"/>
  <c r="D114" i="2"/>
  <c r="G312" i="3"/>
  <c r="E144" i="3"/>
  <c r="E114" i="5"/>
  <c r="E366" i="8"/>
  <c r="G270" i="8"/>
  <c r="D24" i="8"/>
  <c r="F186" i="10"/>
  <c r="H122" i="10"/>
  <c r="E96" i="10"/>
  <c r="F210" i="11"/>
  <c r="H210" i="11" s="1"/>
  <c r="D312" i="3"/>
  <c r="H260" i="5"/>
  <c r="E24" i="8"/>
  <c r="F336" i="9"/>
  <c r="F276" i="10"/>
  <c r="F96" i="10"/>
  <c r="F186" i="14"/>
  <c r="H220" i="2"/>
  <c r="H208" i="4"/>
  <c r="E222" i="2"/>
  <c r="E312" i="3"/>
  <c r="G144" i="3"/>
  <c r="F24" i="5"/>
  <c r="F24" i="8"/>
  <c r="D276" i="10"/>
  <c r="H104" i="11"/>
  <c r="G186" i="14"/>
  <c r="D366" i="3"/>
  <c r="E246" i="3"/>
  <c r="F144" i="3"/>
  <c r="H68" i="4"/>
  <c r="G24" i="5"/>
  <c r="F304" i="7"/>
  <c r="E90" i="8"/>
  <c r="H90" i="8" s="1"/>
  <c r="E276" i="10"/>
  <c r="H276" i="10" s="1"/>
  <c r="G84" i="10"/>
  <c r="E120" i="11"/>
  <c r="H120" i="11" s="1"/>
  <c r="D186" i="14"/>
  <c r="H116" i="4"/>
  <c r="H322" i="15"/>
  <c r="G126" i="2"/>
  <c r="E366" i="3"/>
  <c r="H244" i="4"/>
  <c r="D24" i="5"/>
  <c r="G90" i="8"/>
  <c r="E186" i="10"/>
  <c r="E180" i="11"/>
  <c r="F276" i="13"/>
  <c r="G366" i="3"/>
  <c r="H326" i="4"/>
  <c r="D192" i="5"/>
  <c r="H192" i="5" s="1"/>
  <c r="E270" i="8"/>
  <c r="D90" i="8"/>
  <c r="H46" i="9"/>
  <c r="F180" i="9"/>
  <c r="H180" i="9" s="1"/>
  <c r="H26" i="10"/>
  <c r="G180" i="11"/>
  <c r="H180" i="11" s="1"/>
  <c r="G276" i="13"/>
  <c r="H190" i="1"/>
  <c r="G192" i="5"/>
  <c r="H34" i="5"/>
  <c r="H22" i="9"/>
  <c r="D354" i="15"/>
  <c r="H34" i="7"/>
  <c r="D389" i="16"/>
  <c r="E389" i="16"/>
  <c r="F389" i="16"/>
  <c r="G389" i="16"/>
  <c r="E415" i="16"/>
  <c r="D415" i="16"/>
  <c r="F415" i="16"/>
  <c r="G415" i="16"/>
  <c r="D391" i="16"/>
  <c r="E391" i="16"/>
  <c r="F391" i="16"/>
  <c r="G391" i="16"/>
  <c r="D367" i="16"/>
  <c r="E367" i="16"/>
  <c r="F367" i="16"/>
  <c r="G367" i="16"/>
  <c r="E413" i="16"/>
  <c r="F413" i="16"/>
  <c r="D413" i="16"/>
  <c r="G413" i="16"/>
  <c r="D377" i="16"/>
  <c r="E377" i="16"/>
  <c r="F377" i="16"/>
  <c r="G377" i="16"/>
  <c r="E409" i="16"/>
  <c r="F409" i="16"/>
  <c r="G409" i="16"/>
  <c r="D409" i="16"/>
  <c r="D385" i="16"/>
  <c r="E385" i="16"/>
  <c r="F385" i="16"/>
  <c r="G385" i="16"/>
  <c r="E401" i="16"/>
  <c r="F401" i="16"/>
  <c r="D401" i="16"/>
  <c r="G401" i="16"/>
  <c r="E417" i="16"/>
  <c r="D417" i="16"/>
  <c r="F417" i="16"/>
  <c r="G417" i="16"/>
  <c r="E397" i="16"/>
  <c r="F397" i="16"/>
  <c r="G397" i="16"/>
  <c r="D397" i="16"/>
  <c r="D373" i="16"/>
  <c r="E373" i="16"/>
  <c r="F373" i="16"/>
  <c r="G373" i="16"/>
  <c r="D383" i="16"/>
  <c r="E383" i="16"/>
  <c r="F383" i="16"/>
  <c r="G383" i="16"/>
  <c r="E403" i="16"/>
  <c r="D403" i="16"/>
  <c r="F403" i="16"/>
  <c r="G403" i="16"/>
  <c r="D379" i="16"/>
  <c r="E379" i="16"/>
  <c r="F379" i="16"/>
  <c r="G379" i="16"/>
  <c r="E395" i="16"/>
  <c r="D395" i="16"/>
  <c r="F395" i="16"/>
  <c r="G395" i="16"/>
  <c r="E407" i="16"/>
  <c r="D407" i="16"/>
  <c r="F407" i="16"/>
  <c r="G407" i="16"/>
  <c r="D433" i="16"/>
  <c r="D435" i="16"/>
  <c r="E301" i="16"/>
  <c r="G301" i="16"/>
  <c r="F301" i="16"/>
  <c r="D301" i="16"/>
  <c r="E291" i="16"/>
  <c r="D291" i="16"/>
  <c r="F291" i="16"/>
  <c r="G291" i="16"/>
  <c r="E297" i="16"/>
  <c r="G297" i="16"/>
  <c r="F297" i="16"/>
  <c r="D297" i="16"/>
  <c r="E271" i="16"/>
  <c r="G271" i="16"/>
  <c r="F271" i="16"/>
  <c r="D271" i="16"/>
  <c r="E319" i="16"/>
  <c r="D319" i="16"/>
  <c r="F319" i="16"/>
  <c r="G319" i="16"/>
  <c r="E303" i="16"/>
  <c r="D303" i="16"/>
  <c r="F303" i="16"/>
  <c r="G303" i="16"/>
  <c r="E309" i="16"/>
  <c r="G309" i="16"/>
  <c r="F309" i="16"/>
  <c r="D309" i="16"/>
  <c r="E285" i="16"/>
  <c r="G285" i="16"/>
  <c r="F285" i="16"/>
  <c r="D285" i="16"/>
  <c r="E315" i="16"/>
  <c r="D315" i="16"/>
  <c r="F315" i="16"/>
  <c r="G315" i="16"/>
  <c r="E283" i="16"/>
  <c r="D283" i="16"/>
  <c r="F283" i="16"/>
  <c r="G283" i="16"/>
  <c r="E277" i="16"/>
  <c r="G277" i="16"/>
  <c r="F277" i="16"/>
  <c r="D277" i="16"/>
  <c r="E279" i="16"/>
  <c r="D279" i="16"/>
  <c r="F279" i="16"/>
  <c r="G279" i="16"/>
  <c r="E307" i="16"/>
  <c r="D307" i="16"/>
  <c r="F307" i="16"/>
  <c r="G307" i="16"/>
  <c r="E321" i="16"/>
  <c r="G321" i="16"/>
  <c r="F321" i="16"/>
  <c r="D321" i="16"/>
  <c r="E273" i="16"/>
  <c r="F273" i="16"/>
  <c r="G273" i="16"/>
  <c r="D273" i="16"/>
  <c r="E289" i="16"/>
  <c r="F289" i="16"/>
  <c r="G289" i="16"/>
  <c r="D289" i="16"/>
  <c r="E313" i="16"/>
  <c r="G313" i="16"/>
  <c r="F313" i="16"/>
  <c r="D313" i="16"/>
  <c r="E295" i="16"/>
  <c r="D295" i="16"/>
  <c r="F295" i="16"/>
  <c r="G295" i="16"/>
  <c r="D237" i="16"/>
  <c r="E237" i="16"/>
  <c r="F237" i="16"/>
  <c r="G237" i="16"/>
  <c r="D195" i="16"/>
  <c r="E195" i="16"/>
  <c r="F195" i="16"/>
  <c r="G195" i="16"/>
  <c r="D181" i="16"/>
  <c r="E181" i="16"/>
  <c r="F181" i="16"/>
  <c r="G181" i="16"/>
  <c r="F255" i="16"/>
  <c r="G255" i="16"/>
  <c r="D255" i="16"/>
  <c r="E255" i="16"/>
  <c r="D217" i="16"/>
  <c r="G217" i="16"/>
  <c r="E217" i="16"/>
  <c r="F217" i="16"/>
  <c r="D133" i="16"/>
  <c r="E133" i="16"/>
  <c r="F133" i="16"/>
  <c r="G133" i="16"/>
  <c r="D117" i="16"/>
  <c r="E117" i="16"/>
  <c r="F117" i="16"/>
  <c r="G117" i="16"/>
  <c r="D177" i="16"/>
  <c r="E177" i="16"/>
  <c r="F177" i="16"/>
  <c r="G177" i="16"/>
  <c r="D225" i="16"/>
  <c r="G225" i="16"/>
  <c r="E225" i="16"/>
  <c r="F225" i="16"/>
  <c r="D175" i="16"/>
  <c r="E175" i="16"/>
  <c r="F175" i="16"/>
  <c r="G175" i="16"/>
  <c r="D79" i="16"/>
  <c r="E79" i="16"/>
  <c r="F79" i="16"/>
  <c r="G79" i="16"/>
  <c r="D93" i="16"/>
  <c r="E93" i="16"/>
  <c r="F93" i="16"/>
  <c r="G93" i="16"/>
  <c r="D115" i="16"/>
  <c r="E115" i="16"/>
  <c r="F115" i="16"/>
  <c r="G115" i="16"/>
  <c r="D105" i="16"/>
  <c r="E105" i="16"/>
  <c r="G105" i="16"/>
  <c r="F105" i="16"/>
  <c r="D207" i="16"/>
  <c r="F207" i="16"/>
  <c r="G207" i="16"/>
  <c r="E207" i="16"/>
  <c r="D121" i="16"/>
  <c r="E121" i="16"/>
  <c r="F121" i="16"/>
  <c r="G121" i="16"/>
  <c r="D211" i="16"/>
  <c r="G211" i="16"/>
  <c r="E211" i="16"/>
  <c r="F211" i="16"/>
  <c r="D247" i="16"/>
  <c r="F247" i="16"/>
  <c r="G247" i="16"/>
  <c r="E247" i="16"/>
  <c r="D241" i="16"/>
  <c r="G241" i="16"/>
  <c r="E241" i="16"/>
  <c r="F241" i="16"/>
  <c r="D129" i="16"/>
  <c r="E129" i="16"/>
  <c r="F129" i="16"/>
  <c r="G129" i="16"/>
  <c r="D127" i="16"/>
  <c r="E127" i="16"/>
  <c r="F127" i="16"/>
  <c r="G127" i="16"/>
  <c r="D171" i="16"/>
  <c r="E171" i="16"/>
  <c r="F171" i="16"/>
  <c r="G171" i="16"/>
  <c r="F253" i="16"/>
  <c r="G253" i="16"/>
  <c r="D253" i="16"/>
  <c r="E253" i="16"/>
  <c r="D169" i="16"/>
  <c r="E169" i="16"/>
  <c r="G169" i="16"/>
  <c r="F169" i="16"/>
  <c r="D183" i="16"/>
  <c r="E183" i="16"/>
  <c r="F183" i="16"/>
  <c r="G183" i="16"/>
  <c r="D223" i="16"/>
  <c r="F223" i="16"/>
  <c r="G223" i="16"/>
  <c r="E223" i="16"/>
  <c r="D229" i="16"/>
  <c r="E229" i="16"/>
  <c r="F229" i="16"/>
  <c r="G229" i="16"/>
  <c r="D235" i="16"/>
  <c r="E235" i="16"/>
  <c r="F235" i="16"/>
  <c r="G235" i="16"/>
  <c r="D213" i="16"/>
  <c r="E213" i="16"/>
  <c r="F213" i="16"/>
  <c r="G213" i="16"/>
  <c r="D157" i="16"/>
  <c r="E157" i="16"/>
  <c r="F157" i="16"/>
  <c r="G157" i="16"/>
  <c r="D243" i="16"/>
  <c r="F243" i="16"/>
  <c r="E243" i="16"/>
  <c r="G243" i="16"/>
  <c r="D97" i="16"/>
  <c r="E97" i="16"/>
  <c r="F97" i="16"/>
  <c r="G97" i="16"/>
  <c r="D91" i="16"/>
  <c r="E91" i="16"/>
  <c r="F91" i="16"/>
  <c r="G91" i="16"/>
  <c r="D163" i="16"/>
  <c r="E163" i="16"/>
  <c r="F163" i="16"/>
  <c r="G163" i="16"/>
  <c r="D205" i="16"/>
  <c r="E205" i="16"/>
  <c r="F205" i="16"/>
  <c r="G205" i="16"/>
  <c r="D103" i="16"/>
  <c r="E103" i="16"/>
  <c r="F103" i="16"/>
  <c r="G103" i="16"/>
  <c r="D187" i="16"/>
  <c r="E187" i="16"/>
  <c r="F187" i="16"/>
  <c r="G187" i="16"/>
  <c r="D123" i="16"/>
  <c r="E123" i="16"/>
  <c r="F123" i="16"/>
  <c r="G123" i="16"/>
  <c r="D193" i="16"/>
  <c r="G193" i="16"/>
  <c r="E193" i="16"/>
  <c r="F193" i="16"/>
  <c r="D151" i="16"/>
  <c r="E151" i="16"/>
  <c r="F151" i="16"/>
  <c r="G151" i="16"/>
  <c r="D219" i="16"/>
  <c r="E219" i="16"/>
  <c r="F219" i="16"/>
  <c r="G219" i="16"/>
  <c r="D189" i="16"/>
  <c r="E189" i="16"/>
  <c r="F189" i="16"/>
  <c r="G189" i="16"/>
  <c r="D153" i="16"/>
  <c r="E153" i="16"/>
  <c r="G153" i="16"/>
  <c r="F153" i="16"/>
  <c r="D147" i="16"/>
  <c r="E147" i="16"/>
  <c r="F147" i="16"/>
  <c r="G147" i="16"/>
  <c r="D231" i="16"/>
  <c r="F231" i="16"/>
  <c r="G231" i="16"/>
  <c r="E231" i="16"/>
  <c r="D139" i="16"/>
  <c r="E139" i="16"/>
  <c r="F139" i="16"/>
  <c r="G139" i="16"/>
  <c r="D141" i="16"/>
  <c r="E141" i="16"/>
  <c r="F141" i="16"/>
  <c r="G141" i="16"/>
  <c r="F249" i="16"/>
  <c r="D249" i="16"/>
  <c r="G249" i="16"/>
  <c r="E249" i="16"/>
  <c r="D201" i="16"/>
  <c r="G201" i="16"/>
  <c r="F201" i="16"/>
  <c r="E201" i="16"/>
  <c r="D99" i="16"/>
  <c r="E99" i="16"/>
  <c r="F99" i="16"/>
  <c r="G99" i="16"/>
  <c r="D165" i="16"/>
  <c r="E165" i="16"/>
  <c r="F165" i="16"/>
  <c r="G165" i="16"/>
  <c r="D81" i="16"/>
  <c r="E81" i="16"/>
  <c r="G81" i="16"/>
  <c r="F81" i="16"/>
  <c r="D111" i="16"/>
  <c r="E111" i="16"/>
  <c r="F111" i="16"/>
  <c r="G111" i="16"/>
  <c r="D199" i="16"/>
  <c r="F199" i="16"/>
  <c r="G199" i="16"/>
  <c r="E199" i="16"/>
  <c r="D159" i="16"/>
  <c r="E159" i="16"/>
  <c r="F159" i="16"/>
  <c r="G159" i="16"/>
  <c r="D145" i="16"/>
  <c r="E145" i="16"/>
  <c r="F145" i="16"/>
  <c r="G145" i="16"/>
  <c r="D109" i="16"/>
  <c r="E109" i="16"/>
  <c r="F109" i="16"/>
  <c r="G109" i="16"/>
  <c r="D135" i="16"/>
  <c r="E135" i="16"/>
  <c r="F135" i="16"/>
  <c r="G135" i="16"/>
  <c r="D53" i="16"/>
  <c r="G53" i="16"/>
  <c r="E53" i="16"/>
  <c r="F53" i="16"/>
  <c r="G360" i="7"/>
  <c r="F360" i="7"/>
  <c r="D360" i="7"/>
  <c r="E360" i="7"/>
  <c r="G348" i="7"/>
  <c r="F348" i="7"/>
  <c r="E348" i="7"/>
  <c r="D348" i="7"/>
  <c r="F336" i="7"/>
  <c r="D336" i="7"/>
  <c r="G336" i="7"/>
  <c r="E336" i="7"/>
  <c r="D304" i="7"/>
  <c r="G342" i="7"/>
  <c r="F342" i="7"/>
  <c r="D342" i="7"/>
  <c r="E342" i="7"/>
  <c r="F324" i="7"/>
  <c r="D324" i="7"/>
  <c r="G324" i="7"/>
  <c r="E324" i="7"/>
  <c r="F312" i="7"/>
  <c r="D312" i="7"/>
  <c r="G312" i="7"/>
  <c r="E312" i="7"/>
  <c r="F318" i="7"/>
  <c r="D318" i="7"/>
  <c r="G318" i="7"/>
  <c r="E318" i="7"/>
  <c r="F330" i="7"/>
  <c r="D330" i="7"/>
  <c r="E330" i="7"/>
  <c r="G330" i="7"/>
  <c r="G354" i="7"/>
  <c r="F354" i="7"/>
  <c r="D354" i="7"/>
  <c r="E354" i="7"/>
  <c r="G108" i="8"/>
  <c r="F228" i="1"/>
  <c r="F60" i="14"/>
  <c r="D210" i="7"/>
  <c r="H124" i="7"/>
  <c r="H122" i="7"/>
  <c r="E120" i="7"/>
  <c r="F120" i="7"/>
  <c r="D66" i="7"/>
  <c r="D36" i="7"/>
  <c r="F150" i="8"/>
  <c r="F96" i="8"/>
  <c r="G96" i="8"/>
  <c r="F54" i="13"/>
  <c r="F114" i="5"/>
  <c r="H28" i="2"/>
  <c r="H236" i="10"/>
  <c r="H160" i="11"/>
  <c r="H374" i="4"/>
  <c r="H16" i="15"/>
  <c r="H34" i="11"/>
  <c r="E348" i="15"/>
  <c r="D342" i="15"/>
  <c r="H338" i="15"/>
  <c r="D264" i="1"/>
  <c r="F240" i="1"/>
  <c r="D228" i="1"/>
  <c r="G186" i="1"/>
  <c r="G132" i="1"/>
  <c r="H106" i="2"/>
  <c r="G246" i="3"/>
  <c r="G120" i="3"/>
  <c r="F258" i="4"/>
  <c r="G84" i="4"/>
  <c r="G174" i="5"/>
  <c r="G378" i="7"/>
  <c r="D366" i="7"/>
  <c r="E156" i="7"/>
  <c r="G258" i="7"/>
  <c r="E24" i="7"/>
  <c r="H350" i="8"/>
  <c r="H284" i="8"/>
  <c r="D318" i="8"/>
  <c r="H318" i="8" s="1"/>
  <c r="G162" i="8"/>
  <c r="H338" i="9"/>
  <c r="E270" i="9"/>
  <c r="E120" i="9"/>
  <c r="E324" i="9"/>
  <c r="D102" i="9"/>
  <c r="D8" i="9"/>
  <c r="D366" i="10"/>
  <c r="G198" i="10"/>
  <c r="H28" i="10"/>
  <c r="H124" i="10"/>
  <c r="G114" i="10"/>
  <c r="H190" i="11"/>
  <c r="E240" i="11"/>
  <c r="D198" i="11"/>
  <c r="D288" i="11"/>
  <c r="D96" i="11"/>
  <c r="G24" i="11"/>
  <c r="E114" i="11"/>
  <c r="G222" i="13"/>
  <c r="E120" i="13"/>
  <c r="H116" i="14"/>
  <c r="H88" i="15"/>
  <c r="E378" i="15"/>
  <c r="G102" i="15"/>
  <c r="H152" i="4"/>
  <c r="H190" i="4"/>
  <c r="H236" i="4"/>
  <c r="H374" i="9"/>
  <c r="H70" i="13"/>
  <c r="H286" i="2"/>
  <c r="H142" i="11"/>
  <c r="H26" i="15"/>
  <c r="H352" i="10"/>
  <c r="H32" i="9"/>
  <c r="H18" i="4"/>
  <c r="E240" i="1"/>
  <c r="E228" i="1"/>
  <c r="E186" i="1"/>
  <c r="D132" i="1"/>
  <c r="F276" i="3"/>
  <c r="F246" i="3"/>
  <c r="G84" i="3"/>
  <c r="G60" i="3"/>
  <c r="G258" i="4"/>
  <c r="D84" i="4"/>
  <c r="H128" i="5"/>
  <c r="F174" i="5"/>
  <c r="D378" i="7"/>
  <c r="E366" i="7"/>
  <c r="E174" i="7"/>
  <c r="D258" i="7"/>
  <c r="D156" i="7"/>
  <c r="D192" i="7"/>
  <c r="H128" i="7"/>
  <c r="D96" i="7"/>
  <c r="F24" i="7"/>
  <c r="E288" i="8"/>
  <c r="D378" i="8"/>
  <c r="D162" i="8"/>
  <c r="D78" i="8"/>
  <c r="F270" i="9"/>
  <c r="G324" i="9"/>
  <c r="E102" i="9"/>
  <c r="E84" i="10"/>
  <c r="D114" i="10"/>
  <c r="F240" i="11"/>
  <c r="E288" i="11"/>
  <c r="G302" i="11"/>
  <c r="D210" i="11"/>
  <c r="D24" i="11"/>
  <c r="G114" i="11"/>
  <c r="G66" i="11"/>
  <c r="D222" i="13"/>
  <c r="E192" i="13"/>
  <c r="H192" i="13" s="1"/>
  <c r="F120" i="13"/>
  <c r="E228" i="14"/>
  <c r="H310" i="15"/>
  <c r="G378" i="15"/>
  <c r="H92" i="4"/>
  <c r="H314" i="10"/>
  <c r="E132" i="3"/>
  <c r="H262" i="5"/>
  <c r="G132" i="5"/>
  <c r="F60" i="5"/>
  <c r="F192" i="7"/>
  <c r="H160" i="7"/>
  <c r="H142" i="7"/>
  <c r="F96" i="7"/>
  <c r="H308" i="8"/>
  <c r="D354" i="8"/>
  <c r="F252" i="8"/>
  <c r="H104" i="8"/>
  <c r="D198" i="9"/>
  <c r="D198" i="10"/>
  <c r="D84" i="10"/>
  <c r="G210" i="11"/>
  <c r="F288" i="11"/>
  <c r="H272" i="13"/>
  <c r="H34" i="13"/>
  <c r="D192" i="13"/>
  <c r="D120" i="13"/>
  <c r="D8" i="13"/>
  <c r="H8" i="13" s="1"/>
  <c r="D216" i="14"/>
  <c r="E210" i="15"/>
  <c r="H210" i="15" s="1"/>
  <c r="E192" i="7"/>
  <c r="H28" i="9"/>
  <c r="G222" i="11"/>
  <c r="F108" i="11"/>
  <c r="G108" i="11"/>
  <c r="E108" i="11"/>
  <c r="D102" i="11"/>
  <c r="E102" i="11"/>
  <c r="F102" i="11"/>
  <c r="H94" i="11"/>
  <c r="E48" i="11"/>
  <c r="F48" i="11"/>
  <c r="F378" i="13"/>
  <c r="F60" i="13"/>
  <c r="E114" i="13"/>
  <c r="G60" i="13"/>
  <c r="E204" i="13"/>
  <c r="D60" i="14"/>
  <c r="E60" i="14"/>
  <c r="H32" i="14"/>
  <c r="D150" i="14"/>
  <c r="E216" i="14"/>
  <c r="H346" i="14"/>
  <c r="H206" i="14"/>
  <c r="F216" i="14"/>
  <c r="H124" i="14"/>
  <c r="H286" i="14"/>
  <c r="H11" i="14"/>
  <c r="D294" i="9"/>
  <c r="E294" i="9"/>
  <c r="F258" i="9"/>
  <c r="G258" i="9"/>
  <c r="E96" i="9"/>
  <c r="D96" i="9"/>
  <c r="H96" i="9" s="1"/>
  <c r="E378" i="8"/>
  <c r="F378" i="8"/>
  <c r="G204" i="8"/>
  <c r="E204" i="8"/>
  <c r="H182" i="8"/>
  <c r="G150" i="8"/>
  <c r="D150" i="8"/>
  <c r="H142" i="8"/>
  <c r="H134" i="8"/>
  <c r="G126" i="8"/>
  <c r="E84" i="8"/>
  <c r="H376" i="5"/>
  <c r="E132" i="5"/>
  <c r="F132" i="5"/>
  <c r="G120" i="5"/>
  <c r="H98" i="5"/>
  <c r="E222" i="4"/>
  <c r="F216" i="4"/>
  <c r="E192" i="4"/>
  <c r="F192" i="4"/>
  <c r="D126" i="4"/>
  <c r="G126" i="4"/>
  <c r="F60" i="4"/>
  <c r="G60" i="4"/>
  <c r="E60" i="4"/>
  <c r="G378" i="3"/>
  <c r="E378" i="3"/>
  <c r="H224" i="3"/>
  <c r="E174" i="3"/>
  <c r="D174" i="3"/>
  <c r="E126" i="3"/>
  <c r="H92" i="3"/>
  <c r="G90" i="3"/>
  <c r="F54" i="3"/>
  <c r="F90" i="3"/>
  <c r="E84" i="3"/>
  <c r="G102" i="3"/>
  <c r="F60" i="3"/>
  <c r="E90" i="3"/>
  <c r="E54" i="3"/>
  <c r="H124" i="3"/>
  <c r="H362" i="3"/>
  <c r="H328" i="3"/>
  <c r="H346" i="3"/>
  <c r="H226" i="2"/>
  <c r="F228" i="2"/>
  <c r="G168" i="2"/>
  <c r="H164" i="2"/>
  <c r="F144" i="2"/>
  <c r="H136" i="2"/>
  <c r="H128" i="2"/>
  <c r="F96" i="2"/>
  <c r="G96" i="2"/>
  <c r="E378" i="1"/>
  <c r="D48" i="1"/>
  <c r="F354" i="15"/>
  <c r="H350" i="15"/>
  <c r="G354" i="15"/>
  <c r="D348" i="15"/>
  <c r="D78" i="13"/>
  <c r="E78" i="13"/>
  <c r="F78" i="13"/>
  <c r="E60" i="13"/>
  <c r="G78" i="11"/>
  <c r="F78" i="11"/>
  <c r="D78" i="11"/>
  <c r="H16" i="8"/>
  <c r="H224" i="14"/>
  <c r="E156" i="14"/>
  <c r="H156" i="14" s="1"/>
  <c r="D132" i="11"/>
  <c r="E132" i="11"/>
  <c r="G132" i="11"/>
  <c r="E96" i="11"/>
  <c r="G96" i="11"/>
  <c r="G90" i="11"/>
  <c r="H88" i="11"/>
  <c r="H52" i="11"/>
  <c r="D48" i="11"/>
  <c r="H214" i="8"/>
  <c r="H226" i="7"/>
  <c r="H164" i="7"/>
  <c r="D126" i="7"/>
  <c r="E126" i="7"/>
  <c r="G126" i="7"/>
  <c r="F162" i="5"/>
  <c r="G162" i="5"/>
  <c r="G144" i="5"/>
  <c r="D144" i="5"/>
  <c r="E144" i="5"/>
  <c r="H74" i="5"/>
  <c r="G228" i="4"/>
  <c r="H94" i="4"/>
  <c r="F204" i="2"/>
  <c r="H184" i="2"/>
  <c r="H92" i="2"/>
  <c r="H46" i="2"/>
  <c r="G168" i="1"/>
  <c r="F48" i="15"/>
  <c r="G48" i="15"/>
  <c r="H48" i="15" s="1"/>
  <c r="H256" i="3"/>
  <c r="D252" i="3"/>
  <c r="E252" i="3"/>
  <c r="F228" i="3"/>
  <c r="G228" i="3"/>
  <c r="F180" i="3"/>
  <c r="G180" i="3"/>
  <c r="D180" i="3"/>
  <c r="F174" i="3"/>
  <c r="E150" i="3"/>
  <c r="G150" i="3"/>
  <c r="F150" i="3"/>
  <c r="G132" i="3"/>
  <c r="G114" i="3"/>
  <c r="H76" i="3"/>
  <c r="H64" i="3"/>
  <c r="F366" i="11"/>
  <c r="H364" i="2"/>
  <c r="H364" i="3"/>
  <c r="H356" i="11"/>
  <c r="H358" i="5"/>
  <c r="E360" i="2"/>
  <c r="H350" i="13"/>
  <c r="H350" i="5"/>
  <c r="F324" i="11"/>
  <c r="E324" i="11"/>
  <c r="D324" i="11"/>
  <c r="F318" i="14"/>
  <c r="H28" i="13"/>
  <c r="H22" i="8"/>
  <c r="H18" i="7"/>
  <c r="H11" i="7"/>
  <c r="H12" i="7" s="1"/>
  <c r="H11" i="4"/>
  <c r="E12" i="4" s="1"/>
  <c r="D23" i="16"/>
  <c r="E144" i="11"/>
  <c r="D144" i="11"/>
  <c r="E186" i="11"/>
  <c r="D186" i="11"/>
  <c r="G186" i="11"/>
  <c r="E54" i="14"/>
  <c r="D54" i="14"/>
  <c r="G54" i="14"/>
  <c r="F54" i="14"/>
  <c r="D126" i="14"/>
  <c r="G126" i="14"/>
  <c r="F126" i="14"/>
  <c r="E126" i="14"/>
  <c r="D174" i="2"/>
  <c r="E174" i="2"/>
  <c r="E48" i="3"/>
  <c r="G48" i="3"/>
  <c r="F48" i="3"/>
  <c r="G198" i="4"/>
  <c r="F198" i="4"/>
  <c r="D270" i="4"/>
  <c r="G270" i="4"/>
  <c r="F270" i="5"/>
  <c r="E270" i="5"/>
  <c r="G270" i="5"/>
  <c r="D270" i="5"/>
  <c r="G102" i="7"/>
  <c r="F102" i="7"/>
  <c r="D102" i="7"/>
  <c r="E102" i="7"/>
  <c r="D60" i="8"/>
  <c r="G60" i="8"/>
  <c r="F60" i="8"/>
  <c r="E60" i="8"/>
  <c r="F126" i="8"/>
  <c r="E126" i="8"/>
  <c r="F90" i="10"/>
  <c r="H90" i="10" s="1"/>
  <c r="G90" i="10"/>
  <c r="D90" i="10"/>
  <c r="G204" i="10"/>
  <c r="F204" i="10"/>
  <c r="E204" i="10"/>
  <c r="D204" i="10"/>
  <c r="G282" i="13"/>
  <c r="F282" i="13"/>
  <c r="E282" i="13"/>
  <c r="D282" i="13"/>
  <c r="E36" i="2"/>
  <c r="D36" i="2"/>
  <c r="F36" i="2"/>
  <c r="H304" i="13"/>
  <c r="F304" i="13"/>
  <c r="E304" i="13"/>
  <c r="D304" i="13"/>
  <c r="F270" i="11"/>
  <c r="E270" i="11"/>
  <c r="D270" i="11"/>
  <c r="G270" i="11"/>
  <c r="F282" i="11"/>
  <c r="G282" i="11"/>
  <c r="E282" i="11"/>
  <c r="D282" i="11"/>
  <c r="F348" i="3"/>
  <c r="E348" i="3"/>
  <c r="D348" i="3"/>
  <c r="G318" i="13"/>
  <c r="F318" i="13"/>
  <c r="E318" i="13"/>
  <c r="D318" i="13"/>
  <c r="G354" i="14"/>
  <c r="F354" i="14"/>
  <c r="E354" i="14"/>
  <c r="H158" i="10"/>
  <c r="G366" i="1"/>
  <c r="F366" i="1"/>
  <c r="D366" i="1"/>
  <c r="E366" i="1"/>
  <c r="H20" i="5"/>
  <c r="H308" i="5"/>
  <c r="H332" i="15"/>
  <c r="G300" i="1"/>
  <c r="F264" i="4"/>
  <c r="E264" i="4"/>
  <c r="E48" i="5"/>
  <c r="D48" i="5"/>
  <c r="F48" i="5"/>
  <c r="G78" i="5"/>
  <c r="E78" i="5"/>
  <c r="F126" i="5"/>
  <c r="G126" i="5"/>
  <c r="F90" i="7"/>
  <c r="D90" i="7"/>
  <c r="E90" i="7"/>
  <c r="G90" i="7"/>
  <c r="E264" i="7"/>
  <c r="F264" i="7"/>
  <c r="E294" i="7"/>
  <c r="D294" i="7"/>
  <c r="D138" i="8"/>
  <c r="E138" i="8"/>
  <c r="F156" i="8"/>
  <c r="D156" i="8"/>
  <c r="D66" i="9"/>
  <c r="G66" i="9"/>
  <c r="G162" i="9"/>
  <c r="D162" i="9"/>
  <c r="G222" i="9"/>
  <c r="F222" i="9"/>
  <c r="E222" i="9"/>
  <c r="D222" i="9"/>
  <c r="D342" i="3"/>
  <c r="F342" i="3"/>
  <c r="H342" i="3" s="1"/>
  <c r="G342" i="3"/>
  <c r="G96" i="3"/>
  <c r="F96" i="3"/>
  <c r="E96" i="3"/>
  <c r="G288" i="3"/>
  <c r="D288" i="3"/>
  <c r="G66" i="4"/>
  <c r="F66" i="4"/>
  <c r="D66" i="4"/>
  <c r="E66" i="4"/>
  <c r="H284" i="9"/>
  <c r="E192" i="1"/>
  <c r="D192" i="1"/>
  <c r="G192" i="1"/>
  <c r="F192" i="1"/>
  <c r="D252" i="1"/>
  <c r="E252" i="1"/>
  <c r="D156" i="1"/>
  <c r="F156" i="1"/>
  <c r="E156" i="1"/>
  <c r="E84" i="2"/>
  <c r="F84" i="2"/>
  <c r="D84" i="2"/>
  <c r="G84" i="2"/>
  <c r="G150" i="2"/>
  <c r="D150" i="2"/>
  <c r="E8" i="4"/>
  <c r="F8" i="4"/>
  <c r="E36" i="3"/>
  <c r="F36" i="3"/>
  <c r="G54" i="2"/>
  <c r="F54" i="2"/>
  <c r="E54" i="2"/>
  <c r="E204" i="11"/>
  <c r="D204" i="11"/>
  <c r="F204" i="11"/>
  <c r="F348" i="8"/>
  <c r="E348" i="8"/>
  <c r="G354" i="9"/>
  <c r="F354" i="9"/>
  <c r="D354" i="9"/>
  <c r="E324" i="8"/>
  <c r="D324" i="8"/>
  <c r="G324" i="8"/>
  <c r="F324" i="8"/>
  <c r="D108" i="8"/>
  <c r="E108" i="8"/>
  <c r="F288" i="5"/>
  <c r="E288" i="5"/>
  <c r="F282" i="4"/>
  <c r="G282" i="4"/>
  <c r="E282" i="4"/>
  <c r="D282" i="4"/>
  <c r="G282" i="1"/>
  <c r="F324" i="1"/>
  <c r="H362" i="2"/>
  <c r="H94" i="2"/>
  <c r="H52" i="4"/>
  <c r="E48" i="4"/>
  <c r="E96" i="4"/>
  <c r="H32" i="5"/>
  <c r="E162" i="5"/>
  <c r="G114" i="5"/>
  <c r="H116" i="7"/>
  <c r="G186" i="7"/>
  <c r="H14" i="7"/>
  <c r="D216" i="7"/>
  <c r="D120" i="7"/>
  <c r="D360" i="10"/>
  <c r="D216" i="10"/>
  <c r="H140" i="11"/>
  <c r="F126" i="11"/>
  <c r="E186" i="13"/>
  <c r="H186" i="13" s="1"/>
  <c r="F288" i="14"/>
  <c r="D210" i="15"/>
  <c r="H332" i="10"/>
  <c r="H16" i="4"/>
  <c r="H322" i="4"/>
  <c r="G360" i="2"/>
  <c r="D348" i="2"/>
  <c r="E258" i="3"/>
  <c r="F162" i="3"/>
  <c r="G54" i="3"/>
  <c r="F132" i="4"/>
  <c r="F78" i="4"/>
  <c r="H220" i="5"/>
  <c r="H292" i="5"/>
  <c r="H236" i="5"/>
  <c r="E180" i="5"/>
  <c r="D138" i="5"/>
  <c r="H304" i="7"/>
  <c r="E304" i="7"/>
  <c r="H112" i="7"/>
  <c r="E78" i="7"/>
  <c r="H274" i="8"/>
  <c r="D312" i="8"/>
  <c r="H362" i="8"/>
  <c r="H268" i="8"/>
  <c r="F354" i="8"/>
  <c r="E336" i="8"/>
  <c r="E132" i="8"/>
  <c r="F10" i="9"/>
  <c r="H10" i="9" s="1"/>
  <c r="F354" i="10"/>
  <c r="H354" i="10" s="1"/>
  <c r="G318" i="10"/>
  <c r="H208" i="11"/>
  <c r="H302" i="11"/>
  <c r="E216" i="11"/>
  <c r="E336" i="14"/>
  <c r="F162" i="15"/>
  <c r="H130" i="15"/>
  <c r="H182" i="2"/>
  <c r="H14" i="3"/>
  <c r="H18" i="8"/>
  <c r="H20" i="8"/>
  <c r="E348" i="2"/>
  <c r="G60" i="2"/>
  <c r="F258" i="3"/>
  <c r="D162" i="3"/>
  <c r="E222" i="3"/>
  <c r="G78" i="4"/>
  <c r="H334" i="5"/>
  <c r="G180" i="5"/>
  <c r="E138" i="5"/>
  <c r="H146" i="7"/>
  <c r="H22" i="7"/>
  <c r="H326" i="8"/>
  <c r="F336" i="8"/>
  <c r="G132" i="8"/>
  <c r="H310" i="9"/>
  <c r="F84" i="9"/>
  <c r="F318" i="10"/>
  <c r="D318" i="10"/>
  <c r="F216" i="11"/>
  <c r="H216" i="11" s="1"/>
  <c r="F336" i="14"/>
  <c r="F210" i="15"/>
  <c r="G162" i="15"/>
  <c r="G8" i="15"/>
  <c r="F23" i="16"/>
  <c r="E23" i="16"/>
  <c r="D216" i="2"/>
  <c r="H146" i="5"/>
  <c r="H266" i="5"/>
  <c r="H104" i="7"/>
  <c r="H292" i="9"/>
  <c r="H274" i="15"/>
  <c r="H20" i="15"/>
  <c r="H34" i="8"/>
  <c r="H22" i="5"/>
  <c r="H32" i="1"/>
  <c r="E216" i="2"/>
  <c r="G216" i="2"/>
  <c r="G264" i="3"/>
  <c r="H68" i="3"/>
  <c r="G258" i="3"/>
  <c r="G222" i="3"/>
  <c r="D78" i="4"/>
  <c r="G96" i="4"/>
  <c r="H212" i="5"/>
  <c r="G138" i="5"/>
  <c r="E186" i="7"/>
  <c r="H178" i="7"/>
  <c r="D84" i="9"/>
  <c r="G318" i="9"/>
  <c r="H88" i="10"/>
  <c r="H52" i="10"/>
  <c r="H250" i="11"/>
  <c r="H344" i="13"/>
  <c r="H128" i="13"/>
  <c r="G288" i="14"/>
  <c r="H112" i="1"/>
  <c r="H82" i="5"/>
  <c r="H106" i="7"/>
  <c r="H124" i="11"/>
  <c r="H226" i="13"/>
  <c r="H322" i="5"/>
  <c r="H278" i="11"/>
  <c r="H128" i="3"/>
  <c r="H104" i="3"/>
  <c r="D222" i="3"/>
  <c r="E312" i="8"/>
  <c r="E84" i="9"/>
  <c r="F360" i="10"/>
  <c r="H86" i="10"/>
  <c r="H188" i="11"/>
  <c r="D288" i="14"/>
  <c r="H288" i="14" s="1"/>
  <c r="H164" i="4"/>
  <c r="H202" i="4"/>
  <c r="H44" i="5"/>
  <c r="H224" i="13"/>
  <c r="G324" i="1"/>
  <c r="H100" i="2"/>
  <c r="H56" i="3"/>
  <c r="H346" i="4"/>
  <c r="H136" i="4"/>
  <c r="D96" i="4"/>
  <c r="H26" i="1"/>
  <c r="H250" i="3"/>
  <c r="H194" i="5"/>
  <c r="F72" i="7"/>
  <c r="H226" i="8"/>
  <c r="H76" i="8"/>
  <c r="H346" i="9"/>
  <c r="G360" i="10"/>
  <c r="H344" i="14"/>
  <c r="H88" i="3"/>
  <c r="H82" i="2"/>
  <c r="H11" i="10"/>
  <c r="H340" i="8"/>
  <c r="H322" i="8"/>
  <c r="H14" i="8"/>
  <c r="H140" i="15"/>
  <c r="H30" i="15"/>
  <c r="H218" i="15"/>
  <c r="H272" i="15"/>
  <c r="H206" i="15"/>
  <c r="H236" i="15"/>
  <c r="H14" i="15"/>
  <c r="H140" i="14"/>
  <c r="H20" i="14"/>
  <c r="H308" i="14"/>
  <c r="H14" i="14"/>
  <c r="H104" i="14"/>
  <c r="H76" i="14"/>
  <c r="H50" i="13"/>
  <c r="H142" i="13"/>
  <c r="H194" i="13"/>
  <c r="H334" i="13"/>
  <c r="H122" i="11"/>
  <c r="E351" i="16"/>
  <c r="H316" i="11"/>
  <c r="H346" i="10"/>
  <c r="H308" i="10"/>
  <c r="H248" i="9"/>
  <c r="H314" i="9"/>
  <c r="H322" i="9"/>
  <c r="H26" i="9"/>
  <c r="H34" i="9"/>
  <c r="H242" i="8"/>
  <c r="H320" i="8"/>
  <c r="H98" i="8"/>
  <c r="H310" i="7"/>
  <c r="H26" i="7"/>
  <c r="H364" i="7"/>
  <c r="H346" i="5"/>
  <c r="G228" i="5"/>
  <c r="H340" i="5"/>
  <c r="H14" i="5"/>
  <c r="H206" i="5"/>
  <c r="H18" i="5"/>
  <c r="H350" i="4"/>
  <c r="H30" i="4"/>
  <c r="H284" i="4"/>
  <c r="H20" i="4"/>
  <c r="H56" i="4"/>
  <c r="H190" i="2"/>
  <c r="H316" i="1"/>
  <c r="E294" i="1"/>
  <c r="D294" i="1"/>
  <c r="F294" i="1"/>
  <c r="E210" i="1"/>
  <c r="D329" i="16"/>
  <c r="H332" i="13"/>
  <c r="G318" i="14"/>
  <c r="D318" i="14"/>
  <c r="H370" i="16"/>
  <c r="H316" i="13"/>
  <c r="G304" i="13"/>
  <c r="H334" i="10"/>
  <c r="H56" i="8"/>
  <c r="F351" i="16"/>
  <c r="H18" i="14"/>
  <c r="H30" i="9"/>
  <c r="H18" i="9"/>
  <c r="H30" i="7"/>
  <c r="H30" i="5"/>
  <c r="G72" i="8"/>
  <c r="D72" i="8"/>
  <c r="F114" i="8"/>
  <c r="E114" i="8"/>
  <c r="G48" i="9"/>
  <c r="E48" i="9"/>
  <c r="D48" i="9"/>
  <c r="G132" i="10"/>
  <c r="F132" i="10"/>
  <c r="E132" i="10"/>
  <c r="F72" i="13"/>
  <c r="E72" i="13"/>
  <c r="D72" i="13"/>
  <c r="G72" i="13"/>
  <c r="D138" i="13"/>
  <c r="G138" i="13"/>
  <c r="F138" i="13"/>
  <c r="D96" i="14"/>
  <c r="F96" i="14"/>
  <c r="G102" i="14"/>
  <c r="F102" i="14"/>
  <c r="E138" i="14"/>
  <c r="D138" i="14"/>
  <c r="G138" i="14"/>
  <c r="D162" i="14"/>
  <c r="E162" i="14"/>
  <c r="H206" i="1"/>
  <c r="D300" i="1"/>
  <c r="H70" i="3"/>
  <c r="H362" i="5"/>
  <c r="G228" i="7"/>
  <c r="E228" i="7"/>
  <c r="E216" i="7"/>
  <c r="D222" i="8"/>
  <c r="G120" i="8"/>
  <c r="F48" i="8"/>
  <c r="F48" i="9"/>
  <c r="D132" i="10"/>
  <c r="H132" i="10" s="1"/>
  <c r="D150" i="10"/>
  <c r="E318" i="11"/>
  <c r="E138" i="13"/>
  <c r="E324" i="14"/>
  <c r="G324" i="14"/>
  <c r="F324" i="14"/>
  <c r="F366" i="9"/>
  <c r="E366" i="9"/>
  <c r="F360" i="11"/>
  <c r="E360" i="11"/>
  <c r="G366" i="10"/>
  <c r="F366" i="10"/>
  <c r="F174" i="7"/>
  <c r="G174" i="7"/>
  <c r="F312" i="8"/>
  <c r="H305" i="8"/>
  <c r="E306" i="8" s="1"/>
  <c r="D228" i="9"/>
  <c r="F228" i="9"/>
  <c r="G228" i="9"/>
  <c r="D36" i="14"/>
  <c r="G36" i="14"/>
  <c r="H358" i="15"/>
  <c r="G366" i="14"/>
  <c r="D366" i="14"/>
  <c r="F282" i="9"/>
  <c r="G282" i="9"/>
  <c r="E282" i="9"/>
  <c r="F180" i="13"/>
  <c r="E180" i="13"/>
  <c r="D84" i="15"/>
  <c r="G84" i="15"/>
  <c r="G366" i="13"/>
  <c r="F366" i="13"/>
  <c r="E366" i="13"/>
  <c r="D366" i="13"/>
  <c r="F300" i="1"/>
  <c r="D114" i="1"/>
  <c r="H160" i="3"/>
  <c r="H178" i="4"/>
  <c r="H305" i="7"/>
  <c r="F228" i="7"/>
  <c r="G216" i="7"/>
  <c r="H332" i="8"/>
  <c r="G48" i="8"/>
  <c r="H326" i="9"/>
  <c r="G60" i="9"/>
  <c r="E120" i="10"/>
  <c r="F270" i="10"/>
  <c r="E150" i="10"/>
  <c r="F318" i="11"/>
  <c r="D288" i="5"/>
  <c r="D378" i="11"/>
  <c r="G378" i="11"/>
  <c r="F378" i="11"/>
  <c r="F342" i="15"/>
  <c r="G342" i="15"/>
  <c r="D192" i="9"/>
  <c r="E192" i="9"/>
  <c r="H22" i="10"/>
  <c r="H32" i="11"/>
  <c r="G336" i="9"/>
  <c r="H336" i="9" s="1"/>
  <c r="E336" i="9"/>
  <c r="E270" i="7"/>
  <c r="F222" i="8"/>
  <c r="F120" i="10"/>
  <c r="F150" i="10"/>
  <c r="G318" i="11"/>
  <c r="F138" i="14"/>
  <c r="E84" i="15"/>
  <c r="H100" i="3"/>
  <c r="H50" i="5"/>
  <c r="G258" i="13"/>
  <c r="F258" i="13"/>
  <c r="E342" i="10"/>
  <c r="G342" i="10"/>
  <c r="F342" i="10"/>
  <c r="H28" i="7"/>
  <c r="E324" i="10"/>
  <c r="G324" i="10"/>
  <c r="F270" i="7"/>
  <c r="H148" i="7"/>
  <c r="E72" i="8"/>
  <c r="D132" i="9"/>
  <c r="G120" i="10"/>
  <c r="E96" i="14"/>
  <c r="F84" i="15"/>
  <c r="F9" i="16"/>
  <c r="D9" i="16"/>
  <c r="F114" i="15"/>
  <c r="E114" i="15"/>
  <c r="G114" i="15"/>
  <c r="G222" i="15"/>
  <c r="F222" i="15"/>
  <c r="D210" i="5"/>
  <c r="F210" i="5"/>
  <c r="F144" i="10"/>
  <c r="H144" i="10" s="1"/>
  <c r="D144" i="10"/>
  <c r="E144" i="10"/>
  <c r="F66" i="11"/>
  <c r="E66" i="11"/>
  <c r="H152" i="15"/>
  <c r="F84" i="11"/>
  <c r="E84" i="11"/>
  <c r="H332" i="9"/>
  <c r="D336" i="13"/>
  <c r="G336" i="13"/>
  <c r="H116" i="2"/>
  <c r="G288" i="5"/>
  <c r="G222" i="8"/>
  <c r="F72" i="8"/>
  <c r="E138" i="11"/>
  <c r="H208" i="13"/>
  <c r="H178" i="14"/>
  <c r="G96" i="14"/>
  <c r="D102" i="14"/>
  <c r="E138" i="9"/>
  <c r="G138" i="9"/>
  <c r="D138" i="9"/>
  <c r="H176" i="10"/>
  <c r="H50" i="11"/>
  <c r="H86" i="11"/>
  <c r="H106" i="11"/>
  <c r="D66" i="13"/>
  <c r="G66" i="13"/>
  <c r="F66" i="13"/>
  <c r="F90" i="13"/>
  <c r="G90" i="13"/>
  <c r="F126" i="13"/>
  <c r="E126" i="13"/>
  <c r="D126" i="13"/>
  <c r="G126" i="13"/>
  <c r="G150" i="13"/>
  <c r="F150" i="13"/>
  <c r="H214" i="13"/>
  <c r="E72" i="14"/>
  <c r="D72" i="14"/>
  <c r="G144" i="14"/>
  <c r="F144" i="14"/>
  <c r="E144" i="14"/>
  <c r="G174" i="14"/>
  <c r="D174" i="14"/>
  <c r="F294" i="14"/>
  <c r="E294" i="14"/>
  <c r="D294" i="14"/>
  <c r="D204" i="15"/>
  <c r="G204" i="15"/>
  <c r="G84" i="8"/>
  <c r="F84" i="8"/>
  <c r="G198" i="14"/>
  <c r="F198" i="14"/>
  <c r="E198" i="14"/>
  <c r="G90" i="15"/>
  <c r="E90" i="15"/>
  <c r="D90" i="15"/>
  <c r="E126" i="15"/>
  <c r="F126" i="15"/>
  <c r="D126" i="15"/>
  <c r="F17" i="16"/>
  <c r="E17" i="16"/>
  <c r="G318" i="15"/>
  <c r="D318" i="15"/>
  <c r="F318" i="15"/>
  <c r="G180" i="14"/>
  <c r="F180" i="14"/>
  <c r="F330" i="11"/>
  <c r="G330" i="11"/>
  <c r="E330" i="11"/>
  <c r="G54" i="11"/>
  <c r="F54" i="11"/>
  <c r="E54" i="11"/>
  <c r="H346" i="8"/>
  <c r="H140" i="8"/>
  <c r="H106" i="8"/>
  <c r="H250" i="9"/>
  <c r="H206" i="10"/>
  <c r="H164" i="13"/>
  <c r="H284" i="3"/>
  <c r="H218" i="8"/>
  <c r="H208" i="14"/>
  <c r="H184" i="15"/>
  <c r="H190" i="15"/>
  <c r="H256" i="15"/>
  <c r="H284" i="15"/>
  <c r="H328" i="14"/>
  <c r="H350" i="10"/>
  <c r="H326" i="5"/>
  <c r="H14" i="4"/>
  <c r="H358" i="4"/>
  <c r="H20" i="10"/>
  <c r="H34" i="4"/>
  <c r="H32" i="15"/>
  <c r="H362" i="10"/>
  <c r="H106" i="10"/>
  <c r="H364" i="14"/>
  <c r="H70" i="7"/>
  <c r="H68" i="13"/>
  <c r="H236" i="13"/>
  <c r="H254" i="9"/>
  <c r="H220" i="11"/>
  <c r="H32" i="13"/>
  <c r="H26" i="14"/>
  <c r="H28" i="4"/>
  <c r="H22" i="3"/>
  <c r="H376" i="9"/>
  <c r="H76" i="10"/>
  <c r="H30" i="10"/>
  <c r="H50" i="10"/>
  <c r="H358" i="11"/>
  <c r="H322" i="11"/>
  <c r="H280" i="11"/>
  <c r="H266" i="13"/>
  <c r="H330" i="14"/>
  <c r="H70" i="15"/>
  <c r="H13" i="16"/>
  <c r="H116" i="8"/>
  <c r="H212" i="10"/>
  <c r="H272" i="10"/>
  <c r="H254" i="11"/>
  <c r="H310" i="14"/>
  <c r="H30" i="14"/>
  <c r="H26" i="4"/>
  <c r="H62" i="2"/>
  <c r="H274" i="3"/>
  <c r="H238" i="5"/>
  <c r="H106" i="14"/>
  <c r="H170" i="15"/>
  <c r="H44" i="3"/>
  <c r="H314" i="13"/>
  <c r="H326" i="7"/>
  <c r="H310" i="5"/>
  <c r="H22" i="4"/>
  <c r="H352" i="14"/>
  <c r="D366" i="11"/>
  <c r="E366" i="11"/>
  <c r="H364" i="4"/>
  <c r="H358" i="9"/>
  <c r="H360" i="9"/>
  <c r="H350" i="14"/>
  <c r="F354" i="3"/>
  <c r="G354" i="3"/>
  <c r="H350" i="1"/>
  <c r="F348" i="15"/>
  <c r="H344" i="10"/>
  <c r="D302" i="9"/>
  <c r="F302" i="9"/>
  <c r="H340" i="9"/>
  <c r="H338" i="5"/>
  <c r="H338" i="4"/>
  <c r="F342" i="2"/>
  <c r="G342" i="2"/>
  <c r="H328" i="13"/>
  <c r="H326" i="13"/>
  <c r="H330" i="9"/>
  <c r="H328" i="7"/>
  <c r="H328" i="5"/>
  <c r="D302" i="11"/>
  <c r="F302" i="11"/>
  <c r="H316" i="10"/>
  <c r="H305" i="9"/>
  <c r="F318" i="9"/>
  <c r="D318" i="9"/>
  <c r="H314" i="7"/>
  <c r="H314" i="5"/>
  <c r="D318" i="3"/>
  <c r="F318" i="3"/>
  <c r="G318" i="3"/>
  <c r="H310" i="13"/>
  <c r="H308" i="13"/>
  <c r="H310" i="8"/>
  <c r="F300" i="8"/>
  <c r="H300" i="8"/>
  <c r="G300" i="8"/>
  <c r="E300" i="8"/>
  <c r="H300" i="5"/>
  <c r="D300" i="5"/>
  <c r="H11" i="15"/>
  <c r="E12" i="15" s="1"/>
  <c r="H34" i="14"/>
  <c r="H32" i="10"/>
  <c r="H36" i="10"/>
  <c r="D8" i="8"/>
  <c r="H32" i="8"/>
  <c r="E8" i="7"/>
  <c r="G8" i="4"/>
  <c r="H32" i="4"/>
  <c r="D8" i="4"/>
  <c r="H36" i="4"/>
  <c r="G36" i="3"/>
  <c r="D36" i="3"/>
  <c r="H34" i="1"/>
  <c r="H58" i="16"/>
  <c r="G36" i="1"/>
  <c r="F36" i="1"/>
  <c r="H28" i="14"/>
  <c r="D8" i="11"/>
  <c r="E8" i="11"/>
  <c r="H26" i="8"/>
  <c r="F24" i="15"/>
  <c r="H24" i="15" s="1"/>
  <c r="G24" i="15"/>
  <c r="D8" i="15"/>
  <c r="E8" i="15"/>
  <c r="D24" i="14"/>
  <c r="H22" i="14"/>
  <c r="E24" i="14"/>
  <c r="F24" i="14"/>
  <c r="E24" i="13"/>
  <c r="F24" i="13"/>
  <c r="H20" i="9"/>
  <c r="E8" i="8"/>
  <c r="F8" i="8"/>
  <c r="F10" i="7"/>
  <c r="F8" i="7"/>
  <c r="G8" i="7"/>
  <c r="F8" i="5"/>
  <c r="G8" i="5"/>
  <c r="D24" i="4"/>
  <c r="E24" i="4"/>
  <c r="H16" i="14"/>
  <c r="G8" i="14"/>
  <c r="D8" i="14"/>
  <c r="H16" i="9"/>
  <c r="E8" i="9"/>
  <c r="H14" i="9"/>
  <c r="F8" i="9"/>
  <c r="D8" i="2"/>
  <c r="E8" i="2"/>
  <c r="G347" i="16"/>
  <c r="D347" i="16"/>
  <c r="F347" i="16"/>
  <c r="E347" i="16"/>
  <c r="G329" i="16"/>
  <c r="E329" i="16"/>
  <c r="E9" i="16"/>
  <c r="D378" i="15"/>
  <c r="G294" i="15"/>
  <c r="H292" i="15"/>
  <c r="E294" i="15"/>
  <c r="D288" i="15"/>
  <c r="H266" i="15"/>
  <c r="D246" i="15"/>
  <c r="E246" i="15"/>
  <c r="G246" i="15"/>
  <c r="D240" i="15"/>
  <c r="H226" i="15"/>
  <c r="H202" i="15"/>
  <c r="H200" i="15"/>
  <c r="D198" i="15"/>
  <c r="H172" i="15"/>
  <c r="F174" i="15"/>
  <c r="G174" i="15"/>
  <c r="H174" i="15" s="1"/>
  <c r="H128" i="15"/>
  <c r="H104" i="15"/>
  <c r="H100" i="15"/>
  <c r="H94" i="15"/>
  <c r="H92" i="15"/>
  <c r="H76" i="15"/>
  <c r="H68" i="15"/>
  <c r="H64" i="15"/>
  <c r="G60" i="15"/>
  <c r="D48" i="15"/>
  <c r="H250" i="14"/>
  <c r="H226" i="14"/>
  <c r="G210" i="14"/>
  <c r="D210" i="14"/>
  <c r="F204" i="14"/>
  <c r="G204" i="14"/>
  <c r="D204" i="14"/>
  <c r="H188" i="14"/>
  <c r="H176" i="14"/>
  <c r="F168" i="14"/>
  <c r="D168" i="14"/>
  <c r="H158" i="14"/>
  <c r="H154" i="14"/>
  <c r="E150" i="14"/>
  <c r="G150" i="14"/>
  <c r="F120" i="14"/>
  <c r="E120" i="14"/>
  <c r="D120" i="14"/>
  <c r="H110" i="14"/>
  <c r="H58" i="14"/>
  <c r="F48" i="14"/>
  <c r="G48" i="14"/>
  <c r="D48" i="14"/>
  <c r="D276" i="13"/>
  <c r="D264" i="13"/>
  <c r="H260" i="13"/>
  <c r="H196" i="13"/>
  <c r="H182" i="13"/>
  <c r="H172" i="13"/>
  <c r="G162" i="13"/>
  <c r="H158" i="13"/>
  <c r="D162" i="13"/>
  <c r="E162" i="13"/>
  <c r="F156" i="13"/>
  <c r="G156" i="13"/>
  <c r="D156" i="13"/>
  <c r="G144" i="13"/>
  <c r="D144" i="13"/>
  <c r="E144" i="13"/>
  <c r="H122" i="13"/>
  <c r="F114" i="13"/>
  <c r="H86" i="13"/>
  <c r="H80" i="13"/>
  <c r="H62" i="13"/>
  <c r="D54" i="13"/>
  <c r="E54" i="13"/>
  <c r="G48" i="13"/>
  <c r="H290" i="11"/>
  <c r="H286" i="11"/>
  <c r="F276" i="11"/>
  <c r="E230" i="11"/>
  <c r="G276" i="11"/>
  <c r="G230" i="11"/>
  <c r="F230" i="11"/>
  <c r="H230" i="11"/>
  <c r="E198" i="11"/>
  <c r="F198" i="11"/>
  <c r="F186" i="11"/>
  <c r="G174" i="11"/>
  <c r="E174" i="11"/>
  <c r="D174" i="11"/>
  <c r="H164" i="11"/>
  <c r="H158" i="11"/>
  <c r="H152" i="11"/>
  <c r="F138" i="11"/>
  <c r="H134" i="11"/>
  <c r="G138" i="11"/>
  <c r="H68" i="11"/>
  <c r="H44" i="11"/>
  <c r="H374" i="10"/>
  <c r="H274" i="10"/>
  <c r="H238" i="10"/>
  <c r="H190" i="10"/>
  <c r="H178" i="10"/>
  <c r="E168" i="10"/>
  <c r="G168" i="10"/>
  <c r="D168" i="10"/>
  <c r="H160" i="10"/>
  <c r="H148" i="10"/>
  <c r="H116" i="10"/>
  <c r="H110" i="10"/>
  <c r="H94" i="10"/>
  <c r="H82" i="10"/>
  <c r="H70" i="10"/>
  <c r="E66" i="10"/>
  <c r="G252" i="9"/>
  <c r="D252" i="9"/>
  <c r="F162" i="9"/>
  <c r="E162" i="9"/>
  <c r="G150" i="9"/>
  <c r="D144" i="9"/>
  <c r="E144" i="9"/>
  <c r="F144" i="9"/>
  <c r="D294" i="8"/>
  <c r="E294" i="8"/>
  <c r="F294" i="8"/>
  <c r="F270" i="8"/>
  <c r="H266" i="8"/>
  <c r="G252" i="8"/>
  <c r="E252" i="8"/>
  <c r="G246" i="8"/>
  <c r="E246" i="8"/>
  <c r="F246" i="8"/>
  <c r="H224" i="8"/>
  <c r="D228" i="8"/>
  <c r="H184" i="8"/>
  <c r="F180" i="8"/>
  <c r="D180" i="8"/>
  <c r="E180" i="8"/>
  <c r="H176" i="8"/>
  <c r="H170" i="8"/>
  <c r="H152" i="8"/>
  <c r="G138" i="8"/>
  <c r="F138" i="8"/>
  <c r="H70" i="8"/>
  <c r="H64" i="8"/>
  <c r="H62" i="8"/>
  <c r="H58" i="8"/>
  <c r="E288" i="7"/>
  <c r="F288" i="7"/>
  <c r="G288" i="7"/>
  <c r="H280" i="7"/>
  <c r="H256" i="7"/>
  <c r="F230" i="7"/>
  <c r="E222" i="7"/>
  <c r="G222" i="7"/>
  <c r="F222" i="7"/>
  <c r="G198" i="7"/>
  <c r="D198" i="7"/>
  <c r="E198" i="7"/>
  <c r="H182" i="7"/>
  <c r="G180" i="7"/>
  <c r="D180" i="7"/>
  <c r="E180" i="7"/>
  <c r="H176" i="7"/>
  <c r="F168" i="7"/>
  <c r="E162" i="7"/>
  <c r="F162" i="7"/>
  <c r="G162" i="7"/>
  <c r="D138" i="7"/>
  <c r="E138" i="7"/>
  <c r="F138" i="7"/>
  <c r="E132" i="7"/>
  <c r="G132" i="7"/>
  <c r="F132" i="7"/>
  <c r="G114" i="7"/>
  <c r="F114" i="7"/>
  <c r="H98" i="7"/>
  <c r="F54" i="7"/>
  <c r="G54" i="7"/>
  <c r="E54" i="7"/>
  <c r="H248" i="5"/>
  <c r="H224" i="5"/>
  <c r="H214" i="5"/>
  <c r="H202" i="5"/>
  <c r="E192" i="5"/>
  <c r="D186" i="5"/>
  <c r="E186" i="5"/>
  <c r="F186" i="5"/>
  <c r="H170" i="5"/>
  <c r="H164" i="5"/>
  <c r="H134" i="5"/>
  <c r="H106" i="5"/>
  <c r="D102" i="5"/>
  <c r="E102" i="5"/>
  <c r="G102" i="5"/>
  <c r="H94" i="5"/>
  <c r="H92" i="5"/>
  <c r="D90" i="5"/>
  <c r="E90" i="5"/>
  <c r="D78" i="5"/>
  <c r="H70" i="5"/>
  <c r="F66" i="5"/>
  <c r="G66" i="5"/>
  <c r="D60" i="5"/>
  <c r="E60" i="5"/>
  <c r="H376" i="4"/>
  <c r="F378" i="4"/>
  <c r="G378" i="4"/>
  <c r="G371" i="4"/>
  <c r="F288" i="4"/>
  <c r="H288" i="4" s="1"/>
  <c r="H280" i="4"/>
  <c r="G252" i="4"/>
  <c r="F252" i="4"/>
  <c r="E252" i="4"/>
  <c r="H226" i="4"/>
  <c r="H224" i="4"/>
  <c r="F222" i="4"/>
  <c r="G222" i="4"/>
  <c r="H206" i="4"/>
  <c r="D198" i="4"/>
  <c r="E174" i="4"/>
  <c r="E138" i="4"/>
  <c r="D114" i="4"/>
  <c r="F114" i="4"/>
  <c r="F294" i="3"/>
  <c r="G276" i="3"/>
  <c r="E276" i="3"/>
  <c r="F264" i="3"/>
  <c r="D264" i="3"/>
  <c r="E240" i="3"/>
  <c r="D240" i="3"/>
  <c r="G240" i="3"/>
  <c r="E204" i="3"/>
  <c r="G204" i="3"/>
  <c r="D204" i="3"/>
  <c r="H196" i="3"/>
  <c r="G186" i="3"/>
  <c r="E168" i="3"/>
  <c r="G168" i="3"/>
  <c r="D168" i="3"/>
  <c r="D114" i="3"/>
  <c r="H112" i="3"/>
  <c r="H106" i="3"/>
  <c r="E102" i="3"/>
  <c r="F102" i="3"/>
  <c r="E60" i="3"/>
  <c r="F276" i="2"/>
  <c r="H272" i="2"/>
  <c r="H268" i="2"/>
  <c r="H236" i="2"/>
  <c r="E228" i="2"/>
  <c r="H188" i="2"/>
  <c r="F174" i="2"/>
  <c r="G174" i="2"/>
  <c r="H170" i="2"/>
  <c r="D156" i="2"/>
  <c r="F156" i="2"/>
  <c r="G156" i="2"/>
  <c r="H134" i="2"/>
  <c r="E132" i="2"/>
  <c r="E126" i="2"/>
  <c r="F126" i="2"/>
  <c r="D108" i="2"/>
  <c r="E108" i="2"/>
  <c r="F108" i="2"/>
  <c r="G90" i="2"/>
  <c r="D72" i="2"/>
  <c r="E72" i="2"/>
  <c r="F72" i="2"/>
  <c r="H64" i="2"/>
  <c r="D48" i="2"/>
  <c r="H284" i="1"/>
  <c r="F282" i="1"/>
  <c r="E282" i="1"/>
  <c r="H188" i="1"/>
  <c r="H184" i="1"/>
  <c r="D174" i="1"/>
  <c r="H166" i="1"/>
  <c r="F150" i="1"/>
  <c r="H146" i="1"/>
  <c r="H142" i="1"/>
  <c r="F144" i="1"/>
  <c r="H130" i="1"/>
  <c r="H128" i="1"/>
  <c r="D120" i="1"/>
  <c r="E120" i="1"/>
  <c r="F120" i="1"/>
  <c r="F114" i="1"/>
  <c r="H110" i="1"/>
  <c r="D78" i="1"/>
  <c r="E72" i="1"/>
  <c r="E66" i="1"/>
  <c r="F66" i="1"/>
  <c r="D66" i="1"/>
  <c r="H58" i="1"/>
  <c r="H56" i="1"/>
  <c r="G54" i="1"/>
  <c r="D54" i="1"/>
  <c r="H250" i="1"/>
  <c r="H326" i="1"/>
  <c r="H308" i="1"/>
  <c r="E168" i="1"/>
  <c r="D258" i="1"/>
  <c r="E24" i="1"/>
  <c r="H136" i="1"/>
  <c r="H254" i="2"/>
  <c r="H350" i="3"/>
  <c r="H305" i="3"/>
  <c r="H214" i="3"/>
  <c r="H178" i="3"/>
  <c r="H142" i="3"/>
  <c r="H214" i="4"/>
  <c r="D276" i="5"/>
  <c r="E240" i="7"/>
  <c r="H158" i="7"/>
  <c r="H92" i="7"/>
  <c r="G72" i="7"/>
  <c r="G78" i="7"/>
  <c r="H316" i="8"/>
  <c r="H328" i="8"/>
  <c r="E54" i="8"/>
  <c r="H334" i="9"/>
  <c r="H244" i="9"/>
  <c r="H310" i="10"/>
  <c r="H320" i="11"/>
  <c r="D84" i="13"/>
  <c r="E240" i="13"/>
  <c r="H244" i="14"/>
  <c r="H362" i="15"/>
  <c r="H32" i="7"/>
  <c r="F24" i="1"/>
  <c r="H316" i="3"/>
  <c r="E276" i="5"/>
  <c r="H36" i="5"/>
  <c r="G240" i="7"/>
  <c r="H184" i="7"/>
  <c r="D72" i="7"/>
  <c r="F78" i="7"/>
  <c r="F54" i="8"/>
  <c r="D114" i="14"/>
  <c r="F114" i="14"/>
  <c r="G114" i="14"/>
  <c r="H268" i="14"/>
  <c r="G120" i="15"/>
  <c r="E120" i="15"/>
  <c r="D120" i="15"/>
  <c r="G84" i="11"/>
  <c r="D84" i="11"/>
  <c r="D330" i="15"/>
  <c r="G330" i="15"/>
  <c r="F330" i="15"/>
  <c r="H30" i="11"/>
  <c r="F366" i="8"/>
  <c r="G366" i="8"/>
  <c r="H14" i="1"/>
  <c r="H352" i="8"/>
  <c r="H332" i="3"/>
  <c r="H28" i="3"/>
  <c r="H330" i="4"/>
  <c r="F240" i="7"/>
  <c r="F66" i="7"/>
  <c r="E66" i="7"/>
  <c r="G54" i="8"/>
  <c r="G192" i="14"/>
  <c r="E192" i="14"/>
  <c r="E96" i="15"/>
  <c r="F96" i="15"/>
  <c r="D96" i="15"/>
  <c r="E132" i="15"/>
  <c r="G132" i="15"/>
  <c r="F132" i="15"/>
  <c r="D132" i="15"/>
  <c r="G156" i="15"/>
  <c r="F156" i="15"/>
  <c r="E156" i="15"/>
  <c r="E204" i="15"/>
  <c r="F204" i="15"/>
  <c r="E114" i="9"/>
  <c r="G114" i="9"/>
  <c r="D114" i="9"/>
  <c r="F114" i="9"/>
  <c r="F108" i="10"/>
  <c r="D108" i="10"/>
  <c r="G108" i="10"/>
  <c r="F180" i="10"/>
  <c r="E180" i="10"/>
  <c r="G180" i="10"/>
  <c r="G378" i="10"/>
  <c r="F378" i="10"/>
  <c r="G156" i="11"/>
  <c r="D156" i="11"/>
  <c r="E156" i="11"/>
  <c r="G216" i="13"/>
  <c r="F216" i="13"/>
  <c r="E216" i="13"/>
  <c r="D216" i="13"/>
  <c r="H286" i="13"/>
  <c r="H354" i="1"/>
  <c r="D168" i="1"/>
  <c r="D204" i="1"/>
  <c r="H26" i="3"/>
  <c r="H254" i="4"/>
  <c r="H256" i="5"/>
  <c r="H336" i="5"/>
  <c r="H196" i="7"/>
  <c r="G264" i="7"/>
  <c r="E60" i="7"/>
  <c r="H172" i="8"/>
  <c r="H320" i="9"/>
  <c r="H312" i="9"/>
  <c r="H362" i="13"/>
  <c r="E210" i="9"/>
  <c r="D210" i="9"/>
  <c r="H210" i="9" s="1"/>
  <c r="D162" i="10"/>
  <c r="E162" i="10"/>
  <c r="G162" i="10"/>
  <c r="E264" i="10"/>
  <c r="F264" i="10"/>
  <c r="D264" i="10"/>
  <c r="G60" i="11"/>
  <c r="E60" i="11"/>
  <c r="D60" i="11"/>
  <c r="F150" i="11"/>
  <c r="E150" i="11"/>
  <c r="D150" i="11"/>
  <c r="G84" i="13"/>
  <c r="F84" i="13"/>
  <c r="D174" i="13"/>
  <c r="G174" i="13"/>
  <c r="F174" i="13"/>
  <c r="G228" i="13"/>
  <c r="F228" i="13"/>
  <c r="G294" i="13"/>
  <c r="E294" i="13"/>
  <c r="G84" i="14"/>
  <c r="F84" i="14"/>
  <c r="E84" i="14"/>
  <c r="D84" i="14"/>
  <c r="G36" i="13"/>
  <c r="F36" i="13"/>
  <c r="E36" i="13"/>
  <c r="G341" i="16"/>
  <c r="D341" i="16"/>
  <c r="F341" i="16"/>
  <c r="E341" i="16"/>
  <c r="E342" i="14"/>
  <c r="F342" i="14"/>
  <c r="D342" i="14"/>
  <c r="G360" i="11"/>
  <c r="D360" i="11"/>
  <c r="G198" i="9"/>
  <c r="F198" i="9"/>
  <c r="E302" i="5"/>
  <c r="F302" i="5"/>
  <c r="D302" i="5"/>
  <c r="H242" i="1"/>
  <c r="H338" i="1"/>
  <c r="H154" i="1"/>
  <c r="D84" i="1"/>
  <c r="F108" i="1"/>
  <c r="F174" i="1"/>
  <c r="H332" i="4"/>
  <c r="H366" i="4"/>
  <c r="H336" i="4"/>
  <c r="H140" i="7"/>
  <c r="D264" i="7"/>
  <c r="F60" i="7"/>
  <c r="H286" i="9"/>
  <c r="H166" i="10"/>
  <c r="D102" i="8"/>
  <c r="F102" i="8"/>
  <c r="G102" i="8"/>
  <c r="E60" i="9"/>
  <c r="F60" i="9"/>
  <c r="E132" i="9"/>
  <c r="G132" i="9"/>
  <c r="H305" i="11"/>
  <c r="G348" i="11"/>
  <c r="E348" i="11"/>
  <c r="D348" i="11"/>
  <c r="D366" i="15"/>
  <c r="G366" i="15"/>
  <c r="F366" i="15"/>
  <c r="E360" i="13"/>
  <c r="D360" i="13"/>
  <c r="G360" i="13"/>
  <c r="F360" i="13"/>
  <c r="G360" i="14"/>
  <c r="F360" i="14"/>
  <c r="E360" i="14"/>
  <c r="H130" i="11"/>
  <c r="H346" i="13"/>
  <c r="H74" i="13"/>
  <c r="H362" i="14"/>
  <c r="H146" i="14"/>
  <c r="H88" i="14"/>
  <c r="H92" i="1"/>
  <c r="H170" i="4"/>
  <c r="H188" i="4"/>
  <c r="H46" i="5"/>
  <c r="H202" i="8"/>
  <c r="H56" i="9"/>
  <c r="H44" i="10"/>
  <c r="H214" i="10"/>
  <c r="H254" i="10"/>
  <c r="H154" i="13"/>
  <c r="H178" i="13"/>
  <c r="H80" i="14"/>
  <c r="H148" i="14"/>
  <c r="H58" i="15"/>
  <c r="H116" i="3"/>
  <c r="H64" i="5"/>
  <c r="H28" i="15"/>
  <c r="H356" i="8"/>
  <c r="H212" i="7"/>
  <c r="H130" i="7"/>
  <c r="H330" i="8"/>
  <c r="H376" i="8"/>
  <c r="H344" i="8"/>
  <c r="H248" i="8"/>
  <c r="H100" i="8"/>
  <c r="H112" i="8"/>
  <c r="H362" i="9"/>
  <c r="H262" i="9"/>
  <c r="H36" i="9"/>
  <c r="H364" i="10"/>
  <c r="H338" i="10"/>
  <c r="H182" i="10"/>
  <c r="H104" i="10"/>
  <c r="H352" i="11"/>
  <c r="H266" i="11"/>
  <c r="H340" i="11"/>
  <c r="H236" i="11"/>
  <c r="H334" i="14"/>
  <c r="H340" i="14"/>
  <c r="H86" i="14"/>
  <c r="H334" i="15"/>
  <c r="H254" i="15"/>
  <c r="F329" i="16"/>
  <c r="H15" i="16"/>
  <c r="H266" i="1"/>
  <c r="H128" i="4"/>
  <c r="H248" i="4"/>
  <c r="H250" i="5"/>
  <c r="H268" i="5"/>
  <c r="H284" i="5"/>
  <c r="H262" i="8"/>
  <c r="H236" i="9"/>
  <c r="H98" i="10"/>
  <c r="H82" i="13"/>
  <c r="D371" i="14"/>
  <c r="H148" i="15"/>
  <c r="F300" i="11"/>
  <c r="E300" i="11"/>
  <c r="H350" i="9"/>
  <c r="H30" i="13"/>
  <c r="H358" i="8"/>
  <c r="H16" i="5"/>
  <c r="H356" i="5"/>
  <c r="H344" i="5"/>
  <c r="H364" i="8"/>
  <c r="H334" i="8"/>
  <c r="H44" i="8"/>
  <c r="H268" i="9"/>
  <c r="H326" i="10"/>
  <c r="H268" i="10"/>
  <c r="H98" i="11"/>
  <c r="H332" i="14"/>
  <c r="H196" i="14"/>
  <c r="H364" i="15"/>
  <c r="H346" i="15"/>
  <c r="H280" i="15"/>
  <c r="H194" i="15"/>
  <c r="H172" i="4"/>
  <c r="H218" i="4"/>
  <c r="H118" i="5"/>
  <c r="H184" i="5"/>
  <c r="H200" i="8"/>
  <c r="H244" i="8"/>
  <c r="H272" i="9"/>
  <c r="H256" i="10"/>
  <c r="H290" i="10"/>
  <c r="H70" i="11"/>
  <c r="H56" i="15"/>
  <c r="H116" i="15"/>
  <c r="H164" i="15"/>
  <c r="H248" i="15"/>
  <c r="H26" i="11"/>
  <c r="H364" i="5"/>
  <c r="H140" i="10"/>
  <c r="H280" i="10"/>
  <c r="H338" i="11"/>
  <c r="H374" i="11"/>
  <c r="H194" i="14"/>
  <c r="H19" i="16"/>
  <c r="H146" i="2"/>
  <c r="H238" i="3"/>
  <c r="H286" i="3"/>
  <c r="H76" i="4"/>
  <c r="H112" i="4"/>
  <c r="H256" i="4"/>
  <c r="H88" i="7"/>
  <c r="H50" i="8"/>
  <c r="H80" i="10"/>
  <c r="H376" i="10"/>
  <c r="H124" i="13"/>
  <c r="H284" i="14"/>
  <c r="H182" i="15"/>
  <c r="H238" i="15"/>
  <c r="H34" i="15"/>
  <c r="H362" i="7"/>
  <c r="E300" i="2"/>
  <c r="D300" i="2"/>
  <c r="F300" i="2"/>
  <c r="G300" i="2"/>
  <c r="H22" i="1"/>
  <c r="H364" i="13"/>
  <c r="H322" i="13"/>
  <c r="H330" i="13"/>
  <c r="H274" i="14"/>
  <c r="H190" i="14"/>
  <c r="H118" i="14"/>
  <c r="H70" i="14"/>
  <c r="H244" i="15"/>
  <c r="H316" i="15"/>
  <c r="H250" i="2"/>
  <c r="H148" i="4"/>
  <c r="H200" i="4"/>
  <c r="H208" i="5"/>
  <c r="H80" i="8"/>
  <c r="H220" i="8"/>
  <c r="H280" i="8"/>
  <c r="H256" i="9"/>
  <c r="H100" i="10"/>
  <c r="H118" i="10"/>
  <c r="H194" i="10"/>
  <c r="H262" i="11"/>
  <c r="H176" i="13"/>
  <c r="H238" i="13"/>
  <c r="H256" i="13"/>
  <c r="H56" i="14"/>
  <c r="H82" i="14"/>
  <c r="H112" i="14"/>
  <c r="H266" i="14"/>
  <c r="H74" i="15"/>
  <c r="H376" i="15"/>
  <c r="H182" i="5"/>
  <c r="H18" i="10"/>
  <c r="H28" i="11"/>
  <c r="G302" i="9"/>
  <c r="E302" i="9"/>
  <c r="H18" i="15"/>
  <c r="H18" i="1"/>
  <c r="H369" i="16"/>
  <c r="E288" i="15"/>
  <c r="G288" i="15"/>
  <c r="H230" i="15"/>
  <c r="H146" i="15"/>
  <c r="G138" i="15"/>
  <c r="H138" i="15" s="1"/>
  <c r="D114" i="15"/>
  <c r="H110" i="15"/>
  <c r="E102" i="15"/>
  <c r="H80" i="15"/>
  <c r="H44" i="15"/>
  <c r="H374" i="14"/>
  <c r="G230" i="14"/>
  <c r="H232" i="14"/>
  <c r="E232" i="14"/>
  <c r="F276" i="14"/>
  <c r="G276" i="14"/>
  <c r="D276" i="14"/>
  <c r="H262" i="14"/>
  <c r="H260" i="14"/>
  <c r="D232" i="14"/>
  <c r="G232" i="14"/>
  <c r="E230" i="14"/>
  <c r="F230" i="14"/>
  <c r="D230" i="14"/>
  <c r="H248" i="14"/>
  <c r="H233" i="14"/>
  <c r="F234" i="14" s="1"/>
  <c r="D228" i="14"/>
  <c r="F228" i="14"/>
  <c r="H220" i="14"/>
  <c r="H212" i="14"/>
  <c r="H172" i="14"/>
  <c r="H170" i="14"/>
  <c r="F162" i="14"/>
  <c r="G162" i="14"/>
  <c r="H160" i="14"/>
  <c r="H130" i="14"/>
  <c r="H94" i="14"/>
  <c r="H64" i="14"/>
  <c r="H62" i="14"/>
  <c r="G371" i="14"/>
  <c r="G378" i="13"/>
  <c r="D378" i="13"/>
  <c r="F294" i="13"/>
  <c r="G371" i="13"/>
  <c r="H262" i="13"/>
  <c r="E230" i="13"/>
  <c r="H248" i="13"/>
  <c r="H232" i="13"/>
  <c r="D232" i="13"/>
  <c r="F232" i="13"/>
  <c r="G232" i="13"/>
  <c r="F371" i="13"/>
  <c r="D228" i="13"/>
  <c r="E228" i="13"/>
  <c r="H220" i="13"/>
  <c r="H202" i="13"/>
  <c r="F204" i="13"/>
  <c r="G204" i="13"/>
  <c r="G198" i="13"/>
  <c r="D198" i="13"/>
  <c r="E198" i="13"/>
  <c r="H188" i="13"/>
  <c r="G180" i="13"/>
  <c r="D180" i="13"/>
  <c r="H148" i="13"/>
  <c r="H140" i="13"/>
  <c r="H136" i="13"/>
  <c r="H134" i="13"/>
  <c r="H116" i="13"/>
  <c r="H110" i="13"/>
  <c r="H106" i="13"/>
  <c r="G108" i="13"/>
  <c r="D108" i="13"/>
  <c r="E108" i="13"/>
  <c r="F102" i="13"/>
  <c r="G102" i="13"/>
  <c r="H76" i="13"/>
  <c r="H52" i="13"/>
  <c r="F294" i="11"/>
  <c r="D294" i="11"/>
  <c r="H244" i="11"/>
  <c r="H224" i="11"/>
  <c r="H218" i="11"/>
  <c r="H214" i="11"/>
  <c r="H206" i="11"/>
  <c r="E192" i="11"/>
  <c r="H192" i="11" s="1"/>
  <c r="G168" i="11"/>
  <c r="F168" i="11"/>
  <c r="E168" i="11"/>
  <c r="E162" i="11"/>
  <c r="F162" i="11"/>
  <c r="F144" i="11"/>
  <c r="G144" i="11"/>
  <c r="H116" i="11"/>
  <c r="H82" i="11"/>
  <c r="D72" i="11"/>
  <c r="F72" i="11"/>
  <c r="H62" i="11"/>
  <c r="H58" i="11"/>
  <c r="G433" i="16"/>
  <c r="H292" i="10"/>
  <c r="G294" i="10"/>
  <c r="F294" i="10"/>
  <c r="D294" i="10"/>
  <c r="H278" i="10"/>
  <c r="F232" i="10"/>
  <c r="G270" i="10"/>
  <c r="D270" i="10"/>
  <c r="H250" i="10"/>
  <c r="E240" i="10"/>
  <c r="H230" i="10"/>
  <c r="E230" i="10"/>
  <c r="F230" i="10"/>
  <c r="H196" i="10"/>
  <c r="D186" i="10"/>
  <c r="H186" i="10" s="1"/>
  <c r="H170" i="10"/>
  <c r="H130" i="10"/>
  <c r="D102" i="10"/>
  <c r="H102" i="10" s="1"/>
  <c r="F72" i="10"/>
  <c r="D72" i="10"/>
  <c r="H64" i="10"/>
  <c r="F66" i="10"/>
  <c r="G66" i="10"/>
  <c r="H62" i="10"/>
  <c r="H56" i="10"/>
  <c r="H46" i="10"/>
  <c r="E276" i="9"/>
  <c r="G276" i="9"/>
  <c r="H274" i="9"/>
  <c r="G230" i="9"/>
  <c r="H230" i="9"/>
  <c r="D232" i="9"/>
  <c r="H369" i="9"/>
  <c r="D216" i="9"/>
  <c r="F216" i="9"/>
  <c r="E216" i="9"/>
  <c r="G168" i="9"/>
  <c r="F120" i="9"/>
  <c r="G120" i="9"/>
  <c r="G371" i="8"/>
  <c r="G288" i="8"/>
  <c r="D288" i="8"/>
  <c r="G264" i="8"/>
  <c r="D264" i="8"/>
  <c r="H260" i="8"/>
  <c r="H254" i="8"/>
  <c r="H250" i="8"/>
  <c r="H238" i="8"/>
  <c r="H233" i="8"/>
  <c r="H236" i="8"/>
  <c r="E371" i="8"/>
  <c r="F228" i="8"/>
  <c r="G228" i="8"/>
  <c r="G174" i="8"/>
  <c r="F174" i="8"/>
  <c r="E174" i="8"/>
  <c r="H158" i="8"/>
  <c r="G156" i="8"/>
  <c r="E156" i="8"/>
  <c r="H136" i="8"/>
  <c r="E120" i="8"/>
  <c r="F120" i="8"/>
  <c r="G114" i="8"/>
  <c r="H46" i="8"/>
  <c r="F294" i="7"/>
  <c r="G294" i="7"/>
  <c r="G230" i="7"/>
  <c r="H230" i="7"/>
  <c r="D230" i="7"/>
  <c r="H250" i="7"/>
  <c r="G246" i="7"/>
  <c r="D246" i="7"/>
  <c r="G232" i="7"/>
  <c r="F246" i="7"/>
  <c r="F232" i="7"/>
  <c r="D232" i="7"/>
  <c r="H232" i="7"/>
  <c r="H238" i="7"/>
  <c r="H236" i="7"/>
  <c r="H224" i="7"/>
  <c r="H214" i="7"/>
  <c r="H244" i="16"/>
  <c r="H206" i="7"/>
  <c r="G204" i="7"/>
  <c r="H204" i="7" s="1"/>
  <c r="H194" i="7"/>
  <c r="H188" i="7"/>
  <c r="D168" i="7"/>
  <c r="E168" i="7"/>
  <c r="G156" i="7"/>
  <c r="E144" i="7"/>
  <c r="F144" i="7"/>
  <c r="E108" i="7"/>
  <c r="D108" i="7"/>
  <c r="F108" i="7"/>
  <c r="E96" i="7"/>
  <c r="D84" i="7"/>
  <c r="F84" i="7"/>
  <c r="E84" i="7"/>
  <c r="H80" i="7"/>
  <c r="G267" i="16"/>
  <c r="H374" i="5"/>
  <c r="H290" i="5"/>
  <c r="H286" i="5"/>
  <c r="H278" i="5"/>
  <c r="H254" i="5"/>
  <c r="H244" i="5"/>
  <c r="H256" i="16"/>
  <c r="H218" i="5"/>
  <c r="H188" i="5"/>
  <c r="H154" i="5"/>
  <c r="G150" i="5"/>
  <c r="E150" i="5"/>
  <c r="F150" i="5"/>
  <c r="H142" i="5"/>
  <c r="D126" i="5"/>
  <c r="E126" i="5"/>
  <c r="D120" i="5"/>
  <c r="F120" i="5"/>
  <c r="E108" i="5"/>
  <c r="G108" i="5"/>
  <c r="F108" i="5"/>
  <c r="H100" i="5"/>
  <c r="G96" i="5"/>
  <c r="H62" i="5"/>
  <c r="H56" i="5"/>
  <c r="H292" i="4"/>
  <c r="H290" i="4"/>
  <c r="G232" i="4"/>
  <c r="D371" i="4"/>
  <c r="D232" i="4"/>
  <c r="E232" i="4"/>
  <c r="F232" i="4"/>
  <c r="H272" i="4"/>
  <c r="H262" i="4"/>
  <c r="D230" i="4"/>
  <c r="D228" i="4"/>
  <c r="F228" i="4"/>
  <c r="H154" i="4"/>
  <c r="H146" i="4"/>
  <c r="F138" i="4"/>
  <c r="G138" i="4"/>
  <c r="G132" i="4"/>
  <c r="E132" i="4"/>
  <c r="H142" i="16"/>
  <c r="H100" i="4"/>
  <c r="H74" i="4"/>
  <c r="H62" i="4"/>
  <c r="H58" i="4"/>
  <c r="G48" i="4"/>
  <c r="H44" i="4"/>
  <c r="H374" i="3"/>
  <c r="E433" i="16"/>
  <c r="F433" i="16"/>
  <c r="G294" i="3"/>
  <c r="H292" i="3"/>
  <c r="E294" i="3"/>
  <c r="H278" i="3"/>
  <c r="H272" i="3"/>
  <c r="H248" i="3"/>
  <c r="G198" i="3"/>
  <c r="E198" i="3"/>
  <c r="F198" i="3"/>
  <c r="H194" i="3"/>
  <c r="E186" i="3"/>
  <c r="D186" i="3"/>
  <c r="E156" i="3"/>
  <c r="G156" i="3"/>
  <c r="F156" i="3"/>
  <c r="G126" i="3"/>
  <c r="D126" i="3"/>
  <c r="F120" i="3"/>
  <c r="E120" i="3"/>
  <c r="E114" i="3"/>
  <c r="F84" i="3"/>
  <c r="E66" i="3"/>
  <c r="F66" i="3"/>
  <c r="H284" i="2"/>
  <c r="H280" i="2"/>
  <c r="H278" i="2"/>
  <c r="H262" i="2"/>
  <c r="H256" i="2"/>
  <c r="H286" i="16"/>
  <c r="H244" i="2"/>
  <c r="H242" i="2"/>
  <c r="D228" i="2"/>
  <c r="E210" i="2"/>
  <c r="G210" i="2"/>
  <c r="D210" i="2"/>
  <c r="H206" i="2"/>
  <c r="H202" i="2"/>
  <c r="E192" i="2"/>
  <c r="H178" i="2"/>
  <c r="H154" i="2"/>
  <c r="E150" i="2"/>
  <c r="F150" i="2"/>
  <c r="H142" i="2"/>
  <c r="H140" i="2"/>
  <c r="H166" i="16"/>
  <c r="H104" i="2"/>
  <c r="H98" i="2"/>
  <c r="D90" i="2"/>
  <c r="E90" i="2"/>
  <c r="H70" i="2"/>
  <c r="D60" i="2"/>
  <c r="F60" i="2"/>
  <c r="F378" i="1"/>
  <c r="G378" i="1"/>
  <c r="E276" i="1"/>
  <c r="G276" i="1"/>
  <c r="G270" i="1"/>
  <c r="D270" i="1"/>
  <c r="D246" i="1"/>
  <c r="H246" i="1" s="1"/>
  <c r="H208" i="1"/>
  <c r="E204" i="1"/>
  <c r="H172" i="1"/>
  <c r="H170" i="1"/>
  <c r="E174" i="1"/>
  <c r="G156" i="1"/>
  <c r="H152" i="1"/>
  <c r="E150" i="1"/>
  <c r="D150" i="1"/>
  <c r="H160" i="16"/>
  <c r="E102" i="1"/>
  <c r="F102" i="1"/>
  <c r="G102" i="1"/>
  <c r="G90" i="1"/>
  <c r="D90" i="1"/>
  <c r="F54" i="1"/>
  <c r="E48" i="1"/>
  <c r="H21" i="16"/>
  <c r="H374" i="15"/>
  <c r="G230" i="15"/>
  <c r="H268" i="15"/>
  <c r="H270" i="15"/>
  <c r="H233" i="15"/>
  <c r="D234" i="15" s="1"/>
  <c r="G264" i="15"/>
  <c r="D264" i="15"/>
  <c r="H250" i="15"/>
  <c r="E371" i="15"/>
  <c r="F230" i="15"/>
  <c r="E230" i="15"/>
  <c r="H224" i="15"/>
  <c r="H192" i="15"/>
  <c r="H220" i="16"/>
  <c r="H188" i="15"/>
  <c r="G371" i="15"/>
  <c r="H166" i="15"/>
  <c r="H154" i="15"/>
  <c r="H142" i="15"/>
  <c r="D38" i="15"/>
  <c r="H124" i="15"/>
  <c r="H112" i="15"/>
  <c r="H136" i="16"/>
  <c r="E38" i="15"/>
  <c r="F38" i="15"/>
  <c r="H367" i="15"/>
  <c r="H41" i="15"/>
  <c r="E60" i="15"/>
  <c r="D60" i="15"/>
  <c r="H52" i="15"/>
  <c r="F371" i="15"/>
  <c r="H376" i="14"/>
  <c r="H278" i="14"/>
  <c r="H218" i="14"/>
  <c r="F371" i="14"/>
  <c r="H202" i="14"/>
  <c r="F192" i="14"/>
  <c r="D192" i="14"/>
  <c r="H164" i="14"/>
  <c r="H142" i="14"/>
  <c r="H134" i="14"/>
  <c r="H128" i="14"/>
  <c r="H122" i="14"/>
  <c r="H154" i="16"/>
  <c r="H98" i="14"/>
  <c r="H92" i="14"/>
  <c r="G72" i="14"/>
  <c r="D38" i="14"/>
  <c r="H68" i="14"/>
  <c r="H66" i="14"/>
  <c r="E38" i="14"/>
  <c r="F38" i="14"/>
  <c r="H52" i="14"/>
  <c r="H41" i="14"/>
  <c r="H82" i="16"/>
  <c r="H50" i="14"/>
  <c r="H46" i="14"/>
  <c r="H44" i="14"/>
  <c r="H284" i="13"/>
  <c r="F230" i="13"/>
  <c r="G230" i="13"/>
  <c r="D230" i="13"/>
  <c r="H268" i="13"/>
  <c r="H254" i="13"/>
  <c r="H250" i="13"/>
  <c r="F240" i="13"/>
  <c r="G240" i="13"/>
  <c r="H233" i="13"/>
  <c r="E234" i="13" s="1"/>
  <c r="G265" i="16"/>
  <c r="F265" i="16"/>
  <c r="H218" i="13"/>
  <c r="H212" i="13"/>
  <c r="G210" i="13"/>
  <c r="H238" i="16"/>
  <c r="D210" i="13"/>
  <c r="H206" i="13"/>
  <c r="H200" i="13"/>
  <c r="H190" i="13"/>
  <c r="H184" i="13"/>
  <c r="H170" i="13"/>
  <c r="H166" i="13"/>
  <c r="H160" i="13"/>
  <c r="H152" i="13"/>
  <c r="H172" i="16"/>
  <c r="H130" i="13"/>
  <c r="H118" i="13"/>
  <c r="H148" i="16"/>
  <c r="H120" i="13"/>
  <c r="H112" i="13"/>
  <c r="H104" i="13"/>
  <c r="H100" i="13"/>
  <c r="H98" i="13"/>
  <c r="H94" i="13"/>
  <c r="H88" i="13"/>
  <c r="E38" i="13"/>
  <c r="F38" i="13"/>
  <c r="G38" i="13"/>
  <c r="H100" i="16"/>
  <c r="H64" i="13"/>
  <c r="H58" i="13"/>
  <c r="H56" i="13"/>
  <c r="H41" i="13"/>
  <c r="G42" i="13" s="1"/>
  <c r="H46" i="13"/>
  <c r="E371" i="13"/>
  <c r="H44" i="13"/>
  <c r="E48" i="13"/>
  <c r="F48" i="13"/>
  <c r="D232" i="11"/>
  <c r="E232" i="11"/>
  <c r="F232" i="11"/>
  <c r="H232" i="11"/>
  <c r="H272" i="11"/>
  <c r="H268" i="11"/>
  <c r="F371" i="11"/>
  <c r="H222" i="11"/>
  <c r="H146" i="11"/>
  <c r="H128" i="11"/>
  <c r="E40" i="11"/>
  <c r="D40" i="11"/>
  <c r="E38" i="11"/>
  <c r="D38" i="11"/>
  <c r="G40" i="11"/>
  <c r="E126" i="11"/>
  <c r="H367" i="11"/>
  <c r="F38" i="11"/>
  <c r="H110" i="11"/>
  <c r="H114" i="11"/>
  <c r="H92" i="11"/>
  <c r="H80" i="11"/>
  <c r="H74" i="11"/>
  <c r="H41" i="11"/>
  <c r="E371" i="11"/>
  <c r="H56" i="11"/>
  <c r="G371" i="11"/>
  <c r="H298" i="16"/>
  <c r="H266" i="10"/>
  <c r="H260" i="10"/>
  <c r="F240" i="10"/>
  <c r="E232" i="10"/>
  <c r="D232" i="10"/>
  <c r="D240" i="10"/>
  <c r="D371" i="10"/>
  <c r="E371" i="10"/>
  <c r="H220" i="10"/>
  <c r="H208" i="10"/>
  <c r="H202" i="10"/>
  <c r="H208" i="16"/>
  <c r="H172" i="10"/>
  <c r="H164" i="10"/>
  <c r="H152" i="10"/>
  <c r="F38" i="10"/>
  <c r="H92" i="10"/>
  <c r="H96" i="10"/>
  <c r="H118" i="16"/>
  <c r="G38" i="10"/>
  <c r="F371" i="10"/>
  <c r="E38" i="10"/>
  <c r="H41" i="10"/>
  <c r="F42" i="10" s="1"/>
  <c r="G371" i="10"/>
  <c r="F276" i="9"/>
  <c r="E232" i="9"/>
  <c r="F232" i="9"/>
  <c r="H232" i="9"/>
  <c r="D265" i="16"/>
  <c r="F230" i="9"/>
  <c r="E230" i="9"/>
  <c r="H250" i="16"/>
  <c r="E186" i="9"/>
  <c r="D186" i="9"/>
  <c r="H202" i="16"/>
  <c r="E168" i="9"/>
  <c r="D168" i="9"/>
  <c r="H178" i="16"/>
  <c r="E150" i="9"/>
  <c r="D150" i="9"/>
  <c r="E371" i="9"/>
  <c r="E38" i="9"/>
  <c r="H112" i="16"/>
  <c r="H367" i="9"/>
  <c r="F38" i="9"/>
  <c r="G38" i="9"/>
  <c r="H106" i="16"/>
  <c r="G371" i="9"/>
  <c r="H41" i="9"/>
  <c r="F66" i="9"/>
  <c r="F371" i="9"/>
  <c r="E66" i="9"/>
  <c r="H58" i="9"/>
  <c r="H52" i="9"/>
  <c r="H278" i="8"/>
  <c r="H272" i="8"/>
  <c r="F371" i="8"/>
  <c r="D232" i="8"/>
  <c r="E232" i="8"/>
  <c r="H256" i="8"/>
  <c r="G232" i="8"/>
  <c r="F232" i="8"/>
  <c r="H280" i="16"/>
  <c r="H206" i="8"/>
  <c r="H190" i="8"/>
  <c r="H188" i="8"/>
  <c r="H214" i="16"/>
  <c r="H178" i="8"/>
  <c r="H166" i="8"/>
  <c r="H160" i="8"/>
  <c r="H124" i="8"/>
  <c r="H122" i="8"/>
  <c r="H94" i="8"/>
  <c r="H124" i="16"/>
  <c r="H88" i="8"/>
  <c r="E78" i="8"/>
  <c r="E38" i="8"/>
  <c r="F78" i="8"/>
  <c r="F38" i="8"/>
  <c r="H367" i="8"/>
  <c r="G38" i="8"/>
  <c r="H88" i="16"/>
  <c r="H52" i="8"/>
  <c r="H41" i="8"/>
  <c r="D371" i="8"/>
  <c r="H278" i="7"/>
  <c r="H274" i="7"/>
  <c r="H266" i="7"/>
  <c r="H260" i="7"/>
  <c r="H248" i="7"/>
  <c r="H244" i="7"/>
  <c r="H242" i="7"/>
  <c r="H218" i="7"/>
  <c r="H208" i="7"/>
  <c r="H232" i="16"/>
  <c r="H226" i="16"/>
  <c r="H154" i="7"/>
  <c r="H184" i="16"/>
  <c r="F150" i="7"/>
  <c r="D150" i="7"/>
  <c r="H110" i="7"/>
  <c r="H130" i="16"/>
  <c r="H74" i="7"/>
  <c r="H94" i="16"/>
  <c r="H62" i="7"/>
  <c r="D60" i="7"/>
  <c r="H56" i="7"/>
  <c r="H190" i="16"/>
  <c r="H322" i="16"/>
  <c r="H310" i="16"/>
  <c r="H233" i="5"/>
  <c r="E234" i="5" s="1"/>
  <c r="H274" i="5"/>
  <c r="H292" i="16"/>
  <c r="F252" i="5"/>
  <c r="D252" i="5"/>
  <c r="H242" i="5"/>
  <c r="H226" i="5"/>
  <c r="D228" i="5"/>
  <c r="F228" i="5"/>
  <c r="H190" i="5"/>
  <c r="H172" i="5"/>
  <c r="H174" i="5"/>
  <c r="H168" i="5"/>
  <c r="H152" i="5"/>
  <c r="H148" i="5"/>
  <c r="H130" i="5"/>
  <c r="H124" i="5"/>
  <c r="H104" i="5"/>
  <c r="E96" i="5"/>
  <c r="F96" i="5"/>
  <c r="H88" i="5"/>
  <c r="H86" i="5"/>
  <c r="H80" i="5"/>
  <c r="G38" i="5"/>
  <c r="D38" i="5"/>
  <c r="E38" i="5"/>
  <c r="H367" i="5"/>
  <c r="H41" i="5"/>
  <c r="H276" i="4"/>
  <c r="G230" i="4"/>
  <c r="G262" i="16"/>
  <c r="H233" i="4"/>
  <c r="G264" i="4"/>
  <c r="D264" i="4"/>
  <c r="H274" i="16"/>
  <c r="F230" i="4"/>
  <c r="E230" i="4"/>
  <c r="H212" i="4"/>
  <c r="G216" i="4"/>
  <c r="D216" i="4"/>
  <c r="H184" i="4"/>
  <c r="H182" i="4"/>
  <c r="H196" i="16"/>
  <c r="H166" i="4"/>
  <c r="E371" i="4"/>
  <c r="H160" i="4"/>
  <c r="H156" i="4"/>
  <c r="F38" i="4"/>
  <c r="H130" i="4"/>
  <c r="H124" i="4"/>
  <c r="H110" i="4"/>
  <c r="H88" i="4"/>
  <c r="F90" i="4"/>
  <c r="D38" i="4"/>
  <c r="E38" i="4"/>
  <c r="G90" i="4"/>
  <c r="D90" i="4"/>
  <c r="H70" i="4"/>
  <c r="F48" i="4"/>
  <c r="F371" i="4"/>
  <c r="H41" i="4"/>
  <c r="H436" i="16"/>
  <c r="H376" i="3"/>
  <c r="H290" i="3"/>
  <c r="E288" i="3"/>
  <c r="H316" i="16"/>
  <c r="F288" i="3"/>
  <c r="H280" i="3"/>
  <c r="H304" i="16"/>
  <c r="H266" i="3"/>
  <c r="H262" i="3"/>
  <c r="H254" i="3"/>
  <c r="D228" i="3"/>
  <c r="H220" i="3"/>
  <c r="H212" i="3"/>
  <c r="H210" i="3"/>
  <c r="E40" i="3"/>
  <c r="H176" i="3"/>
  <c r="H170" i="3"/>
  <c r="H158" i="3"/>
  <c r="H154" i="3"/>
  <c r="H140" i="3"/>
  <c r="H136" i="3"/>
  <c r="H134" i="3"/>
  <c r="H130" i="3"/>
  <c r="F108" i="3"/>
  <c r="D108" i="3"/>
  <c r="E38" i="3"/>
  <c r="H98" i="3"/>
  <c r="F38" i="3"/>
  <c r="G38" i="3"/>
  <c r="H80" i="3"/>
  <c r="H41" i="3"/>
  <c r="D40" i="3"/>
  <c r="G40" i="3"/>
  <c r="H62" i="3"/>
  <c r="H52" i="3"/>
  <c r="H46" i="3"/>
  <c r="H292" i="2"/>
  <c r="G276" i="2"/>
  <c r="D276" i="2"/>
  <c r="H266" i="2"/>
  <c r="D262" i="16"/>
  <c r="H233" i="2"/>
  <c r="D234" i="2" s="1"/>
  <c r="H260" i="2"/>
  <c r="H248" i="2"/>
  <c r="H224" i="2"/>
  <c r="D222" i="2"/>
  <c r="G222" i="2"/>
  <c r="H214" i="2"/>
  <c r="H208" i="2"/>
  <c r="E204" i="2"/>
  <c r="D204" i="2"/>
  <c r="H200" i="2"/>
  <c r="H194" i="2"/>
  <c r="D168" i="2"/>
  <c r="E168" i="2"/>
  <c r="H166" i="2"/>
  <c r="H160" i="2"/>
  <c r="G132" i="2"/>
  <c r="F132" i="2"/>
  <c r="H118" i="2"/>
  <c r="H120" i="2"/>
  <c r="E114" i="2"/>
  <c r="H112" i="2"/>
  <c r="F114" i="2"/>
  <c r="H110" i="2"/>
  <c r="E40" i="2"/>
  <c r="H76" i="2"/>
  <c r="H68" i="2"/>
  <c r="F66" i="2"/>
  <c r="D66" i="2"/>
  <c r="F40" i="2"/>
  <c r="G40" i="2"/>
  <c r="E48" i="2"/>
  <c r="G48" i="2"/>
  <c r="H44" i="2"/>
  <c r="H376" i="1"/>
  <c r="H260" i="16"/>
  <c r="E258" i="1"/>
  <c r="G258" i="1"/>
  <c r="D267" i="16"/>
  <c r="E267" i="16"/>
  <c r="F262" i="16"/>
  <c r="H268" i="16"/>
  <c r="D210" i="1"/>
  <c r="F210" i="1"/>
  <c r="H200" i="1"/>
  <c r="H182" i="1"/>
  <c r="H116" i="1"/>
  <c r="E84" i="1"/>
  <c r="G84" i="1"/>
  <c r="H74" i="1"/>
  <c r="D60" i="1"/>
  <c r="H418" i="16"/>
  <c r="H393" i="16"/>
  <c r="H381" i="16"/>
  <c r="H375" i="16"/>
  <c r="F358" i="16"/>
  <c r="H345" i="16"/>
  <c r="H343" i="16"/>
  <c r="H339" i="16"/>
  <c r="H337" i="16"/>
  <c r="H333" i="16"/>
  <c r="E335" i="16"/>
  <c r="H327" i="16"/>
  <c r="H325" i="16"/>
  <c r="D29" i="16"/>
  <c r="G9" i="16"/>
  <c r="H290" i="1"/>
  <c r="H274" i="1"/>
  <c r="F270" i="1"/>
  <c r="H262" i="1"/>
  <c r="G264" i="1"/>
  <c r="E264" i="1"/>
  <c r="H236" i="1"/>
  <c r="H214" i="1"/>
  <c r="H164" i="1"/>
  <c r="H160" i="1"/>
  <c r="D144" i="1"/>
  <c r="H134" i="1"/>
  <c r="D126" i="1"/>
  <c r="F126" i="1"/>
  <c r="H118" i="1"/>
  <c r="F72" i="1"/>
  <c r="D72" i="1"/>
  <c r="H64" i="1"/>
  <c r="H62" i="1"/>
  <c r="D351" i="16"/>
  <c r="F335" i="16"/>
  <c r="H331" i="16"/>
  <c r="G335" i="16"/>
  <c r="D335" i="16"/>
  <c r="F29" i="16"/>
  <c r="G29" i="16"/>
  <c r="H10" i="16"/>
  <c r="H411" i="16"/>
  <c r="H399" i="16"/>
  <c r="H387" i="16"/>
  <c r="H87" i="16"/>
  <c r="H51" i="16"/>
  <c r="H405" i="16"/>
  <c r="H356" i="16"/>
  <c r="D358" i="16"/>
  <c r="E435" i="16"/>
  <c r="G435" i="16"/>
  <c r="F435" i="16"/>
  <c r="H57" i="16"/>
  <c r="H25" i="16"/>
  <c r="H85" i="16"/>
  <c r="E365" i="16"/>
  <c r="G365" i="16"/>
  <c r="F365" i="16"/>
  <c r="H258" i="16"/>
  <c r="E262" i="16"/>
  <c r="H55" i="16"/>
  <c r="G361" i="16"/>
  <c r="F361" i="16"/>
  <c r="E361" i="16"/>
  <c r="G37" i="16"/>
  <c r="F37" i="16"/>
  <c r="E37" i="16"/>
  <c r="D37" i="16"/>
  <c r="G355" i="16"/>
  <c r="F355" i="16"/>
  <c r="E355" i="16"/>
  <c r="D355" i="16"/>
  <c r="E353" i="16"/>
  <c r="D353" i="16"/>
  <c r="G353" i="16"/>
  <c r="F353" i="16"/>
  <c r="G349" i="16"/>
  <c r="F349" i="16"/>
  <c r="E349" i="16"/>
  <c r="D349" i="16"/>
  <c r="H363" i="16"/>
  <c r="H49" i="16"/>
  <c r="H27" i="16"/>
  <c r="H320" i="15"/>
  <c r="D304" i="15"/>
  <c r="H304" i="15"/>
  <c r="G304" i="15"/>
  <c r="F304" i="15"/>
  <c r="E304" i="15"/>
  <c r="H196" i="15"/>
  <c r="G144" i="15"/>
  <c r="F144" i="15"/>
  <c r="E144" i="15"/>
  <c r="D144" i="15"/>
  <c r="H86" i="15"/>
  <c r="H46" i="15"/>
  <c r="H242" i="15"/>
  <c r="F312" i="15"/>
  <c r="E312" i="15"/>
  <c r="D312" i="15"/>
  <c r="H305" i="15"/>
  <c r="G312" i="15"/>
  <c r="H260" i="15"/>
  <c r="H82" i="15"/>
  <c r="H369" i="15"/>
  <c r="E10" i="15"/>
  <c r="D10" i="15"/>
  <c r="G10" i="15"/>
  <c r="F10" i="15"/>
  <c r="H286" i="15"/>
  <c r="H160" i="15"/>
  <c r="H282" i="15"/>
  <c r="H276" i="15"/>
  <c r="F300" i="15"/>
  <c r="H300" i="15"/>
  <c r="G300" i="15"/>
  <c r="E300" i="15"/>
  <c r="D300" i="15"/>
  <c r="F324" i="15"/>
  <c r="D324" i="15"/>
  <c r="G324" i="15"/>
  <c r="E324" i="15"/>
  <c r="D258" i="15"/>
  <c r="E258" i="15"/>
  <c r="G258" i="15"/>
  <c r="F258" i="15"/>
  <c r="G180" i="15"/>
  <c r="F180" i="15"/>
  <c r="E180" i="15"/>
  <c r="D180" i="15"/>
  <c r="G72" i="15"/>
  <c r="F72" i="15"/>
  <c r="E72" i="15"/>
  <c r="D72" i="15"/>
  <c r="H118" i="15"/>
  <c r="H66" i="15"/>
  <c r="H356" i="15"/>
  <c r="H290" i="15"/>
  <c r="E186" i="15"/>
  <c r="G186" i="15"/>
  <c r="F186" i="15"/>
  <c r="D186" i="15"/>
  <c r="H240" i="15"/>
  <c r="D228" i="15"/>
  <c r="F228" i="15"/>
  <c r="G228" i="15"/>
  <c r="E228" i="15"/>
  <c r="H158" i="15"/>
  <c r="G54" i="15"/>
  <c r="F54" i="15"/>
  <c r="E54" i="15"/>
  <c r="D54" i="15"/>
  <c r="H308" i="15"/>
  <c r="H122" i="15"/>
  <c r="E150" i="15"/>
  <c r="F150" i="15"/>
  <c r="D150" i="15"/>
  <c r="G150" i="15"/>
  <c r="D108" i="15"/>
  <c r="G108" i="15"/>
  <c r="F108" i="15"/>
  <c r="E108" i="15"/>
  <c r="H352" i="15"/>
  <c r="H220" i="15"/>
  <c r="H262" i="15"/>
  <c r="H302" i="15"/>
  <c r="F302" i="15"/>
  <c r="E302" i="15"/>
  <c r="D302" i="15"/>
  <c r="G302" i="15"/>
  <c r="H176" i="15"/>
  <c r="G216" i="15"/>
  <c r="F216" i="15"/>
  <c r="D216" i="15"/>
  <c r="E216" i="15"/>
  <c r="F232" i="15"/>
  <c r="D232" i="15"/>
  <c r="G232" i="15"/>
  <c r="H232" i="15"/>
  <c r="E232" i="15"/>
  <c r="H214" i="15"/>
  <c r="H106" i="15"/>
  <c r="E36" i="15"/>
  <c r="D36" i="15"/>
  <c r="G36" i="15"/>
  <c r="F36" i="15"/>
  <c r="H50" i="15"/>
  <c r="H178" i="15"/>
  <c r="E40" i="15"/>
  <c r="D40" i="15"/>
  <c r="G40" i="15"/>
  <c r="F40" i="15"/>
  <c r="H326" i="15"/>
  <c r="H328" i="15"/>
  <c r="H336" i="15"/>
  <c r="H278" i="15"/>
  <c r="E252" i="15"/>
  <c r="D252" i="15"/>
  <c r="G252" i="15"/>
  <c r="F252" i="15"/>
  <c r="H62" i="15"/>
  <c r="H344" i="15"/>
  <c r="H98" i="15"/>
  <c r="D371" i="15"/>
  <c r="H212" i="15"/>
  <c r="H134" i="15"/>
  <c r="H78" i="15"/>
  <c r="H314" i="14"/>
  <c r="H304" i="14"/>
  <c r="G304" i="14"/>
  <c r="F304" i="14"/>
  <c r="E304" i="14"/>
  <c r="D304" i="14"/>
  <c r="D282" i="14"/>
  <c r="G282" i="14"/>
  <c r="F282" i="14"/>
  <c r="E282" i="14"/>
  <c r="H236" i="14"/>
  <c r="F302" i="14"/>
  <c r="E302" i="14"/>
  <c r="D302" i="14"/>
  <c r="G302" i="14"/>
  <c r="H367" i="14"/>
  <c r="H302" i="14"/>
  <c r="F252" i="14"/>
  <c r="E252" i="14"/>
  <c r="D252" i="14"/>
  <c r="G252" i="14"/>
  <c r="H132" i="14"/>
  <c r="H358" i="14"/>
  <c r="E40" i="14"/>
  <c r="D40" i="14"/>
  <c r="G40" i="14"/>
  <c r="F40" i="14"/>
  <c r="H136" i="14"/>
  <c r="E371" i="14"/>
  <c r="H356" i="14"/>
  <c r="H254" i="14"/>
  <c r="H322" i="14"/>
  <c r="H280" i="14"/>
  <c r="H238" i="14"/>
  <c r="H214" i="14"/>
  <c r="H100" i="14"/>
  <c r="H90" i="14"/>
  <c r="H272" i="14"/>
  <c r="D222" i="14"/>
  <c r="G222" i="14"/>
  <c r="F222" i="14"/>
  <c r="E222" i="14"/>
  <c r="H166" i="14"/>
  <c r="H369" i="14"/>
  <c r="G10" i="14"/>
  <c r="F10" i="14"/>
  <c r="E10" i="14"/>
  <c r="D10" i="14"/>
  <c r="H292" i="14"/>
  <c r="D300" i="14"/>
  <c r="H300" i="14"/>
  <c r="G300" i="14"/>
  <c r="E300" i="14"/>
  <c r="F300" i="14"/>
  <c r="G240" i="14"/>
  <c r="F240" i="14"/>
  <c r="E240" i="14"/>
  <c r="D240" i="14"/>
  <c r="H12" i="14"/>
  <c r="G12" i="14"/>
  <c r="F12" i="14"/>
  <c r="E12" i="14"/>
  <c r="D12" i="14"/>
  <c r="F270" i="14"/>
  <c r="E270" i="14"/>
  <c r="D270" i="14"/>
  <c r="G270" i="14"/>
  <c r="H184" i="14"/>
  <c r="H316" i="14"/>
  <c r="H378" i="14"/>
  <c r="D264" i="14"/>
  <c r="G264" i="14"/>
  <c r="F264" i="14"/>
  <c r="E264" i="14"/>
  <c r="H242" i="14"/>
  <c r="D246" i="14"/>
  <c r="G246" i="14"/>
  <c r="F246" i="14"/>
  <c r="E246" i="14"/>
  <c r="H290" i="14"/>
  <c r="H258" i="14"/>
  <c r="H320" i="14"/>
  <c r="F312" i="14"/>
  <c r="E312" i="14"/>
  <c r="H305" i="14"/>
  <c r="D312" i="14"/>
  <c r="G312" i="14"/>
  <c r="H338" i="14"/>
  <c r="H256" i="14"/>
  <c r="H200" i="14"/>
  <c r="H74" i="14"/>
  <c r="H152" i="14"/>
  <c r="H182" i="14"/>
  <c r="H292" i="13"/>
  <c r="H280" i="13"/>
  <c r="H320" i="13"/>
  <c r="H146" i="13"/>
  <c r="H92" i="13"/>
  <c r="H244" i="13"/>
  <c r="H242" i="13"/>
  <c r="H356" i="13"/>
  <c r="G132" i="13"/>
  <c r="F132" i="13"/>
  <c r="E132" i="13"/>
  <c r="D132" i="13"/>
  <c r="H14" i="13"/>
  <c r="H290" i="13"/>
  <c r="F348" i="13"/>
  <c r="E348" i="13"/>
  <c r="D348" i="13"/>
  <c r="G348" i="13"/>
  <c r="F302" i="13"/>
  <c r="E302" i="13"/>
  <c r="D302" i="13"/>
  <c r="H302" i="13"/>
  <c r="H367" i="13"/>
  <c r="G302" i="13"/>
  <c r="F270" i="13"/>
  <c r="E270" i="13"/>
  <c r="D270" i="13"/>
  <c r="G270" i="13"/>
  <c r="G168" i="13"/>
  <c r="F168" i="13"/>
  <c r="E168" i="13"/>
  <c r="D168" i="13"/>
  <c r="D324" i="13"/>
  <c r="G324" i="13"/>
  <c r="F324" i="13"/>
  <c r="E324" i="13"/>
  <c r="H274" i="13"/>
  <c r="H340" i="13"/>
  <c r="H338" i="13"/>
  <c r="H278" i="13"/>
  <c r="H264" i="13"/>
  <c r="E40" i="13"/>
  <c r="D40" i="13"/>
  <c r="G40" i="13"/>
  <c r="F40" i="13"/>
  <c r="D371" i="13"/>
  <c r="H11" i="13"/>
  <c r="H22" i="13"/>
  <c r="H369" i="13"/>
  <c r="F10" i="13"/>
  <c r="E10" i="13"/>
  <c r="D10" i="13"/>
  <c r="G10" i="13"/>
  <c r="H20" i="13"/>
  <c r="H376" i="13"/>
  <c r="H354" i="13"/>
  <c r="D246" i="13"/>
  <c r="G246" i="13"/>
  <c r="F246" i="13"/>
  <c r="E246" i="13"/>
  <c r="H358" i="13"/>
  <c r="H26" i="13"/>
  <c r="H18" i="13"/>
  <c r="H374" i="13"/>
  <c r="F312" i="13"/>
  <c r="E312" i="13"/>
  <c r="H305" i="13"/>
  <c r="D312" i="13"/>
  <c r="G312" i="13"/>
  <c r="D300" i="13"/>
  <c r="H300" i="13"/>
  <c r="G300" i="13"/>
  <c r="F300" i="13"/>
  <c r="E300" i="13"/>
  <c r="F288" i="13"/>
  <c r="E288" i="13"/>
  <c r="D288" i="13"/>
  <c r="G288" i="13"/>
  <c r="G96" i="13"/>
  <c r="F96" i="13"/>
  <c r="E96" i="13"/>
  <c r="D96" i="13"/>
  <c r="H252" i="13"/>
  <c r="H16" i="13"/>
  <c r="H212" i="11"/>
  <c r="H310" i="11"/>
  <c r="H184" i="11"/>
  <c r="H46" i="11"/>
  <c r="H350" i="11"/>
  <c r="H342" i="11"/>
  <c r="H166" i="11"/>
  <c r="H376" i="11"/>
  <c r="D258" i="11"/>
  <c r="F258" i="11"/>
  <c r="E258" i="11"/>
  <c r="G258" i="11"/>
  <c r="H176" i="11"/>
  <c r="H64" i="11"/>
  <c r="H20" i="11"/>
  <c r="H200" i="11"/>
  <c r="H196" i="11"/>
  <c r="H344" i="11"/>
  <c r="H308" i="11"/>
  <c r="F246" i="11"/>
  <c r="G246" i="11"/>
  <c r="E246" i="11"/>
  <c r="D246" i="11"/>
  <c r="H346" i="11"/>
  <c r="H332" i="11"/>
  <c r="H226" i="11"/>
  <c r="F252" i="11"/>
  <c r="E252" i="11"/>
  <c r="D252" i="11"/>
  <c r="G252" i="11"/>
  <c r="H202" i="11"/>
  <c r="H18" i="11"/>
  <c r="H194" i="11"/>
  <c r="H256" i="11"/>
  <c r="H118" i="11"/>
  <c r="H76" i="11"/>
  <c r="H314" i="11"/>
  <c r="H248" i="11"/>
  <c r="H172" i="11"/>
  <c r="H364" i="11"/>
  <c r="H182" i="11"/>
  <c r="H100" i="11"/>
  <c r="H16" i="11"/>
  <c r="H170" i="11"/>
  <c r="H312" i="11"/>
  <c r="H284" i="11"/>
  <c r="H328" i="11"/>
  <c r="E228" i="11"/>
  <c r="D228" i="11"/>
  <c r="G228" i="11"/>
  <c r="F228" i="11"/>
  <c r="H154" i="11"/>
  <c r="H112" i="11"/>
  <c r="H14" i="11"/>
  <c r="H233" i="11"/>
  <c r="H36" i="11"/>
  <c r="H334" i="11"/>
  <c r="H260" i="11"/>
  <c r="H362" i="11"/>
  <c r="H326" i="11"/>
  <c r="H198" i="11"/>
  <c r="H304" i="11"/>
  <c r="D304" i="11"/>
  <c r="F304" i="11"/>
  <c r="E304" i="11"/>
  <c r="G304" i="11"/>
  <c r="H178" i="11"/>
  <c r="H148" i="11"/>
  <c r="D371" i="11"/>
  <c r="H11" i="11"/>
  <c r="H292" i="11"/>
  <c r="H136" i="11"/>
  <c r="F264" i="11"/>
  <c r="D264" i="11"/>
  <c r="G264" i="11"/>
  <c r="E264" i="11"/>
  <c r="H369" i="11"/>
  <c r="F10" i="11"/>
  <c r="E10" i="11"/>
  <c r="D10" i="11"/>
  <c r="G10" i="11"/>
  <c r="H22" i="11"/>
  <c r="E40" i="10"/>
  <c r="D40" i="10"/>
  <c r="G40" i="10"/>
  <c r="F40" i="10"/>
  <c r="F312" i="10"/>
  <c r="H305" i="10"/>
  <c r="G312" i="10"/>
  <c r="D312" i="10"/>
  <c r="E312" i="10"/>
  <c r="H358" i="10"/>
  <c r="H262" i="10"/>
  <c r="H224" i="10"/>
  <c r="F222" i="10"/>
  <c r="D222" i="10"/>
  <c r="G222" i="10"/>
  <c r="E222" i="10"/>
  <c r="H188" i="10"/>
  <c r="H128" i="10"/>
  <c r="H74" i="10"/>
  <c r="D174" i="10"/>
  <c r="G174" i="10"/>
  <c r="F174" i="10"/>
  <c r="E174" i="10"/>
  <c r="H48" i="10"/>
  <c r="D330" i="10"/>
  <c r="G330" i="10"/>
  <c r="F330" i="10"/>
  <c r="E330" i="10"/>
  <c r="H356" i="10"/>
  <c r="H244" i="10"/>
  <c r="H184" i="10"/>
  <c r="H112" i="10"/>
  <c r="H58" i="10"/>
  <c r="H318" i="10"/>
  <c r="H146" i="10"/>
  <c r="E24" i="10"/>
  <c r="D24" i="10"/>
  <c r="G24" i="10"/>
  <c r="F24" i="10"/>
  <c r="H233" i="10"/>
  <c r="H54" i="10"/>
  <c r="H8" i="10"/>
  <c r="D156" i="10"/>
  <c r="E156" i="10"/>
  <c r="G156" i="10"/>
  <c r="F156" i="10"/>
  <c r="H320" i="10"/>
  <c r="G252" i="10"/>
  <c r="F252" i="10"/>
  <c r="E252" i="10"/>
  <c r="D252" i="10"/>
  <c r="D192" i="10"/>
  <c r="G192" i="10"/>
  <c r="F192" i="10"/>
  <c r="E192" i="10"/>
  <c r="H302" i="10"/>
  <c r="F302" i="10"/>
  <c r="G302" i="10"/>
  <c r="H367" i="10"/>
  <c r="E302" i="10"/>
  <c r="D302" i="10"/>
  <c r="H226" i="10"/>
  <c r="G246" i="10"/>
  <c r="F246" i="10"/>
  <c r="D246" i="10"/>
  <c r="E246" i="10"/>
  <c r="H138" i="10"/>
  <c r="G228" i="10"/>
  <c r="F228" i="10"/>
  <c r="E228" i="10"/>
  <c r="D228" i="10"/>
  <c r="G300" i="10"/>
  <c r="F300" i="10"/>
  <c r="D300" i="10"/>
  <c r="E300" i="10"/>
  <c r="H242" i="10"/>
  <c r="H282" i="10"/>
  <c r="H154" i="10"/>
  <c r="H348" i="10"/>
  <c r="H216" i="10"/>
  <c r="D210" i="10"/>
  <c r="G210" i="10"/>
  <c r="F210" i="10"/>
  <c r="E210" i="10"/>
  <c r="H248" i="10"/>
  <c r="H369" i="10"/>
  <c r="G10" i="10"/>
  <c r="D10" i="10"/>
  <c r="F10" i="10"/>
  <c r="E10" i="10"/>
  <c r="H284" i="10"/>
  <c r="H142" i="10"/>
  <c r="G60" i="10"/>
  <c r="F60" i="10"/>
  <c r="E60" i="10"/>
  <c r="D60" i="10"/>
  <c r="E304" i="10"/>
  <c r="D304" i="10"/>
  <c r="H304" i="10"/>
  <c r="G304" i="10"/>
  <c r="F304" i="10"/>
  <c r="G78" i="10"/>
  <c r="F78" i="10"/>
  <c r="E78" i="10"/>
  <c r="D78" i="10"/>
  <c r="H340" i="10"/>
  <c r="H322" i="10"/>
  <c r="F288" i="10"/>
  <c r="G288" i="10"/>
  <c r="E288" i="10"/>
  <c r="D288" i="10"/>
  <c r="H286" i="10"/>
  <c r="H200" i="10"/>
  <c r="H218" i="10"/>
  <c r="H328" i="10"/>
  <c r="H134" i="10"/>
  <c r="H12" i="10"/>
  <c r="G12" i="10"/>
  <c r="F12" i="10"/>
  <c r="E12" i="10"/>
  <c r="D12" i="10"/>
  <c r="H258" i="10"/>
  <c r="H356" i="9"/>
  <c r="H344" i="9"/>
  <c r="H278" i="9"/>
  <c r="D240" i="9"/>
  <c r="G240" i="9"/>
  <c r="F240" i="9"/>
  <c r="E240" i="9"/>
  <c r="F108" i="9"/>
  <c r="E108" i="9"/>
  <c r="D108" i="9"/>
  <c r="G108" i="9"/>
  <c r="H50" i="9"/>
  <c r="H352" i="9"/>
  <c r="H242" i="9"/>
  <c r="D304" i="9"/>
  <c r="F304" i="9"/>
  <c r="H304" i="9"/>
  <c r="G304" i="9"/>
  <c r="E304" i="9"/>
  <c r="E204" i="9"/>
  <c r="G204" i="9"/>
  <c r="F204" i="9"/>
  <c r="D204" i="9"/>
  <c r="F264" i="9"/>
  <c r="E264" i="9"/>
  <c r="G264" i="9"/>
  <c r="D264" i="9"/>
  <c r="F300" i="9"/>
  <c r="E300" i="9"/>
  <c r="G300" i="9"/>
  <c r="D300" i="9"/>
  <c r="H364" i="9"/>
  <c r="H44" i="9"/>
  <c r="H233" i="9"/>
  <c r="H260" i="9"/>
  <c r="G40" i="9"/>
  <c r="F40" i="9"/>
  <c r="E40" i="9"/>
  <c r="D40" i="9"/>
  <c r="H308" i="9"/>
  <c r="H290" i="9"/>
  <c r="H266" i="9"/>
  <c r="D72" i="9"/>
  <c r="G72" i="9"/>
  <c r="F72" i="9"/>
  <c r="E72" i="9"/>
  <c r="G126" i="9"/>
  <c r="F126" i="9"/>
  <c r="E126" i="9"/>
  <c r="D126" i="9"/>
  <c r="D371" i="9"/>
  <c r="H11" i="9"/>
  <c r="H288" i="9"/>
  <c r="H328" i="9"/>
  <c r="H378" i="9"/>
  <c r="H238" i="9"/>
  <c r="G54" i="9"/>
  <c r="F54" i="9"/>
  <c r="E54" i="9"/>
  <c r="D54" i="9"/>
  <c r="F342" i="9"/>
  <c r="G342" i="9"/>
  <c r="E342" i="9"/>
  <c r="D342" i="9"/>
  <c r="H246" i="9"/>
  <c r="H290" i="8"/>
  <c r="G258" i="8"/>
  <c r="E258" i="8"/>
  <c r="D258" i="8"/>
  <c r="F258" i="8"/>
  <c r="H324" i="8"/>
  <c r="H282" i="8"/>
  <c r="H208" i="8"/>
  <c r="H342" i="8"/>
  <c r="E36" i="8"/>
  <c r="D36" i="8"/>
  <c r="G36" i="8"/>
  <c r="F36" i="8"/>
  <c r="G230" i="8"/>
  <c r="D230" i="8"/>
  <c r="F230" i="8"/>
  <c r="E230" i="8"/>
  <c r="H230" i="8"/>
  <c r="H110" i="8"/>
  <c r="H348" i="8"/>
  <c r="H168" i="8"/>
  <c r="H164" i="8"/>
  <c r="H74" i="8"/>
  <c r="H314" i="8"/>
  <c r="H130" i="8"/>
  <c r="H86" i="8"/>
  <c r="H369" i="8"/>
  <c r="E10" i="8"/>
  <c r="D10" i="8"/>
  <c r="G10" i="8"/>
  <c r="F10" i="8"/>
  <c r="G210" i="8"/>
  <c r="D210" i="8"/>
  <c r="F210" i="8"/>
  <c r="E210" i="8"/>
  <c r="H92" i="8"/>
  <c r="G240" i="8"/>
  <c r="D240" i="8"/>
  <c r="F240" i="8"/>
  <c r="E240" i="8"/>
  <c r="H212" i="8"/>
  <c r="H196" i="8"/>
  <c r="H154" i="8"/>
  <c r="D216" i="8"/>
  <c r="G216" i="8"/>
  <c r="F216" i="8"/>
  <c r="E216" i="8"/>
  <c r="H360" i="8"/>
  <c r="H192" i="8"/>
  <c r="H118" i="8"/>
  <c r="H374" i="8"/>
  <c r="H292" i="8"/>
  <c r="H304" i="8"/>
  <c r="G304" i="8"/>
  <c r="F304" i="8"/>
  <c r="E304" i="8"/>
  <c r="D304" i="8"/>
  <c r="H336" i="8"/>
  <c r="G40" i="8"/>
  <c r="F40" i="8"/>
  <c r="E40" i="8"/>
  <c r="D40" i="8"/>
  <c r="H128" i="8"/>
  <c r="D198" i="8"/>
  <c r="E198" i="8"/>
  <c r="G198" i="8"/>
  <c r="F198" i="8"/>
  <c r="H194" i="8"/>
  <c r="H146" i="8"/>
  <c r="H82" i="8"/>
  <c r="G12" i="8"/>
  <c r="F12" i="8"/>
  <c r="E12" i="8"/>
  <c r="D12" i="8"/>
  <c r="H12" i="8"/>
  <c r="H376" i="7"/>
  <c r="H300" i="7"/>
  <c r="F300" i="7"/>
  <c r="G300" i="7"/>
  <c r="E300" i="7"/>
  <c r="D300" i="7"/>
  <c r="H320" i="7"/>
  <c r="H292" i="7"/>
  <c r="H338" i="7"/>
  <c r="H284" i="7"/>
  <c r="H220" i="7"/>
  <c r="H262" i="7"/>
  <c r="H252" i="7"/>
  <c r="H286" i="7"/>
  <c r="H276" i="7"/>
  <c r="H100" i="7"/>
  <c r="H272" i="7"/>
  <c r="H152" i="7"/>
  <c r="H82" i="7"/>
  <c r="H374" i="7"/>
  <c r="H358" i="7"/>
  <c r="H356" i="7"/>
  <c r="H316" i="7"/>
  <c r="H254" i="7"/>
  <c r="H58" i="7"/>
  <c r="H200" i="7"/>
  <c r="H233" i="7"/>
  <c r="H352" i="7"/>
  <c r="H340" i="7"/>
  <c r="H268" i="7"/>
  <c r="H202" i="7"/>
  <c r="H94" i="7"/>
  <c r="H50" i="7"/>
  <c r="H118" i="7"/>
  <c r="E302" i="7"/>
  <c r="D302" i="7"/>
  <c r="H302" i="7"/>
  <c r="G302" i="7"/>
  <c r="F302" i="7"/>
  <c r="H190" i="7"/>
  <c r="H350" i="7"/>
  <c r="H322" i="7"/>
  <c r="H170" i="7"/>
  <c r="H134" i="7"/>
  <c r="H86" i="7"/>
  <c r="H172" i="7"/>
  <c r="H334" i="7"/>
  <c r="H332" i="7"/>
  <c r="H64" i="7"/>
  <c r="H290" i="7"/>
  <c r="H136" i="7"/>
  <c r="G378" i="5"/>
  <c r="F378" i="5"/>
  <c r="E378" i="5"/>
  <c r="D378" i="5"/>
  <c r="G282" i="5"/>
  <c r="F282" i="5"/>
  <c r="E282" i="5"/>
  <c r="D282" i="5"/>
  <c r="H264" i="5"/>
  <c r="H166" i="5"/>
  <c r="H122" i="5"/>
  <c r="H58" i="5"/>
  <c r="G216" i="5"/>
  <c r="E216" i="5"/>
  <c r="D216" i="5"/>
  <c r="F216" i="5"/>
  <c r="H72" i="5"/>
  <c r="H12" i="5"/>
  <c r="G12" i="5"/>
  <c r="F12" i="5"/>
  <c r="E12" i="5"/>
  <c r="D12" i="5"/>
  <c r="H160" i="5"/>
  <c r="H116" i="5"/>
  <c r="G204" i="5"/>
  <c r="F204" i="5"/>
  <c r="E204" i="5"/>
  <c r="D204" i="5"/>
  <c r="E40" i="5"/>
  <c r="D40" i="5"/>
  <c r="G40" i="5"/>
  <c r="F40" i="5"/>
  <c r="H140" i="5"/>
  <c r="H112" i="5"/>
  <c r="G258" i="5"/>
  <c r="E258" i="5"/>
  <c r="D258" i="5"/>
  <c r="F258" i="5"/>
  <c r="H158" i="5"/>
  <c r="H369" i="5"/>
  <c r="G10" i="5"/>
  <c r="F10" i="5"/>
  <c r="E10" i="5"/>
  <c r="D10" i="5"/>
  <c r="H144" i="5"/>
  <c r="G304" i="5"/>
  <c r="E304" i="5"/>
  <c r="D304" i="5"/>
  <c r="H304" i="5"/>
  <c r="F304" i="5"/>
  <c r="G246" i="5"/>
  <c r="F246" i="5"/>
  <c r="E246" i="5"/>
  <c r="D246" i="5"/>
  <c r="G198" i="5"/>
  <c r="E198" i="5"/>
  <c r="D198" i="5"/>
  <c r="F198" i="5"/>
  <c r="H76" i="5"/>
  <c r="H84" i="5"/>
  <c r="H54" i="5"/>
  <c r="G232" i="5"/>
  <c r="F232" i="5"/>
  <c r="E232" i="5"/>
  <c r="H232" i="5"/>
  <c r="D232" i="5"/>
  <c r="G240" i="5"/>
  <c r="E240" i="5"/>
  <c r="D240" i="5"/>
  <c r="F240" i="5"/>
  <c r="G294" i="5"/>
  <c r="E294" i="5"/>
  <c r="D294" i="5"/>
  <c r="F294" i="5"/>
  <c r="G222" i="5"/>
  <c r="F222" i="5"/>
  <c r="E222" i="5"/>
  <c r="D222" i="5"/>
  <c r="H136" i="5"/>
  <c r="H178" i="5"/>
  <c r="G230" i="5"/>
  <c r="E230" i="5"/>
  <c r="D230" i="5"/>
  <c r="H230" i="5"/>
  <c r="F230" i="5"/>
  <c r="H366" i="5"/>
  <c r="H176" i="5"/>
  <c r="H156" i="5"/>
  <c r="H138" i="5"/>
  <c r="H348" i="4"/>
  <c r="H196" i="4"/>
  <c r="H142" i="4"/>
  <c r="H86" i="4"/>
  <c r="H46" i="4"/>
  <c r="H104" i="4"/>
  <c r="G54" i="4"/>
  <c r="F54" i="4"/>
  <c r="E54" i="4"/>
  <c r="D54" i="4"/>
  <c r="H274" i="4"/>
  <c r="H192" i="4"/>
  <c r="H82" i="4"/>
  <c r="G144" i="4"/>
  <c r="F144" i="4"/>
  <c r="E144" i="4"/>
  <c r="D144" i="4"/>
  <c r="F342" i="4"/>
  <c r="G342" i="4"/>
  <c r="E342" i="4"/>
  <c r="D342" i="4"/>
  <c r="D304" i="4"/>
  <c r="H304" i="4"/>
  <c r="F304" i="4"/>
  <c r="G304" i="4"/>
  <c r="E304" i="4"/>
  <c r="H158" i="4"/>
  <c r="D108" i="4"/>
  <c r="G108" i="4"/>
  <c r="F108" i="4"/>
  <c r="E108" i="4"/>
  <c r="F312" i="4"/>
  <c r="E312" i="4"/>
  <c r="D312" i="4"/>
  <c r="H305" i="4"/>
  <c r="G312" i="4"/>
  <c r="E186" i="4"/>
  <c r="G186" i="4"/>
  <c r="F186" i="4"/>
  <c r="D186" i="4"/>
  <c r="H238" i="4"/>
  <c r="H174" i="4"/>
  <c r="G72" i="4"/>
  <c r="F72" i="4"/>
  <c r="E72" i="4"/>
  <c r="D72" i="4"/>
  <c r="H220" i="4"/>
  <c r="H352" i="4"/>
  <c r="F324" i="4"/>
  <c r="D324" i="4"/>
  <c r="G324" i="4"/>
  <c r="E324" i="4"/>
  <c r="H140" i="4"/>
  <c r="F300" i="4"/>
  <c r="H300" i="4"/>
  <c r="E300" i="4"/>
  <c r="D300" i="4"/>
  <c r="G300" i="4"/>
  <c r="H266" i="4"/>
  <c r="G162" i="4"/>
  <c r="F162" i="4"/>
  <c r="E162" i="4"/>
  <c r="D162" i="4"/>
  <c r="H278" i="4"/>
  <c r="D240" i="4"/>
  <c r="E240" i="4"/>
  <c r="G240" i="4"/>
  <c r="F240" i="4"/>
  <c r="H50" i="4"/>
  <c r="H340" i="4"/>
  <c r="H356" i="4"/>
  <c r="H344" i="4"/>
  <c r="E168" i="4"/>
  <c r="G168" i="4"/>
  <c r="F168" i="4"/>
  <c r="D168" i="4"/>
  <c r="H308" i="4"/>
  <c r="H250" i="4"/>
  <c r="F246" i="4"/>
  <c r="G246" i="4"/>
  <c r="E246" i="4"/>
  <c r="D246" i="4"/>
  <c r="H286" i="4"/>
  <c r="H268" i="4"/>
  <c r="H134" i="4"/>
  <c r="H328" i="4"/>
  <c r="H302" i="4"/>
  <c r="F302" i="4"/>
  <c r="D302" i="4"/>
  <c r="H367" i="4"/>
  <c r="G302" i="4"/>
  <c r="E302" i="4"/>
  <c r="H122" i="4"/>
  <c r="H80" i="4"/>
  <c r="H106" i="4"/>
  <c r="G180" i="4"/>
  <c r="F180" i="4"/>
  <c r="E180" i="4"/>
  <c r="D180" i="4"/>
  <c r="H194" i="4"/>
  <c r="E40" i="4"/>
  <c r="D40" i="4"/>
  <c r="G40" i="4"/>
  <c r="F40" i="4"/>
  <c r="H294" i="4"/>
  <c r="H320" i="4"/>
  <c r="E204" i="4"/>
  <c r="G204" i="4"/>
  <c r="F204" i="4"/>
  <c r="D204" i="4"/>
  <c r="E150" i="4"/>
  <c r="G150" i="4"/>
  <c r="F150" i="4"/>
  <c r="D150" i="4"/>
  <c r="H64" i="4"/>
  <c r="H98" i="4"/>
  <c r="H369" i="4"/>
  <c r="E10" i="4"/>
  <c r="D10" i="4"/>
  <c r="G10" i="4"/>
  <c r="F10" i="4"/>
  <c r="H242" i="4"/>
  <c r="H260" i="4"/>
  <c r="H176" i="4"/>
  <c r="H118" i="4"/>
  <c r="H340" i="3"/>
  <c r="H320" i="3"/>
  <c r="D300" i="3"/>
  <c r="H300" i="3"/>
  <c r="F300" i="3"/>
  <c r="G300" i="3"/>
  <c r="E300" i="3"/>
  <c r="H244" i="3"/>
  <c r="H260" i="3"/>
  <c r="H86" i="3"/>
  <c r="H110" i="3"/>
  <c r="H82" i="3"/>
  <c r="H30" i="3"/>
  <c r="H330" i="3"/>
  <c r="H233" i="3"/>
  <c r="D324" i="3"/>
  <c r="F324" i="3"/>
  <c r="G324" i="3"/>
  <c r="E324" i="3"/>
  <c r="H226" i="3"/>
  <c r="H152" i="3"/>
  <c r="H122" i="3"/>
  <c r="H172" i="3"/>
  <c r="D360" i="3"/>
  <c r="F360" i="3"/>
  <c r="G360" i="3"/>
  <c r="E360" i="3"/>
  <c r="H236" i="3"/>
  <c r="H200" i="3"/>
  <c r="H164" i="3"/>
  <c r="H148" i="3"/>
  <c r="F302" i="3"/>
  <c r="E302" i="3"/>
  <c r="D302" i="3"/>
  <c r="H302" i="3"/>
  <c r="G302" i="3"/>
  <c r="F232" i="3"/>
  <c r="H232" i="3"/>
  <c r="G232" i="3"/>
  <c r="E232" i="3"/>
  <c r="D232" i="3"/>
  <c r="H74" i="3"/>
  <c r="H216" i="3"/>
  <c r="H144" i="3"/>
  <c r="H352" i="3"/>
  <c r="F282" i="3"/>
  <c r="D282" i="3"/>
  <c r="G282" i="3"/>
  <c r="E282" i="3"/>
  <c r="H304" i="3"/>
  <c r="G304" i="3"/>
  <c r="F304" i="3"/>
  <c r="D304" i="3"/>
  <c r="E304" i="3"/>
  <c r="H166" i="3"/>
  <c r="H314" i="3"/>
  <c r="D230" i="3"/>
  <c r="E230" i="3"/>
  <c r="G230" i="3"/>
  <c r="F230" i="3"/>
  <c r="H230" i="3"/>
  <c r="H190" i="3"/>
  <c r="H192" i="3"/>
  <c r="H338" i="3"/>
  <c r="H268" i="3"/>
  <c r="H58" i="3"/>
  <c r="H322" i="3"/>
  <c r="H184" i="3"/>
  <c r="H118" i="3"/>
  <c r="H34" i="3"/>
  <c r="H132" i="3"/>
  <c r="H218" i="3"/>
  <c r="H182" i="3"/>
  <c r="H146" i="3"/>
  <c r="H334" i="3"/>
  <c r="H188" i="3"/>
  <c r="H94" i="3"/>
  <c r="H50" i="3"/>
  <c r="H336" i="3"/>
  <c r="H202" i="3"/>
  <c r="H208" i="3"/>
  <c r="H32" i="3"/>
  <c r="H138" i="3"/>
  <c r="H72" i="3"/>
  <c r="E282" i="2"/>
  <c r="G282" i="2"/>
  <c r="F282" i="2"/>
  <c r="D282" i="2"/>
  <c r="H212" i="2"/>
  <c r="H376" i="2"/>
  <c r="E264" i="2"/>
  <c r="D264" i="2"/>
  <c r="G264" i="2"/>
  <c r="F264" i="2"/>
  <c r="H274" i="2"/>
  <c r="H290" i="2"/>
  <c r="H130" i="2"/>
  <c r="H86" i="2"/>
  <c r="H196" i="2"/>
  <c r="H152" i="2"/>
  <c r="F102" i="2"/>
  <c r="G102" i="2"/>
  <c r="E102" i="2"/>
  <c r="D102" i="2"/>
  <c r="H176" i="2"/>
  <c r="H374" i="2"/>
  <c r="G378" i="2"/>
  <c r="F378" i="2"/>
  <c r="E378" i="2"/>
  <c r="D378" i="2"/>
  <c r="E246" i="2"/>
  <c r="G246" i="2"/>
  <c r="F246" i="2"/>
  <c r="D246" i="2"/>
  <c r="G230" i="2"/>
  <c r="F230" i="2"/>
  <c r="E230" i="2"/>
  <c r="D230" i="2"/>
  <c r="H230" i="2"/>
  <c r="G294" i="2"/>
  <c r="F294" i="2"/>
  <c r="D294" i="2"/>
  <c r="E294" i="2"/>
  <c r="H124" i="2"/>
  <c r="H52" i="2"/>
  <c r="H32" i="2"/>
  <c r="E186" i="2"/>
  <c r="G186" i="2"/>
  <c r="F186" i="2"/>
  <c r="D186" i="2"/>
  <c r="H122" i="2"/>
  <c r="H50" i="2"/>
  <c r="E232" i="2"/>
  <c r="H232" i="2"/>
  <c r="D232" i="2"/>
  <c r="G232" i="2"/>
  <c r="F232" i="2"/>
  <c r="H58" i="2"/>
  <c r="H288" i="2"/>
  <c r="H30" i="2"/>
  <c r="G258" i="2"/>
  <c r="F258" i="2"/>
  <c r="E258" i="2"/>
  <c r="D258" i="2"/>
  <c r="H172" i="2"/>
  <c r="H88" i="2"/>
  <c r="F138" i="2"/>
  <c r="G138" i="2"/>
  <c r="E138" i="2"/>
  <c r="D138" i="2"/>
  <c r="H56" i="2"/>
  <c r="H74" i="2"/>
  <c r="H238" i="2"/>
  <c r="H158" i="2"/>
  <c r="D180" i="2"/>
  <c r="G180" i="2"/>
  <c r="F180" i="2"/>
  <c r="E180" i="2"/>
  <c r="H80" i="2"/>
  <c r="G240" i="2"/>
  <c r="F240" i="2"/>
  <c r="E240" i="2"/>
  <c r="D240" i="2"/>
  <c r="F38" i="2"/>
  <c r="E38" i="2"/>
  <c r="D38" i="2"/>
  <c r="G38" i="2"/>
  <c r="H148" i="2"/>
  <c r="E252" i="2"/>
  <c r="G252" i="2"/>
  <c r="F252" i="2"/>
  <c r="D252" i="2"/>
  <c r="H41" i="2"/>
  <c r="H198" i="2"/>
  <c r="H144" i="2"/>
  <c r="E300" i="1"/>
  <c r="H248" i="1"/>
  <c r="H226" i="1"/>
  <c r="H218" i="1"/>
  <c r="F204" i="1"/>
  <c r="H202" i="1"/>
  <c r="H158" i="1"/>
  <c r="E144" i="1"/>
  <c r="H132" i="1"/>
  <c r="G126" i="1"/>
  <c r="E114" i="1"/>
  <c r="D108" i="1"/>
  <c r="H106" i="1"/>
  <c r="G108" i="1"/>
  <c r="H94" i="1"/>
  <c r="D96" i="1"/>
  <c r="E96" i="1"/>
  <c r="G96" i="1"/>
  <c r="F90" i="1"/>
  <c r="E78" i="1"/>
  <c r="F78" i="1"/>
  <c r="H76" i="1"/>
  <c r="E60" i="1"/>
  <c r="F60" i="1"/>
  <c r="H20" i="1"/>
  <c r="F348" i="1"/>
  <c r="D348" i="1"/>
  <c r="G348" i="1"/>
  <c r="E348" i="1"/>
  <c r="H360" i="1"/>
  <c r="H344" i="1"/>
  <c r="H328" i="1"/>
  <c r="H212" i="1"/>
  <c r="H278" i="1"/>
  <c r="H310" i="1"/>
  <c r="H256" i="1"/>
  <c r="H346" i="1"/>
  <c r="H322" i="1"/>
  <c r="F216" i="1"/>
  <c r="D216" i="1"/>
  <c r="G216" i="1"/>
  <c r="E216" i="1"/>
  <c r="H176" i="1"/>
  <c r="H52" i="1"/>
  <c r="H220" i="1"/>
  <c r="H140" i="1"/>
  <c r="F312" i="1"/>
  <c r="D312" i="1"/>
  <c r="G312" i="1"/>
  <c r="E312" i="1"/>
  <c r="F198" i="1"/>
  <c r="G198" i="1"/>
  <c r="E198" i="1"/>
  <c r="D198" i="1"/>
  <c r="H224" i="1"/>
  <c r="H364" i="1"/>
  <c r="H340" i="1"/>
  <c r="H318" i="1"/>
  <c r="H194" i="1"/>
  <c r="H100" i="1"/>
  <c r="H46" i="1"/>
  <c r="F162" i="1"/>
  <c r="D162" i="1"/>
  <c r="G162" i="1"/>
  <c r="E162" i="1"/>
  <c r="H50" i="1"/>
  <c r="H88" i="1"/>
  <c r="H148" i="1"/>
  <c r="H124" i="1"/>
  <c r="H352" i="1"/>
  <c r="H244" i="1"/>
  <c r="H334" i="1"/>
  <c r="H358" i="1"/>
  <c r="H336" i="1"/>
  <c r="H320" i="1"/>
  <c r="H272" i="1"/>
  <c r="F180" i="1"/>
  <c r="G180" i="1"/>
  <c r="E180" i="1"/>
  <c r="D180" i="1"/>
  <c r="H98" i="1"/>
  <c r="H44" i="1"/>
  <c r="H86" i="1"/>
  <c r="H254" i="1"/>
  <c r="H238" i="1"/>
  <c r="H178" i="1"/>
  <c r="H286" i="1"/>
  <c r="H356" i="1"/>
  <c r="H292" i="1"/>
  <c r="F222" i="1"/>
  <c r="G222" i="1"/>
  <c r="E222" i="1"/>
  <c r="D222" i="1"/>
  <c r="H82" i="1"/>
  <c r="H362" i="1"/>
  <c r="H260" i="1"/>
  <c r="H196" i="1"/>
  <c r="H104" i="1"/>
  <c r="H268" i="1"/>
  <c r="H122" i="1"/>
  <c r="H332" i="1"/>
  <c r="H280" i="1"/>
  <c r="H374" i="1"/>
  <c r="H314" i="1"/>
  <c r="H80" i="1"/>
  <c r="F330" i="1"/>
  <c r="D330" i="1"/>
  <c r="E330" i="1"/>
  <c r="G330" i="1"/>
  <c r="H70" i="1"/>
  <c r="D138" i="1"/>
  <c r="G138" i="1"/>
  <c r="F138" i="1"/>
  <c r="E138" i="1"/>
  <c r="H68" i="1"/>
  <c r="E269" i="16" l="1"/>
  <c r="H17" i="16"/>
  <c r="H7" i="16"/>
  <c r="H276" i="13"/>
  <c r="H120" i="9"/>
  <c r="D42" i="9"/>
  <c r="F42" i="15"/>
  <c r="H360" i="15"/>
  <c r="F368" i="15"/>
  <c r="H60" i="14"/>
  <c r="E42" i="14"/>
  <c r="H48" i="14"/>
  <c r="H90" i="11"/>
  <c r="D42" i="11"/>
  <c r="E42" i="8"/>
  <c r="H66" i="8"/>
  <c r="G306" i="7"/>
  <c r="H210" i="7"/>
  <c r="H114" i="7"/>
  <c r="F42" i="5"/>
  <c r="G305" i="5"/>
  <c r="G371" i="5" s="1"/>
  <c r="F305" i="5"/>
  <c r="F371" i="5" s="1"/>
  <c r="E305" i="5"/>
  <c r="E371" i="5" s="1"/>
  <c r="D42" i="4"/>
  <c r="G42" i="3"/>
  <c r="H342" i="1"/>
  <c r="G234" i="1"/>
  <c r="H84" i="10"/>
  <c r="H114" i="5"/>
  <c r="H270" i="11"/>
  <c r="H198" i="10"/>
  <c r="H24" i="11"/>
  <c r="H378" i="15"/>
  <c r="H186" i="14"/>
  <c r="H234" i="1"/>
  <c r="H270" i="2"/>
  <c r="D234" i="1"/>
  <c r="H78" i="5"/>
  <c r="H174" i="14"/>
  <c r="H120" i="10"/>
  <c r="H36" i="14"/>
  <c r="H366" i="10"/>
  <c r="H102" i="9"/>
  <c r="E234" i="1"/>
  <c r="H360" i="4"/>
  <c r="H126" i="11"/>
  <c r="H300" i="9"/>
  <c r="H186" i="9"/>
  <c r="H360" i="10"/>
  <c r="H222" i="3"/>
  <c r="H282" i="11"/>
  <c r="H24" i="7"/>
  <c r="H306" i="1"/>
  <c r="D306" i="1"/>
  <c r="E306" i="1"/>
  <c r="G306" i="1"/>
  <c r="F306" i="1"/>
  <c r="H114" i="10"/>
  <c r="H24" i="5"/>
  <c r="G368" i="2"/>
  <c r="H368" i="2"/>
  <c r="F368" i="2"/>
  <c r="E368" i="2"/>
  <c r="D368" i="2"/>
  <c r="H336" i="11"/>
  <c r="H48" i="8"/>
  <c r="D306" i="11"/>
  <c r="H300" i="10"/>
  <c r="H360" i="3"/>
  <c r="F306" i="3"/>
  <c r="H300" i="1"/>
  <c r="H198" i="15"/>
  <c r="H336" i="14"/>
  <c r="H216" i="14"/>
  <c r="H354" i="14"/>
  <c r="H102" i="15"/>
  <c r="H204" i="15"/>
  <c r="H210" i="14"/>
  <c r="H84" i="15"/>
  <c r="H162" i="15"/>
  <c r="H288" i="15"/>
  <c r="H102" i="14"/>
  <c r="H90" i="15"/>
  <c r="H126" i="14"/>
  <c r="H162" i="14"/>
  <c r="H354" i="15"/>
  <c r="H288" i="11"/>
  <c r="H240" i="11"/>
  <c r="H258" i="13"/>
  <c r="E368" i="11"/>
  <c r="G370" i="9"/>
  <c r="D368" i="9"/>
  <c r="H72" i="9"/>
  <c r="H216" i="9"/>
  <c r="H222" i="9"/>
  <c r="H108" i="9"/>
  <c r="H150" i="9"/>
  <c r="H270" i="9"/>
  <c r="G306" i="9"/>
  <c r="F368" i="8"/>
  <c r="H368" i="5"/>
  <c r="D234" i="4"/>
  <c r="H372" i="1"/>
  <c r="G372" i="1"/>
  <c r="D372" i="1"/>
  <c r="F372" i="1"/>
  <c r="E372" i="1"/>
  <c r="D257" i="16"/>
  <c r="H132" i="9"/>
  <c r="H126" i="9"/>
  <c r="H198" i="9"/>
  <c r="H192" i="9"/>
  <c r="H228" i="9"/>
  <c r="H84" i="9"/>
  <c r="H144" i="9"/>
  <c r="H162" i="9"/>
  <c r="H114" i="9"/>
  <c r="H138" i="9"/>
  <c r="H204" i="9"/>
  <c r="H168" i="9"/>
  <c r="H66" i="9"/>
  <c r="H132" i="5"/>
  <c r="H222" i="13"/>
  <c r="H78" i="13"/>
  <c r="H348" i="15"/>
  <c r="H186" i="11"/>
  <c r="H108" i="11"/>
  <c r="H102" i="11"/>
  <c r="H324" i="11"/>
  <c r="H252" i="9"/>
  <c r="H282" i="9"/>
  <c r="H258" i="9"/>
  <c r="H354" i="9"/>
  <c r="H324" i="9"/>
  <c r="H294" i="9"/>
  <c r="H96" i="8"/>
  <c r="F306" i="8"/>
  <c r="H306" i="8"/>
  <c r="G306" i="8"/>
  <c r="D306" i="8"/>
  <c r="H270" i="8"/>
  <c r="H132" i="8"/>
  <c r="H162" i="8"/>
  <c r="H24" i="8"/>
  <c r="H312" i="8"/>
  <c r="H120" i="8"/>
  <c r="H204" i="8"/>
  <c r="H282" i="7"/>
  <c r="H366" i="7"/>
  <c r="D12" i="7"/>
  <c r="H348" i="7"/>
  <c r="H120" i="4"/>
  <c r="H102" i="4"/>
  <c r="H60" i="4"/>
  <c r="F306" i="7"/>
  <c r="H378" i="7"/>
  <c r="H36" i="7"/>
  <c r="H342" i="7"/>
  <c r="H54" i="7"/>
  <c r="H306" i="7"/>
  <c r="H324" i="7"/>
  <c r="H360" i="7"/>
  <c r="H336" i="7"/>
  <c r="H66" i="7"/>
  <c r="H222" i="7"/>
  <c r="H258" i="7"/>
  <c r="D306" i="7"/>
  <c r="H162" i="7"/>
  <c r="H102" i="7"/>
  <c r="H10" i="7"/>
  <c r="E306" i="7"/>
  <c r="H222" i="4"/>
  <c r="H78" i="4"/>
  <c r="H126" i="4"/>
  <c r="H282" i="4"/>
  <c r="H270" i="4"/>
  <c r="H252" i="4"/>
  <c r="D12" i="4"/>
  <c r="H198" i="4"/>
  <c r="H84" i="4"/>
  <c r="H96" i="4"/>
  <c r="H258" i="4"/>
  <c r="G306" i="3"/>
  <c r="H78" i="3"/>
  <c r="H198" i="3"/>
  <c r="H348" i="3"/>
  <c r="H150" i="3"/>
  <c r="H252" i="3"/>
  <c r="H276" i="3"/>
  <c r="H90" i="3"/>
  <c r="H378" i="3"/>
  <c r="H228" i="3"/>
  <c r="H246" i="3"/>
  <c r="H312" i="3"/>
  <c r="H162" i="3"/>
  <c r="H366" i="3"/>
  <c r="H354" i="3"/>
  <c r="H366" i="2"/>
  <c r="H96" i="2"/>
  <c r="H192" i="2"/>
  <c r="H216" i="2"/>
  <c r="H54" i="2"/>
  <c r="H78" i="2"/>
  <c r="H162" i="2"/>
  <c r="H108" i="2"/>
  <c r="H48" i="1"/>
  <c r="H288" i="1"/>
  <c r="H252" i="1"/>
  <c r="H192" i="1"/>
  <c r="H186" i="1"/>
  <c r="H258" i="1"/>
  <c r="H144" i="1"/>
  <c r="H240" i="1"/>
  <c r="H228" i="1"/>
  <c r="H324" i="1"/>
  <c r="H366" i="1"/>
  <c r="H48" i="4"/>
  <c r="H180" i="7"/>
  <c r="H126" i="7"/>
  <c r="H114" i="13"/>
  <c r="H84" i="3"/>
  <c r="H234" i="15"/>
  <c r="H168" i="1"/>
  <c r="H114" i="15"/>
  <c r="E419" i="16"/>
  <c r="D419" i="16"/>
  <c r="F419" i="16"/>
  <c r="G419" i="16"/>
  <c r="D371" i="16"/>
  <c r="E371" i="16"/>
  <c r="F371" i="16"/>
  <c r="G371" i="16"/>
  <c r="D437" i="16"/>
  <c r="E299" i="16"/>
  <c r="D299" i="16"/>
  <c r="F299" i="16"/>
  <c r="G299" i="16"/>
  <c r="E275" i="16"/>
  <c r="D275" i="16"/>
  <c r="F275" i="16"/>
  <c r="G275" i="16"/>
  <c r="E311" i="16"/>
  <c r="D311" i="16"/>
  <c r="F311" i="16"/>
  <c r="G311" i="16"/>
  <c r="E317" i="16"/>
  <c r="G317" i="16"/>
  <c r="F317" i="16"/>
  <c r="D317" i="16"/>
  <c r="E293" i="16"/>
  <c r="G293" i="16"/>
  <c r="F293" i="16"/>
  <c r="D293" i="16"/>
  <c r="E281" i="16"/>
  <c r="G281" i="16"/>
  <c r="F281" i="16"/>
  <c r="D281" i="16"/>
  <c r="E287" i="16"/>
  <c r="D287" i="16"/>
  <c r="F287" i="16"/>
  <c r="G287" i="16"/>
  <c r="E305" i="16"/>
  <c r="G305" i="16"/>
  <c r="F305" i="16"/>
  <c r="D305" i="16"/>
  <c r="E323" i="16"/>
  <c r="D323" i="16"/>
  <c r="F323" i="16"/>
  <c r="G323" i="16"/>
  <c r="D101" i="16"/>
  <c r="E101" i="16"/>
  <c r="F101" i="16"/>
  <c r="G101" i="16"/>
  <c r="D239" i="16"/>
  <c r="F239" i="16"/>
  <c r="G239" i="16"/>
  <c r="E239" i="16"/>
  <c r="D191" i="16"/>
  <c r="E191" i="16"/>
  <c r="F191" i="16"/>
  <c r="G191" i="16"/>
  <c r="D89" i="16"/>
  <c r="E89" i="16"/>
  <c r="G89" i="16"/>
  <c r="F89" i="16"/>
  <c r="D203" i="16"/>
  <c r="F203" i="16"/>
  <c r="E203" i="16"/>
  <c r="G203" i="16"/>
  <c r="F251" i="16"/>
  <c r="D251" i="16"/>
  <c r="G251" i="16"/>
  <c r="E251" i="16"/>
  <c r="D83" i="16"/>
  <c r="E83" i="16"/>
  <c r="F83" i="16"/>
  <c r="G83" i="16"/>
  <c r="D155" i="16"/>
  <c r="E155" i="16"/>
  <c r="F155" i="16"/>
  <c r="G155" i="16"/>
  <c r="D221" i="16"/>
  <c r="E221" i="16"/>
  <c r="F221" i="16"/>
  <c r="G221" i="16"/>
  <c r="D161" i="16"/>
  <c r="E161" i="16"/>
  <c r="G161" i="16"/>
  <c r="F161" i="16"/>
  <c r="D167" i="16"/>
  <c r="E167" i="16"/>
  <c r="F167" i="16"/>
  <c r="G167" i="16"/>
  <c r="D197" i="16"/>
  <c r="E197" i="16"/>
  <c r="G197" i="16"/>
  <c r="F197" i="16"/>
  <c r="D185" i="16"/>
  <c r="E185" i="16"/>
  <c r="F185" i="16"/>
  <c r="G185" i="16"/>
  <c r="D143" i="16"/>
  <c r="E143" i="16"/>
  <c r="F143" i="16"/>
  <c r="G143" i="16"/>
  <c r="D95" i="16"/>
  <c r="E95" i="16"/>
  <c r="F95" i="16"/>
  <c r="G95" i="16"/>
  <c r="D131" i="16"/>
  <c r="E131" i="16"/>
  <c r="F131" i="16"/>
  <c r="G131" i="16"/>
  <c r="D227" i="16"/>
  <c r="E227" i="16"/>
  <c r="F227" i="16"/>
  <c r="G227" i="16"/>
  <c r="D215" i="16"/>
  <c r="F215" i="16"/>
  <c r="G215" i="16"/>
  <c r="E215" i="16"/>
  <c r="D179" i="16"/>
  <c r="E179" i="16"/>
  <c r="F179" i="16"/>
  <c r="G179" i="16"/>
  <c r="D119" i="16"/>
  <c r="E119" i="16"/>
  <c r="F119" i="16"/>
  <c r="G119" i="16"/>
  <c r="D209" i="16"/>
  <c r="G209" i="16"/>
  <c r="F209" i="16"/>
  <c r="E209" i="16"/>
  <c r="D173" i="16"/>
  <c r="E173" i="16"/>
  <c r="F173" i="16"/>
  <c r="G173" i="16"/>
  <c r="D245" i="16"/>
  <c r="E245" i="16"/>
  <c r="F245" i="16"/>
  <c r="G245" i="16"/>
  <c r="D233" i="16"/>
  <c r="G233" i="16"/>
  <c r="E233" i="16"/>
  <c r="F233" i="16"/>
  <c r="D125" i="16"/>
  <c r="E125" i="16"/>
  <c r="G125" i="16"/>
  <c r="F125" i="16"/>
  <c r="D107" i="16"/>
  <c r="E107" i="16"/>
  <c r="F107" i="16"/>
  <c r="G107" i="16"/>
  <c r="D113" i="16"/>
  <c r="E113" i="16"/>
  <c r="F113" i="16"/>
  <c r="G113" i="16"/>
  <c r="D149" i="16"/>
  <c r="E149" i="16"/>
  <c r="F149" i="16"/>
  <c r="G149" i="16"/>
  <c r="D137" i="16"/>
  <c r="E137" i="16"/>
  <c r="F137" i="16"/>
  <c r="G137" i="16"/>
  <c r="D59" i="16"/>
  <c r="G59" i="16"/>
  <c r="E59" i="16"/>
  <c r="F59" i="16"/>
  <c r="H324" i="14"/>
  <c r="H186" i="7"/>
  <c r="H162" i="5"/>
  <c r="H66" i="1"/>
  <c r="H24" i="4"/>
  <c r="H48" i="11"/>
  <c r="H78" i="11"/>
  <c r="H150" i="8"/>
  <c r="H96" i="11"/>
  <c r="H114" i="8"/>
  <c r="H192" i="7"/>
  <c r="H156" i="7"/>
  <c r="H132" i="7"/>
  <c r="H120" i="7"/>
  <c r="H96" i="7"/>
  <c r="H90" i="7"/>
  <c r="H78" i="7"/>
  <c r="H24" i="1"/>
  <c r="H222" i="2"/>
  <c r="H54" i="13"/>
  <c r="H378" i="8"/>
  <c r="H60" i="8"/>
  <c r="H72" i="14"/>
  <c r="H60" i="13"/>
  <c r="H348" i="5"/>
  <c r="H330" i="7"/>
  <c r="H282" i="13"/>
  <c r="H204" i="10"/>
  <c r="H270" i="5"/>
  <c r="H23" i="16"/>
  <c r="H180" i="3"/>
  <c r="H354" i="7"/>
  <c r="H294" i="7"/>
  <c r="H114" i="4"/>
  <c r="H84" i="8"/>
  <c r="H366" i="9"/>
  <c r="H294" i="3"/>
  <c r="H162" i="10"/>
  <c r="H174" i="2"/>
  <c r="H60" i="5"/>
  <c r="H294" i="8"/>
  <c r="H168" i="10"/>
  <c r="H36" i="2"/>
  <c r="F12" i="7"/>
  <c r="E12" i="7"/>
  <c r="G12" i="7"/>
  <c r="H66" i="11"/>
  <c r="H150" i="13"/>
  <c r="H144" i="13"/>
  <c r="H36" i="13"/>
  <c r="H216" i="13"/>
  <c r="H240" i="13"/>
  <c r="H66" i="13"/>
  <c r="H126" i="8"/>
  <c r="H108" i="8"/>
  <c r="H48" i="5"/>
  <c r="H378" i="4"/>
  <c r="H132" i="4"/>
  <c r="H66" i="4"/>
  <c r="H264" i="3"/>
  <c r="H258" i="3"/>
  <c r="H174" i="3"/>
  <c r="H54" i="3"/>
  <c r="H36" i="3"/>
  <c r="H48" i="3"/>
  <c r="H96" i="3"/>
  <c r="H156" i="2"/>
  <c r="H84" i="2"/>
  <c r="H72" i="2"/>
  <c r="H294" i="1"/>
  <c r="H156" i="1"/>
  <c r="H120" i="1"/>
  <c r="H342" i="15"/>
  <c r="H132" i="11"/>
  <c r="H54" i="14"/>
  <c r="H156" i="13"/>
  <c r="H126" i="13"/>
  <c r="H204" i="11"/>
  <c r="H228" i="8"/>
  <c r="H210" i="5"/>
  <c r="H210" i="4"/>
  <c r="H228" i="2"/>
  <c r="H84" i="1"/>
  <c r="H126" i="3"/>
  <c r="H114" i="3"/>
  <c r="H60" i="3"/>
  <c r="H366" i="13"/>
  <c r="H342" i="10"/>
  <c r="H306" i="11"/>
  <c r="H318" i="13"/>
  <c r="H306" i="3"/>
  <c r="D306" i="3"/>
  <c r="E306" i="3"/>
  <c r="F12" i="4"/>
  <c r="H12" i="4"/>
  <c r="G12" i="4"/>
  <c r="H102" i="13"/>
  <c r="H228" i="13"/>
  <c r="H342" i="14"/>
  <c r="H138" i="7"/>
  <c r="H48" i="9"/>
  <c r="H270" i="1"/>
  <c r="H156" i="11"/>
  <c r="H294" i="14"/>
  <c r="H276" i="1"/>
  <c r="H198" i="7"/>
  <c r="H180" i="8"/>
  <c r="H90" i="13"/>
  <c r="H108" i="5"/>
  <c r="H294" i="15"/>
  <c r="H8" i="9"/>
  <c r="H24" i="14"/>
  <c r="H138" i="14"/>
  <c r="H378" i="1"/>
  <c r="H72" i="10"/>
  <c r="H360" i="11"/>
  <c r="H366" i="14"/>
  <c r="H96" i="15"/>
  <c r="H126" i="15"/>
  <c r="H120" i="15"/>
  <c r="H318" i="15"/>
  <c r="H222" i="15"/>
  <c r="H60" i="15"/>
  <c r="H8" i="15"/>
  <c r="H96" i="14"/>
  <c r="H180" i="14"/>
  <c r="H144" i="14"/>
  <c r="H168" i="14"/>
  <c r="H120" i="14"/>
  <c r="H198" i="14"/>
  <c r="H84" i="13"/>
  <c r="H138" i="13"/>
  <c r="H294" i="13"/>
  <c r="H162" i="13"/>
  <c r="H72" i="13"/>
  <c r="H24" i="13"/>
  <c r="H336" i="13"/>
  <c r="H162" i="11"/>
  <c r="H348" i="11"/>
  <c r="H8" i="11"/>
  <c r="H366" i="11"/>
  <c r="H54" i="11"/>
  <c r="H60" i="11"/>
  <c r="H168" i="11"/>
  <c r="H84" i="11"/>
  <c r="H330" i="11"/>
  <c r="H138" i="11"/>
  <c r="H318" i="11"/>
  <c r="H276" i="11"/>
  <c r="H378" i="11"/>
  <c r="H180" i="10"/>
  <c r="H150" i="10"/>
  <c r="H240" i="10"/>
  <c r="H324" i="10"/>
  <c r="H264" i="8"/>
  <c r="H366" i="8"/>
  <c r="H8" i="8"/>
  <c r="H54" i="8"/>
  <c r="H174" i="8"/>
  <c r="H246" i="8"/>
  <c r="H252" i="8"/>
  <c r="H72" i="8"/>
  <c r="H222" i="8"/>
  <c r="H138" i="8"/>
  <c r="H312" i="7"/>
  <c r="H216" i="7"/>
  <c r="H174" i="7"/>
  <c r="H144" i="7"/>
  <c r="H270" i="7"/>
  <c r="H228" i="7"/>
  <c r="H90" i="5"/>
  <c r="H126" i="5"/>
  <c r="H8" i="5"/>
  <c r="H288" i="5"/>
  <c r="H186" i="5"/>
  <c r="H318" i="5"/>
  <c r="H102" i="5"/>
  <c r="H8" i="4"/>
  <c r="H204" i="3"/>
  <c r="H168" i="3"/>
  <c r="H318" i="3"/>
  <c r="H204" i="2"/>
  <c r="H8" i="2"/>
  <c r="H210" i="1"/>
  <c r="H312" i="1"/>
  <c r="H54" i="1"/>
  <c r="H277" i="16"/>
  <c r="H150" i="1"/>
  <c r="H60" i="1"/>
  <c r="H72" i="1"/>
  <c r="H282" i="1"/>
  <c r="H102" i="1"/>
  <c r="H318" i="14"/>
  <c r="H53" i="16"/>
  <c r="H347" i="16"/>
  <c r="F12" i="15"/>
  <c r="H204" i="1"/>
  <c r="H108" i="3"/>
  <c r="H90" i="2"/>
  <c r="H120" i="5"/>
  <c r="G12" i="15"/>
  <c r="H174" i="1"/>
  <c r="H246" i="15"/>
  <c r="H114" i="1"/>
  <c r="H156" i="8"/>
  <c r="H360" i="14"/>
  <c r="H168" i="2"/>
  <c r="H60" i="2"/>
  <c r="H270" i="10"/>
  <c r="H276" i="14"/>
  <c r="H12" i="15"/>
  <c r="H102" i="8"/>
  <c r="H66" i="5"/>
  <c r="H8" i="14"/>
  <c r="H318" i="9"/>
  <c r="H341" i="16"/>
  <c r="H132" i="15"/>
  <c r="H342" i="5"/>
  <c r="D12" i="15"/>
  <c r="H240" i="7"/>
  <c r="H329" i="16"/>
  <c r="H186" i="3"/>
  <c r="H84" i="7"/>
  <c r="H108" i="7"/>
  <c r="H360" i="13"/>
  <c r="H264" i="10"/>
  <c r="H72" i="7"/>
  <c r="H288" i="7"/>
  <c r="H366" i="15"/>
  <c r="D306" i="9"/>
  <c r="H306" i="9"/>
  <c r="E306" i="9"/>
  <c r="F306" i="9"/>
  <c r="H330" i="15"/>
  <c r="H330" i="5"/>
  <c r="E306" i="11"/>
  <c r="F306" i="11"/>
  <c r="G306" i="11"/>
  <c r="H8" i="7"/>
  <c r="H36" i="1"/>
  <c r="H264" i="15"/>
  <c r="E234" i="15"/>
  <c r="G234" i="15"/>
  <c r="H156" i="15"/>
  <c r="H228" i="14"/>
  <c r="H204" i="14"/>
  <c r="H150" i="14"/>
  <c r="H114" i="14"/>
  <c r="H84" i="14"/>
  <c r="F234" i="13"/>
  <c r="H210" i="13"/>
  <c r="H204" i="13"/>
  <c r="H180" i="13"/>
  <c r="H174" i="13"/>
  <c r="H108" i="13"/>
  <c r="H205" i="16"/>
  <c r="H174" i="11"/>
  <c r="H150" i="11"/>
  <c r="H72" i="11"/>
  <c r="H378" i="10"/>
  <c r="H294" i="10"/>
  <c r="H169" i="16"/>
  <c r="H108" i="10"/>
  <c r="H91" i="16"/>
  <c r="H276" i="9"/>
  <c r="H181" i="16"/>
  <c r="F370" i="9"/>
  <c r="E370" i="9"/>
  <c r="H60" i="9"/>
  <c r="H264" i="7"/>
  <c r="H168" i="7"/>
  <c r="H150" i="7"/>
  <c r="H123" i="16"/>
  <c r="H247" i="16"/>
  <c r="H276" i="5"/>
  <c r="H279" i="16"/>
  <c r="H228" i="5"/>
  <c r="H150" i="5"/>
  <c r="H139" i="16"/>
  <c r="H295" i="16"/>
  <c r="H228" i="4"/>
  <c r="H223" i="16"/>
  <c r="H138" i="4"/>
  <c r="H117" i="16"/>
  <c r="H240" i="3"/>
  <c r="H255" i="16"/>
  <c r="H156" i="3"/>
  <c r="H120" i="3"/>
  <c r="H102" i="3"/>
  <c r="H66" i="3"/>
  <c r="H210" i="2"/>
  <c r="H126" i="2"/>
  <c r="H147" i="16"/>
  <c r="H133" i="16"/>
  <c r="H105" i="16"/>
  <c r="H319" i="16"/>
  <c r="H253" i="16"/>
  <c r="H207" i="16"/>
  <c r="H199" i="16"/>
  <c r="H171" i="16"/>
  <c r="H90" i="1"/>
  <c r="H97" i="16"/>
  <c r="H10" i="8"/>
  <c r="H324" i="15"/>
  <c r="H108" i="1"/>
  <c r="H9" i="16"/>
  <c r="D11" i="16"/>
  <c r="H132" i="2"/>
  <c r="H60" i="7"/>
  <c r="H246" i="7"/>
  <c r="H348" i="1"/>
  <c r="H10" i="10"/>
  <c r="H351" i="16"/>
  <c r="H288" i="8"/>
  <c r="H10" i="4"/>
  <c r="H312" i="15"/>
  <c r="H48" i="2"/>
  <c r="H66" i="2"/>
  <c r="H276" i="2"/>
  <c r="H150" i="2"/>
  <c r="H144" i="11"/>
  <c r="H294" i="11"/>
  <c r="H378" i="13"/>
  <c r="H335" i="16"/>
  <c r="H313" i="16"/>
  <c r="H234" i="14"/>
  <c r="D234" i="14"/>
  <c r="E234" i="14"/>
  <c r="G234" i="14"/>
  <c r="H222" i="14"/>
  <c r="H231" i="16"/>
  <c r="H192" i="14"/>
  <c r="H151" i="16"/>
  <c r="H141" i="16"/>
  <c r="H127" i="16"/>
  <c r="G234" i="13"/>
  <c r="H234" i="13"/>
  <c r="D234" i="13"/>
  <c r="H198" i="13"/>
  <c r="H96" i="13"/>
  <c r="H303" i="16"/>
  <c r="E257" i="16"/>
  <c r="H159" i="16"/>
  <c r="H129" i="16"/>
  <c r="H109" i="16"/>
  <c r="H38" i="11"/>
  <c r="G368" i="11"/>
  <c r="H368" i="11"/>
  <c r="F257" i="16"/>
  <c r="G257" i="16"/>
  <c r="H183" i="16"/>
  <c r="H135" i="16"/>
  <c r="H66" i="10"/>
  <c r="H81" i="16"/>
  <c r="H370" i="9"/>
  <c r="D370" i="9"/>
  <c r="H217" i="16"/>
  <c r="H153" i="16"/>
  <c r="H315" i="16"/>
  <c r="G234" i="8"/>
  <c r="F234" i="8"/>
  <c r="H234" i="8"/>
  <c r="D234" i="8"/>
  <c r="H219" i="16"/>
  <c r="H193" i="16"/>
  <c r="H187" i="16"/>
  <c r="H165" i="16"/>
  <c r="H121" i="16"/>
  <c r="F42" i="8"/>
  <c r="H241" i="16"/>
  <c r="H177" i="16"/>
  <c r="H103" i="16"/>
  <c r="H291" i="16"/>
  <c r="H283" i="16"/>
  <c r="H252" i="5"/>
  <c r="H204" i="5"/>
  <c r="H96" i="5"/>
  <c r="F437" i="16"/>
  <c r="G437" i="16"/>
  <c r="H264" i="4"/>
  <c r="G234" i="4"/>
  <c r="E234" i="4"/>
  <c r="H216" i="4"/>
  <c r="H211" i="16"/>
  <c r="H163" i="16"/>
  <c r="H145" i="16"/>
  <c r="H111" i="16"/>
  <c r="H433" i="16"/>
  <c r="H288" i="3"/>
  <c r="H307" i="16"/>
  <c r="H378" i="2"/>
  <c r="H301" i="16"/>
  <c r="H285" i="16"/>
  <c r="H271" i="16"/>
  <c r="H265" i="16"/>
  <c r="H195" i="16"/>
  <c r="H157" i="16"/>
  <c r="H114" i="2"/>
  <c r="E437" i="16"/>
  <c r="H264" i="1"/>
  <c r="H401" i="16"/>
  <c r="F234" i="15"/>
  <c r="H371" i="15"/>
  <c r="H228" i="15"/>
  <c r="H243" i="16"/>
  <c r="H216" i="15"/>
  <c r="H180" i="15"/>
  <c r="H368" i="15"/>
  <c r="D368" i="15"/>
  <c r="H144" i="15"/>
  <c r="H38" i="15"/>
  <c r="D42" i="15"/>
  <c r="G42" i="15"/>
  <c r="G368" i="15"/>
  <c r="E368" i="15"/>
  <c r="E42" i="15"/>
  <c r="H99" i="16"/>
  <c r="H93" i="16"/>
  <c r="G42" i="14"/>
  <c r="H371" i="14"/>
  <c r="F42" i="14"/>
  <c r="D42" i="14"/>
  <c r="H38" i="14"/>
  <c r="H40" i="14"/>
  <c r="F42" i="13"/>
  <c r="D42" i="13"/>
  <c r="E42" i="13"/>
  <c r="H115" i="16"/>
  <c r="H38" i="13"/>
  <c r="H48" i="13"/>
  <c r="F368" i="11"/>
  <c r="H252" i="11"/>
  <c r="D368" i="11"/>
  <c r="G42" i="11"/>
  <c r="H40" i="11"/>
  <c r="E42" i="11"/>
  <c r="F42" i="11"/>
  <c r="H288" i="10"/>
  <c r="H246" i="10"/>
  <c r="H222" i="10"/>
  <c r="H174" i="10"/>
  <c r="G42" i="10"/>
  <c r="H38" i="10"/>
  <c r="D42" i="10"/>
  <c r="E42" i="10"/>
  <c r="H78" i="10"/>
  <c r="H79" i="16"/>
  <c r="F42" i="9"/>
  <c r="E42" i="9"/>
  <c r="G42" i="9"/>
  <c r="F368" i="9"/>
  <c r="G368" i="9"/>
  <c r="E368" i="9"/>
  <c r="H368" i="9"/>
  <c r="H38" i="9"/>
  <c r="H54" i="9"/>
  <c r="H289" i="16"/>
  <c r="H258" i="8"/>
  <c r="H216" i="8"/>
  <c r="E368" i="8"/>
  <c r="G368" i="8"/>
  <c r="D368" i="8"/>
  <c r="H368" i="8"/>
  <c r="H38" i="8"/>
  <c r="H78" i="8"/>
  <c r="G42" i="8"/>
  <c r="H371" i="8"/>
  <c r="D42" i="8"/>
  <c r="H378" i="5"/>
  <c r="D234" i="5"/>
  <c r="F234" i="5"/>
  <c r="H234" i="5"/>
  <c r="G234" i="5"/>
  <c r="H273" i="16"/>
  <c r="H246" i="5"/>
  <c r="H216" i="5"/>
  <c r="D368" i="5"/>
  <c r="E368" i="5"/>
  <c r="F368" i="5"/>
  <c r="G368" i="5"/>
  <c r="H38" i="5"/>
  <c r="G42" i="5"/>
  <c r="E42" i="5"/>
  <c r="D42" i="5"/>
  <c r="F234" i="4"/>
  <c r="H234" i="4"/>
  <c r="F42" i="4"/>
  <c r="H162" i="4"/>
  <c r="E42" i="4"/>
  <c r="H371" i="4"/>
  <c r="G42" i="4"/>
  <c r="H38" i="4"/>
  <c r="H90" i="4"/>
  <c r="H282" i="3"/>
  <c r="F269" i="16"/>
  <c r="H267" i="16"/>
  <c r="H213" i="16"/>
  <c r="H40" i="3"/>
  <c r="D42" i="3"/>
  <c r="H38" i="3"/>
  <c r="E42" i="3"/>
  <c r="F42" i="3"/>
  <c r="D261" i="16"/>
  <c r="H294" i="2"/>
  <c r="F234" i="2"/>
  <c r="H234" i="2"/>
  <c r="E234" i="2"/>
  <c r="G234" i="2"/>
  <c r="H258" i="2"/>
  <c r="E261" i="16"/>
  <c r="F261" i="16"/>
  <c r="G261" i="16"/>
  <c r="H180" i="2"/>
  <c r="H40" i="2"/>
  <c r="H38" i="2"/>
  <c r="G269" i="16"/>
  <c r="D269" i="16"/>
  <c r="H126" i="1"/>
  <c r="H358" i="16"/>
  <c r="H29" i="16"/>
  <c r="F11" i="16"/>
  <c r="G11" i="16"/>
  <c r="E11" i="16"/>
  <c r="H262" i="16"/>
  <c r="H78" i="1"/>
  <c r="D357" i="16"/>
  <c r="G357" i="16"/>
  <c r="F357" i="16"/>
  <c r="E357" i="16"/>
  <c r="H225" i="16"/>
  <c r="H395" i="16"/>
  <c r="H389" i="16"/>
  <c r="H383" i="16"/>
  <c r="H385" i="16"/>
  <c r="H201" i="16"/>
  <c r="H235" i="16"/>
  <c r="H391" i="16"/>
  <c r="H37" i="16"/>
  <c r="H237" i="16"/>
  <c r="H407" i="16"/>
  <c r="H409" i="16"/>
  <c r="H175" i="16"/>
  <c r="H321" i="16"/>
  <c r="H377" i="16"/>
  <c r="H379" i="16"/>
  <c r="E259" i="16"/>
  <c r="D259" i="16"/>
  <c r="G259" i="16"/>
  <c r="F259" i="16"/>
  <c r="H189" i="16"/>
  <c r="H349" i="16"/>
  <c r="H297" i="16"/>
  <c r="H355" i="16"/>
  <c r="H397" i="16"/>
  <c r="H403" i="16"/>
  <c r="H373" i="16"/>
  <c r="H249" i="16"/>
  <c r="H309" i="16"/>
  <c r="H353" i="16"/>
  <c r="H361" i="16"/>
  <c r="H365" i="16"/>
  <c r="H367" i="16"/>
  <c r="H229" i="16"/>
  <c r="H417" i="16"/>
  <c r="H435" i="16"/>
  <c r="H413" i="16"/>
  <c r="H415" i="16"/>
  <c r="H54" i="15"/>
  <c r="H10" i="15"/>
  <c r="F306" i="15"/>
  <c r="H306" i="15"/>
  <c r="G306" i="15"/>
  <c r="E306" i="15"/>
  <c r="D306" i="15"/>
  <c r="F370" i="15"/>
  <c r="D370" i="15"/>
  <c r="H370" i="15"/>
  <c r="G370" i="15"/>
  <c r="E370" i="15"/>
  <c r="H40" i="15"/>
  <c r="H108" i="15"/>
  <c r="H252" i="15"/>
  <c r="H36" i="15"/>
  <c r="H258" i="15"/>
  <c r="H150" i="15"/>
  <c r="H186" i="15"/>
  <c r="H72" i="15"/>
  <c r="D306" i="14"/>
  <c r="H306" i="14"/>
  <c r="G306" i="14"/>
  <c r="F306" i="14"/>
  <c r="E306" i="14"/>
  <c r="H264" i="14"/>
  <c r="H240" i="14"/>
  <c r="H368" i="14"/>
  <c r="G368" i="14"/>
  <c r="F368" i="14"/>
  <c r="E368" i="14"/>
  <c r="D368" i="14"/>
  <c r="H246" i="14"/>
  <c r="H270" i="14"/>
  <c r="H252" i="14"/>
  <c r="D370" i="14"/>
  <c r="H370" i="14"/>
  <c r="G370" i="14"/>
  <c r="F370" i="14"/>
  <c r="E370" i="14"/>
  <c r="H312" i="14"/>
  <c r="H348" i="14"/>
  <c r="H10" i="14"/>
  <c r="H282" i="14"/>
  <c r="H312" i="13"/>
  <c r="H168" i="13"/>
  <c r="D306" i="13"/>
  <c r="H306" i="13"/>
  <c r="G306" i="13"/>
  <c r="F306" i="13"/>
  <c r="E306" i="13"/>
  <c r="D370" i="13"/>
  <c r="H370" i="13"/>
  <c r="G370" i="13"/>
  <c r="F370" i="13"/>
  <c r="E370" i="13"/>
  <c r="H288" i="13"/>
  <c r="H246" i="13"/>
  <c r="H368" i="13"/>
  <c r="G368" i="13"/>
  <c r="F368" i="13"/>
  <c r="E368" i="13"/>
  <c r="D368" i="13"/>
  <c r="H348" i="13"/>
  <c r="H10" i="13"/>
  <c r="H371" i="13"/>
  <c r="H12" i="13"/>
  <c r="G12" i="13"/>
  <c r="F12" i="13"/>
  <c r="E12" i="13"/>
  <c r="D12" i="13"/>
  <c r="H132" i="13"/>
  <c r="H40" i="13"/>
  <c r="H324" i="13"/>
  <c r="H270" i="13"/>
  <c r="H371" i="11"/>
  <c r="H12" i="11"/>
  <c r="G12" i="11"/>
  <c r="F12" i="11"/>
  <c r="E12" i="11"/>
  <c r="D12" i="11"/>
  <c r="H258" i="11"/>
  <c r="H10" i="11"/>
  <c r="H234" i="11"/>
  <c r="G234" i="11"/>
  <c r="F234" i="11"/>
  <c r="E234" i="11"/>
  <c r="D234" i="11"/>
  <c r="H264" i="11"/>
  <c r="H228" i="11"/>
  <c r="H246" i="11"/>
  <c r="D370" i="11"/>
  <c r="F370" i="11"/>
  <c r="E370" i="11"/>
  <c r="H370" i="11"/>
  <c r="G370" i="11"/>
  <c r="H156" i="10"/>
  <c r="D370" i="10"/>
  <c r="H370" i="10"/>
  <c r="G370" i="10"/>
  <c r="F370" i="10"/>
  <c r="E370" i="10"/>
  <c r="H210" i="10"/>
  <c r="H60" i="10"/>
  <c r="H228" i="10"/>
  <c r="H368" i="10"/>
  <c r="G368" i="10"/>
  <c r="F368" i="10"/>
  <c r="E368" i="10"/>
  <c r="D368" i="10"/>
  <c r="H312" i="10"/>
  <c r="H192" i="10"/>
  <c r="H234" i="10"/>
  <c r="G234" i="10"/>
  <c r="F234" i="10"/>
  <c r="E234" i="10"/>
  <c r="D234" i="10"/>
  <c r="H24" i="10"/>
  <c r="H40" i="10"/>
  <c r="H371" i="10"/>
  <c r="H252" i="10"/>
  <c r="H330" i="10"/>
  <c r="G306" i="10"/>
  <c r="F306" i="10"/>
  <c r="H306" i="10"/>
  <c r="E306" i="10"/>
  <c r="D306" i="10"/>
  <c r="H234" i="9"/>
  <c r="D234" i="9"/>
  <c r="G234" i="9"/>
  <c r="F234" i="9"/>
  <c r="E234" i="9"/>
  <c r="H12" i="9"/>
  <c r="G12" i="9"/>
  <c r="F12" i="9"/>
  <c r="H371" i="9"/>
  <c r="E12" i="9"/>
  <c r="D12" i="9"/>
  <c r="H240" i="9"/>
  <c r="H264" i="9"/>
  <c r="H342" i="9"/>
  <c r="H40" i="9"/>
  <c r="H36" i="8"/>
  <c r="H198" i="8"/>
  <c r="H240" i="8"/>
  <c r="H40" i="8"/>
  <c r="H210" i="8"/>
  <c r="D370" i="8"/>
  <c r="H370" i="8"/>
  <c r="G370" i="8"/>
  <c r="F370" i="8"/>
  <c r="E370" i="8"/>
  <c r="D234" i="7"/>
  <c r="H234" i="7"/>
  <c r="G234" i="7"/>
  <c r="F234" i="7"/>
  <c r="E234" i="7"/>
  <c r="H318" i="7"/>
  <c r="H198" i="5"/>
  <c r="H40" i="5"/>
  <c r="H10" i="5"/>
  <c r="H258" i="5"/>
  <c r="H240" i="5"/>
  <c r="H354" i="5"/>
  <c r="H312" i="5"/>
  <c r="H294" i="5"/>
  <c r="H324" i="5"/>
  <c r="H282" i="5"/>
  <c r="H222" i="5"/>
  <c r="G370" i="5"/>
  <c r="F370" i="5"/>
  <c r="E370" i="5"/>
  <c r="H370" i="5"/>
  <c r="D370" i="5"/>
  <c r="H40" i="4"/>
  <c r="D368" i="4"/>
  <c r="G368" i="4"/>
  <c r="F368" i="4"/>
  <c r="E368" i="4"/>
  <c r="H368" i="4"/>
  <c r="H324" i="4"/>
  <c r="H246" i="4"/>
  <c r="H108" i="4"/>
  <c r="H144" i="4"/>
  <c r="H204" i="4"/>
  <c r="H240" i="4"/>
  <c r="H54" i="4"/>
  <c r="H180" i="4"/>
  <c r="H168" i="4"/>
  <c r="F306" i="4"/>
  <c r="H306" i="4"/>
  <c r="G306" i="4"/>
  <c r="E306" i="4"/>
  <c r="D306" i="4"/>
  <c r="H342" i="4"/>
  <c r="H150" i="4"/>
  <c r="H72" i="4"/>
  <c r="H186" i="4"/>
  <c r="H312" i="4"/>
  <c r="F370" i="4"/>
  <c r="D370" i="4"/>
  <c r="H370" i="4"/>
  <c r="G370" i="4"/>
  <c r="E370" i="4"/>
  <c r="H324" i="3"/>
  <c r="H234" i="3"/>
  <c r="E234" i="3"/>
  <c r="D234" i="3"/>
  <c r="G234" i="3"/>
  <c r="F234" i="3"/>
  <c r="D42" i="2"/>
  <c r="G42" i="2"/>
  <c r="F42" i="2"/>
  <c r="E42" i="2"/>
  <c r="H138" i="2"/>
  <c r="H252" i="2"/>
  <c r="H240" i="2"/>
  <c r="H186" i="2"/>
  <c r="H102" i="2"/>
  <c r="H246" i="2"/>
  <c r="H282" i="2"/>
  <c r="H264" i="2"/>
  <c r="H138" i="1"/>
  <c r="H96" i="1"/>
  <c r="H222" i="1"/>
  <c r="H198" i="1"/>
  <c r="H330" i="1"/>
  <c r="H216" i="1"/>
  <c r="H180" i="1"/>
  <c r="H162" i="1"/>
  <c r="H372" i="15" l="1"/>
  <c r="D305" i="5"/>
  <c r="D371" i="5" s="1"/>
  <c r="H359" i="5"/>
  <c r="D372" i="14"/>
  <c r="D372" i="8"/>
  <c r="F372" i="4"/>
  <c r="H371" i="16"/>
  <c r="H437" i="16"/>
  <c r="H59" i="16"/>
  <c r="H167" i="16"/>
  <c r="H251" i="16"/>
  <c r="H257" i="16"/>
  <c r="H245" i="16"/>
  <c r="H149" i="16"/>
  <c r="H143" i="16"/>
  <c r="H419" i="16"/>
  <c r="H179" i="16"/>
  <c r="H137" i="16"/>
  <c r="H11" i="16"/>
  <c r="E372" i="15"/>
  <c r="F372" i="15"/>
  <c r="G372" i="15"/>
  <c r="D372" i="15"/>
  <c r="G372" i="14"/>
  <c r="F372" i="14"/>
  <c r="H89" i="16"/>
  <c r="H239" i="16"/>
  <c r="H155" i="16"/>
  <c r="H215" i="16"/>
  <c r="H287" i="16"/>
  <c r="E372" i="8"/>
  <c r="F372" i="8"/>
  <c r="H209" i="16"/>
  <c r="H161" i="16"/>
  <c r="H125" i="16"/>
  <c r="H95" i="16"/>
  <c r="H299" i="16"/>
  <c r="H281" i="16"/>
  <c r="H221" i="16"/>
  <c r="H42" i="4"/>
  <c r="H101" i="16"/>
  <c r="H83" i="16"/>
  <c r="H173" i="16"/>
  <c r="H42" i="15"/>
  <c r="H107" i="16"/>
  <c r="H311" i="16"/>
  <c r="E372" i="14"/>
  <c r="H372" i="14"/>
  <c r="H227" i="16"/>
  <c r="H203" i="16"/>
  <c r="H42" i="14"/>
  <c r="H131" i="16"/>
  <c r="H119" i="16"/>
  <c r="H191" i="16"/>
  <c r="H42" i="13"/>
  <c r="H113" i="16"/>
  <c r="H293" i="16"/>
  <c r="H185" i="16"/>
  <c r="H42" i="11"/>
  <c r="H305" i="16"/>
  <c r="H233" i="16"/>
  <c r="H42" i="10"/>
  <c r="H42" i="9"/>
  <c r="H197" i="16"/>
  <c r="G372" i="8"/>
  <c r="H372" i="8"/>
  <c r="H42" i="8"/>
  <c r="H323" i="16"/>
  <c r="H317" i="16"/>
  <c r="H275" i="16"/>
  <c r="H42" i="5"/>
  <c r="H372" i="4"/>
  <c r="D372" i="4"/>
  <c r="G372" i="4"/>
  <c r="E372" i="4"/>
  <c r="H269" i="16"/>
  <c r="H42" i="3"/>
  <c r="H261" i="16"/>
  <c r="H357" i="16"/>
  <c r="E359" i="16"/>
  <c r="D359" i="16"/>
  <c r="G359" i="16"/>
  <c r="F359" i="16"/>
  <c r="E263" i="16"/>
  <c r="F263" i="16"/>
  <c r="G263" i="16"/>
  <c r="D263" i="16"/>
  <c r="H259" i="16"/>
  <c r="F372" i="13"/>
  <c r="E372" i="13"/>
  <c r="D372" i="13"/>
  <c r="H372" i="13"/>
  <c r="G372" i="13"/>
  <c r="F372" i="11"/>
  <c r="H372" i="11"/>
  <c r="D372" i="11"/>
  <c r="G372" i="11"/>
  <c r="E372" i="11"/>
  <c r="F372" i="10"/>
  <c r="E372" i="10"/>
  <c r="D372" i="10"/>
  <c r="H372" i="10"/>
  <c r="G372" i="10"/>
  <c r="H372" i="9"/>
  <c r="G372" i="9"/>
  <c r="F372" i="9"/>
  <c r="E372" i="9"/>
  <c r="D372" i="9"/>
  <c r="H42" i="2"/>
  <c r="H305" i="5" l="1"/>
  <c r="D360" i="5"/>
  <c r="E360" i="5"/>
  <c r="G360" i="5"/>
  <c r="F360" i="5"/>
  <c r="F306" i="5"/>
  <c r="E306" i="5"/>
  <c r="H306" i="5"/>
  <c r="D306" i="5"/>
  <c r="H371" i="5"/>
  <c r="G306" i="5"/>
  <c r="H359" i="16"/>
  <c r="H263" i="16"/>
  <c r="H360" i="5" l="1"/>
  <c r="G372" i="5"/>
  <c r="D372" i="5"/>
  <c r="F372" i="5"/>
  <c r="E372" i="5"/>
  <c r="H372" i="5"/>
  <c r="H15" i="3"/>
  <c r="D16" i="3" s="1"/>
  <c r="D17" i="3"/>
  <c r="D40" i="16" s="1"/>
  <c r="E17" i="3"/>
  <c r="E40" i="16" s="1"/>
  <c r="F17" i="3"/>
  <c r="G17" i="3"/>
  <c r="F11" i="3" l="1"/>
  <c r="F371" i="3" s="1"/>
  <c r="F40" i="16"/>
  <c r="G11" i="3"/>
  <c r="G371" i="3" s="1"/>
  <c r="G40" i="16"/>
  <c r="F16" i="3"/>
  <c r="E16" i="3"/>
  <c r="H9" i="3"/>
  <c r="D10" i="3" s="1"/>
  <c r="H38" i="16"/>
  <c r="G16" i="3"/>
  <c r="D11" i="3"/>
  <c r="D371" i="3" s="1"/>
  <c r="H17" i="3"/>
  <c r="G39" i="16" l="1"/>
  <c r="H16" i="3"/>
  <c r="H40" i="16"/>
  <c r="G10" i="3"/>
  <c r="D39" i="16"/>
  <c r="F10" i="3"/>
  <c r="E10" i="3"/>
  <c r="E39" i="16"/>
  <c r="F39" i="16"/>
  <c r="D18" i="3"/>
  <c r="F18" i="3"/>
  <c r="G18" i="3"/>
  <c r="E18" i="3"/>
  <c r="D41" i="16" l="1"/>
  <c r="F370" i="3"/>
  <c r="H10" i="3"/>
  <c r="F41" i="16"/>
  <c r="G41" i="16"/>
  <c r="E41" i="16"/>
  <c r="D370" i="3"/>
  <c r="G370" i="3"/>
  <c r="H370" i="3"/>
  <c r="E370" i="3"/>
  <c r="H39" i="16"/>
  <c r="H18" i="3"/>
  <c r="H41" i="16" l="1"/>
  <c r="E23" i="3"/>
  <c r="E11" i="3" s="1"/>
  <c r="H19" i="3"/>
  <c r="D20" i="3" s="1"/>
  <c r="E7" i="3"/>
  <c r="H7" i="3" s="1"/>
  <c r="F8" i="3" s="1"/>
  <c r="F20" i="3" l="1"/>
  <c r="E367" i="3"/>
  <c r="H367" i="3" s="1"/>
  <c r="G8" i="3"/>
  <c r="H23" i="3"/>
  <c r="E371" i="3"/>
  <c r="H371" i="3" s="1"/>
  <c r="H11" i="3"/>
  <c r="D8" i="3"/>
  <c r="G20" i="3"/>
  <c r="E8" i="3"/>
  <c r="E20" i="3"/>
  <c r="H20" i="3" l="1"/>
  <c r="F24" i="3"/>
  <c r="G24" i="3"/>
  <c r="E24" i="3"/>
  <c r="D24" i="3"/>
  <c r="H368" i="3"/>
  <c r="F368" i="3"/>
  <c r="E368" i="3"/>
  <c r="D368" i="3"/>
  <c r="G368" i="3"/>
  <c r="D12" i="3"/>
  <c r="E12" i="3"/>
  <c r="G12" i="3"/>
  <c r="F12" i="3"/>
  <c r="H12" i="3"/>
  <c r="H8" i="3"/>
  <c r="H24" i="3" l="1"/>
  <c r="G372" i="3"/>
  <c r="H372" i="3"/>
  <c r="E372" i="3"/>
  <c r="F372" i="3"/>
  <c r="D372" i="3"/>
  <c r="G424" i="16" l="1"/>
  <c r="E64" i="16"/>
  <c r="H60" i="16"/>
  <c r="D64" i="16"/>
  <c r="D423" i="16" l="1"/>
  <c r="E424" i="16"/>
  <c r="F424" i="16"/>
  <c r="D421" i="16"/>
  <c r="H62" i="16"/>
  <c r="F64" i="16"/>
  <c r="G64" i="16"/>
  <c r="E61" i="16"/>
  <c r="F61" i="16"/>
  <c r="G61" i="16"/>
  <c r="D61" i="16"/>
  <c r="H424" i="16" l="1"/>
  <c r="E423" i="16"/>
  <c r="G423" i="16"/>
  <c r="F423" i="16"/>
  <c r="E421" i="16"/>
  <c r="G421" i="16"/>
  <c r="F421" i="16"/>
  <c r="H64" i="16"/>
  <c r="G63" i="16"/>
  <c r="D63" i="16"/>
  <c r="E63" i="16"/>
  <c r="F63" i="16"/>
  <c r="H61" i="16"/>
  <c r="D65" i="16" l="1"/>
  <c r="H423" i="16"/>
  <c r="H421" i="16"/>
  <c r="D425" i="16"/>
  <c r="G65" i="16"/>
  <c r="G425" i="16"/>
  <c r="F425" i="16"/>
  <c r="E425" i="16"/>
  <c r="F65" i="16"/>
  <c r="E65" i="16"/>
  <c r="H63" i="16"/>
  <c r="H425" i="16" l="1"/>
  <c r="H65" i="16"/>
  <c r="E30" i="16" l="1"/>
  <c r="H30" i="16" l="1"/>
  <c r="H42" i="16"/>
  <c r="D43" i="16" l="1"/>
  <c r="G43" i="16"/>
  <c r="E43" i="16"/>
  <c r="F43" i="16"/>
  <c r="E31" i="16"/>
  <c r="D31" i="16"/>
  <c r="F31" i="16"/>
  <c r="G31" i="16"/>
  <c r="H31" i="16" l="1"/>
  <c r="H43" i="16"/>
  <c r="D23" i="2" l="1"/>
  <c r="D46" i="16" s="1"/>
  <c r="D32" i="16"/>
  <c r="D34" i="16" l="1"/>
  <c r="D11" i="2"/>
  <c r="D371" i="2" s="1"/>
  <c r="E32" i="16" l="1"/>
  <c r="E34" i="16" s="1"/>
  <c r="E23" i="2"/>
  <c r="E11" i="2" l="1"/>
  <c r="E371" i="2" s="1"/>
  <c r="E46" i="16"/>
  <c r="F23" i="2" l="1"/>
  <c r="F11" i="2" l="1"/>
  <c r="F371" i="2" s="1"/>
  <c r="F46" i="16"/>
  <c r="F32" i="16"/>
  <c r="F34" i="16" l="1"/>
  <c r="G32" i="16" l="1"/>
  <c r="H32" i="16" s="1"/>
  <c r="H44" i="16"/>
  <c r="H21" i="2"/>
  <c r="F22" i="2" s="1"/>
  <c r="G23" i="2"/>
  <c r="G22" i="2" l="1"/>
  <c r="E22" i="2"/>
  <c r="G11" i="2"/>
  <c r="G371" i="2" s="1"/>
  <c r="H371" i="2" s="1"/>
  <c r="G46" i="16"/>
  <c r="H46" i="16" s="1"/>
  <c r="D45" i="16"/>
  <c r="E45" i="16"/>
  <c r="G45" i="16"/>
  <c r="F45" i="16"/>
  <c r="E33" i="16"/>
  <c r="D33" i="16"/>
  <c r="F33" i="16"/>
  <c r="G33" i="16"/>
  <c r="E10" i="2"/>
  <c r="D10" i="2"/>
  <c r="G10" i="2"/>
  <c r="F10" i="2"/>
  <c r="H23" i="2"/>
  <c r="G34" i="16"/>
  <c r="D22" i="2"/>
  <c r="H22" i="2" s="1"/>
  <c r="H11" i="2" l="1"/>
  <c r="D372" i="2"/>
  <c r="F372" i="2"/>
  <c r="E372" i="2"/>
  <c r="H372" i="2"/>
  <c r="G372" i="2"/>
  <c r="H45" i="16"/>
  <c r="D47" i="16"/>
  <c r="G47" i="16"/>
  <c r="E47" i="16"/>
  <c r="F47" i="16"/>
  <c r="H34" i="16"/>
  <c r="H12" i="2"/>
  <c r="G12" i="2"/>
  <c r="F12" i="2"/>
  <c r="D12" i="2"/>
  <c r="E12" i="2"/>
  <c r="H10" i="2"/>
  <c r="H33" i="16"/>
  <c r="G24" i="2"/>
  <c r="D24" i="2"/>
  <c r="F24" i="2"/>
  <c r="E24" i="2"/>
  <c r="D35" i="16" l="1"/>
  <c r="E35" i="16"/>
  <c r="G35" i="16"/>
  <c r="F35" i="16"/>
  <c r="H24" i="2"/>
  <c r="H47" i="16"/>
  <c r="H35" i="16" l="1"/>
  <c r="G306" i="2"/>
  <c r="D306" i="2"/>
  <c r="E306" i="2"/>
  <c r="F306" i="2"/>
  <c r="F326" i="2"/>
  <c r="G326" i="2"/>
  <c r="D326" i="2"/>
  <c r="E326" i="2"/>
  <c r="F310" i="2"/>
  <c r="G310" i="2"/>
  <c r="E310" i="2"/>
  <c r="D310" i="2"/>
  <c r="G322" i="2"/>
  <c r="E322" i="2"/>
  <c r="D322" i="2"/>
  <c r="F322" i="2"/>
  <c r="F330" i="2"/>
  <c r="D330" i="2"/>
  <c r="E330" i="2"/>
  <c r="G330" i="2"/>
  <c r="D302" i="2"/>
  <c r="E314" i="2"/>
  <c r="D314" i="2"/>
  <c r="G314" i="2"/>
  <c r="F314" i="2"/>
  <c r="D320" i="2"/>
  <c r="G320" i="2"/>
  <c r="E320" i="2"/>
  <c r="F320" i="2"/>
  <c r="F324" i="2"/>
  <c r="E324" i="2"/>
  <c r="D324" i="2"/>
  <c r="G324" i="2"/>
  <c r="G318" i="2"/>
  <c r="D318" i="2"/>
  <c r="F318" i="2"/>
  <c r="E318" i="2"/>
  <c r="F316" i="2"/>
  <c r="E316" i="2"/>
  <c r="D316" i="2"/>
  <c r="G316" i="2"/>
  <c r="D328" i="2"/>
  <c r="E328" i="2"/>
  <c r="G328" i="2"/>
  <c r="F328" i="2"/>
  <c r="D308" i="2"/>
  <c r="F308" i="2"/>
  <c r="E308" i="2"/>
  <c r="F302" i="2"/>
  <c r="G308" i="2"/>
  <c r="G304" i="2"/>
  <c r="G312" i="2"/>
  <c r="E312" i="2"/>
  <c r="D312" i="2"/>
  <c r="F312" i="2"/>
  <c r="E304" i="2" l="1"/>
  <c r="E302" i="2"/>
  <c r="G302" i="2"/>
  <c r="F304" i="2"/>
  <c r="D304" i="2"/>
  <c r="G74" i="16" l="1"/>
  <c r="E74" i="16"/>
  <c r="F74" i="16"/>
  <c r="F68" i="16"/>
  <c r="F428" i="16" s="1"/>
  <c r="D74" i="16"/>
  <c r="G46" i="7"/>
  <c r="H74" i="16" l="1"/>
  <c r="E46" i="7"/>
  <c r="G68" i="16"/>
  <c r="G428" i="16" s="1"/>
  <c r="D46" i="7"/>
  <c r="H39" i="7"/>
  <c r="F46" i="7"/>
  <c r="D68" i="16"/>
  <c r="D428" i="16" s="1"/>
  <c r="E68" i="16"/>
  <c r="E428" i="16" s="1"/>
  <c r="H428" i="16" l="1"/>
  <c r="H46" i="7"/>
  <c r="F75" i="16"/>
  <c r="E75" i="16"/>
  <c r="G75" i="16"/>
  <c r="D75" i="16"/>
  <c r="H68" i="16"/>
  <c r="F40" i="7"/>
  <c r="D40" i="7"/>
  <c r="H369" i="7"/>
  <c r="E40" i="7"/>
  <c r="G40" i="7"/>
  <c r="E69" i="16" l="1"/>
  <c r="H75" i="16"/>
  <c r="G69" i="16"/>
  <c r="F370" i="7"/>
  <c r="D370" i="7"/>
  <c r="H370" i="7"/>
  <c r="E370" i="7"/>
  <c r="G370" i="7"/>
  <c r="H40" i="7"/>
  <c r="F69" i="16"/>
  <c r="D69" i="16"/>
  <c r="F429" i="16" l="1"/>
  <c r="E429" i="16"/>
  <c r="D429" i="16"/>
  <c r="G429" i="16"/>
  <c r="H69" i="16"/>
  <c r="H429" i="16" l="1"/>
  <c r="E37" i="7"/>
  <c r="E66" i="16" s="1"/>
  <c r="E426" i="16" s="1"/>
  <c r="D72" i="16"/>
  <c r="F37" i="7"/>
  <c r="F41" i="7" s="1"/>
  <c r="F371" i="7" s="1"/>
  <c r="G37" i="7"/>
  <c r="G41" i="7" s="1"/>
  <c r="G371" i="7" s="1"/>
  <c r="D47" i="7"/>
  <c r="D76" i="16" s="1"/>
  <c r="G47" i="7"/>
  <c r="G72" i="16"/>
  <c r="F72" i="16"/>
  <c r="E47" i="7"/>
  <c r="E76" i="16" s="1"/>
  <c r="E72" i="16"/>
  <c r="D37" i="7"/>
  <c r="F47" i="7"/>
  <c r="F76" i="16" l="1"/>
  <c r="H47" i="7"/>
  <c r="G48" i="7"/>
  <c r="F44" i="7"/>
  <c r="E44" i="7"/>
  <c r="D44" i="7"/>
  <c r="G44" i="7"/>
  <c r="H72" i="16"/>
  <c r="H37" i="7"/>
  <c r="D48" i="7"/>
  <c r="F48" i="7"/>
  <c r="E48" i="7"/>
  <c r="E70" i="16"/>
  <c r="D41" i="7"/>
  <c r="G66" i="16"/>
  <c r="G426" i="16" s="1"/>
  <c r="G367" i="7"/>
  <c r="G76" i="16"/>
  <c r="H76" i="16" s="1"/>
  <c r="E367" i="7"/>
  <c r="F367" i="7"/>
  <c r="E41" i="7"/>
  <c r="E371" i="7" s="1"/>
  <c r="D66" i="16"/>
  <c r="D426" i="16" s="1"/>
  <c r="D367" i="7"/>
  <c r="F66" i="16"/>
  <c r="F426" i="16" s="1"/>
  <c r="H426" i="16" l="1"/>
  <c r="F73" i="16"/>
  <c r="E38" i="7"/>
  <c r="H44" i="7"/>
  <c r="H48" i="7"/>
  <c r="D38" i="7"/>
  <c r="H367" i="7"/>
  <c r="G73" i="16"/>
  <c r="D73" i="16"/>
  <c r="E73" i="16"/>
  <c r="F38" i="7"/>
  <c r="G38" i="7"/>
  <c r="F77" i="16"/>
  <c r="G77" i="16"/>
  <c r="D77" i="16"/>
  <c r="E77" i="16"/>
  <c r="G70" i="16"/>
  <c r="F70" i="16"/>
  <c r="E430" i="16"/>
  <c r="H41" i="7"/>
  <c r="D371" i="7"/>
  <c r="D70" i="16"/>
  <c r="H66" i="16"/>
  <c r="F67" i="16" l="1"/>
  <c r="G67" i="16"/>
  <c r="E368" i="7"/>
  <c r="G368" i="7"/>
  <c r="F368" i="7"/>
  <c r="D368" i="7"/>
  <c r="H368" i="7"/>
  <c r="H38" i="7"/>
  <c r="H73" i="16"/>
  <c r="D67" i="16"/>
  <c r="F430" i="16"/>
  <c r="G430" i="16"/>
  <c r="G427" i="16"/>
  <c r="H70" i="16"/>
  <c r="H77" i="16"/>
  <c r="E67" i="16"/>
  <c r="D430" i="16"/>
  <c r="H371" i="7"/>
  <c r="G42" i="7"/>
  <c r="E42" i="7"/>
  <c r="F42" i="7"/>
  <c r="D42" i="7"/>
  <c r="F71" i="16" l="1"/>
  <c r="H430" i="16"/>
  <c r="E427" i="16"/>
  <c r="H67" i="16"/>
  <c r="F427" i="16"/>
  <c r="E372" i="7"/>
  <c r="D372" i="7"/>
  <c r="H372" i="7"/>
  <c r="F372" i="7"/>
  <c r="G372" i="7"/>
  <c r="E71" i="16"/>
  <c r="G71" i="16"/>
  <c r="D71" i="16"/>
  <c r="D427" i="16"/>
  <c r="H42" i="7"/>
  <c r="H427" i="16" l="1"/>
  <c r="E431" i="16"/>
  <c r="D431" i="16"/>
  <c r="G431" i="16"/>
  <c r="F431" i="16"/>
  <c r="H71" i="16"/>
  <c r="H431" i="16" l="1"/>
</calcChain>
</file>

<file path=xl/sharedStrings.xml><?xml version="1.0" encoding="utf-8"?>
<sst xmlns="http://schemas.openxmlformats.org/spreadsheetml/2006/main" count="6313" uniqueCount="110">
  <si>
    <t>2)輸送機関別出荷量</t>
    <rPh sb="2" eb="4">
      <t>ユソウ</t>
    </rPh>
    <rPh sb="4" eb="7">
      <t>キカンベツ</t>
    </rPh>
    <rPh sb="7" eb="10">
      <t>シュッカリョウ</t>
    </rPh>
    <phoneticPr fontId="3"/>
  </si>
  <si>
    <t>振興局</t>
    <rPh sb="0" eb="3">
      <t>シンコウキョク</t>
    </rPh>
    <phoneticPr fontId="3"/>
  </si>
  <si>
    <t>空知</t>
    <rPh sb="0" eb="2">
      <t>ソラチ</t>
    </rPh>
    <phoneticPr fontId="1"/>
  </si>
  <si>
    <t>（単位：㌧、千本、％）</t>
    <rPh sb="1" eb="3">
      <t>タンイ</t>
    </rPh>
    <rPh sb="6" eb="7">
      <t>セン</t>
    </rPh>
    <rPh sb="7" eb="8">
      <t>ボン</t>
    </rPh>
    <phoneticPr fontId="3"/>
  </si>
  <si>
    <t>品目名</t>
  </si>
  <si>
    <t>出荷先</t>
  </si>
  <si>
    <t>JR</t>
  </si>
  <si>
    <t>トラック・フェリー</t>
  </si>
  <si>
    <t>内航船</t>
  </si>
  <si>
    <t>航空機</t>
  </si>
  <si>
    <t>合計</t>
  </si>
  <si>
    <t>豆　類</t>
  </si>
  <si>
    <t>道内</t>
  </si>
  <si>
    <t>割合（％）</t>
  </si>
  <si>
    <t>道外</t>
  </si>
  <si>
    <t>計</t>
  </si>
  <si>
    <t>大豆</t>
    <rPh sb="0" eb="2">
      <t>ダイズ</t>
    </rPh>
    <phoneticPr fontId="1"/>
  </si>
  <si>
    <t>小豆</t>
    <rPh sb="0" eb="2">
      <t>アズキ</t>
    </rPh>
    <phoneticPr fontId="1"/>
  </si>
  <si>
    <t>菜豆</t>
    <rPh sb="0" eb="1">
      <t>ナ</t>
    </rPh>
    <rPh sb="1" eb="2">
      <t>マメ</t>
    </rPh>
    <phoneticPr fontId="1"/>
  </si>
  <si>
    <t>その他豆類</t>
    <rPh sb="2" eb="3">
      <t>タ</t>
    </rPh>
    <rPh sb="3" eb="5">
      <t>マメルイ</t>
    </rPh>
    <phoneticPr fontId="1"/>
  </si>
  <si>
    <t>野菜類</t>
  </si>
  <si>
    <t>馬鈴しょ</t>
  </si>
  <si>
    <t>たまねぎ</t>
  </si>
  <si>
    <t>にんじん</t>
  </si>
  <si>
    <t>かぼちゃ</t>
  </si>
  <si>
    <t>だいこん</t>
  </si>
  <si>
    <t>ながいも</t>
  </si>
  <si>
    <t>キャベツ</t>
  </si>
  <si>
    <t>ごぼう</t>
  </si>
  <si>
    <t>スイートコーン</t>
  </si>
  <si>
    <t>ね　ぎ</t>
  </si>
  <si>
    <t>はくさい</t>
  </si>
  <si>
    <t>トマト</t>
    <phoneticPr fontId="1"/>
  </si>
  <si>
    <t>ミニトマト</t>
    <phoneticPr fontId="1"/>
  </si>
  <si>
    <t>アスパラガス</t>
  </si>
  <si>
    <t>ほうれんそう</t>
  </si>
  <si>
    <t>ゆりね</t>
  </si>
  <si>
    <t>レタス</t>
  </si>
  <si>
    <t>きゅうり</t>
  </si>
  <si>
    <t>ブロッコリー</t>
  </si>
  <si>
    <t>ピーマン</t>
  </si>
  <si>
    <t>メロン</t>
  </si>
  <si>
    <t>すいか</t>
  </si>
  <si>
    <t>いちご</t>
    <phoneticPr fontId="1"/>
  </si>
  <si>
    <t>かぶ</t>
    <phoneticPr fontId="1"/>
  </si>
  <si>
    <t>にら</t>
    <phoneticPr fontId="1"/>
  </si>
  <si>
    <t>えだまめ</t>
    <phoneticPr fontId="1"/>
  </si>
  <si>
    <t>さやいんげん</t>
    <phoneticPr fontId="1"/>
  </si>
  <si>
    <t>小松菜</t>
    <rPh sb="0" eb="3">
      <t>コマツナ</t>
    </rPh>
    <phoneticPr fontId="1"/>
  </si>
  <si>
    <t>水菜</t>
    <rPh sb="0" eb="2">
      <t>ミズナ</t>
    </rPh>
    <phoneticPr fontId="1"/>
  </si>
  <si>
    <t>セルリー</t>
    <phoneticPr fontId="1"/>
  </si>
  <si>
    <t>その他野菜</t>
    <rPh sb="2" eb="3">
      <t>タ</t>
    </rPh>
    <rPh sb="3" eb="5">
      <t>ヤサイ</t>
    </rPh>
    <phoneticPr fontId="1"/>
  </si>
  <si>
    <t>果実類</t>
  </si>
  <si>
    <t>りんご</t>
    <phoneticPr fontId="1"/>
  </si>
  <si>
    <t>ぶどう</t>
    <phoneticPr fontId="1"/>
  </si>
  <si>
    <t>なし</t>
    <phoneticPr fontId="1"/>
  </si>
  <si>
    <t>さくらんぼ</t>
    <phoneticPr fontId="1"/>
  </si>
  <si>
    <t>プルーン</t>
    <phoneticPr fontId="1"/>
  </si>
  <si>
    <t>プラム</t>
    <phoneticPr fontId="1"/>
  </si>
  <si>
    <t>ブルーベリー</t>
    <phoneticPr fontId="1"/>
  </si>
  <si>
    <t>ハスカップ</t>
    <phoneticPr fontId="1"/>
  </si>
  <si>
    <t>もも</t>
    <phoneticPr fontId="1"/>
  </si>
  <si>
    <t>その他果実</t>
    <rPh sb="2" eb="3">
      <t>タ</t>
    </rPh>
    <rPh sb="3" eb="5">
      <t>カジツ</t>
    </rPh>
    <phoneticPr fontId="1"/>
  </si>
  <si>
    <t>生　乳</t>
  </si>
  <si>
    <t>乳製品</t>
  </si>
  <si>
    <t>濃縮乳</t>
  </si>
  <si>
    <t>牛　乳</t>
  </si>
  <si>
    <t>れん乳</t>
  </si>
  <si>
    <t>全脂粉乳</t>
  </si>
  <si>
    <t>脱脂粉乳</t>
  </si>
  <si>
    <t>その他粉乳</t>
  </si>
  <si>
    <t>バター</t>
  </si>
  <si>
    <t>チーズ</t>
  </si>
  <si>
    <t>生クリーム</t>
  </si>
  <si>
    <t>でんぷん</t>
  </si>
  <si>
    <t>合　計</t>
  </si>
  <si>
    <t>花　き</t>
    <phoneticPr fontId="3"/>
  </si>
  <si>
    <t>(切花類)</t>
    <rPh sb="1" eb="4">
      <t>キ</t>
    </rPh>
    <phoneticPr fontId="3"/>
  </si>
  <si>
    <t>石狩</t>
    <rPh sb="0" eb="2">
      <t>イシカリ</t>
    </rPh>
    <phoneticPr fontId="1"/>
  </si>
  <si>
    <t>後志</t>
    <rPh sb="0" eb="2">
      <t>シリベシ</t>
    </rPh>
    <phoneticPr fontId="1"/>
  </si>
  <si>
    <t>胆振</t>
    <rPh sb="0" eb="2">
      <t>イブリ</t>
    </rPh>
    <phoneticPr fontId="1"/>
  </si>
  <si>
    <t>日高</t>
    <rPh sb="0" eb="2">
      <t>ヒダカ</t>
    </rPh>
    <phoneticPr fontId="1"/>
  </si>
  <si>
    <t>上川</t>
    <rPh sb="0" eb="2">
      <t>カミカワ</t>
    </rPh>
    <phoneticPr fontId="1"/>
  </si>
  <si>
    <t>留萌</t>
    <rPh sb="0" eb="2">
      <t>ルモイ</t>
    </rPh>
    <phoneticPr fontId="1"/>
  </si>
  <si>
    <t>宗谷</t>
    <rPh sb="0" eb="2">
      <t>ソウヤ</t>
    </rPh>
    <phoneticPr fontId="1"/>
  </si>
  <si>
    <t>オホーツク</t>
    <phoneticPr fontId="1"/>
  </si>
  <si>
    <t>十勝</t>
    <rPh sb="0" eb="2">
      <t>トカチ</t>
    </rPh>
    <phoneticPr fontId="1"/>
  </si>
  <si>
    <t>釧路</t>
    <rPh sb="0" eb="2">
      <t>クシロ</t>
    </rPh>
    <phoneticPr fontId="1"/>
  </si>
  <si>
    <t>根室</t>
    <rPh sb="0" eb="2">
      <t>ネムロ</t>
    </rPh>
    <phoneticPr fontId="1"/>
  </si>
  <si>
    <t>(2)輸送機関別出荷量</t>
    <phoneticPr fontId="3"/>
  </si>
  <si>
    <t>全道計</t>
  </si>
  <si>
    <t>米　類</t>
  </si>
  <si>
    <t>うるち米</t>
  </si>
  <si>
    <t>もち米</t>
  </si>
  <si>
    <t>小　麦</t>
    <rPh sb="0" eb="1">
      <t>ショウ</t>
    </rPh>
    <rPh sb="2" eb="3">
      <t>ムギ</t>
    </rPh>
    <phoneticPr fontId="3"/>
  </si>
  <si>
    <t>そば</t>
    <phoneticPr fontId="3"/>
  </si>
  <si>
    <t>牛　肉</t>
  </si>
  <si>
    <t>豚　肉</t>
  </si>
  <si>
    <t>羊　肉</t>
    <rPh sb="0" eb="1">
      <t>ヒツジ</t>
    </rPh>
    <phoneticPr fontId="3"/>
  </si>
  <si>
    <t>鶏　肉</t>
    <rPh sb="0" eb="1">
      <t>ニワトリ</t>
    </rPh>
    <rPh sb="2" eb="3">
      <t>ニク</t>
    </rPh>
    <phoneticPr fontId="3"/>
  </si>
  <si>
    <t>砂　糖</t>
  </si>
  <si>
    <t>道内</t>
    <phoneticPr fontId="3"/>
  </si>
  <si>
    <t>道外</t>
    <phoneticPr fontId="3"/>
  </si>
  <si>
    <t>道内</t>
    <phoneticPr fontId="3"/>
  </si>
  <si>
    <t>計</t>
    <phoneticPr fontId="3"/>
  </si>
  <si>
    <t>道内</t>
    <rPh sb="0" eb="2">
      <t>ドウナイ</t>
    </rPh>
    <phoneticPr fontId="3"/>
  </si>
  <si>
    <t>道外</t>
    <rPh sb="0" eb="1">
      <t>ミチ</t>
    </rPh>
    <rPh sb="1" eb="2">
      <t>ノミチ</t>
    </rPh>
    <phoneticPr fontId="3"/>
  </si>
  <si>
    <t>計</t>
    <rPh sb="0" eb="1">
      <t>ケイ</t>
    </rPh>
    <phoneticPr fontId="3"/>
  </si>
  <si>
    <t>道外</t>
    <rPh sb="0" eb="1">
      <t>ミチ</t>
    </rPh>
    <phoneticPr fontId="3"/>
  </si>
  <si>
    <t>渡島・檜山</t>
    <rPh sb="0" eb="2">
      <t>オシマ</t>
    </rPh>
    <rPh sb="3" eb="5">
      <t>ヒヤマ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</si>
</sst>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;&quot;&quot;"/>
    <numFmt numFmtId="177" formatCode="#,##0.0_);[Red]\(#,##0.0\)"/>
    <numFmt numFmtId="178" formatCode="#,##0.0_ "/>
    <numFmt numFmtId="179" formatCode="#,##0.00_);[Red]\(#,##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Continuous" vertical="center" shrinkToFit="1"/>
    </xf>
    <xf numFmtId="176" fontId="2" fillId="0" borderId="1" xfId="0" applyNumberFormat="1" applyFont="1" applyBorder="1" applyAlignment="1">
      <alignment horizontal="centerContinuous" vertical="center" shrinkToFit="1"/>
    </xf>
    <xf numFmtId="0" fontId="2" fillId="0" borderId="0" xfId="0" applyFont="1" applyAlignment="1">
      <alignment horizontal="right" vertical="center"/>
    </xf>
    <xf numFmtId="176" fontId="4" fillId="2" borderId="2" xfId="0" applyNumberFormat="1" applyFont="1" applyFill="1" applyBorder="1" applyAlignment="1">
      <alignment horizontal="centerContinuous" vertical="center" shrinkToFit="1"/>
    </xf>
    <xf numFmtId="176" fontId="4" fillId="2" borderId="3" xfId="0" applyNumberFormat="1" applyFont="1" applyFill="1" applyBorder="1" applyAlignment="1">
      <alignment horizontal="centerContinuous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Continuous" vertical="center" shrinkToFit="1"/>
    </xf>
    <xf numFmtId="0" fontId="2" fillId="0" borderId="1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2" fillId="0" borderId="5" xfId="0" applyNumberFormat="1" applyFont="1" applyBorder="1" applyAlignment="1">
      <alignment horizontal="centerContinuous" vertical="center" shrinkToFit="1"/>
    </xf>
    <xf numFmtId="0" fontId="2" fillId="0" borderId="1" xfId="0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centerContinuous" vertical="center" shrinkToFi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centerContinuous" vertical="center" shrinkToFit="1"/>
    </xf>
    <xf numFmtId="176" fontId="2" fillId="0" borderId="8" xfId="0" applyNumberFormat="1" applyFont="1" applyBorder="1" applyAlignment="1">
      <alignment horizontal="centerContinuous" vertical="center" shrinkToFit="1"/>
    </xf>
    <xf numFmtId="176" fontId="2" fillId="0" borderId="10" xfId="0" applyNumberFormat="1" applyFont="1" applyBorder="1" applyAlignment="1">
      <alignment horizontal="centerContinuous" vertical="center" shrinkToFit="1"/>
    </xf>
    <xf numFmtId="176" fontId="2" fillId="0" borderId="11" xfId="0" applyNumberFormat="1" applyFont="1" applyBorder="1" applyAlignment="1">
      <alignment horizontal="centerContinuous" vertical="center" shrinkToFit="1"/>
    </xf>
    <xf numFmtId="176" fontId="2" fillId="0" borderId="12" xfId="0" applyNumberFormat="1" applyFont="1" applyBorder="1" applyAlignment="1">
      <alignment horizontal="centerContinuous" vertical="center" shrinkToFit="1"/>
    </xf>
    <xf numFmtId="176" fontId="5" fillId="0" borderId="5" xfId="0" applyNumberFormat="1" applyFont="1" applyBorder="1" applyAlignment="1">
      <alignment horizontal="centerContinuous" vertical="center" shrinkToFit="1"/>
    </xf>
    <xf numFmtId="176" fontId="5" fillId="0" borderId="0" xfId="0" applyNumberFormat="1" applyFont="1" applyAlignment="1">
      <alignment horizontal="centerContinuous" vertical="center" shrinkToFit="1"/>
    </xf>
    <xf numFmtId="176" fontId="5" fillId="0" borderId="7" xfId="0" applyNumberFormat="1" applyFont="1" applyBorder="1" applyAlignment="1">
      <alignment horizontal="centerContinuous" vertical="center" shrinkToFit="1"/>
    </xf>
    <xf numFmtId="176" fontId="5" fillId="0" borderId="13" xfId="0" applyNumberFormat="1" applyFont="1" applyBorder="1" applyAlignment="1">
      <alignment horizontal="centerContinuous" vertical="center" shrinkToFit="1"/>
    </xf>
    <xf numFmtId="0" fontId="2" fillId="0" borderId="4" xfId="0" applyFont="1" applyBorder="1" applyAlignment="1">
      <alignment horizontal="centerContinuous" vertical="center" shrinkToFit="1"/>
    </xf>
    <xf numFmtId="0" fontId="2" fillId="0" borderId="11" xfId="0" applyFont="1" applyBorder="1" applyAlignment="1">
      <alignment horizontal="centerContinuous" vertical="center" shrinkToFit="1"/>
    </xf>
    <xf numFmtId="0" fontId="2" fillId="0" borderId="5" xfId="0" applyFont="1" applyBorder="1" applyAlignment="1">
      <alignment horizontal="centerContinuous" vertical="center" shrinkToFit="1"/>
    </xf>
    <xf numFmtId="0" fontId="2" fillId="0" borderId="12" xfId="0" applyFont="1" applyBorder="1" applyAlignment="1">
      <alignment horizontal="centerContinuous" vertical="center" shrinkToFit="1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Continuous" vertical="center" shrinkToFit="1"/>
    </xf>
    <xf numFmtId="0" fontId="2" fillId="0" borderId="2" xfId="0" applyFont="1" applyBorder="1" applyAlignment="1">
      <alignment horizontal="centerContinuous" vertical="center" shrinkToFit="1"/>
    </xf>
    <xf numFmtId="0" fontId="2" fillId="0" borderId="14" xfId="0" applyFont="1" applyBorder="1" applyAlignment="1">
      <alignment horizontal="centerContinuous" vertical="center" shrinkToFit="1"/>
    </xf>
    <xf numFmtId="0" fontId="4" fillId="2" borderId="2" xfId="0" applyFont="1" applyFill="1" applyBorder="1" applyAlignment="1">
      <alignment horizontal="centerContinuous" vertical="center" shrinkToFit="1"/>
    </xf>
    <xf numFmtId="0" fontId="4" fillId="2" borderId="3" xfId="0" applyFont="1" applyFill="1" applyBorder="1" applyAlignment="1">
      <alignment horizontal="centerContinuous" vertical="center" shrinkToFit="1"/>
    </xf>
    <xf numFmtId="0" fontId="4" fillId="2" borderId="1" xfId="0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Continuous" vertical="center" shrinkToFit="1"/>
    </xf>
    <xf numFmtId="177" fontId="2" fillId="0" borderId="0" xfId="1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1" fillId="0" borderId="2" xfId="1" applyNumberFormat="1" applyFont="1" applyBorder="1" applyAlignment="1">
      <alignment shrinkToFit="1"/>
    </xf>
    <xf numFmtId="176" fontId="0" fillId="0" borderId="1" xfId="2" applyNumberFormat="1" applyFont="1" applyBorder="1"/>
    <xf numFmtId="179" fontId="2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1" applyNumberFormat="1" applyFont="1" applyFill="1" applyBorder="1" applyAlignment="1" applyProtection="1">
      <alignment vertical="center"/>
      <protection locked="0"/>
    </xf>
    <xf numFmtId="176" fontId="2" fillId="0" borderId="1" xfId="1" applyNumberFormat="1" applyFont="1" applyFill="1" applyBorder="1" applyAlignment="1">
      <alignment vertical="center"/>
    </xf>
    <xf numFmtId="176" fontId="1" fillId="0" borderId="15" xfId="1" applyNumberFormat="1" applyFont="1" applyBorder="1" applyAlignment="1" applyProtection="1">
      <alignment vertical="center" shrinkToFit="1"/>
      <protection locked="0"/>
    </xf>
    <xf numFmtId="176" fontId="1" fillId="0" borderId="1" xfId="1" applyNumberFormat="1" applyFont="1" applyBorder="1" applyAlignment="1">
      <alignment shrinkToFit="1"/>
    </xf>
    <xf numFmtId="176" fontId="2" fillId="0" borderId="9" xfId="0" applyNumberFormat="1" applyFont="1" applyBorder="1" applyAlignment="1">
      <alignment horizontal="center" vertical="top" shrinkToFit="1"/>
    </xf>
    <xf numFmtId="176" fontId="2" fillId="0" borderId="10" xfId="0" applyNumberFormat="1" applyFont="1" applyBorder="1" applyAlignment="1">
      <alignment horizontal="center" vertical="top" shrinkToFit="1"/>
    </xf>
    <xf numFmtId="176" fontId="2" fillId="0" borderId="8" xfId="0" applyNumberFormat="1" applyFont="1" applyBorder="1" applyAlignment="1">
      <alignment horizontal="center" vertical="top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41"/>
  </sheetPr>
  <dimension ref="A1:P443"/>
  <sheetViews>
    <sheetView showGridLines="0" showZeros="0" tabSelected="1" view="pageBreakPreview" zoomScale="80" zoomScaleNormal="80" zoomScaleSheetLayoutView="80"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J6" sqref="J6"/>
    </sheetView>
  </sheetViews>
  <sheetFormatPr defaultRowHeight="16.05" customHeight="1" x14ac:dyDescent="0.2"/>
  <cols>
    <col min="1" max="1" width="7.44140625" style="33" customWidth="1"/>
    <col min="2" max="2" width="24" style="33" customWidth="1"/>
    <col min="3" max="8" width="25.44140625" style="12" customWidth="1"/>
    <col min="9" max="9" width="12.21875" style="12" bestFit="1" customWidth="1"/>
    <col min="10" max="10" width="20.77734375" style="12" bestFit="1" customWidth="1"/>
    <col min="11" max="11" width="9.33203125" style="12" bestFit="1" customWidth="1"/>
    <col min="12" max="256" width="9" style="12"/>
    <col min="257" max="257" width="7.44140625" style="12" customWidth="1"/>
    <col min="258" max="258" width="24" style="12" customWidth="1"/>
    <col min="259" max="264" width="25.6640625" style="12" customWidth="1"/>
    <col min="265" max="265" width="9.88671875" style="12" bestFit="1" customWidth="1"/>
    <col min="266" max="512" width="9" style="12"/>
    <col min="513" max="513" width="7.44140625" style="12" customWidth="1"/>
    <col min="514" max="514" width="24" style="12" customWidth="1"/>
    <col min="515" max="520" width="25.6640625" style="12" customWidth="1"/>
    <col min="521" max="521" width="9.88671875" style="12" bestFit="1" customWidth="1"/>
    <col min="522" max="768" width="9" style="12"/>
    <col min="769" max="769" width="7.44140625" style="12" customWidth="1"/>
    <col min="770" max="770" width="24" style="12" customWidth="1"/>
    <col min="771" max="776" width="25.6640625" style="12" customWidth="1"/>
    <col min="777" max="777" width="9.88671875" style="12" bestFit="1" customWidth="1"/>
    <col min="778" max="1024" width="9" style="12"/>
    <col min="1025" max="1025" width="7.44140625" style="12" customWidth="1"/>
    <col min="1026" max="1026" width="24" style="12" customWidth="1"/>
    <col min="1027" max="1032" width="25.6640625" style="12" customWidth="1"/>
    <col min="1033" max="1033" width="9.88671875" style="12" bestFit="1" customWidth="1"/>
    <col min="1034" max="1280" width="9" style="12"/>
    <col min="1281" max="1281" width="7.44140625" style="12" customWidth="1"/>
    <col min="1282" max="1282" width="24" style="12" customWidth="1"/>
    <col min="1283" max="1288" width="25.6640625" style="12" customWidth="1"/>
    <col min="1289" max="1289" width="9.88671875" style="12" bestFit="1" customWidth="1"/>
    <col min="1290" max="1536" width="9" style="12"/>
    <col min="1537" max="1537" width="7.44140625" style="12" customWidth="1"/>
    <col min="1538" max="1538" width="24" style="12" customWidth="1"/>
    <col min="1539" max="1544" width="25.6640625" style="12" customWidth="1"/>
    <col min="1545" max="1545" width="9.88671875" style="12" bestFit="1" customWidth="1"/>
    <col min="1546" max="1792" width="9" style="12"/>
    <col min="1793" max="1793" width="7.44140625" style="12" customWidth="1"/>
    <col min="1794" max="1794" width="24" style="12" customWidth="1"/>
    <col min="1795" max="1800" width="25.6640625" style="12" customWidth="1"/>
    <col min="1801" max="1801" width="9.88671875" style="12" bestFit="1" customWidth="1"/>
    <col min="1802" max="2048" width="9" style="12"/>
    <col min="2049" max="2049" width="7.44140625" style="12" customWidth="1"/>
    <col min="2050" max="2050" width="24" style="12" customWidth="1"/>
    <col min="2051" max="2056" width="25.6640625" style="12" customWidth="1"/>
    <col min="2057" max="2057" width="9.88671875" style="12" bestFit="1" customWidth="1"/>
    <col min="2058" max="2304" width="9" style="12"/>
    <col min="2305" max="2305" width="7.44140625" style="12" customWidth="1"/>
    <col min="2306" max="2306" width="24" style="12" customWidth="1"/>
    <col min="2307" max="2312" width="25.6640625" style="12" customWidth="1"/>
    <col min="2313" max="2313" width="9.88671875" style="12" bestFit="1" customWidth="1"/>
    <col min="2314" max="2560" width="9" style="12"/>
    <col min="2561" max="2561" width="7.44140625" style="12" customWidth="1"/>
    <col min="2562" max="2562" width="24" style="12" customWidth="1"/>
    <col min="2563" max="2568" width="25.6640625" style="12" customWidth="1"/>
    <col min="2569" max="2569" width="9.88671875" style="12" bestFit="1" customWidth="1"/>
    <col min="2570" max="2816" width="9" style="12"/>
    <col min="2817" max="2817" width="7.44140625" style="12" customWidth="1"/>
    <col min="2818" max="2818" width="24" style="12" customWidth="1"/>
    <col min="2819" max="2824" width="25.6640625" style="12" customWidth="1"/>
    <col min="2825" max="2825" width="9.88671875" style="12" bestFit="1" customWidth="1"/>
    <col min="2826" max="3072" width="9" style="12"/>
    <col min="3073" max="3073" width="7.44140625" style="12" customWidth="1"/>
    <col min="3074" max="3074" width="24" style="12" customWidth="1"/>
    <col min="3075" max="3080" width="25.6640625" style="12" customWidth="1"/>
    <col min="3081" max="3081" width="9.88671875" style="12" bestFit="1" customWidth="1"/>
    <col min="3082" max="3328" width="9" style="12"/>
    <col min="3329" max="3329" width="7.44140625" style="12" customWidth="1"/>
    <col min="3330" max="3330" width="24" style="12" customWidth="1"/>
    <col min="3331" max="3336" width="25.6640625" style="12" customWidth="1"/>
    <col min="3337" max="3337" width="9.88671875" style="12" bestFit="1" customWidth="1"/>
    <col min="3338" max="3584" width="9" style="12"/>
    <col min="3585" max="3585" width="7.44140625" style="12" customWidth="1"/>
    <col min="3586" max="3586" width="24" style="12" customWidth="1"/>
    <col min="3587" max="3592" width="25.6640625" style="12" customWidth="1"/>
    <col min="3593" max="3593" width="9.88671875" style="12" bestFit="1" customWidth="1"/>
    <col min="3594" max="3840" width="9" style="12"/>
    <col min="3841" max="3841" width="7.44140625" style="12" customWidth="1"/>
    <col min="3842" max="3842" width="24" style="12" customWidth="1"/>
    <col min="3843" max="3848" width="25.6640625" style="12" customWidth="1"/>
    <col min="3849" max="3849" width="9.88671875" style="12" bestFit="1" customWidth="1"/>
    <col min="3850" max="4096" width="9" style="12"/>
    <col min="4097" max="4097" width="7.44140625" style="12" customWidth="1"/>
    <col min="4098" max="4098" width="24" style="12" customWidth="1"/>
    <col min="4099" max="4104" width="25.6640625" style="12" customWidth="1"/>
    <col min="4105" max="4105" width="9.88671875" style="12" bestFit="1" customWidth="1"/>
    <col min="4106" max="4352" width="9" style="12"/>
    <col min="4353" max="4353" width="7.44140625" style="12" customWidth="1"/>
    <col min="4354" max="4354" width="24" style="12" customWidth="1"/>
    <col min="4355" max="4360" width="25.6640625" style="12" customWidth="1"/>
    <col min="4361" max="4361" width="9.88671875" style="12" bestFit="1" customWidth="1"/>
    <col min="4362" max="4608" width="9" style="12"/>
    <col min="4609" max="4609" width="7.44140625" style="12" customWidth="1"/>
    <col min="4610" max="4610" width="24" style="12" customWidth="1"/>
    <col min="4611" max="4616" width="25.6640625" style="12" customWidth="1"/>
    <col min="4617" max="4617" width="9.88671875" style="12" bestFit="1" customWidth="1"/>
    <col min="4618" max="4864" width="9" style="12"/>
    <col min="4865" max="4865" width="7.44140625" style="12" customWidth="1"/>
    <col min="4866" max="4866" width="24" style="12" customWidth="1"/>
    <col min="4867" max="4872" width="25.6640625" style="12" customWidth="1"/>
    <col min="4873" max="4873" width="9.88671875" style="12" bestFit="1" customWidth="1"/>
    <col min="4874" max="5120" width="9" style="12"/>
    <col min="5121" max="5121" width="7.44140625" style="12" customWidth="1"/>
    <col min="5122" max="5122" width="24" style="12" customWidth="1"/>
    <col min="5123" max="5128" width="25.6640625" style="12" customWidth="1"/>
    <col min="5129" max="5129" width="9.88671875" style="12" bestFit="1" customWidth="1"/>
    <col min="5130" max="5376" width="9" style="12"/>
    <col min="5377" max="5377" width="7.44140625" style="12" customWidth="1"/>
    <col min="5378" max="5378" width="24" style="12" customWidth="1"/>
    <col min="5379" max="5384" width="25.6640625" style="12" customWidth="1"/>
    <col min="5385" max="5385" width="9.88671875" style="12" bestFit="1" customWidth="1"/>
    <col min="5386" max="5632" width="9" style="12"/>
    <col min="5633" max="5633" width="7.44140625" style="12" customWidth="1"/>
    <col min="5634" max="5634" width="24" style="12" customWidth="1"/>
    <col min="5635" max="5640" width="25.6640625" style="12" customWidth="1"/>
    <col min="5641" max="5641" width="9.88671875" style="12" bestFit="1" customWidth="1"/>
    <col min="5642" max="5888" width="9" style="12"/>
    <col min="5889" max="5889" width="7.44140625" style="12" customWidth="1"/>
    <col min="5890" max="5890" width="24" style="12" customWidth="1"/>
    <col min="5891" max="5896" width="25.6640625" style="12" customWidth="1"/>
    <col min="5897" max="5897" width="9.88671875" style="12" bestFit="1" customWidth="1"/>
    <col min="5898" max="6144" width="9" style="12"/>
    <col min="6145" max="6145" width="7.44140625" style="12" customWidth="1"/>
    <col min="6146" max="6146" width="24" style="12" customWidth="1"/>
    <col min="6147" max="6152" width="25.6640625" style="12" customWidth="1"/>
    <col min="6153" max="6153" width="9.88671875" style="12" bestFit="1" customWidth="1"/>
    <col min="6154" max="6400" width="9" style="12"/>
    <col min="6401" max="6401" width="7.44140625" style="12" customWidth="1"/>
    <col min="6402" max="6402" width="24" style="12" customWidth="1"/>
    <col min="6403" max="6408" width="25.6640625" style="12" customWidth="1"/>
    <col min="6409" max="6409" width="9.88671875" style="12" bestFit="1" customWidth="1"/>
    <col min="6410" max="6656" width="9" style="12"/>
    <col min="6657" max="6657" width="7.44140625" style="12" customWidth="1"/>
    <col min="6658" max="6658" width="24" style="12" customWidth="1"/>
    <col min="6659" max="6664" width="25.6640625" style="12" customWidth="1"/>
    <col min="6665" max="6665" width="9.88671875" style="12" bestFit="1" customWidth="1"/>
    <col min="6666" max="6912" width="9" style="12"/>
    <col min="6913" max="6913" width="7.44140625" style="12" customWidth="1"/>
    <col min="6914" max="6914" width="24" style="12" customWidth="1"/>
    <col min="6915" max="6920" width="25.6640625" style="12" customWidth="1"/>
    <col min="6921" max="6921" width="9.88671875" style="12" bestFit="1" customWidth="1"/>
    <col min="6922" max="7168" width="9" style="12"/>
    <col min="7169" max="7169" width="7.44140625" style="12" customWidth="1"/>
    <col min="7170" max="7170" width="24" style="12" customWidth="1"/>
    <col min="7171" max="7176" width="25.6640625" style="12" customWidth="1"/>
    <col min="7177" max="7177" width="9.88671875" style="12" bestFit="1" customWidth="1"/>
    <col min="7178" max="7424" width="9" style="12"/>
    <col min="7425" max="7425" width="7.44140625" style="12" customWidth="1"/>
    <col min="7426" max="7426" width="24" style="12" customWidth="1"/>
    <col min="7427" max="7432" width="25.6640625" style="12" customWidth="1"/>
    <col min="7433" max="7433" width="9.88671875" style="12" bestFit="1" customWidth="1"/>
    <col min="7434" max="7680" width="9" style="12"/>
    <col min="7681" max="7681" width="7.44140625" style="12" customWidth="1"/>
    <col min="7682" max="7682" width="24" style="12" customWidth="1"/>
    <col min="7683" max="7688" width="25.6640625" style="12" customWidth="1"/>
    <col min="7689" max="7689" width="9.88671875" style="12" bestFit="1" customWidth="1"/>
    <col min="7690" max="7936" width="9" style="12"/>
    <col min="7937" max="7937" width="7.44140625" style="12" customWidth="1"/>
    <col min="7938" max="7938" width="24" style="12" customWidth="1"/>
    <col min="7939" max="7944" width="25.6640625" style="12" customWidth="1"/>
    <col min="7945" max="7945" width="9.88671875" style="12" bestFit="1" customWidth="1"/>
    <col min="7946" max="8192" width="9" style="12"/>
    <col min="8193" max="8193" width="7.44140625" style="12" customWidth="1"/>
    <col min="8194" max="8194" width="24" style="12" customWidth="1"/>
    <col min="8195" max="8200" width="25.6640625" style="12" customWidth="1"/>
    <col min="8201" max="8201" width="9.88671875" style="12" bestFit="1" customWidth="1"/>
    <col min="8202" max="8448" width="9" style="12"/>
    <col min="8449" max="8449" width="7.44140625" style="12" customWidth="1"/>
    <col min="8450" max="8450" width="24" style="12" customWidth="1"/>
    <col min="8451" max="8456" width="25.6640625" style="12" customWidth="1"/>
    <col min="8457" max="8457" width="9.88671875" style="12" bestFit="1" customWidth="1"/>
    <col min="8458" max="8704" width="9" style="12"/>
    <col min="8705" max="8705" width="7.44140625" style="12" customWidth="1"/>
    <col min="8706" max="8706" width="24" style="12" customWidth="1"/>
    <col min="8707" max="8712" width="25.6640625" style="12" customWidth="1"/>
    <col min="8713" max="8713" width="9.88671875" style="12" bestFit="1" customWidth="1"/>
    <col min="8714" max="8960" width="9" style="12"/>
    <col min="8961" max="8961" width="7.44140625" style="12" customWidth="1"/>
    <col min="8962" max="8962" width="24" style="12" customWidth="1"/>
    <col min="8963" max="8968" width="25.6640625" style="12" customWidth="1"/>
    <col min="8969" max="8969" width="9.88671875" style="12" bestFit="1" customWidth="1"/>
    <col min="8970" max="9216" width="9" style="12"/>
    <col min="9217" max="9217" width="7.44140625" style="12" customWidth="1"/>
    <col min="9218" max="9218" width="24" style="12" customWidth="1"/>
    <col min="9219" max="9224" width="25.6640625" style="12" customWidth="1"/>
    <col min="9225" max="9225" width="9.88671875" style="12" bestFit="1" customWidth="1"/>
    <col min="9226" max="9472" width="9" style="12"/>
    <col min="9473" max="9473" width="7.44140625" style="12" customWidth="1"/>
    <col min="9474" max="9474" width="24" style="12" customWidth="1"/>
    <col min="9475" max="9480" width="25.6640625" style="12" customWidth="1"/>
    <col min="9481" max="9481" width="9.88671875" style="12" bestFit="1" customWidth="1"/>
    <col min="9482" max="9728" width="9" style="12"/>
    <col min="9729" max="9729" width="7.44140625" style="12" customWidth="1"/>
    <col min="9730" max="9730" width="24" style="12" customWidth="1"/>
    <col min="9731" max="9736" width="25.6640625" style="12" customWidth="1"/>
    <col min="9737" max="9737" width="9.88671875" style="12" bestFit="1" customWidth="1"/>
    <col min="9738" max="9984" width="9" style="12"/>
    <col min="9985" max="9985" width="7.44140625" style="12" customWidth="1"/>
    <col min="9986" max="9986" width="24" style="12" customWidth="1"/>
    <col min="9987" max="9992" width="25.6640625" style="12" customWidth="1"/>
    <col min="9993" max="9993" width="9.88671875" style="12" bestFit="1" customWidth="1"/>
    <col min="9994" max="10240" width="9" style="12"/>
    <col min="10241" max="10241" width="7.44140625" style="12" customWidth="1"/>
    <col min="10242" max="10242" width="24" style="12" customWidth="1"/>
    <col min="10243" max="10248" width="25.6640625" style="12" customWidth="1"/>
    <col min="10249" max="10249" width="9.88671875" style="12" bestFit="1" customWidth="1"/>
    <col min="10250" max="10496" width="9" style="12"/>
    <col min="10497" max="10497" width="7.44140625" style="12" customWidth="1"/>
    <col min="10498" max="10498" width="24" style="12" customWidth="1"/>
    <col min="10499" max="10504" width="25.6640625" style="12" customWidth="1"/>
    <col min="10505" max="10505" width="9.88671875" style="12" bestFit="1" customWidth="1"/>
    <col min="10506" max="10752" width="9" style="12"/>
    <col min="10753" max="10753" width="7.44140625" style="12" customWidth="1"/>
    <col min="10754" max="10754" width="24" style="12" customWidth="1"/>
    <col min="10755" max="10760" width="25.6640625" style="12" customWidth="1"/>
    <col min="10761" max="10761" width="9.88671875" style="12" bestFit="1" customWidth="1"/>
    <col min="10762" max="11008" width="9" style="12"/>
    <col min="11009" max="11009" width="7.44140625" style="12" customWidth="1"/>
    <col min="11010" max="11010" width="24" style="12" customWidth="1"/>
    <col min="11011" max="11016" width="25.6640625" style="12" customWidth="1"/>
    <col min="11017" max="11017" width="9.88671875" style="12" bestFit="1" customWidth="1"/>
    <col min="11018" max="11264" width="9" style="12"/>
    <col min="11265" max="11265" width="7.44140625" style="12" customWidth="1"/>
    <col min="11266" max="11266" width="24" style="12" customWidth="1"/>
    <col min="11267" max="11272" width="25.6640625" style="12" customWidth="1"/>
    <col min="11273" max="11273" width="9.88671875" style="12" bestFit="1" customWidth="1"/>
    <col min="11274" max="11520" width="9" style="12"/>
    <col min="11521" max="11521" width="7.44140625" style="12" customWidth="1"/>
    <col min="11522" max="11522" width="24" style="12" customWidth="1"/>
    <col min="11523" max="11528" width="25.6640625" style="12" customWidth="1"/>
    <col min="11529" max="11529" width="9.88671875" style="12" bestFit="1" customWidth="1"/>
    <col min="11530" max="11776" width="9" style="12"/>
    <col min="11777" max="11777" width="7.44140625" style="12" customWidth="1"/>
    <col min="11778" max="11778" width="24" style="12" customWidth="1"/>
    <col min="11779" max="11784" width="25.6640625" style="12" customWidth="1"/>
    <col min="11785" max="11785" width="9.88671875" style="12" bestFit="1" customWidth="1"/>
    <col min="11786" max="12032" width="9" style="12"/>
    <col min="12033" max="12033" width="7.44140625" style="12" customWidth="1"/>
    <col min="12034" max="12034" width="24" style="12" customWidth="1"/>
    <col min="12035" max="12040" width="25.6640625" style="12" customWidth="1"/>
    <col min="12041" max="12041" width="9.88671875" style="12" bestFit="1" customWidth="1"/>
    <col min="12042" max="12288" width="9" style="12"/>
    <col min="12289" max="12289" width="7.44140625" style="12" customWidth="1"/>
    <col min="12290" max="12290" width="24" style="12" customWidth="1"/>
    <col min="12291" max="12296" width="25.6640625" style="12" customWidth="1"/>
    <col min="12297" max="12297" width="9.88671875" style="12" bestFit="1" customWidth="1"/>
    <col min="12298" max="12544" width="9" style="12"/>
    <col min="12545" max="12545" width="7.44140625" style="12" customWidth="1"/>
    <col min="12546" max="12546" width="24" style="12" customWidth="1"/>
    <col min="12547" max="12552" width="25.6640625" style="12" customWidth="1"/>
    <col min="12553" max="12553" width="9.88671875" style="12" bestFit="1" customWidth="1"/>
    <col min="12554" max="12800" width="9" style="12"/>
    <col min="12801" max="12801" width="7.44140625" style="12" customWidth="1"/>
    <col min="12802" max="12802" width="24" style="12" customWidth="1"/>
    <col min="12803" max="12808" width="25.6640625" style="12" customWidth="1"/>
    <col min="12809" max="12809" width="9.88671875" style="12" bestFit="1" customWidth="1"/>
    <col min="12810" max="13056" width="9" style="12"/>
    <col min="13057" max="13057" width="7.44140625" style="12" customWidth="1"/>
    <col min="13058" max="13058" width="24" style="12" customWidth="1"/>
    <col min="13059" max="13064" width="25.6640625" style="12" customWidth="1"/>
    <col min="13065" max="13065" width="9.88671875" style="12" bestFit="1" customWidth="1"/>
    <col min="13066" max="13312" width="9" style="12"/>
    <col min="13313" max="13313" width="7.44140625" style="12" customWidth="1"/>
    <col min="13314" max="13314" width="24" style="12" customWidth="1"/>
    <col min="13315" max="13320" width="25.6640625" style="12" customWidth="1"/>
    <col min="13321" max="13321" width="9.88671875" style="12" bestFit="1" customWidth="1"/>
    <col min="13322" max="13568" width="9" style="12"/>
    <col min="13569" max="13569" width="7.44140625" style="12" customWidth="1"/>
    <col min="13570" max="13570" width="24" style="12" customWidth="1"/>
    <col min="13571" max="13576" width="25.6640625" style="12" customWidth="1"/>
    <col min="13577" max="13577" width="9.88671875" style="12" bestFit="1" customWidth="1"/>
    <col min="13578" max="13824" width="9" style="12"/>
    <col min="13825" max="13825" width="7.44140625" style="12" customWidth="1"/>
    <col min="13826" max="13826" width="24" style="12" customWidth="1"/>
    <col min="13827" max="13832" width="25.6640625" style="12" customWidth="1"/>
    <col min="13833" max="13833" width="9.88671875" style="12" bestFit="1" customWidth="1"/>
    <col min="13834" max="14080" width="9" style="12"/>
    <col min="14081" max="14081" width="7.44140625" style="12" customWidth="1"/>
    <col min="14082" max="14082" width="24" style="12" customWidth="1"/>
    <col min="14083" max="14088" width="25.6640625" style="12" customWidth="1"/>
    <col min="14089" max="14089" width="9.88671875" style="12" bestFit="1" customWidth="1"/>
    <col min="14090" max="14336" width="9" style="12"/>
    <col min="14337" max="14337" width="7.44140625" style="12" customWidth="1"/>
    <col min="14338" max="14338" width="24" style="12" customWidth="1"/>
    <col min="14339" max="14344" width="25.6640625" style="12" customWidth="1"/>
    <col min="14345" max="14345" width="9.88671875" style="12" bestFit="1" customWidth="1"/>
    <col min="14346" max="14592" width="9" style="12"/>
    <col min="14593" max="14593" width="7.44140625" style="12" customWidth="1"/>
    <col min="14594" max="14594" width="24" style="12" customWidth="1"/>
    <col min="14595" max="14600" width="25.6640625" style="12" customWidth="1"/>
    <col min="14601" max="14601" width="9.88671875" style="12" bestFit="1" customWidth="1"/>
    <col min="14602" max="14848" width="9" style="12"/>
    <col min="14849" max="14849" width="7.44140625" style="12" customWidth="1"/>
    <col min="14850" max="14850" width="24" style="12" customWidth="1"/>
    <col min="14851" max="14856" width="25.6640625" style="12" customWidth="1"/>
    <col min="14857" max="14857" width="9.88671875" style="12" bestFit="1" customWidth="1"/>
    <col min="14858" max="15104" width="9" style="12"/>
    <col min="15105" max="15105" width="7.44140625" style="12" customWidth="1"/>
    <col min="15106" max="15106" width="24" style="12" customWidth="1"/>
    <col min="15107" max="15112" width="25.6640625" style="12" customWidth="1"/>
    <col min="15113" max="15113" width="9.88671875" style="12" bestFit="1" customWidth="1"/>
    <col min="15114" max="15360" width="9" style="12"/>
    <col min="15361" max="15361" width="7.44140625" style="12" customWidth="1"/>
    <col min="15362" max="15362" width="24" style="12" customWidth="1"/>
    <col min="15363" max="15368" width="25.6640625" style="12" customWidth="1"/>
    <col min="15369" max="15369" width="9.88671875" style="12" bestFit="1" customWidth="1"/>
    <col min="15370" max="15616" width="9" style="12"/>
    <col min="15617" max="15617" width="7.44140625" style="12" customWidth="1"/>
    <col min="15618" max="15618" width="24" style="12" customWidth="1"/>
    <col min="15619" max="15624" width="25.6640625" style="12" customWidth="1"/>
    <col min="15625" max="15625" width="9.88671875" style="12" bestFit="1" customWidth="1"/>
    <col min="15626" max="15872" width="9" style="12"/>
    <col min="15873" max="15873" width="7.44140625" style="12" customWidth="1"/>
    <col min="15874" max="15874" width="24" style="12" customWidth="1"/>
    <col min="15875" max="15880" width="25.6640625" style="12" customWidth="1"/>
    <col min="15881" max="15881" width="9.88671875" style="12" bestFit="1" customWidth="1"/>
    <col min="15882" max="16128" width="9" style="12"/>
    <col min="16129" max="16129" width="7.44140625" style="12" customWidth="1"/>
    <col min="16130" max="16130" width="24" style="12" customWidth="1"/>
    <col min="16131" max="16136" width="25.6640625" style="12" customWidth="1"/>
    <col min="16137" max="16137" width="9.88671875" style="12" bestFit="1" customWidth="1"/>
    <col min="16138" max="16384" width="9" style="12"/>
  </cols>
  <sheetData>
    <row r="1" spans="1:11" ht="16.05" customHeight="1" x14ac:dyDescent="0.2">
      <c r="A1" s="12" t="s">
        <v>89</v>
      </c>
    </row>
    <row r="3" spans="1:11" ht="16.05" customHeight="1" x14ac:dyDescent="0.2">
      <c r="A3" s="34" t="s">
        <v>90</v>
      </c>
      <c r="B3" s="35"/>
    </row>
    <row r="4" spans="1:11" ht="16.05" customHeight="1" x14ac:dyDescent="0.2">
      <c r="H4" s="4" t="s">
        <v>3</v>
      </c>
      <c r="I4" s="11"/>
      <c r="J4" s="11"/>
    </row>
    <row r="5" spans="1:11" ht="16.05" customHeight="1" x14ac:dyDescent="0.2">
      <c r="A5" s="36" t="s">
        <v>4</v>
      </c>
      <c r="B5" s="37"/>
      <c r="C5" s="38" t="s">
        <v>5</v>
      </c>
      <c r="D5" s="38" t="s">
        <v>6</v>
      </c>
      <c r="E5" s="38" t="s">
        <v>7</v>
      </c>
      <c r="F5" s="38" t="s">
        <v>8</v>
      </c>
      <c r="G5" s="38" t="s">
        <v>9</v>
      </c>
      <c r="H5" s="38" t="s">
        <v>10</v>
      </c>
      <c r="I5" s="11"/>
      <c r="J5" s="11"/>
    </row>
    <row r="6" spans="1:11" ht="16.05" customHeight="1" x14ac:dyDescent="0.2">
      <c r="A6" s="13" t="s">
        <v>91</v>
      </c>
      <c r="B6" s="2"/>
      <c r="C6" s="10" t="s">
        <v>101</v>
      </c>
      <c r="D6" s="51">
        <f>SUM(D12,D18)</f>
        <v>707.30000000000007</v>
      </c>
      <c r="E6" s="51">
        <f>SUM(E12,E18)</f>
        <v>130278</v>
      </c>
      <c r="F6" s="51">
        <f>SUM(F12,F18)</f>
        <v>0</v>
      </c>
      <c r="G6" s="51">
        <f t="shared" ref="E6:G10" si="0">SUM(G12,G18)</f>
        <v>0</v>
      </c>
      <c r="H6" s="16">
        <f t="shared" ref="H6:H69" si="1">SUM(D6:G6)</f>
        <v>130985.3</v>
      </c>
      <c r="I6" s="11"/>
      <c r="J6" s="11"/>
      <c r="K6" s="11"/>
    </row>
    <row r="7" spans="1:11" ht="16.05" customHeight="1" x14ac:dyDescent="0.2">
      <c r="A7" s="13"/>
      <c r="B7" s="2"/>
      <c r="C7" s="14" t="s">
        <v>13</v>
      </c>
      <c r="D7" s="16">
        <f>IF($H6=0,0,D6/$H6%)</f>
        <v>0.53998425777549086</v>
      </c>
      <c r="E7" s="16">
        <f>IF($H6=0,0,E6/$H6%)</f>
        <v>99.460015742224499</v>
      </c>
      <c r="F7" s="16">
        <f>IF($H6=0,0,F6/$H6%)</f>
        <v>0</v>
      </c>
      <c r="G7" s="16">
        <f>IF($H6=0,0,G6/$H6%)</f>
        <v>0</v>
      </c>
      <c r="H7" s="16">
        <f t="shared" si="1"/>
        <v>99.999999999999986</v>
      </c>
      <c r="I7" s="11"/>
      <c r="J7" s="11"/>
      <c r="K7" s="11"/>
    </row>
    <row r="8" spans="1:11" ht="16.05" customHeight="1" x14ac:dyDescent="0.2">
      <c r="A8" s="13"/>
      <c r="B8" s="2"/>
      <c r="C8" s="10" t="s">
        <v>102</v>
      </c>
      <c r="D8" s="51">
        <f>SUM(D14,D20)</f>
        <v>84971.4</v>
      </c>
      <c r="E8" s="51">
        <f>SUM(E14,E20)</f>
        <v>167850</v>
      </c>
      <c r="F8" s="51">
        <f>SUM(F14,F20)</f>
        <v>10233</v>
      </c>
      <c r="G8" s="51">
        <f t="shared" si="0"/>
        <v>0</v>
      </c>
      <c r="H8" s="16">
        <f t="shared" si="1"/>
        <v>263054.40000000002</v>
      </c>
      <c r="I8" s="11"/>
      <c r="J8" s="11"/>
      <c r="K8" s="11"/>
    </row>
    <row r="9" spans="1:11" ht="16.05" customHeight="1" x14ac:dyDescent="0.2">
      <c r="A9" s="13"/>
      <c r="B9" s="2"/>
      <c r="C9" s="14" t="s">
        <v>13</v>
      </c>
      <c r="D9" s="16">
        <f>IF($H8=0,0,D8/$H8%)</f>
        <v>32.301835665930689</v>
      </c>
      <c r="E9" s="16">
        <f>IF($H8=0,0,E8/$H8%)</f>
        <v>63.808094447384256</v>
      </c>
      <c r="F9" s="16">
        <f>IF($H8=0,0,F8/$H8%)</f>
        <v>3.8900698866850352</v>
      </c>
      <c r="G9" s="16">
        <f>IF($H8=0,0,G8/$H8%)</f>
        <v>0</v>
      </c>
      <c r="H9" s="16">
        <f t="shared" si="1"/>
        <v>99.999999999999986</v>
      </c>
      <c r="I9" s="11"/>
      <c r="J9" s="11"/>
      <c r="K9" s="11"/>
    </row>
    <row r="10" spans="1:11" ht="16.05" customHeight="1" x14ac:dyDescent="0.2">
      <c r="A10" s="13"/>
      <c r="B10" s="2"/>
      <c r="C10" s="10" t="s">
        <v>104</v>
      </c>
      <c r="D10" s="51">
        <f>SUM(D16,D22)</f>
        <v>85678.699999999983</v>
      </c>
      <c r="E10" s="51">
        <f t="shared" si="0"/>
        <v>298128</v>
      </c>
      <c r="F10" s="51">
        <f t="shared" si="0"/>
        <v>10233</v>
      </c>
      <c r="G10" s="51">
        <f t="shared" si="0"/>
        <v>0</v>
      </c>
      <c r="H10" s="16">
        <f t="shared" si="1"/>
        <v>394039.69999999995</v>
      </c>
      <c r="I10" s="11"/>
      <c r="J10" s="11"/>
      <c r="K10" s="11"/>
    </row>
    <row r="11" spans="1:11" ht="16.05" customHeight="1" x14ac:dyDescent="0.2">
      <c r="A11" s="13"/>
      <c r="B11" s="15"/>
      <c r="C11" s="14" t="s">
        <v>13</v>
      </c>
      <c r="D11" s="16">
        <f>IF($H10=0,0,D10/$H10%)</f>
        <v>21.743672020864903</v>
      </c>
      <c r="E11" s="16">
        <f>IF($H10=0,0,E10/$H10%)</f>
        <v>75.65938152932307</v>
      </c>
      <c r="F11" s="16">
        <f>IF($H10=0,0,F10/$H10%)</f>
        <v>2.5969464498120369</v>
      </c>
      <c r="G11" s="16">
        <f>IF($H10=0,0,G10/$H10%)</f>
        <v>0</v>
      </c>
      <c r="H11" s="16">
        <f t="shared" si="1"/>
        <v>100.00000000000001</v>
      </c>
      <c r="I11" s="11"/>
      <c r="J11" s="11"/>
      <c r="K11" s="11"/>
    </row>
    <row r="12" spans="1:11" ht="16.05" customHeight="1" x14ac:dyDescent="0.2">
      <c r="A12" s="13"/>
      <c r="B12" s="13" t="s">
        <v>92</v>
      </c>
      <c r="C12" s="10" t="s">
        <v>12</v>
      </c>
      <c r="D12" s="51">
        <v>707.30000000000007</v>
      </c>
      <c r="E12" s="51">
        <v>115009</v>
      </c>
      <c r="F12" s="51">
        <v>0</v>
      </c>
      <c r="G12" s="51">
        <v>0</v>
      </c>
      <c r="H12" s="16">
        <f t="shared" si="1"/>
        <v>115716.3</v>
      </c>
      <c r="I12" s="11"/>
      <c r="J12" s="11"/>
      <c r="K12" s="11"/>
    </row>
    <row r="13" spans="1:11" ht="16.05" customHeight="1" x14ac:dyDescent="0.2">
      <c r="A13" s="13"/>
      <c r="B13" s="13"/>
      <c r="C13" s="14" t="s">
        <v>13</v>
      </c>
      <c r="D13" s="16">
        <f>IF($H12=0,0,D12/$H12%)</f>
        <v>0.6112362735414113</v>
      </c>
      <c r="E13" s="16">
        <f>IF($H12=0,0,E12/$H12%)</f>
        <v>99.388763726458592</v>
      </c>
      <c r="F13" s="16">
        <f>IF($H12=0,0,F12/$H12%)</f>
        <v>0</v>
      </c>
      <c r="G13" s="16">
        <f>IF($H12=0,0,G12/$H12%)</f>
        <v>0</v>
      </c>
      <c r="H13" s="16">
        <f t="shared" si="1"/>
        <v>100</v>
      </c>
      <c r="I13" s="11"/>
      <c r="J13" s="11"/>
      <c r="K13" s="11"/>
    </row>
    <row r="14" spans="1:11" ht="16.05" customHeight="1" x14ac:dyDescent="0.2">
      <c r="A14" s="13"/>
      <c r="B14" s="13"/>
      <c r="C14" s="10" t="s">
        <v>14</v>
      </c>
      <c r="D14" s="51">
        <v>65077.799999999996</v>
      </c>
      <c r="E14" s="51">
        <v>146301.5</v>
      </c>
      <c r="F14" s="51">
        <v>10080</v>
      </c>
      <c r="G14" s="51">
        <v>0</v>
      </c>
      <c r="H14" s="16">
        <f t="shared" si="1"/>
        <v>221459.3</v>
      </c>
      <c r="I14" s="11"/>
      <c r="J14" s="11"/>
      <c r="K14" s="11"/>
    </row>
    <row r="15" spans="1:11" ht="16.05" customHeight="1" x14ac:dyDescent="0.2">
      <c r="A15" s="13"/>
      <c r="B15" s="13"/>
      <c r="C15" s="14" t="s">
        <v>13</v>
      </c>
      <c r="D15" s="16">
        <f>IF($H14=0,0,D14/$H14%)</f>
        <v>29.385896189502994</v>
      </c>
      <c r="E15" s="16">
        <f>IF($H14=0,0,E14/$H14%)</f>
        <v>66.062477394266125</v>
      </c>
      <c r="F15" s="16">
        <f>IF($H14=0,0,F14/$H14%)</f>
        <v>4.5516264162308833</v>
      </c>
      <c r="G15" s="16">
        <f>IF($H14=0,0,G14/$H14%)</f>
        <v>0</v>
      </c>
      <c r="H15" s="16">
        <f t="shared" si="1"/>
        <v>100.00000000000001</v>
      </c>
      <c r="I15" s="11"/>
      <c r="J15" s="11"/>
      <c r="K15" s="11"/>
    </row>
    <row r="16" spans="1:11" ht="16.05" customHeight="1" x14ac:dyDescent="0.2">
      <c r="A16" s="13"/>
      <c r="B16" s="13"/>
      <c r="C16" s="10" t="s">
        <v>15</v>
      </c>
      <c r="D16" s="51">
        <f>SUM(D12,D14)</f>
        <v>65785.099999999991</v>
      </c>
      <c r="E16" s="51">
        <f>SUM(E12,E14)</f>
        <v>261310.5</v>
      </c>
      <c r="F16" s="51">
        <f>SUM(F12,F14)</f>
        <v>10080</v>
      </c>
      <c r="G16" s="51">
        <f>SUM(G12,G14)</f>
        <v>0</v>
      </c>
      <c r="H16" s="16">
        <f t="shared" si="1"/>
        <v>337175.6</v>
      </c>
      <c r="I16" s="11"/>
      <c r="J16" s="11"/>
      <c r="K16" s="11"/>
    </row>
    <row r="17" spans="1:11" ht="16.05" customHeight="1" x14ac:dyDescent="0.2">
      <c r="A17" s="13"/>
      <c r="B17" s="18"/>
      <c r="C17" s="14" t="s">
        <v>13</v>
      </c>
      <c r="D17" s="16">
        <f>IF($H16=0,0,D16/$H16%)</f>
        <v>19.51063481461885</v>
      </c>
      <c r="E17" s="16">
        <f>IF($H16=0,0,E16/$H16%)</f>
        <v>77.499825016994109</v>
      </c>
      <c r="F17" s="16">
        <f>IF($H16=0,0,F16/$H16%)</f>
        <v>2.9895401683870366</v>
      </c>
      <c r="G17" s="16">
        <f>IF($H16=0,0,G16/$H16%)</f>
        <v>0</v>
      </c>
      <c r="H17" s="16">
        <f t="shared" si="1"/>
        <v>100</v>
      </c>
      <c r="I17" s="11"/>
      <c r="J17" s="11"/>
      <c r="K17" s="11"/>
    </row>
    <row r="18" spans="1:11" ht="16.05" customHeight="1" x14ac:dyDescent="0.2">
      <c r="A18" s="13"/>
      <c r="B18" s="13" t="s">
        <v>93</v>
      </c>
      <c r="C18" s="10" t="s">
        <v>12</v>
      </c>
      <c r="D18" s="51">
        <v>0</v>
      </c>
      <c r="E18" s="51">
        <v>15269</v>
      </c>
      <c r="F18" s="51">
        <v>0</v>
      </c>
      <c r="G18" s="51">
        <v>0</v>
      </c>
      <c r="H18" s="16">
        <f t="shared" si="1"/>
        <v>15269</v>
      </c>
      <c r="I18" s="11"/>
      <c r="J18" s="11"/>
      <c r="K18" s="11"/>
    </row>
    <row r="19" spans="1:11" ht="16.05" customHeight="1" x14ac:dyDescent="0.2">
      <c r="A19" s="13"/>
      <c r="B19" s="13"/>
      <c r="C19" s="14" t="s">
        <v>13</v>
      </c>
      <c r="D19" s="16">
        <f>IF($H18=0,0,D18/$H18%)</f>
        <v>0</v>
      </c>
      <c r="E19" s="16">
        <f>IF($H18=0,0,E18/$H18%)</f>
        <v>100</v>
      </c>
      <c r="F19" s="16">
        <f>IF($H18=0,0,F18/$H18%)</f>
        <v>0</v>
      </c>
      <c r="G19" s="16">
        <f>IF($H18=0,0,G18/$H18%)</f>
        <v>0</v>
      </c>
      <c r="H19" s="16">
        <f t="shared" si="1"/>
        <v>100</v>
      </c>
      <c r="I19" s="11"/>
      <c r="J19" s="11"/>
      <c r="K19" s="11"/>
    </row>
    <row r="20" spans="1:11" ht="16.05" customHeight="1" x14ac:dyDescent="0.2">
      <c r="A20" s="13"/>
      <c r="B20" s="13"/>
      <c r="C20" s="10" t="s">
        <v>14</v>
      </c>
      <c r="D20" s="51">
        <v>19893.599999999999</v>
      </c>
      <c r="E20" s="51">
        <v>21548.5</v>
      </c>
      <c r="F20" s="51">
        <v>153</v>
      </c>
      <c r="G20" s="51">
        <v>0</v>
      </c>
      <c r="H20" s="16">
        <f t="shared" si="1"/>
        <v>41595.1</v>
      </c>
      <c r="I20" s="11"/>
      <c r="J20" s="11"/>
      <c r="K20" s="11"/>
    </row>
    <row r="21" spans="1:11" ht="16.05" customHeight="1" x14ac:dyDescent="0.2">
      <c r="A21" s="13"/>
      <c r="B21" s="13"/>
      <c r="C21" s="14" t="s">
        <v>13</v>
      </c>
      <c r="D21" s="16">
        <f>IF($H20=0,0,D20/$H20%)</f>
        <v>47.826787289849044</v>
      </c>
      <c r="E21" s="16">
        <f>IF($H20=0,0,E20/$H20%)</f>
        <v>51.8053809222721</v>
      </c>
      <c r="F21" s="16">
        <f>IF($H20=0,0,F20/$H20%)</f>
        <v>0.36783178787886078</v>
      </c>
      <c r="G21" s="16">
        <f>IF($H20=0,0,G20/$H20%)</f>
        <v>0</v>
      </c>
      <c r="H21" s="16">
        <f t="shared" si="1"/>
        <v>100</v>
      </c>
      <c r="I21" s="11"/>
      <c r="J21" s="11"/>
      <c r="K21" s="11"/>
    </row>
    <row r="22" spans="1:11" ht="16.05" customHeight="1" x14ac:dyDescent="0.2">
      <c r="A22" s="13"/>
      <c r="B22" s="13"/>
      <c r="C22" s="10" t="s">
        <v>15</v>
      </c>
      <c r="D22" s="51">
        <f>SUM(D18,D20)</f>
        <v>19893.599999999999</v>
      </c>
      <c r="E22" s="51">
        <f>SUM(E18,E20)</f>
        <v>36817.5</v>
      </c>
      <c r="F22" s="51">
        <f>SUM(F18,F20)</f>
        <v>153</v>
      </c>
      <c r="G22" s="51">
        <f>SUM(G18,G20)</f>
        <v>0</v>
      </c>
      <c r="H22" s="16">
        <f t="shared" si="1"/>
        <v>56864.1</v>
      </c>
      <c r="I22" s="11"/>
      <c r="J22" s="11"/>
      <c r="K22" s="11"/>
    </row>
    <row r="23" spans="1:11" ht="16.05" customHeight="1" x14ac:dyDescent="0.2">
      <c r="A23" s="13"/>
      <c r="B23" s="18"/>
      <c r="C23" s="14" t="s">
        <v>13</v>
      </c>
      <c r="D23" s="16">
        <f>IF($H22=0,0,D22/$H22%)</f>
        <v>34.98446295641714</v>
      </c>
      <c r="E23" s="16">
        <f>IF($H22=0,0,E22/$H22%)</f>
        <v>64.746474489176833</v>
      </c>
      <c r="F23" s="16">
        <f>IF($H22=0,0,F22/$H22%)</f>
        <v>0.26906255440603122</v>
      </c>
      <c r="G23" s="16">
        <f>IF($H22=0,0,G22/$H22%)</f>
        <v>0</v>
      </c>
      <c r="H23" s="16">
        <f t="shared" si="1"/>
        <v>100.00000000000001</v>
      </c>
      <c r="I23" s="11"/>
      <c r="J23" s="11"/>
      <c r="K23" s="11"/>
    </row>
    <row r="24" spans="1:11" ht="16.05" customHeight="1" x14ac:dyDescent="0.2">
      <c r="A24" s="9" t="s">
        <v>94</v>
      </c>
      <c r="B24" s="2"/>
      <c r="C24" s="10" t="s">
        <v>12</v>
      </c>
      <c r="D24" s="51">
        <v>0</v>
      </c>
      <c r="E24" s="51">
        <v>87191.1</v>
      </c>
      <c r="F24" s="51">
        <v>12148.6</v>
      </c>
      <c r="G24" s="51">
        <v>0</v>
      </c>
      <c r="H24" s="16">
        <f t="shared" si="1"/>
        <v>99339.700000000012</v>
      </c>
      <c r="I24" s="11"/>
      <c r="J24" s="11"/>
      <c r="K24" s="11"/>
    </row>
    <row r="25" spans="1:11" ht="16.05" customHeight="1" x14ac:dyDescent="0.2">
      <c r="A25" s="13"/>
      <c r="B25" s="2"/>
      <c r="C25" s="14" t="s">
        <v>13</v>
      </c>
      <c r="D25" s="16">
        <f>IF($H24=0,0,D24/$H24%)</f>
        <v>0</v>
      </c>
      <c r="E25" s="16">
        <f>IF($H24=0,0,E24/$H24%)</f>
        <v>87.770649599304193</v>
      </c>
      <c r="F25" s="16">
        <f>IF($H24=0,0,F24/$H24%)</f>
        <v>12.229350400695793</v>
      </c>
      <c r="G25" s="16">
        <f>IF($H24=0,0,G24/$H24%)</f>
        <v>0</v>
      </c>
      <c r="H25" s="16">
        <f t="shared" si="1"/>
        <v>99.999999999999986</v>
      </c>
      <c r="I25" s="11"/>
      <c r="J25" s="11"/>
      <c r="K25" s="11"/>
    </row>
    <row r="26" spans="1:11" ht="16.05" customHeight="1" x14ac:dyDescent="0.2">
      <c r="A26" s="13"/>
      <c r="B26" s="2"/>
      <c r="C26" s="10" t="s">
        <v>14</v>
      </c>
      <c r="D26" s="51">
        <v>0</v>
      </c>
      <c r="E26" s="51">
        <v>43648.200000000004</v>
      </c>
      <c r="F26" s="51">
        <v>498335.4</v>
      </c>
      <c r="G26" s="51">
        <v>0</v>
      </c>
      <c r="H26" s="16">
        <f t="shared" si="1"/>
        <v>541983.6</v>
      </c>
      <c r="I26" s="11"/>
      <c r="J26" s="11"/>
      <c r="K26" s="11"/>
    </row>
    <row r="27" spans="1:11" ht="16.05" customHeight="1" x14ac:dyDescent="0.2">
      <c r="A27" s="13"/>
      <c r="B27" s="2"/>
      <c r="C27" s="14" t="s">
        <v>13</v>
      </c>
      <c r="D27" s="16">
        <f>IF($H26=0,0,D26/$H26%)</f>
        <v>0</v>
      </c>
      <c r="E27" s="16">
        <f>IF($H26=0,0,E26/$H26%)</f>
        <v>8.0534171144661961</v>
      </c>
      <c r="F27" s="16">
        <f>IF($H26=0,0,F26/$H26%)</f>
        <v>91.946582885533815</v>
      </c>
      <c r="G27" s="16">
        <f>IF($H26=0,0,G26/$H26%)</f>
        <v>0</v>
      </c>
      <c r="H27" s="16">
        <f t="shared" si="1"/>
        <v>100.00000000000001</v>
      </c>
      <c r="I27" s="11"/>
      <c r="J27" s="11"/>
      <c r="K27" s="11"/>
    </row>
    <row r="28" spans="1:11" ht="16.05" customHeight="1" x14ac:dyDescent="0.2">
      <c r="A28" s="13"/>
      <c r="B28" s="2"/>
      <c r="C28" s="10" t="s">
        <v>15</v>
      </c>
      <c r="D28" s="51">
        <f>SUM(D24,D26)</f>
        <v>0</v>
      </c>
      <c r="E28" s="51">
        <f>SUM(E24,E26)</f>
        <v>130839.30000000002</v>
      </c>
      <c r="F28" s="51">
        <f>SUM(F24,F26)</f>
        <v>510484</v>
      </c>
      <c r="G28" s="51">
        <f>SUM(G24,G26)</f>
        <v>0</v>
      </c>
      <c r="H28" s="16">
        <f t="shared" si="1"/>
        <v>641323.30000000005</v>
      </c>
      <c r="I28" s="1"/>
      <c r="J28" s="11"/>
      <c r="K28" s="11"/>
    </row>
    <row r="29" spans="1:11" ht="15.75" customHeight="1" x14ac:dyDescent="0.2">
      <c r="A29" s="18"/>
      <c r="B29" s="39"/>
      <c r="C29" s="14" t="s">
        <v>13</v>
      </c>
      <c r="D29" s="16">
        <f>IF($H28=0,0,D28/$H28%)</f>
        <v>0</v>
      </c>
      <c r="E29" s="16">
        <f>IF($H28=0,0,E28/$H28%)</f>
        <v>20.401457424048061</v>
      </c>
      <c r="F29" s="16">
        <f>IF($H28=0,0,F28/$H28%)</f>
        <v>79.598542575951939</v>
      </c>
      <c r="G29" s="16">
        <f>IF($H28=0,0,G28/$H28%)</f>
        <v>0</v>
      </c>
      <c r="H29" s="16">
        <f t="shared" si="1"/>
        <v>100</v>
      </c>
      <c r="I29" s="1"/>
      <c r="J29" s="11"/>
      <c r="K29" s="11"/>
    </row>
    <row r="30" spans="1:11" ht="16.05" customHeight="1" x14ac:dyDescent="0.2">
      <c r="A30" s="9" t="s">
        <v>11</v>
      </c>
      <c r="B30" s="2"/>
      <c r="C30" s="10" t="s">
        <v>12</v>
      </c>
      <c r="D30" s="51">
        <f>SUMIF($C$36:$C$59,"道内",D$36:D$59)</f>
        <v>0</v>
      </c>
      <c r="E30" s="51">
        <f>SUMIF($C$36:$C$59,"道内",E$36:E$59)</f>
        <v>12931.3</v>
      </c>
      <c r="F30" s="51">
        <f>SUMIF($C$36:$C$59,"道内",F$36:F$59)</f>
        <v>0</v>
      </c>
      <c r="G30" s="51">
        <f>SUMIF($C$36:$C$59,"道内",G$36:G$59)</f>
        <v>0</v>
      </c>
      <c r="H30" s="16">
        <f t="shared" si="1"/>
        <v>12931.3</v>
      </c>
      <c r="I30" s="1"/>
      <c r="J30" s="11"/>
      <c r="K30" s="11"/>
    </row>
    <row r="31" spans="1:11" ht="16.05" customHeight="1" x14ac:dyDescent="0.2">
      <c r="A31" s="13"/>
      <c r="B31" s="2"/>
      <c r="C31" s="14" t="s">
        <v>13</v>
      </c>
      <c r="D31" s="16">
        <f>IF($H30=0,0,D30/$H30%)</f>
        <v>0</v>
      </c>
      <c r="E31" s="16">
        <f>IF($H30=0,0,E30/$H30%)</f>
        <v>100</v>
      </c>
      <c r="F31" s="16">
        <f>IF($H30=0,0,F30/$H30%)</f>
        <v>0</v>
      </c>
      <c r="G31" s="16">
        <f>IF($H30=0,0,G30/$H30%)</f>
        <v>0</v>
      </c>
      <c r="H31" s="16">
        <f t="shared" si="1"/>
        <v>100</v>
      </c>
      <c r="I31" s="1"/>
      <c r="J31" s="11"/>
      <c r="K31" s="11"/>
    </row>
    <row r="32" spans="1:11" ht="16.05" customHeight="1" x14ac:dyDescent="0.2">
      <c r="A32" s="13"/>
      <c r="B32" s="2"/>
      <c r="C32" s="10" t="s">
        <v>14</v>
      </c>
      <c r="D32" s="51">
        <f>SUMIF($C$36:$C$59,"道外",D$36:D$59)</f>
        <v>24814.9</v>
      </c>
      <c r="E32" s="51">
        <f>SUMIF($C$36:$C$59,"道外",E$36:E$59)</f>
        <v>23021.899999999998</v>
      </c>
      <c r="F32" s="51">
        <f>SUMIF($C$36:$C$59,"道外",F$36:F$59)</f>
        <v>17.399999999999999</v>
      </c>
      <c r="G32" s="51">
        <f>SUMIF($C$36:$C$59,"道外",G$36:G$59)</f>
        <v>0</v>
      </c>
      <c r="H32" s="16">
        <f t="shared" si="1"/>
        <v>47854.200000000004</v>
      </c>
      <c r="I32" s="1"/>
      <c r="J32" s="11"/>
      <c r="K32" s="11"/>
    </row>
    <row r="33" spans="1:11" ht="16.05" customHeight="1" x14ac:dyDescent="0.2">
      <c r="A33" s="13"/>
      <c r="B33" s="2"/>
      <c r="C33" s="14" t="s">
        <v>13</v>
      </c>
      <c r="D33" s="16">
        <f>IF($H32=0,0,D32/$H32%)</f>
        <v>51.855218559708447</v>
      </c>
      <c r="E33" s="16">
        <f>IF($H32=0,0,E32/$H32%)</f>
        <v>48.108420995440312</v>
      </c>
      <c r="F33" s="16">
        <f>IF($H32=0,0,F32/$H32%)</f>
        <v>3.6360444851235622E-2</v>
      </c>
      <c r="G33" s="16">
        <f>IF($H32=0,0,G32/$H32%)</f>
        <v>0</v>
      </c>
      <c r="H33" s="16">
        <f t="shared" si="1"/>
        <v>100</v>
      </c>
      <c r="I33" s="1"/>
      <c r="J33" s="11"/>
      <c r="K33" s="11"/>
    </row>
    <row r="34" spans="1:11" ht="16.05" customHeight="1" x14ac:dyDescent="0.2">
      <c r="A34" s="13"/>
      <c r="B34" s="2"/>
      <c r="C34" s="10" t="s">
        <v>15</v>
      </c>
      <c r="D34" s="51">
        <f>D30+D32</f>
        <v>24814.9</v>
      </c>
      <c r="E34" s="51">
        <f>E30+E32</f>
        <v>35953.199999999997</v>
      </c>
      <c r="F34" s="51">
        <f>F30+F32</f>
        <v>17.399999999999999</v>
      </c>
      <c r="G34" s="51">
        <f>G30+G32</f>
        <v>0</v>
      </c>
      <c r="H34" s="16">
        <f t="shared" si="1"/>
        <v>60785.5</v>
      </c>
      <c r="I34" s="1"/>
      <c r="J34" s="11"/>
      <c r="K34" s="11"/>
    </row>
    <row r="35" spans="1:11" ht="16.05" customHeight="1" x14ac:dyDescent="0.2">
      <c r="A35" s="13"/>
      <c r="B35" s="39"/>
      <c r="C35" s="14" t="s">
        <v>13</v>
      </c>
      <c r="D35" s="16">
        <f>IF($H34=0,0,D34/$H34%)</f>
        <v>40.82371618231322</v>
      </c>
      <c r="E35" s="16">
        <f>IF($H34=0,0,E34/$H34%)</f>
        <v>59.147658569889195</v>
      </c>
      <c r="F35" s="16">
        <f>IF($H34=0,0,F34/$H34%)</f>
        <v>2.8625247797583301E-2</v>
      </c>
      <c r="G35" s="16">
        <f>IF($H34=0,0,G34/$H34%)</f>
        <v>0</v>
      </c>
      <c r="H35" s="16">
        <f t="shared" si="1"/>
        <v>100</v>
      </c>
      <c r="I35" s="1"/>
      <c r="J35" s="11"/>
      <c r="K35" s="11"/>
    </row>
    <row r="36" spans="1:11" s="1" customFormat="1" ht="16.05" customHeight="1" x14ac:dyDescent="0.2">
      <c r="A36" s="13"/>
      <c r="B36" s="13" t="s">
        <v>16</v>
      </c>
      <c r="C36" s="16" t="s">
        <v>12</v>
      </c>
      <c r="D36" s="51">
        <f>空知2!D13+石狩2!D13+後志2!D13+胆振2!D13+日高2!D13+渡島・檜山2!D13+上川2!D13+留萌2!D13+宗谷2!D13+オホーツク2!D13+十勝2!D13+釧路2!D13+根室2!D13</f>
        <v>0</v>
      </c>
      <c r="E36" s="51">
        <f>空知2!E13+石狩2!E13+後志2!E13+胆振2!E13+日高2!E13+渡島・檜山2!E13+上川2!E13+留萌2!E13+宗谷2!E13+オホーツク2!E13+十勝2!E13+釧路2!E13+根室2!E13</f>
        <v>6168.9999999999991</v>
      </c>
      <c r="F36" s="51">
        <f>空知2!F13+石狩2!F13+後志2!F13+胆振2!F13+日高2!F13+渡島・檜山2!F13+上川2!F13+留萌2!F13+宗谷2!F13+オホーツク2!F13+十勝2!F13+釧路2!F13+根室2!F13</f>
        <v>0</v>
      </c>
      <c r="G36" s="51">
        <f>空知2!G13+石狩2!G13+後志2!G13+胆振2!G13+日高2!G13+渡島・檜山2!G13+上川2!G13+留萌2!G13+宗谷2!G13+オホーツク2!G13+十勝2!G13+釧路2!G13+根室2!G13</f>
        <v>0</v>
      </c>
      <c r="H36" s="16">
        <f t="shared" si="1"/>
        <v>6168.9999999999991</v>
      </c>
      <c r="J36" s="11"/>
      <c r="K36" s="11"/>
    </row>
    <row r="37" spans="1:11" s="1" customFormat="1" ht="16.05" customHeight="1" x14ac:dyDescent="0.2">
      <c r="A37" s="13"/>
      <c r="B37" s="13"/>
      <c r="C37" s="17" t="s">
        <v>13</v>
      </c>
      <c r="D37" s="16">
        <f>IF($H36=0,0,D36/$H36%)</f>
        <v>0</v>
      </c>
      <c r="E37" s="16">
        <f>IF($H36=0,0,E36/$H36%)</f>
        <v>100</v>
      </c>
      <c r="F37" s="16">
        <f>IF($H36=0,0,F36/$H36%)</f>
        <v>0</v>
      </c>
      <c r="G37" s="16">
        <f>IF($H36=0,0,G36/$H36%)</f>
        <v>0</v>
      </c>
      <c r="H37" s="16">
        <f t="shared" si="1"/>
        <v>100</v>
      </c>
      <c r="J37" s="11"/>
      <c r="K37" s="11"/>
    </row>
    <row r="38" spans="1:11" s="1" customFormat="1" ht="16.05" customHeight="1" x14ac:dyDescent="0.2">
      <c r="A38" s="13"/>
      <c r="B38" s="13"/>
      <c r="C38" s="16" t="s">
        <v>14</v>
      </c>
      <c r="D38" s="51">
        <f>空知2!D15+石狩2!D15+後志2!D15+胆振2!D15+日高2!D15+渡島・檜山2!D15+上川2!D15+留萌2!D15+宗谷2!D15+オホーツク2!D15+十勝2!D15+釧路2!D15+根室2!D15</f>
        <v>4568.1000000000004</v>
      </c>
      <c r="E38" s="51">
        <f>空知2!E15+石狩2!E15+後志2!E15+胆振2!E15+日高2!E15+渡島・檜山2!E15+上川2!E15+留萌2!E15+宗谷2!E15+オホーツク2!E15+十勝2!E15+釧路2!E15+根室2!E15</f>
        <v>11450.7</v>
      </c>
      <c r="F38" s="51">
        <f>空知2!F15+石狩2!F15+後志2!F15+胆振2!F15+日高2!F15+渡島・檜山2!F15+上川2!F15+留萌2!F15+宗谷2!F15+オホーツク2!F15+十勝2!F15+釧路2!F15+根室2!F15</f>
        <v>0</v>
      </c>
      <c r="G38" s="51">
        <f>空知2!G15+石狩2!G15+後志2!G15+胆振2!G15+日高2!G15+渡島・檜山2!G15+上川2!G15+留萌2!G15+宗谷2!G15+オホーツク2!G15+十勝2!G15+釧路2!G15+根室2!G15</f>
        <v>0</v>
      </c>
      <c r="H38" s="16">
        <f t="shared" si="1"/>
        <v>16018.800000000001</v>
      </c>
      <c r="J38" s="11"/>
      <c r="K38" s="11"/>
    </row>
    <row r="39" spans="1:11" s="1" customFormat="1" ht="16.05" customHeight="1" x14ac:dyDescent="0.2">
      <c r="A39" s="13"/>
      <c r="B39" s="13"/>
      <c r="C39" s="17" t="s">
        <v>13</v>
      </c>
      <c r="D39" s="16">
        <f>IF($H38=0,0,D38/$H38%)</f>
        <v>28.517117387070194</v>
      </c>
      <c r="E39" s="16">
        <f>IF($H38=0,0,E38/$H38%)</f>
        <v>71.482882612929799</v>
      </c>
      <c r="F39" s="16">
        <f>IF($H38=0,0,F38/$H38%)</f>
        <v>0</v>
      </c>
      <c r="G39" s="16">
        <f>IF($H38=0,0,G38/$H38%)</f>
        <v>0</v>
      </c>
      <c r="H39" s="16">
        <f t="shared" si="1"/>
        <v>100</v>
      </c>
      <c r="J39" s="11"/>
      <c r="K39" s="11"/>
    </row>
    <row r="40" spans="1:11" s="1" customFormat="1" ht="16.05" customHeight="1" x14ac:dyDescent="0.2">
      <c r="A40" s="13"/>
      <c r="B40" s="13"/>
      <c r="C40" s="16" t="s">
        <v>15</v>
      </c>
      <c r="D40" s="51">
        <f>SUM(空知2!D17+石狩2!D17+後志2!D17+胆振2!D17+日高2!D17+渡島・檜山2!D17+上川2!D17+留萌2!D17+宗谷2!D17+オホーツク2!D17+十勝2!D17+釧路2!D17+根室2!D17)</f>
        <v>4568.1000000000004</v>
      </c>
      <c r="E40" s="51">
        <f>SUM(空知2!E17+石狩2!E17+後志2!E17+胆振2!E17+日高2!E17+渡島・檜山2!E17+上川2!E17+留萌2!E17+宗谷2!E17+オホーツク2!E17+十勝2!E17+釧路2!E17+根室2!E17)</f>
        <v>17619.7</v>
      </c>
      <c r="F40" s="51">
        <f>SUM(空知2!F17+石狩2!F17+後志2!F17+胆振2!F17+日高2!F17+渡島・檜山2!F17+上川2!F17+留萌2!F17+宗谷2!F17+オホーツク2!F17+十勝2!F17+釧路2!F17+根室2!F17)</f>
        <v>0</v>
      </c>
      <c r="G40" s="51">
        <f>SUM(空知2!G17+石狩2!G17+後志2!G17+胆振2!G17+日高2!G17+渡島・檜山2!G17+上川2!G17+留萌2!G17+宗谷2!G17+オホーツク2!G17+十勝2!G17+釧路2!G17+根室2!G17)</f>
        <v>0</v>
      </c>
      <c r="H40" s="16">
        <f t="shared" si="1"/>
        <v>22187.800000000003</v>
      </c>
      <c r="J40" s="11"/>
      <c r="K40" s="11"/>
    </row>
    <row r="41" spans="1:11" s="1" customFormat="1" ht="16.05" customHeight="1" x14ac:dyDescent="0.2">
      <c r="A41" s="13"/>
      <c r="B41" s="18"/>
      <c r="C41" s="17" t="s">
        <v>13</v>
      </c>
      <c r="D41" s="16">
        <f>IF($H40=0,0,D40/$H40%)</f>
        <v>20.5883413407368</v>
      </c>
      <c r="E41" s="16">
        <f>IF($H40=0,0,E40/$H40%)</f>
        <v>79.411658659263182</v>
      </c>
      <c r="F41" s="16">
        <f>IF($H40=0,0,F40/$H40%)</f>
        <v>0</v>
      </c>
      <c r="G41" s="16">
        <f>IF($H40=0,0,G40/$H40%)</f>
        <v>0</v>
      </c>
      <c r="H41" s="16">
        <f t="shared" si="1"/>
        <v>99.999999999999986</v>
      </c>
      <c r="J41" s="11"/>
      <c r="K41" s="11"/>
    </row>
    <row r="42" spans="1:11" s="1" customFormat="1" ht="16.05" customHeight="1" x14ac:dyDescent="0.2">
      <c r="A42" s="13"/>
      <c r="B42" s="13" t="s">
        <v>17</v>
      </c>
      <c r="C42" s="16" t="s">
        <v>12</v>
      </c>
      <c r="D42" s="51">
        <f>空知2!D19+石狩2!D19+後志2!D19+胆振2!D19+日高2!D19+渡島・檜山2!D19+上川2!D19+留萌2!D19+宗谷2!D19+オホーツク2!D19+十勝2!D19+釧路2!D19+根室2!D19</f>
        <v>0</v>
      </c>
      <c r="E42" s="51">
        <f>空知2!E19+石狩2!E19+後志2!E19+胆振2!E19+日高2!E19+渡島・檜山2!E19+上川2!E19+留萌2!E19+宗谷2!E19+オホーツク2!E19+十勝2!E19+釧路2!E19+根室2!E19</f>
        <v>6002</v>
      </c>
      <c r="F42" s="51">
        <f>空知2!F19+石狩2!F19+後志2!F19+胆振2!F19+日高2!F19+渡島・檜山2!F19+上川2!F19+留萌2!F19+宗谷2!F19+オホーツク2!F19+十勝2!F19+釧路2!F19+根室2!F19</f>
        <v>0</v>
      </c>
      <c r="G42" s="51">
        <f>空知2!G19+石狩2!G19+後志2!G19+胆振2!G19+日高2!G19+渡島・檜山2!G19+上川2!G19+留萌2!G19+宗谷2!G19+オホーツク2!G19+十勝2!G19+釧路2!G19+根室2!G19</f>
        <v>0</v>
      </c>
      <c r="H42" s="16">
        <f t="shared" si="1"/>
        <v>6002</v>
      </c>
      <c r="J42" s="11"/>
      <c r="K42" s="11"/>
    </row>
    <row r="43" spans="1:11" s="1" customFormat="1" ht="16.05" customHeight="1" x14ac:dyDescent="0.2">
      <c r="A43" s="13"/>
      <c r="B43" s="13"/>
      <c r="C43" s="17" t="s">
        <v>13</v>
      </c>
      <c r="D43" s="16">
        <f t="shared" ref="D43" si="2">IF($H42=0,0,D42/$H42%)</f>
        <v>0</v>
      </c>
      <c r="E43" s="16">
        <f t="shared" ref="E43" si="3">IF($H42=0,0,E42/$H42%)</f>
        <v>100</v>
      </c>
      <c r="F43" s="16">
        <f t="shared" ref="F43" si="4">IF($H42=0,0,F42/$H42%)</f>
        <v>0</v>
      </c>
      <c r="G43" s="16">
        <f t="shared" ref="G43" si="5">IF($H42=0,0,G42/$H42%)</f>
        <v>0</v>
      </c>
      <c r="H43" s="16">
        <f t="shared" si="1"/>
        <v>100</v>
      </c>
      <c r="J43" s="11"/>
      <c r="K43" s="11"/>
    </row>
    <row r="44" spans="1:11" s="1" customFormat="1" ht="16.05" customHeight="1" x14ac:dyDescent="0.2">
      <c r="A44" s="13"/>
      <c r="B44" s="13"/>
      <c r="C44" s="16" t="s">
        <v>14</v>
      </c>
      <c r="D44" s="51">
        <f>空知2!D21+石狩2!D21+後志2!D21+胆振2!D21+日高2!D21+渡島・檜山2!D21+上川2!D21+留萌2!D21+宗谷2!D21+オホーツク2!D21+十勝2!D21+釧路2!D21+根室2!D21</f>
        <v>14878.9</v>
      </c>
      <c r="E44" s="51">
        <f>空知2!E21+石狩2!E21+後志2!E21+胆振2!E21+日高2!E21+渡島・檜山2!E21+上川2!E21+留萌2!E21+宗谷2!E21+オホーツク2!E21+十勝2!E21+釧路2!E21+根室2!E21</f>
        <v>8650</v>
      </c>
      <c r="F44" s="51">
        <f>空知2!F21+石狩2!F21+後志2!F21+胆振2!F21+日高2!F21+渡島・檜山2!F21+上川2!F21+留萌2!F21+宗谷2!F21+オホーツク2!F21+十勝2!F21+釧路2!F21+根室2!F21</f>
        <v>0</v>
      </c>
      <c r="G44" s="51">
        <f>空知2!G21+石狩2!G21+後志2!G21+胆振2!G21+日高2!G21+渡島・檜山2!G21+上川2!G21+留萌2!G21+宗谷2!G21+オホーツク2!G21+十勝2!G21+釧路2!G21+根室2!G21</f>
        <v>0</v>
      </c>
      <c r="H44" s="16">
        <f t="shared" si="1"/>
        <v>23528.9</v>
      </c>
      <c r="J44" s="11"/>
      <c r="K44" s="11"/>
    </row>
    <row r="45" spans="1:11" s="1" customFormat="1" ht="16.05" customHeight="1" x14ac:dyDescent="0.2">
      <c r="A45" s="13"/>
      <c r="B45" s="13"/>
      <c r="C45" s="17" t="s">
        <v>13</v>
      </c>
      <c r="D45" s="16">
        <f t="shared" ref="D45" si="6">IF($H44=0,0,D44/$H44%)</f>
        <v>63.236700398233658</v>
      </c>
      <c r="E45" s="16">
        <f t="shared" ref="E45" si="7">IF($H44=0,0,E44/$H44%)</f>
        <v>36.763299601766334</v>
      </c>
      <c r="F45" s="16">
        <f t="shared" ref="F45" si="8">IF($H44=0,0,F44/$H44%)</f>
        <v>0</v>
      </c>
      <c r="G45" s="16">
        <f t="shared" ref="G45" si="9">IF($H44=0,0,G44/$H44%)</f>
        <v>0</v>
      </c>
      <c r="H45" s="16">
        <f t="shared" si="1"/>
        <v>100</v>
      </c>
      <c r="J45" s="11"/>
      <c r="K45" s="11"/>
    </row>
    <row r="46" spans="1:11" s="1" customFormat="1" ht="16.05" customHeight="1" x14ac:dyDescent="0.2">
      <c r="A46" s="13"/>
      <c r="B46" s="13"/>
      <c r="C46" s="16" t="s">
        <v>15</v>
      </c>
      <c r="D46" s="51">
        <f>SUM(空知2!D23+石狩2!D23+後志2!D23+胆振2!D23+日高2!D23+渡島・檜山2!D23+上川2!D23+留萌2!D23+宗谷2!D23+オホーツク2!D23+十勝2!D23+釧路2!D23+根室2!D23)</f>
        <v>14878.9</v>
      </c>
      <c r="E46" s="51">
        <f>SUM(空知2!E23+石狩2!E23+後志2!E23+胆振2!E23+日高2!E23+渡島・檜山2!E23+上川2!E23+留萌2!E23+宗谷2!E23+オホーツク2!E23+十勝2!E23+釧路2!E23+根室2!E23)</f>
        <v>14652.000000000002</v>
      </c>
      <c r="F46" s="51">
        <f>SUM(空知2!F23+石狩2!F23+後志2!F23+胆振2!F23+日高2!F23+渡島・檜山2!F23+上川2!F23+留萌2!F23+宗谷2!F23+オホーツク2!F23+十勝2!F23+釧路2!F23+根室2!F23)</f>
        <v>0</v>
      </c>
      <c r="G46" s="51">
        <f>SUM(空知2!G23+石狩2!G23+後志2!G23+胆振2!G23+日高2!G23+渡島・檜山2!G23+上川2!G23+留萌2!G23+宗谷2!G23+オホーツク2!G23+十勝2!G23+釧路2!G23+根室2!G23)</f>
        <v>0</v>
      </c>
      <c r="H46" s="16">
        <f t="shared" si="1"/>
        <v>29530.9</v>
      </c>
      <c r="J46" s="11"/>
      <c r="K46" s="11"/>
    </row>
    <row r="47" spans="1:11" s="1" customFormat="1" ht="16.05" customHeight="1" x14ac:dyDescent="0.2">
      <c r="A47" s="13"/>
      <c r="B47" s="18"/>
      <c r="C47" s="17" t="s">
        <v>13</v>
      </c>
      <c r="D47" s="16">
        <f t="shared" ref="D47" si="10">IF($H46=0,0,D46/$H46%)</f>
        <v>50.384173865341047</v>
      </c>
      <c r="E47" s="16">
        <f t="shared" ref="E47" si="11">IF($H46=0,0,E46/$H46%)</f>
        <v>49.615826134658953</v>
      </c>
      <c r="F47" s="16">
        <f t="shared" ref="F47" si="12">IF($H46=0,0,F46/$H46%)</f>
        <v>0</v>
      </c>
      <c r="G47" s="16">
        <f t="shared" ref="G47" si="13">IF($H46=0,0,G46/$H46%)</f>
        <v>0</v>
      </c>
      <c r="H47" s="16">
        <f t="shared" si="1"/>
        <v>100</v>
      </c>
      <c r="J47" s="11"/>
      <c r="K47" s="11"/>
    </row>
    <row r="48" spans="1:11" s="1" customFormat="1" ht="16.05" customHeight="1" x14ac:dyDescent="0.2">
      <c r="A48" s="13"/>
      <c r="B48" s="13" t="s">
        <v>18</v>
      </c>
      <c r="C48" s="16" t="s">
        <v>12</v>
      </c>
      <c r="D48" s="51">
        <f>空知2!D25+石狩2!D25+後志2!D25+胆振2!D25+日高2!D25+渡島・檜山2!D25+上川2!D25+留萌2!D25+宗谷2!D25+オホーツク2!D25+十勝2!D25+釧路2!D25+根室2!D25</f>
        <v>0</v>
      </c>
      <c r="E48" s="51">
        <f>空知2!E25+石狩2!E25+後志2!E25+胆振2!E25+日高2!E25+渡島・檜山2!E25+上川2!E25+留萌2!E25+宗谷2!E25+オホーツク2!E25+十勝2!E25+釧路2!E25+根室2!E25</f>
        <v>583</v>
      </c>
      <c r="F48" s="51">
        <f>空知2!F25+石狩2!F25+後志2!F25+胆振2!F25+日高2!F25+渡島・檜山2!F25+上川2!F25+留萌2!F25+宗谷2!F25+オホーツク2!F25+十勝2!F25+釧路2!F25+根室2!F25</f>
        <v>0</v>
      </c>
      <c r="G48" s="51">
        <f>空知2!G25+石狩2!G25+後志2!G25+胆振2!G25+日高2!G25+渡島・檜山2!G25+上川2!G25+留萌2!G25+宗谷2!G25+オホーツク2!G25+十勝2!G25+釧路2!G25+根室2!G25</f>
        <v>0</v>
      </c>
      <c r="H48" s="16">
        <f t="shared" si="1"/>
        <v>583</v>
      </c>
      <c r="J48" s="11"/>
      <c r="K48" s="11"/>
    </row>
    <row r="49" spans="1:11" s="1" customFormat="1" ht="16.05" customHeight="1" x14ac:dyDescent="0.2">
      <c r="A49" s="13"/>
      <c r="B49" s="13"/>
      <c r="C49" s="17" t="s">
        <v>13</v>
      </c>
      <c r="D49" s="16">
        <f t="shared" ref="D49" si="14">IF($H48=0,0,D48/$H48%)</f>
        <v>0</v>
      </c>
      <c r="E49" s="16">
        <f t="shared" ref="E49" si="15">IF($H48=0,0,E48/$H48%)</f>
        <v>100</v>
      </c>
      <c r="F49" s="16">
        <f t="shared" ref="F49" si="16">IF($H48=0,0,F48/$H48%)</f>
        <v>0</v>
      </c>
      <c r="G49" s="16">
        <f t="shared" ref="G49" si="17">IF($H48=0,0,G48/$H48%)</f>
        <v>0</v>
      </c>
      <c r="H49" s="16">
        <f t="shared" si="1"/>
        <v>100</v>
      </c>
      <c r="J49" s="11"/>
      <c r="K49" s="11"/>
    </row>
    <row r="50" spans="1:11" s="1" customFormat="1" ht="16.05" customHeight="1" x14ac:dyDescent="0.2">
      <c r="A50" s="13"/>
      <c r="B50" s="13"/>
      <c r="C50" s="16" t="s">
        <v>14</v>
      </c>
      <c r="D50" s="51">
        <f>空知2!D27+石狩2!D27+後志2!D27+胆振2!D27+日高2!D27+渡島・檜山2!D27+上川2!D27+留萌2!D27+宗谷2!D27+オホーツク2!D27+十勝2!D27+釧路2!D27+根室2!D27</f>
        <v>5367.9000000000005</v>
      </c>
      <c r="E50" s="51">
        <f>空知2!E27+石狩2!E27+後志2!E27+胆振2!E27+日高2!E27+渡島・檜山2!E27+上川2!E27+留萌2!E27+宗谷2!E27+オホーツク2!E27+十勝2!E27+釧路2!E27+根室2!E27</f>
        <v>2902.8999999999996</v>
      </c>
      <c r="F50" s="51">
        <f>空知2!F27+石狩2!F27+後志2!F27+胆振2!F27+日高2!F27+渡島・檜山2!F27+上川2!F27+留萌2!F27+宗谷2!F27+オホーツク2!F27+十勝2!F27+釧路2!F27+根室2!F27</f>
        <v>0</v>
      </c>
      <c r="G50" s="51">
        <f>空知2!G27+石狩2!G27+後志2!G27+胆振2!G27+日高2!G27+渡島・檜山2!G27+上川2!G27+留萌2!G27+宗谷2!G27+オホーツク2!G27+十勝2!G27+釧路2!G27+根室2!G27</f>
        <v>0</v>
      </c>
      <c r="H50" s="16">
        <f t="shared" si="1"/>
        <v>8270.7999999999993</v>
      </c>
      <c r="J50" s="11"/>
      <c r="K50" s="11"/>
    </row>
    <row r="51" spans="1:11" s="1" customFormat="1" ht="16.05" customHeight="1" x14ac:dyDescent="0.2">
      <c r="A51" s="13"/>
      <c r="B51" s="13"/>
      <c r="C51" s="17" t="s">
        <v>13</v>
      </c>
      <c r="D51" s="16">
        <f t="shared" ref="D51" si="18">IF($H50=0,0,D50/$H50%)</f>
        <v>64.90182328190744</v>
      </c>
      <c r="E51" s="16">
        <f t="shared" ref="E51" si="19">IF($H50=0,0,E50/$H50%)</f>
        <v>35.09817671809256</v>
      </c>
      <c r="F51" s="16">
        <f t="shared" ref="F51" si="20">IF($H50=0,0,F50/$H50%)</f>
        <v>0</v>
      </c>
      <c r="G51" s="16">
        <f t="shared" ref="G51" si="21">IF($H50=0,0,G50/$H50%)</f>
        <v>0</v>
      </c>
      <c r="H51" s="16">
        <f t="shared" si="1"/>
        <v>100</v>
      </c>
      <c r="J51" s="11"/>
      <c r="K51" s="11"/>
    </row>
    <row r="52" spans="1:11" s="1" customFormat="1" ht="16.05" customHeight="1" x14ac:dyDescent="0.2">
      <c r="A52" s="13"/>
      <c r="B52" s="13"/>
      <c r="C52" s="16" t="s">
        <v>15</v>
      </c>
      <c r="D52" s="51">
        <f>SUM(空知2!D29+石狩2!D29+後志2!D29+胆振2!D29+日高2!D29+渡島・檜山2!D29+上川2!D29+留萌2!D29+宗谷2!D29+オホーツク2!D29+十勝2!D29+釧路2!D29+根室2!D29)</f>
        <v>5367.9000000000005</v>
      </c>
      <c r="E52" s="51">
        <f>SUM(空知2!E29+石狩2!E29+後志2!E29+胆振2!E29+日高2!E29+渡島・檜山2!E29+上川2!E29+留萌2!E29+宗谷2!E29+オホーツク2!E29+十勝2!E29+釧路2!E29+根室2!E29)</f>
        <v>3485.8999999999996</v>
      </c>
      <c r="F52" s="51">
        <f>SUM(空知2!F29+石狩2!F29+後志2!F29+胆振2!F29+日高2!F29+渡島・檜山2!F29+上川2!F29+留萌2!F29+宗谷2!F29+オホーツク2!F29+十勝2!F29+釧路2!F29+根室2!F29)</f>
        <v>0</v>
      </c>
      <c r="G52" s="51">
        <f>SUM(空知2!G29+石狩2!G29+後志2!G29+胆振2!G29+日高2!G29+渡島・檜山2!G29+上川2!G29+留萌2!G29+宗谷2!G29+オホーツク2!G29+十勝2!G29+釧路2!G29+根室2!G29)</f>
        <v>0</v>
      </c>
      <c r="H52" s="16">
        <f t="shared" si="1"/>
        <v>8853.7999999999993</v>
      </c>
      <c r="I52" s="11"/>
      <c r="J52" s="11"/>
      <c r="K52" s="11"/>
    </row>
    <row r="53" spans="1:11" s="1" customFormat="1" ht="16.05" customHeight="1" x14ac:dyDescent="0.2">
      <c r="A53" s="13"/>
      <c r="B53" s="18"/>
      <c r="C53" s="17" t="s">
        <v>13</v>
      </c>
      <c r="D53" s="16">
        <f t="shared" ref="D53" si="22">IF($H52=0,0,D52/$H52%)</f>
        <v>60.628204838600382</v>
      </c>
      <c r="E53" s="16">
        <f t="shared" ref="E53" si="23">IF($H52=0,0,E52/$H52%)</f>
        <v>39.371795161399625</v>
      </c>
      <c r="F53" s="16">
        <f t="shared" ref="F53" si="24">IF($H52=0,0,F52/$H52%)</f>
        <v>0</v>
      </c>
      <c r="G53" s="16">
        <f t="shared" ref="G53" si="25">IF($H52=0,0,G52/$H52%)</f>
        <v>0</v>
      </c>
      <c r="H53" s="16">
        <f t="shared" si="1"/>
        <v>100</v>
      </c>
      <c r="I53" s="11"/>
      <c r="J53" s="11"/>
      <c r="K53" s="11"/>
    </row>
    <row r="54" spans="1:11" s="1" customFormat="1" ht="16.05" customHeight="1" x14ac:dyDescent="0.2">
      <c r="A54" s="13"/>
      <c r="B54" s="13" t="s">
        <v>19</v>
      </c>
      <c r="C54" s="16" t="s">
        <v>12</v>
      </c>
      <c r="D54" s="51">
        <f>空知2!D31+石狩2!D31+後志2!D31+胆振2!D31+日高2!D31+渡島・檜山2!D31+上川2!D31+留萌2!D31+宗谷2!D31+オホーツク2!D31+十勝2!D31+釧路2!D31+根室2!D31</f>
        <v>0</v>
      </c>
      <c r="E54" s="51">
        <f>空知2!E31+石狩2!E31+後志2!E31+胆振2!E31+日高2!E31+渡島・檜山2!E31+上川2!E31+留萌2!E31+宗谷2!E31+オホーツク2!E31+十勝2!E31+釧路2!E31+根室2!E31</f>
        <v>177.3</v>
      </c>
      <c r="F54" s="51">
        <f>空知2!F31+石狩2!F31+後志2!F31+胆振2!F31+日高2!F31+渡島・檜山2!F31+上川2!F31+留萌2!F31+宗谷2!F31+オホーツク2!F31+十勝2!F31+釧路2!F31+根室2!F31</f>
        <v>0</v>
      </c>
      <c r="G54" s="51">
        <f>空知2!G31+石狩2!G31+後志2!G31+胆振2!G31+日高2!G31+渡島・檜山2!G31+上川2!G31+留萌2!G31+宗谷2!G31+オホーツク2!G31+十勝2!G31+釧路2!G31+根室2!G31</f>
        <v>0</v>
      </c>
      <c r="H54" s="16">
        <f t="shared" si="1"/>
        <v>177.3</v>
      </c>
      <c r="I54" s="11"/>
      <c r="J54" s="11"/>
      <c r="K54" s="11"/>
    </row>
    <row r="55" spans="1:11" s="1" customFormat="1" ht="16.05" customHeight="1" x14ac:dyDescent="0.2">
      <c r="A55" s="13"/>
      <c r="B55" s="13"/>
      <c r="C55" s="17" t="s">
        <v>13</v>
      </c>
      <c r="D55" s="16">
        <f t="shared" ref="D55" si="26">IF($H54=0,0,D54/$H54%)</f>
        <v>0</v>
      </c>
      <c r="E55" s="16">
        <f t="shared" ref="E55" si="27">IF($H54=0,0,E54/$H54%)</f>
        <v>100</v>
      </c>
      <c r="F55" s="16">
        <f t="shared" ref="F55" si="28">IF($H54=0,0,F54/$H54%)</f>
        <v>0</v>
      </c>
      <c r="G55" s="16">
        <f t="shared" ref="G55" si="29">IF($H54=0,0,G54/$H54%)</f>
        <v>0</v>
      </c>
      <c r="H55" s="16">
        <f t="shared" si="1"/>
        <v>100</v>
      </c>
      <c r="I55" s="11"/>
      <c r="J55" s="11"/>
      <c r="K55" s="11"/>
    </row>
    <row r="56" spans="1:11" s="1" customFormat="1" ht="16.05" customHeight="1" x14ac:dyDescent="0.2">
      <c r="A56" s="13"/>
      <c r="B56" s="13"/>
      <c r="C56" s="16" t="s">
        <v>14</v>
      </c>
      <c r="D56" s="51">
        <f>空知2!D33+石狩2!D33+後志2!D33+胆振2!D33+日高2!D33+渡島・檜山2!D33+上川2!D33+留萌2!D33+宗谷2!D33+オホーツク2!D33+十勝2!D33+釧路2!D33+根室2!D33</f>
        <v>0</v>
      </c>
      <c r="E56" s="51">
        <f>空知2!E33+石狩2!E33+後志2!E33+胆振2!E33+日高2!E33+渡島・檜山2!E33+上川2!E33+留萌2!E33+宗谷2!E33+オホーツク2!E33+十勝2!E33+釧路2!E33+根室2!E33</f>
        <v>18.3</v>
      </c>
      <c r="F56" s="51">
        <f>空知2!F33+石狩2!F33+後志2!F33+胆振2!F33+日高2!F33+渡島・檜山2!F33+上川2!F33+留萌2!F33+宗谷2!F33+オホーツク2!F33+十勝2!F33+釧路2!F33+根室2!F33</f>
        <v>17.399999999999999</v>
      </c>
      <c r="G56" s="51">
        <f>空知2!G33+石狩2!G33+後志2!G33+胆振2!G33+日高2!G33+渡島・檜山2!G33+上川2!G33+留萌2!G33+宗谷2!G33+オホーツク2!G33+十勝2!G33+釧路2!G33+根室2!G33</f>
        <v>0</v>
      </c>
      <c r="H56" s="16">
        <f t="shared" si="1"/>
        <v>35.700000000000003</v>
      </c>
      <c r="I56" s="11"/>
      <c r="J56" s="11"/>
      <c r="K56" s="11"/>
    </row>
    <row r="57" spans="1:11" s="1" customFormat="1" ht="16.05" customHeight="1" x14ac:dyDescent="0.2">
      <c r="A57" s="13"/>
      <c r="B57" s="13"/>
      <c r="C57" s="17" t="s">
        <v>13</v>
      </c>
      <c r="D57" s="16">
        <f t="shared" ref="D57" si="30">IF($H56=0,0,D56/$H56%)</f>
        <v>0</v>
      </c>
      <c r="E57" s="16">
        <f t="shared" ref="E57" si="31">IF($H56=0,0,E56/$H56%)</f>
        <v>51.260504201680668</v>
      </c>
      <c r="F57" s="16">
        <f t="shared" ref="F57" si="32">IF($H56=0,0,F56/$H56%)</f>
        <v>48.739495798319318</v>
      </c>
      <c r="G57" s="16">
        <f t="shared" ref="G57" si="33">IF($H56=0,0,G56/$H56%)</f>
        <v>0</v>
      </c>
      <c r="H57" s="16">
        <f t="shared" si="1"/>
        <v>99.999999999999986</v>
      </c>
      <c r="I57" s="11"/>
      <c r="J57" s="11"/>
      <c r="K57" s="11"/>
    </row>
    <row r="58" spans="1:11" s="1" customFormat="1" ht="16.05" customHeight="1" x14ac:dyDescent="0.2">
      <c r="A58" s="13"/>
      <c r="B58" s="13"/>
      <c r="C58" s="16" t="s">
        <v>15</v>
      </c>
      <c r="D58" s="51">
        <f>SUM(空知2!D35+石狩2!D35+後志2!D35+胆振2!D35+日高2!D35+渡島・檜山2!D35+上川2!D35+留萌2!D35+宗谷2!D35+オホーツク2!D35+十勝2!D35+釧路2!D35+根室2!D35)</f>
        <v>0</v>
      </c>
      <c r="E58" s="51">
        <f>SUM(空知2!E35+石狩2!E35+後志2!E35+胆振2!E35+日高2!E35+渡島・檜山2!E35+上川2!E35+留萌2!E35+宗谷2!E35+オホーツク2!E35+十勝2!E35+釧路2!E35+根室2!E35)</f>
        <v>195.60000000000002</v>
      </c>
      <c r="F58" s="51">
        <f>SUM(空知2!F35+石狩2!F35+後志2!F35+胆振2!F35+日高2!F35+渡島・檜山2!F35+上川2!F35+留萌2!F35+宗谷2!F35+オホーツク2!F35+十勝2!F35+釧路2!F35+根室2!F35)</f>
        <v>17.399999999999999</v>
      </c>
      <c r="G58" s="51">
        <f>SUM(空知2!G35+石狩2!G35+後志2!G35+胆振2!G35+日高2!G35+渡島・檜山2!G35+上川2!G35+留萌2!G35+宗谷2!G35+オホーツク2!G35+十勝2!G35+釧路2!G35+根室2!G35)</f>
        <v>0</v>
      </c>
      <c r="H58" s="16">
        <f t="shared" si="1"/>
        <v>213.00000000000003</v>
      </c>
      <c r="I58" s="11"/>
      <c r="J58" s="11"/>
      <c r="K58" s="11"/>
    </row>
    <row r="59" spans="1:11" s="1" customFormat="1" ht="16.05" customHeight="1" x14ac:dyDescent="0.2">
      <c r="A59" s="18"/>
      <c r="B59" s="19"/>
      <c r="C59" s="17" t="s">
        <v>13</v>
      </c>
      <c r="D59" s="16">
        <f t="shared" ref="D59:G59" si="34">IF($H58=0,0,D58/$H58%)</f>
        <v>0</v>
      </c>
      <c r="E59" s="16">
        <f t="shared" si="34"/>
        <v>91.83098591549296</v>
      </c>
      <c r="F59" s="16">
        <f t="shared" si="34"/>
        <v>8.1690140845070403</v>
      </c>
      <c r="G59" s="16">
        <f t="shared" si="34"/>
        <v>0</v>
      </c>
      <c r="H59" s="16">
        <f t="shared" si="1"/>
        <v>100</v>
      </c>
      <c r="I59" s="11"/>
      <c r="J59" s="11"/>
      <c r="K59" s="11"/>
    </row>
    <row r="60" spans="1:11" ht="16.05" customHeight="1" x14ac:dyDescent="0.2">
      <c r="A60" s="9" t="s">
        <v>95</v>
      </c>
      <c r="B60" s="21"/>
      <c r="C60" s="10" t="s">
        <v>12</v>
      </c>
      <c r="D60" s="51">
        <v>6.6999999999999993</v>
      </c>
      <c r="E60" s="51">
        <v>2085.7999999999997</v>
      </c>
      <c r="F60" s="51">
        <v>0</v>
      </c>
      <c r="G60" s="51">
        <v>0</v>
      </c>
      <c r="H60" s="16">
        <f t="shared" si="1"/>
        <v>2092.4999999999995</v>
      </c>
      <c r="I60" s="11"/>
      <c r="J60" s="11"/>
      <c r="K60" s="11"/>
    </row>
    <row r="61" spans="1:11" ht="16.05" customHeight="1" x14ac:dyDescent="0.2">
      <c r="A61" s="13"/>
      <c r="B61" s="22"/>
      <c r="C61" s="14" t="s">
        <v>13</v>
      </c>
      <c r="D61" s="16">
        <f>IF($H60=0,0,D60/$H60%)</f>
        <v>0.32019115890083633</v>
      </c>
      <c r="E61" s="16">
        <f>IF($H60=0,0,E60/$H60%)</f>
        <v>99.67980884109916</v>
      </c>
      <c r="F61" s="16">
        <f>IF($H60=0,0,F60/$H60%)</f>
        <v>0</v>
      </c>
      <c r="G61" s="16">
        <f>IF($H60=0,0,G60/$H60%)</f>
        <v>0</v>
      </c>
      <c r="H61" s="16">
        <f t="shared" si="1"/>
        <v>100</v>
      </c>
      <c r="I61" s="11"/>
      <c r="J61" s="11"/>
      <c r="K61" s="11"/>
    </row>
    <row r="62" spans="1:11" ht="16.05" customHeight="1" x14ac:dyDescent="0.2">
      <c r="A62" s="13"/>
      <c r="B62" s="22"/>
      <c r="C62" s="10" t="s">
        <v>14</v>
      </c>
      <c r="D62" s="51">
        <v>5012.5</v>
      </c>
      <c r="E62" s="51">
        <v>258.10000000000002</v>
      </c>
      <c r="F62" s="51">
        <v>0</v>
      </c>
      <c r="G62" s="51">
        <v>0</v>
      </c>
      <c r="H62" s="16">
        <f t="shared" si="1"/>
        <v>5270.6</v>
      </c>
      <c r="I62" s="11"/>
      <c r="J62" s="11"/>
      <c r="K62" s="11"/>
    </row>
    <row r="63" spans="1:11" ht="16.05" customHeight="1" x14ac:dyDescent="0.2">
      <c r="A63" s="13"/>
      <c r="B63" s="22"/>
      <c r="C63" s="14" t="s">
        <v>13</v>
      </c>
      <c r="D63" s="16">
        <f>IF($H62=0,0,D62/$H62%)</f>
        <v>95.103024323606419</v>
      </c>
      <c r="E63" s="16">
        <f>IF($H62=0,0,E62/$H62%)</f>
        <v>4.8969756763935797</v>
      </c>
      <c r="F63" s="16">
        <f>IF($H62=0,0,F62/$H62%)</f>
        <v>0</v>
      </c>
      <c r="G63" s="16">
        <f>IF($H62=0,0,G62/$H62%)</f>
        <v>0</v>
      </c>
      <c r="H63" s="16">
        <f t="shared" si="1"/>
        <v>100</v>
      </c>
      <c r="I63" s="11"/>
      <c r="J63" s="11"/>
      <c r="K63" s="11"/>
    </row>
    <row r="64" spans="1:11" ht="16.05" customHeight="1" x14ac:dyDescent="0.2">
      <c r="A64" s="13"/>
      <c r="B64" s="22"/>
      <c r="C64" s="10" t="s">
        <v>15</v>
      </c>
      <c r="D64" s="51">
        <f>SUM(D60,D62)</f>
        <v>5019.2</v>
      </c>
      <c r="E64" s="51">
        <f>SUM(E60,E62)</f>
        <v>2343.8999999999996</v>
      </c>
      <c r="F64" s="51">
        <f>SUM(F60,F62)</f>
        <v>0</v>
      </c>
      <c r="G64" s="51">
        <f>SUM(G60,G62)</f>
        <v>0</v>
      </c>
      <c r="H64" s="16">
        <f t="shared" si="1"/>
        <v>7363.0999999999995</v>
      </c>
      <c r="I64" s="11"/>
      <c r="J64" s="11"/>
      <c r="K64" s="11"/>
    </row>
    <row r="65" spans="1:11" ht="16.05" customHeight="1" x14ac:dyDescent="0.2">
      <c r="A65" s="18"/>
      <c r="B65" s="15"/>
      <c r="C65" s="14" t="s">
        <v>13</v>
      </c>
      <c r="D65" s="16">
        <f>IF($H64=0,0,D64/$H64%)</f>
        <v>68.166940554929312</v>
      </c>
      <c r="E65" s="16">
        <f>IF($H64=0,0,E64/$H64%)</f>
        <v>31.833059445070685</v>
      </c>
      <c r="F65" s="16">
        <f>IF($H64=0,0,F64/$H64%)</f>
        <v>0</v>
      </c>
      <c r="G65" s="16">
        <f>IF($H64=0,0,G64/$H64%)</f>
        <v>0</v>
      </c>
      <c r="H65" s="16">
        <f t="shared" si="1"/>
        <v>100</v>
      </c>
      <c r="I65" s="11"/>
      <c r="J65" s="11"/>
      <c r="K65" s="11"/>
    </row>
    <row r="66" spans="1:11" ht="16.05" customHeight="1" x14ac:dyDescent="0.2">
      <c r="A66" s="13" t="s">
        <v>20</v>
      </c>
      <c r="B66" s="2"/>
      <c r="C66" s="10" t="s">
        <v>105</v>
      </c>
      <c r="D66" s="51">
        <f>SUM(空知2!D37+石狩2!D37+後志2!D37+胆振2!D37+日高2!D37+渡島・檜山2!D37+上川2!D37+留萌2!D37+宗谷2!D37+オホーツク2!D37+十勝2!D37+釧路2!D37+根室2!D37)</f>
        <v>28353.600000000002</v>
      </c>
      <c r="E66" s="51">
        <f>SUM(空知2!E37+石狩2!E37+後志2!E37+胆振2!E37+日高2!E37+渡島・檜山2!E37+上川2!E37+留萌2!E37+宗谷2!E37+オホーツク2!E37+十勝2!E37+釧路2!E37+根室2!E37)</f>
        <v>324732.7</v>
      </c>
      <c r="F66" s="51">
        <f>SUM(空知2!F37+石狩2!F37+後志2!F37+胆振2!F37+日高2!F37+渡島・檜山2!F37+上川2!F37+留萌2!F37+宗谷2!F37+オホーツク2!F37+十勝2!F37+釧路2!F37+根室2!F37)</f>
        <v>9.1999999999999993</v>
      </c>
      <c r="G66" s="51">
        <f>SUM(空知2!G37+石狩2!G37+後志2!G37+胆振2!G37+日高2!G37+渡島・檜山2!G37+上川2!G37+留萌2!G37+宗谷2!G37+オホーツク2!G37+十勝2!G37+釧路2!G37+根室2!G37)</f>
        <v>0.1</v>
      </c>
      <c r="H66" s="16">
        <f>SUM(D66:G66)</f>
        <v>353095.6</v>
      </c>
      <c r="I66" s="11"/>
      <c r="J66" s="11"/>
      <c r="K66" s="11"/>
    </row>
    <row r="67" spans="1:11" ht="16.05" customHeight="1" x14ac:dyDescent="0.2">
      <c r="A67" s="13"/>
      <c r="B67" s="2"/>
      <c r="C67" s="14" t="s">
        <v>13</v>
      </c>
      <c r="D67" s="16">
        <f>IF(D66&lt;=0,"",D66/$H66%)</f>
        <v>8.0300066044436704</v>
      </c>
      <c r="E67" s="16">
        <f>IF(E66&lt;=0,"",E66/$H66%)</f>
        <v>91.967359547952469</v>
      </c>
      <c r="F67" s="16">
        <f>IF(F66&lt;=0,"",F66/$H66%)</f>
        <v>2.6055266619011961E-3</v>
      </c>
      <c r="G67" s="16">
        <f>IF(G66&lt;=0,"",G66/$H66%)</f>
        <v>2.8320941977186919E-5</v>
      </c>
      <c r="H67" s="16">
        <f t="shared" si="1"/>
        <v>100.00000000000001</v>
      </c>
      <c r="I67" s="11"/>
      <c r="J67" s="11"/>
      <c r="K67" s="11"/>
    </row>
    <row r="68" spans="1:11" ht="16.05" customHeight="1" x14ac:dyDescent="0.2">
      <c r="A68" s="13"/>
      <c r="B68" s="2"/>
      <c r="C68" s="10" t="s">
        <v>106</v>
      </c>
      <c r="D68" s="51">
        <f>SUM(空知2!D39+石狩2!D39+後志2!D39+胆振2!D39+日高2!D39+渡島・檜山2!D39+上川2!D39+留萌2!D39+宗谷2!D39+オホーツク2!D39+十勝2!D39+釧路2!D39+根室2!D39)</f>
        <v>470570.8</v>
      </c>
      <c r="E68" s="51">
        <f>SUM(空知2!E39+石狩2!E39+後志2!E39+胆振2!E39+日高2!E39+渡島・檜山2!E39+上川2!E39+留萌2!E39+宗谷2!E39+オホーツク2!E39+十勝2!E39+釧路2!E39+根室2!E39)</f>
        <v>481601.69999999995</v>
      </c>
      <c r="F68" s="51">
        <f>SUM(空知2!F39+石狩2!F39+後志2!F39+胆振2!F39+日高2!F39+渡島・檜山2!F39+上川2!F39+留萌2!F39+宗谷2!F39+オホーツク2!F39+十勝2!F39+釧路2!F39+根室2!F39)</f>
        <v>2956.9</v>
      </c>
      <c r="G68" s="51">
        <f>SUM(空知2!G39+石狩2!G39+後志2!G39+胆振2!G39+日高2!G39+渡島・檜山2!G39+上川2!G39+留萌2!G39+宗谷2!G39+オホーツク2!G39+十勝2!G39+釧路2!G39+根室2!G39)</f>
        <v>898.30000000000007</v>
      </c>
      <c r="H68" s="16">
        <f>SUM(D68:G68)</f>
        <v>956027.70000000007</v>
      </c>
      <c r="I68" s="11"/>
      <c r="J68" s="11"/>
      <c r="K68" s="11"/>
    </row>
    <row r="69" spans="1:11" ht="16.05" customHeight="1" x14ac:dyDescent="0.2">
      <c r="A69" s="13"/>
      <c r="B69" s="2"/>
      <c r="C69" s="14" t="s">
        <v>13</v>
      </c>
      <c r="D69" s="16">
        <f>IF(D68&lt;=0,"",D68/$H68%)</f>
        <v>49.221460842609474</v>
      </c>
      <c r="E69" s="16">
        <f>IF(E68&lt;=0,"",E68/$H68%)</f>
        <v>50.375287243246191</v>
      </c>
      <c r="F69" s="16">
        <f>IF(F68&lt;=0,"",F68/$H68%)</f>
        <v>0.30929020152867959</v>
      </c>
      <c r="G69" s="16">
        <f>IF(G68&lt;=0,"",G68/$H68%)</f>
        <v>9.3961712615649118E-2</v>
      </c>
      <c r="H69" s="16">
        <f t="shared" si="1"/>
        <v>100</v>
      </c>
      <c r="I69" s="11"/>
      <c r="J69" s="11"/>
      <c r="K69" s="11"/>
    </row>
    <row r="70" spans="1:11" ht="16.05" customHeight="1" x14ac:dyDescent="0.2">
      <c r="A70" s="13"/>
      <c r="B70" s="2"/>
      <c r="C70" s="10" t="s">
        <v>107</v>
      </c>
      <c r="D70" s="51">
        <f>IF((D66+D68)&lt;=0,"",D66+D68)</f>
        <v>498924.39999999997</v>
      </c>
      <c r="E70" s="51">
        <f>IF((E66+E68)&lt;=0,"",E66+E68)</f>
        <v>806334.39999999991</v>
      </c>
      <c r="F70" s="51">
        <f>IF((F66+F68)&lt;=0,"",F66+F68)</f>
        <v>2966.1</v>
      </c>
      <c r="G70" s="51">
        <f>IF((G66+G68)&lt;=0,"",G66+G68)</f>
        <v>898.40000000000009</v>
      </c>
      <c r="H70" s="16">
        <f>SUM(D70:G70)</f>
        <v>1309123.2999999998</v>
      </c>
      <c r="I70" s="11"/>
      <c r="J70" s="11"/>
      <c r="K70" s="11"/>
    </row>
    <row r="71" spans="1:11" ht="16.05" customHeight="1" x14ac:dyDescent="0.2">
      <c r="A71" s="13"/>
      <c r="B71" s="15"/>
      <c r="C71" s="14" t="s">
        <v>13</v>
      </c>
      <c r="D71" s="16">
        <f>IF((D66+D68)&lt;=0,"",D70/$H70%)</f>
        <v>38.111337564612903</v>
      </c>
      <c r="E71" s="16">
        <f>IF((E66+E68)&lt;=0,"",E70/$H70%)</f>
        <v>61.593464878365545</v>
      </c>
      <c r="F71" s="16">
        <f>IF((F66+F68)&lt;=0,"",F70/$H70%)</f>
        <v>0.22657147726268415</v>
      </c>
      <c r="G71" s="16">
        <f>IF((G66+G68)&lt;=0,"",G70/$H70%)</f>
        <v>6.8626079758873762E-2</v>
      </c>
      <c r="H71" s="16">
        <f t="shared" ref="H71:H133" si="35">SUM(D71:G71)</f>
        <v>100</v>
      </c>
      <c r="I71" s="11"/>
      <c r="J71" s="11"/>
      <c r="K71" s="11"/>
    </row>
    <row r="72" spans="1:11" ht="16.05" customHeight="1" x14ac:dyDescent="0.2">
      <c r="A72" s="13"/>
      <c r="B72" s="13" t="s">
        <v>21</v>
      </c>
      <c r="C72" s="10" t="s">
        <v>12</v>
      </c>
      <c r="D72" s="51">
        <f>SUM(空知2!D43+石狩2!D43+後志2!D43+胆振2!D43+日高2!D43+渡島・檜山2!D43+上川2!D43+留萌2!D43+宗谷2!D43+オホーツク2!D43+十勝2!D43+釧路2!D43+根室2!D43)</f>
        <v>12173</v>
      </c>
      <c r="E72" s="51">
        <f>SUM(空知2!E43+石狩2!E43+後志2!E43+胆振2!E43+日高2!E43+渡島・檜山2!E43+上川2!E43+留萌2!E43+宗谷2!E43+オホーツク2!E43+十勝2!E43+釧路2!E43+根室2!E43)</f>
        <v>134236.29999999999</v>
      </c>
      <c r="F72" s="51">
        <f>SUM(空知2!F43+石狩2!F43+後志2!F43+胆振2!F43+日高2!F43+渡島・檜山2!F43+上川2!F43+留萌2!F43+宗谷2!F43+オホーツク2!F43+十勝2!F43+釧路2!F43+根室2!F43)</f>
        <v>0</v>
      </c>
      <c r="G72" s="51">
        <f>SUM(空知2!G43+石狩2!G43+後志2!G43+胆振2!G43+日高2!G43+渡島・檜山2!G43+上川2!G43+留萌2!G43+宗谷2!G43+オホーツク2!G43+十勝2!G43+釧路2!G43+根室2!G43)</f>
        <v>0</v>
      </c>
      <c r="H72" s="16">
        <f t="shared" si="35"/>
        <v>146409.29999999999</v>
      </c>
      <c r="I72" s="11"/>
      <c r="J72" s="11"/>
      <c r="K72" s="11"/>
    </row>
    <row r="73" spans="1:11" ht="16.05" customHeight="1" x14ac:dyDescent="0.2">
      <c r="A73" s="13"/>
      <c r="B73" s="13"/>
      <c r="C73" s="14" t="s">
        <v>13</v>
      </c>
      <c r="D73" s="16">
        <f>IF($H72=0,0,D72/$H72%)</f>
        <v>8.3143625439094375</v>
      </c>
      <c r="E73" s="16">
        <f>IF($H72=0,0,E72/$H72%)</f>
        <v>91.685637456090561</v>
      </c>
      <c r="F73" s="16">
        <f>IF($H72=0,0,F72/$H72%)</f>
        <v>0</v>
      </c>
      <c r="G73" s="16">
        <f>IF($H72=0,0,G72/$H72%)</f>
        <v>0</v>
      </c>
      <c r="H73" s="16">
        <f t="shared" si="35"/>
        <v>100</v>
      </c>
      <c r="I73" s="11"/>
      <c r="J73" s="11"/>
      <c r="K73" s="11"/>
    </row>
    <row r="74" spans="1:11" ht="16.05" customHeight="1" x14ac:dyDescent="0.2">
      <c r="A74" s="13"/>
      <c r="B74" s="13"/>
      <c r="C74" s="10" t="s">
        <v>14</v>
      </c>
      <c r="D74" s="51">
        <f>SUM(空知2!D45+石狩2!D45+後志2!D45+胆振2!D45+日高2!D45+渡島・檜山2!D45+上川2!D45+留萌2!D45+宗谷2!D45+オホーツク2!D45+十勝2!D45+釧路2!D45+根室2!D45)</f>
        <v>80698.559999999998</v>
      </c>
      <c r="E74" s="51">
        <f>SUM(空知2!E45+石狩2!E45+後志2!E45+胆振2!E45+日高2!E45+渡島・檜山2!E45+上川2!E45+留萌2!E45+宗谷2!E45+オホーツク2!E45+十勝2!E45+釧路2!E45+根室2!E45)</f>
        <v>189381.13999999996</v>
      </c>
      <c r="F74" s="51">
        <f>SUM(空知2!F45+石狩2!F45+後志2!F45+胆振2!F45+日高2!F45+渡島・檜山2!F45+上川2!F45+留萌2!F45+宗谷2!F45+オホーツク2!F45+十勝2!F45+釧路2!F45+根室2!F45)</f>
        <v>0</v>
      </c>
      <c r="G74" s="51">
        <f>SUM(空知2!G45+石狩2!G45+後志2!G45+胆振2!G45+日高2!G45+渡島・檜山2!G45+上川2!G45+留萌2!G45+宗谷2!G45+オホーツク2!G45+十勝2!G45+釧路2!G45+根室2!G45)</f>
        <v>0</v>
      </c>
      <c r="H74" s="16">
        <f t="shared" si="35"/>
        <v>270079.69999999995</v>
      </c>
      <c r="I74" s="11"/>
      <c r="J74" s="11"/>
      <c r="K74" s="11"/>
    </row>
    <row r="75" spans="1:11" ht="16.05" customHeight="1" x14ac:dyDescent="0.2">
      <c r="A75" s="13"/>
      <c r="B75" s="13"/>
      <c r="C75" s="14" t="s">
        <v>13</v>
      </c>
      <c r="D75" s="16">
        <f>IF($H74=0,0,D74/$H74%)</f>
        <v>29.879535559318235</v>
      </c>
      <c r="E75" s="16">
        <f>IF($H74=0,0,E74/$H74%)</f>
        <v>70.120464440681758</v>
      </c>
      <c r="F75" s="16">
        <f>IF($H74=0,0,F74/$H74%)</f>
        <v>0</v>
      </c>
      <c r="G75" s="16">
        <f>IF($H74=0,0,G74/$H74%)</f>
        <v>0</v>
      </c>
      <c r="H75" s="16">
        <f t="shared" si="35"/>
        <v>100</v>
      </c>
      <c r="I75" s="11"/>
      <c r="J75" s="11"/>
      <c r="K75" s="11"/>
    </row>
    <row r="76" spans="1:11" ht="16.05" customHeight="1" x14ac:dyDescent="0.2">
      <c r="A76" s="13"/>
      <c r="B76" s="13"/>
      <c r="C76" s="10" t="s">
        <v>15</v>
      </c>
      <c r="D76" s="51">
        <f>SUM(空知2!D47+石狩2!D47+後志2!D47+胆振2!D47+日高2!D47+渡島・檜山2!D47+上川2!D47+留萌2!D47+宗谷2!D47+オホーツク2!D47+十勝2!D47+釧路2!D47+根室2!D47)</f>
        <v>92871.56</v>
      </c>
      <c r="E76" s="51">
        <f>SUM(空知2!E47+石狩2!E47+後志2!E47+胆振2!E47+日高2!E47+渡島・檜山2!E47+上川2!E47+留萌2!E47+宗谷2!E47+オホーツク2!E47+十勝2!E47+釧路2!E47+根室2!E47)</f>
        <v>323617.44</v>
      </c>
      <c r="F76" s="51">
        <f>SUM(空知2!F47+石狩2!F47+後志2!F47+胆振2!F47+日高2!F47+渡島・檜山2!F47+上川2!F47+留萌2!F47+宗谷2!F47+オホーツク2!F47+十勝2!F47+釧路2!F47+根室2!F47)</f>
        <v>0</v>
      </c>
      <c r="G76" s="51">
        <f>SUM(空知2!G47+石狩2!G47+後志2!G47+胆振2!G47+日高2!G47+渡島・檜山2!G47+上川2!G47+留萌2!G47+宗谷2!G47+オホーツク2!G47+十勝2!G47+釧路2!G47+根室2!G47)</f>
        <v>0</v>
      </c>
      <c r="H76" s="16">
        <f t="shared" si="35"/>
        <v>416489</v>
      </c>
      <c r="I76" s="11"/>
      <c r="J76" s="11"/>
      <c r="K76" s="11"/>
    </row>
    <row r="77" spans="1:11" ht="16.05" customHeight="1" x14ac:dyDescent="0.2">
      <c r="A77" s="13"/>
      <c r="B77" s="18"/>
      <c r="C77" s="14" t="s">
        <v>13</v>
      </c>
      <c r="D77" s="16">
        <f>IF($H76=0,0,D76/$H76%)</f>
        <v>22.298682558242831</v>
      </c>
      <c r="E77" s="16">
        <f>IF($H76=0,0,E76/$H76%)</f>
        <v>77.701317441757155</v>
      </c>
      <c r="F77" s="16">
        <f>IF($H76=0,0,F76/$H76%)</f>
        <v>0</v>
      </c>
      <c r="G77" s="16">
        <f>IF($H76=0,0,G76/$H76%)</f>
        <v>0</v>
      </c>
      <c r="H77" s="16">
        <f t="shared" si="35"/>
        <v>99.999999999999986</v>
      </c>
      <c r="I77" s="11"/>
      <c r="J77" s="11"/>
      <c r="K77" s="11"/>
    </row>
    <row r="78" spans="1:11" ht="16.05" customHeight="1" x14ac:dyDescent="0.2">
      <c r="A78" s="13"/>
      <c r="B78" s="13" t="s">
        <v>22</v>
      </c>
      <c r="C78" s="10" t="s">
        <v>12</v>
      </c>
      <c r="D78" s="51">
        <f>SUM(空知2!D49+石狩2!D49+後志2!D49+胆振2!D49+日高2!D49+渡島・檜山2!D49+上川2!D49+留萌2!D49+宗谷2!D49+オホーツク2!D49+十勝2!D49+釧路2!D49+根室2!D49)</f>
        <v>12364.300000000003</v>
      </c>
      <c r="E78" s="51">
        <f>SUM(空知2!E49+石狩2!E49+後志2!E49+胆振2!E49+日高2!E49+渡島・檜山2!E49+上川2!E49+留萌2!E49+宗谷2!E49+オホーツク2!E49+十勝2!E49+釧路2!E49+根室2!E49)</f>
        <v>73465</v>
      </c>
      <c r="F78" s="51">
        <f>SUM(空知2!F49+石狩2!F49+後志2!F49+胆振2!F49+日高2!F49+渡島・檜山2!F49+上川2!F49+留萌2!F49+宗谷2!F49+オホーツク2!F49+十勝2!F49+釧路2!F49+根室2!F49)</f>
        <v>9.1999999999999993</v>
      </c>
      <c r="G78" s="51">
        <f>SUM(空知2!G49+石狩2!G49+後志2!G49+胆振2!G49+日高2!G49+渡島・檜山2!G49+上川2!G49+留萌2!G49+宗谷2!G49+オホーツク2!G49+十勝2!G49+釧路2!G49+根室2!G49)</f>
        <v>0</v>
      </c>
      <c r="H78" s="16">
        <f t="shared" si="35"/>
        <v>85838.5</v>
      </c>
      <c r="I78" s="11"/>
      <c r="J78" s="11"/>
      <c r="K78" s="11"/>
    </row>
    <row r="79" spans="1:11" ht="16.05" customHeight="1" x14ac:dyDescent="0.2">
      <c r="A79" s="13"/>
      <c r="B79" s="13"/>
      <c r="C79" s="14" t="s">
        <v>13</v>
      </c>
      <c r="D79" s="16">
        <f t="shared" ref="D79" si="36">IF($H78=0,0,D78/$H78%)</f>
        <v>14.404142663257167</v>
      </c>
      <c r="E79" s="16">
        <f t="shared" ref="E79" si="37">IF($H78=0,0,E78/$H78%)</f>
        <v>85.585139535290111</v>
      </c>
      <c r="F79" s="16">
        <f t="shared" ref="F79" si="38">IF($H78=0,0,F78/$H78%)</f>
        <v>1.0717801452728087E-2</v>
      </c>
      <c r="G79" s="16">
        <f t="shared" ref="G79" si="39">IF($H78=0,0,G78/$H78%)</f>
        <v>0</v>
      </c>
      <c r="H79" s="16">
        <f t="shared" si="35"/>
        <v>100</v>
      </c>
      <c r="I79" s="11"/>
      <c r="J79" s="11"/>
      <c r="K79" s="11"/>
    </row>
    <row r="80" spans="1:11" ht="16.05" customHeight="1" x14ac:dyDescent="0.2">
      <c r="A80" s="13"/>
      <c r="B80" s="13"/>
      <c r="C80" s="10" t="s">
        <v>14</v>
      </c>
      <c r="D80" s="51">
        <f>SUM(空知2!D51+石狩2!D51+後志2!D51+胆振2!D51+日高2!D51+渡島・檜山2!D51+上川2!D51+留萌2!D51+宗谷2!D51+オホーツク2!D51+十勝2!D51+釧路2!D51+根室2!D51)</f>
        <v>332645.78000000003</v>
      </c>
      <c r="E80" s="51">
        <f>SUM(空知2!E51+石狩2!E51+後志2!E51+胆振2!E51+日高2!E51+渡島・檜山2!E51+上川2!E51+留萌2!E51+宗谷2!E51+オホーツク2!E51+十勝2!E51+釧路2!E51+根室2!E51)</f>
        <v>149441.01999999999</v>
      </c>
      <c r="F80" s="51">
        <f>SUM(空知2!F51+石狩2!F51+後志2!F51+胆振2!F51+日高2!F51+渡島・檜山2!F51+上川2!F51+留萌2!F51+宗谷2!F51+オホーツク2!F51+十勝2!F51+釧路2!F51+根室2!F51)</f>
        <v>2956.9</v>
      </c>
      <c r="G80" s="51">
        <f>SUM(空知2!G51+石狩2!G51+後志2!G51+胆振2!G51+日高2!G51+渡島・檜山2!G51+上川2!G51+留萌2!G51+宗谷2!G51+オホーツク2!G51+十勝2!G51+釧路2!G51+根室2!G51)</f>
        <v>0</v>
      </c>
      <c r="H80" s="16">
        <f t="shared" si="35"/>
        <v>485043.70000000007</v>
      </c>
      <c r="I80" s="11"/>
      <c r="J80" s="11"/>
      <c r="K80" s="11"/>
    </row>
    <row r="81" spans="1:11" ht="16.05" customHeight="1" x14ac:dyDescent="0.2">
      <c r="A81" s="13"/>
      <c r="B81" s="13"/>
      <c r="C81" s="14" t="s">
        <v>13</v>
      </c>
      <c r="D81" s="16">
        <f t="shared" ref="D81" si="40">IF($H80=0,0,D80/$H80%)</f>
        <v>68.580579440574112</v>
      </c>
      <c r="E81" s="16">
        <f t="shared" ref="E81" si="41">IF($H80=0,0,E80/$H80%)</f>
        <v>30.809805384545758</v>
      </c>
      <c r="F81" s="16">
        <f t="shared" ref="F81" si="42">IF($H80=0,0,F80/$H80%)</f>
        <v>0.60961517488011896</v>
      </c>
      <c r="G81" s="16">
        <f t="shared" ref="G81" si="43">IF($H80=0,0,G80/$H80%)</f>
        <v>0</v>
      </c>
      <c r="H81" s="16">
        <f t="shared" si="35"/>
        <v>99.999999999999986</v>
      </c>
      <c r="I81" s="11"/>
      <c r="J81" s="11"/>
      <c r="K81" s="11"/>
    </row>
    <row r="82" spans="1:11" ht="16.05" customHeight="1" x14ac:dyDescent="0.2">
      <c r="A82" s="13"/>
      <c r="B82" s="13"/>
      <c r="C82" s="10" t="s">
        <v>15</v>
      </c>
      <c r="D82" s="51">
        <f>SUM(空知2!D53+石狩2!D53+後志2!D53+胆振2!D53+日高2!D53+渡島・檜山2!D53+上川2!D53+留萌2!D53+宗谷2!D53+オホーツク2!D53+十勝2!D53+釧路2!D53+根室2!D53)</f>
        <v>345010.07999999996</v>
      </c>
      <c r="E82" s="51">
        <f>SUM(空知2!E53+石狩2!E53+後志2!E53+胆振2!E53+日高2!E53+渡島・檜山2!E53+上川2!E53+留萌2!E53+宗谷2!E53+オホーツク2!E53+十勝2!E53+釧路2!E53+根室2!E53)</f>
        <v>222906.02000000002</v>
      </c>
      <c r="F82" s="51">
        <f>SUM(空知2!F53+石狩2!F53+後志2!F53+胆振2!F53+日高2!F53+渡島・檜山2!F53+上川2!F53+留萌2!F53+宗谷2!F53+オホーツク2!F53+十勝2!F53+釧路2!F53+根室2!F53)</f>
        <v>2966.1</v>
      </c>
      <c r="G82" s="51">
        <f>SUM(空知2!G53+石狩2!G53+後志2!G53+胆振2!G53+日高2!G53+渡島・檜山2!G53+上川2!G53+留萌2!G53+宗谷2!G53+オホーツク2!G53+十勝2!G53+釧路2!G53+根室2!G53)</f>
        <v>0</v>
      </c>
      <c r="H82" s="16">
        <f t="shared" si="35"/>
        <v>570882.19999999995</v>
      </c>
      <c r="I82" s="11"/>
      <c r="J82" s="11"/>
      <c r="K82" s="11"/>
    </row>
    <row r="83" spans="1:11" ht="16.05" customHeight="1" x14ac:dyDescent="0.2">
      <c r="A83" s="13"/>
      <c r="B83" s="18"/>
      <c r="C83" s="14" t="s">
        <v>13</v>
      </c>
      <c r="D83" s="16">
        <f t="shared" ref="D83" si="44">IF($H82=0,0,D82/$H82%)</f>
        <v>60.434548493542103</v>
      </c>
      <c r="E83" s="16">
        <f t="shared" ref="E83" si="45">IF($H82=0,0,E82/$H82%)</f>
        <v>39.04588722507026</v>
      </c>
      <c r="F83" s="16">
        <f t="shared" ref="F83" si="46">IF($H82=0,0,F82/$H82%)</f>
        <v>0.51956428138764887</v>
      </c>
      <c r="G83" s="16">
        <f t="shared" ref="G83" si="47">IF($H82=0,0,G82/$H82%)</f>
        <v>0</v>
      </c>
      <c r="H83" s="16">
        <f t="shared" si="35"/>
        <v>100.00000000000001</v>
      </c>
      <c r="I83" s="11"/>
      <c r="J83" s="11"/>
      <c r="K83" s="11"/>
    </row>
    <row r="84" spans="1:11" ht="16.05" customHeight="1" x14ac:dyDescent="0.2">
      <c r="A84" s="13"/>
      <c r="B84" s="13" t="s">
        <v>23</v>
      </c>
      <c r="C84" s="10" t="s">
        <v>12</v>
      </c>
      <c r="D84" s="51">
        <f>SUM(空知2!D55+石狩2!D55+後志2!D55+胆振2!D55+日高2!D55+渡島・檜山2!D55+上川2!D55+留萌2!D55+宗谷2!D55+オホーツク2!D55+十勝2!D55+釧路2!D55+根室2!D55)</f>
        <v>593.9</v>
      </c>
      <c r="E84" s="51">
        <f>SUM(空知2!E55+石狩2!E55+後志2!E55+胆振2!E55+日高2!E55+渡島・檜山2!E55+上川2!E55+留萌2!E55+宗谷2!E55+オホーツク2!E55+十勝2!E55+釧路2!E55+根室2!E55)</f>
        <v>17861.7</v>
      </c>
      <c r="F84" s="51">
        <f>SUM(空知2!F55+石狩2!F55+後志2!F55+胆振2!F55+日高2!F55+渡島・檜山2!F55+上川2!F55+留萌2!F55+宗谷2!F55+オホーツク2!F55+十勝2!F55+釧路2!F55+根室2!F55)</f>
        <v>0</v>
      </c>
      <c r="G84" s="51">
        <f>SUM(空知2!G55+石狩2!G55+後志2!G55+胆振2!G55+日高2!G55+渡島・檜山2!G55+上川2!G55+留萌2!G55+宗谷2!G55+オホーツク2!G55+十勝2!G55+釧路2!G55+根室2!G55)</f>
        <v>0</v>
      </c>
      <c r="H84" s="16">
        <f t="shared" si="35"/>
        <v>18455.600000000002</v>
      </c>
      <c r="I84" s="11"/>
      <c r="J84" s="11"/>
      <c r="K84" s="11"/>
    </row>
    <row r="85" spans="1:11" ht="16.05" customHeight="1" x14ac:dyDescent="0.2">
      <c r="A85" s="13"/>
      <c r="B85" s="13"/>
      <c r="C85" s="14" t="s">
        <v>13</v>
      </c>
      <c r="D85" s="16">
        <f t="shared" ref="D85" si="48">IF($H84=0,0,D84/$H84%)</f>
        <v>3.217993454561217</v>
      </c>
      <c r="E85" s="16">
        <f t="shared" ref="E85" si="49">IF($H84=0,0,E84/$H84%)</f>
        <v>96.782006545438776</v>
      </c>
      <c r="F85" s="16">
        <f t="shared" ref="F85" si="50">IF($H84=0,0,F84/$H84%)</f>
        <v>0</v>
      </c>
      <c r="G85" s="16">
        <f t="shared" ref="G85" si="51">IF($H84=0,0,G84/$H84%)</f>
        <v>0</v>
      </c>
      <c r="H85" s="16">
        <f t="shared" si="35"/>
        <v>100</v>
      </c>
      <c r="I85" s="11"/>
      <c r="J85" s="11"/>
      <c r="K85" s="11"/>
    </row>
    <row r="86" spans="1:11" ht="16.05" customHeight="1" x14ac:dyDescent="0.2">
      <c r="A86" s="13"/>
      <c r="B86" s="13"/>
      <c r="C86" s="10" t="s">
        <v>14</v>
      </c>
      <c r="D86" s="51">
        <f>SUM(空知2!D57+石狩2!D57+後志2!D57+胆振2!D57+日高2!D57+渡島・檜山2!D57+上川2!D57+留萌2!D57+宗谷2!D57+オホーツク2!D57+十勝2!D57+釧路2!D57+根室2!D57)</f>
        <v>11154.599999999999</v>
      </c>
      <c r="E86" s="51">
        <f>SUM(空知2!E57+石狩2!E57+後志2!E57+胆振2!E57+日高2!E57+渡島・檜山2!E57+上川2!E57+留萌2!E57+宗谷2!E57+オホーツク2!E57+十勝2!E57+釧路2!E57+根室2!E57)</f>
        <v>39646.5</v>
      </c>
      <c r="F86" s="51">
        <f>SUM(空知2!F57+石狩2!F57+後志2!F57+胆振2!F57+日高2!F57+渡島・檜山2!F57+上川2!F57+留萌2!F57+宗谷2!F57+オホーツク2!F57+十勝2!F57+釧路2!F57+根室2!F57)</f>
        <v>0</v>
      </c>
      <c r="G86" s="51">
        <f>SUM(空知2!G57+石狩2!G57+後志2!G57+胆振2!G57+日高2!G57+渡島・檜山2!G57+上川2!G57+留萌2!G57+宗谷2!G57+オホーツク2!G57+十勝2!G57+釧路2!G57+根室2!G57)</f>
        <v>0</v>
      </c>
      <c r="H86" s="16">
        <f t="shared" si="35"/>
        <v>50801.1</v>
      </c>
      <c r="I86" s="11"/>
      <c r="J86" s="11"/>
      <c r="K86" s="11"/>
    </row>
    <row r="87" spans="1:11" ht="16.05" customHeight="1" x14ac:dyDescent="0.2">
      <c r="A87" s="13"/>
      <c r="B87" s="13"/>
      <c r="C87" s="14" t="s">
        <v>13</v>
      </c>
      <c r="D87" s="16">
        <f t="shared" ref="D87" si="52">IF($H86=0,0,D86/$H86%)</f>
        <v>21.957398560267393</v>
      </c>
      <c r="E87" s="16">
        <f t="shared" ref="E87" si="53">IF($H86=0,0,E86/$H86%)</f>
        <v>78.042601439732607</v>
      </c>
      <c r="F87" s="16">
        <f t="shared" ref="F87" si="54">IF($H86=0,0,F86/$H86%)</f>
        <v>0</v>
      </c>
      <c r="G87" s="16">
        <f t="shared" ref="G87" si="55">IF($H86=0,0,G86/$H86%)</f>
        <v>0</v>
      </c>
      <c r="H87" s="16">
        <f t="shared" si="35"/>
        <v>100</v>
      </c>
      <c r="I87" s="11"/>
      <c r="J87" s="11"/>
      <c r="K87" s="11"/>
    </row>
    <row r="88" spans="1:11" ht="16.05" customHeight="1" x14ac:dyDescent="0.2">
      <c r="A88" s="13"/>
      <c r="B88" s="13"/>
      <c r="C88" s="10" t="s">
        <v>15</v>
      </c>
      <c r="D88" s="51">
        <f>SUM(空知2!D59+石狩2!D59+後志2!D59+胆振2!D59+日高2!D59+渡島・檜山2!D59+上川2!D59+留萌2!D59+宗谷2!D59+オホーツク2!D59+十勝2!D59+釧路2!D59+根室2!D59)</f>
        <v>11748.5</v>
      </c>
      <c r="E88" s="51">
        <f>SUM(空知2!E59+石狩2!E59+後志2!E59+胆振2!E59+日高2!E59+渡島・檜山2!E59+上川2!E59+留萌2!E59+宗谷2!E59+オホーツク2!E59+十勝2!E59+釧路2!E59+根室2!E59)</f>
        <v>57508.2</v>
      </c>
      <c r="F88" s="51">
        <f>SUM(空知2!F59+石狩2!F59+後志2!F59+胆振2!F59+日高2!F59+渡島・檜山2!F59+上川2!F59+留萌2!F59+宗谷2!F59+オホーツク2!F59+十勝2!F59+釧路2!F59+根室2!F59)</f>
        <v>0</v>
      </c>
      <c r="G88" s="51">
        <f>SUM(空知2!G59+石狩2!G59+後志2!G59+胆振2!G59+日高2!G59+渡島・檜山2!G59+上川2!G59+留萌2!G59+宗谷2!G59+オホーツク2!G59+十勝2!G59+釧路2!G59+根室2!G59)</f>
        <v>0</v>
      </c>
      <c r="H88" s="16">
        <f t="shared" si="35"/>
        <v>69256.7</v>
      </c>
      <c r="I88" s="11"/>
      <c r="J88" s="11"/>
      <c r="K88" s="11"/>
    </row>
    <row r="89" spans="1:11" ht="16.05" customHeight="1" x14ac:dyDescent="0.2">
      <c r="A89" s="13"/>
      <c r="B89" s="18"/>
      <c r="C89" s="14" t="s">
        <v>13</v>
      </c>
      <c r="D89" s="16">
        <f t="shared" ref="D89" si="56">IF($H88=0,0,D88/$H88%)</f>
        <v>16.963701706838471</v>
      </c>
      <c r="E89" s="16">
        <f t="shared" ref="E89" si="57">IF($H88=0,0,E88/$H88%)</f>
        <v>83.036298293161522</v>
      </c>
      <c r="F89" s="16">
        <f t="shared" ref="F89" si="58">IF($H88=0,0,F88/$H88%)</f>
        <v>0</v>
      </c>
      <c r="G89" s="16">
        <f t="shared" ref="G89" si="59">IF($H88=0,0,G88/$H88%)</f>
        <v>0</v>
      </c>
      <c r="H89" s="16">
        <f t="shared" si="35"/>
        <v>100</v>
      </c>
      <c r="I89" s="11"/>
      <c r="J89" s="11"/>
      <c r="K89" s="11"/>
    </row>
    <row r="90" spans="1:11" ht="16.05" customHeight="1" x14ac:dyDescent="0.2">
      <c r="A90" s="13"/>
      <c r="B90" s="13" t="s">
        <v>24</v>
      </c>
      <c r="C90" s="10" t="s">
        <v>12</v>
      </c>
      <c r="D90" s="51">
        <f>SUM(空知2!D61+石狩2!D61+後志2!D61+胆振2!D61+日高2!D61+渡島・檜山2!D61+上川2!D61+留萌2!D61+宗谷2!D61+オホーツク2!D61+十勝2!D61+釧路2!D61+根室2!D61)</f>
        <v>54.5</v>
      </c>
      <c r="E90" s="51">
        <f>SUM(空知2!E61+石狩2!E61+後志2!E61+胆振2!E61+日高2!E61+渡島・檜山2!E61+上川2!E61+留萌2!E61+宗谷2!E61+オホーツク2!E61+十勝2!E61+釧路2!E61+根室2!E61)</f>
        <v>14511.199999999999</v>
      </c>
      <c r="F90" s="51">
        <f>SUM(空知2!F61+石狩2!F61+後志2!F61+胆振2!F61+日高2!F61+渡島・檜山2!F61+上川2!F61+留萌2!F61+宗谷2!F61+オホーツク2!F61+十勝2!F61+釧路2!F61+根室2!F61)</f>
        <v>0</v>
      </c>
      <c r="G90" s="51">
        <f>SUM(空知2!G61+石狩2!G61+後志2!G61+胆振2!G61+日高2!G61+渡島・檜山2!G61+上川2!G61+留萌2!G61+宗谷2!G61+オホーツク2!G61+十勝2!G61+釧路2!G61+根室2!G61)</f>
        <v>0.1</v>
      </c>
      <c r="H90" s="16">
        <f t="shared" si="35"/>
        <v>14565.8</v>
      </c>
      <c r="I90" s="11"/>
      <c r="J90" s="11"/>
      <c r="K90" s="11"/>
    </row>
    <row r="91" spans="1:11" ht="16.05" customHeight="1" x14ac:dyDescent="0.2">
      <c r="A91" s="13"/>
      <c r="B91" s="13"/>
      <c r="C91" s="14" t="s">
        <v>13</v>
      </c>
      <c r="D91" s="16">
        <f t="shared" ref="D91" si="60">IF($H90=0,0,D90/$H90%)</f>
        <v>0.37416413791209546</v>
      </c>
      <c r="E91" s="16">
        <f t="shared" ref="E91" si="61">IF($H90=0,0,E90/$H90%)</f>
        <v>99.625149322385312</v>
      </c>
      <c r="F91" s="16">
        <f t="shared" ref="F91" si="62">IF($H90=0,0,F90/$H90%)</f>
        <v>0</v>
      </c>
      <c r="G91" s="16">
        <f t="shared" ref="G91" si="63">IF($H90=0,0,G90/$H90%)</f>
        <v>6.865397025910009E-4</v>
      </c>
      <c r="H91" s="16">
        <f t="shared" si="35"/>
        <v>99.999999999999986</v>
      </c>
      <c r="I91" s="11"/>
      <c r="J91" s="11"/>
      <c r="K91" s="11"/>
    </row>
    <row r="92" spans="1:11" ht="16.05" customHeight="1" x14ac:dyDescent="0.2">
      <c r="A92" s="13"/>
      <c r="B92" s="13"/>
      <c r="C92" s="10" t="s">
        <v>14</v>
      </c>
      <c r="D92" s="51">
        <f>SUM(空知2!D63+石狩2!D63+後志2!D63+胆振2!D63+日高2!D63+渡島・檜山2!D63+上川2!D63+留萌2!D63+宗谷2!D63+オホーツク2!D63+十勝2!D63+釧路2!D63+根室2!D63)</f>
        <v>8731.74</v>
      </c>
      <c r="E92" s="51">
        <f>SUM(空知2!E63+石狩2!E63+後志2!E63+胆振2!E63+日高2!E63+渡島・檜山2!E63+上川2!E63+留萌2!E63+宗谷2!E63+オホーツク2!E63+十勝2!E63+釧路2!E63+根室2!E63)</f>
        <v>10631.059999999998</v>
      </c>
      <c r="F92" s="51">
        <f>SUM(空知2!F63+石狩2!F63+後志2!F63+胆振2!F63+日高2!F63+渡島・檜山2!F63+上川2!F63+留萌2!F63+宗谷2!F63+オホーツク2!F63+十勝2!F63+釧路2!F63+根室2!F63)</f>
        <v>0</v>
      </c>
      <c r="G92" s="51">
        <f>SUM(空知2!G63+石狩2!G63+後志2!G63+胆振2!G63+日高2!G63+渡島・檜山2!G63+上川2!G63+留萌2!G63+宗谷2!G63+オホーツク2!G63+十勝2!G63+釧路2!G63+根室2!G63)</f>
        <v>6</v>
      </c>
      <c r="H92" s="16">
        <f t="shared" si="35"/>
        <v>19368.799999999996</v>
      </c>
      <c r="I92" s="11"/>
      <c r="J92" s="11"/>
      <c r="K92" s="11"/>
    </row>
    <row r="93" spans="1:11" ht="16.05" customHeight="1" x14ac:dyDescent="0.2">
      <c r="A93" s="13"/>
      <c r="B93" s="13"/>
      <c r="C93" s="14" t="s">
        <v>13</v>
      </c>
      <c r="D93" s="16">
        <f t="shared" ref="D93" si="64">IF($H92=0,0,D92/$H92%)</f>
        <v>45.081471232084596</v>
      </c>
      <c r="E93" s="16">
        <f t="shared" ref="E93" si="65">IF($H92=0,0,E92/$H92%)</f>
        <v>54.887551113130392</v>
      </c>
      <c r="F93" s="16">
        <f t="shared" ref="F93" si="66">IF($H92=0,0,F92/$H92%)</f>
        <v>0</v>
      </c>
      <c r="G93" s="16">
        <f t="shared" ref="G93" si="67">IF($H92=0,0,G92/$H92%)</f>
        <v>3.0977654785015081E-2</v>
      </c>
      <c r="H93" s="16">
        <f t="shared" si="35"/>
        <v>100.00000000000001</v>
      </c>
      <c r="I93" s="11"/>
      <c r="J93" s="11"/>
      <c r="K93" s="11"/>
    </row>
    <row r="94" spans="1:11" ht="16.05" customHeight="1" x14ac:dyDescent="0.2">
      <c r="A94" s="13"/>
      <c r="B94" s="13"/>
      <c r="C94" s="10" t="s">
        <v>15</v>
      </c>
      <c r="D94" s="51">
        <f>SUM(空知2!D65+石狩2!D65+後志2!D65+胆振2!D65+日高2!D65+渡島・檜山2!D65+上川2!D65+留萌2!D65+宗谷2!D65+オホーツク2!D65+十勝2!D65+釧路2!D65+根室2!D65)</f>
        <v>8786.24</v>
      </c>
      <c r="E94" s="51">
        <f>SUM(空知2!E65+石狩2!E65+後志2!E65+胆振2!E65+日高2!E65+渡島・檜山2!E65+上川2!E65+留萌2!E65+宗谷2!E65+オホーツク2!E65+十勝2!E65+釧路2!E65+根室2!E65)</f>
        <v>25142.26</v>
      </c>
      <c r="F94" s="51">
        <f>SUM(空知2!F65+石狩2!F65+後志2!F65+胆振2!F65+日高2!F65+渡島・檜山2!F65+上川2!F65+留萌2!F65+宗谷2!F65+オホーツク2!F65+十勝2!F65+釧路2!F65+根室2!F65)</f>
        <v>0</v>
      </c>
      <c r="G94" s="51">
        <f>SUM(空知2!G65+石狩2!G65+後志2!G65+胆振2!G65+日高2!G65+渡島・檜山2!G65+上川2!G65+留萌2!G65+宗谷2!G65+オホーツク2!G65+十勝2!G65+釧路2!G65+根室2!G65)</f>
        <v>6.1</v>
      </c>
      <c r="H94" s="16">
        <f t="shared" si="35"/>
        <v>33934.6</v>
      </c>
      <c r="I94" s="11"/>
      <c r="J94" s="11"/>
      <c r="K94" s="11"/>
    </row>
    <row r="95" spans="1:11" ht="16.05" customHeight="1" x14ac:dyDescent="0.2">
      <c r="A95" s="13"/>
      <c r="B95" s="18"/>
      <c r="C95" s="14" t="s">
        <v>13</v>
      </c>
      <c r="D95" s="16">
        <f t="shared" ref="D95" si="68">IF($H94=0,0,D94/$H94%)</f>
        <v>25.891685772043871</v>
      </c>
      <c r="E95" s="16">
        <f t="shared" ref="E95" si="69">IF($H94=0,0,E94/$H94%)</f>
        <v>74.090338474595242</v>
      </c>
      <c r="F95" s="16">
        <f t="shared" ref="F95" si="70">IF($H94=0,0,F94/$H94%)</f>
        <v>0</v>
      </c>
      <c r="G95" s="16">
        <f t="shared" ref="G95" si="71">IF($H94=0,0,G94/$H94%)</f>
        <v>1.797575336087651E-2</v>
      </c>
      <c r="H95" s="16">
        <f t="shared" si="35"/>
        <v>99.999999999999986</v>
      </c>
      <c r="I95" s="11"/>
      <c r="J95" s="11"/>
      <c r="K95" s="11"/>
    </row>
    <row r="96" spans="1:11" ht="16.05" customHeight="1" x14ac:dyDescent="0.2">
      <c r="A96" s="13"/>
      <c r="B96" s="13" t="s">
        <v>25</v>
      </c>
      <c r="C96" s="10" t="s">
        <v>12</v>
      </c>
      <c r="D96" s="51">
        <f>SUM(空知2!D67+石狩2!D67+後志2!D67+胆振2!D67+日高2!D67+渡島・檜山2!D67+上川2!D67+留萌2!D67+宗谷2!D67+オホーツク2!D67+十勝2!D67+釧路2!D67+根室2!D67)</f>
        <v>0</v>
      </c>
      <c r="E96" s="51">
        <f>SUM(空知2!E67+石狩2!E67+後志2!E67+胆振2!E67+日高2!E67+渡島・檜山2!E67+上川2!E67+留萌2!E67+宗谷2!E67+オホーツク2!E67+十勝2!E67+釧路2!E67+根室2!E67)</f>
        <v>11917.999999999998</v>
      </c>
      <c r="F96" s="51">
        <f>SUM(空知2!F67+石狩2!F67+後志2!F67+胆振2!F67+日高2!F67+渡島・檜山2!F67+上川2!F67+留萌2!F67+宗谷2!F67+オホーツク2!F67+十勝2!F67+釧路2!F67+根室2!F67)</f>
        <v>0</v>
      </c>
      <c r="G96" s="51">
        <f>SUM(空知2!G67+石狩2!G67+後志2!G67+胆振2!G67+日高2!G67+渡島・檜山2!G67+上川2!G67+留萌2!G67+宗谷2!G67+オホーツク2!G67+十勝2!G67+釧路2!G67+根室2!G67)</f>
        <v>0</v>
      </c>
      <c r="H96" s="16">
        <f t="shared" si="35"/>
        <v>11917.999999999998</v>
      </c>
      <c r="I96" s="11"/>
      <c r="J96" s="11"/>
      <c r="K96" s="11"/>
    </row>
    <row r="97" spans="1:11" ht="16.05" customHeight="1" x14ac:dyDescent="0.2">
      <c r="A97" s="13"/>
      <c r="B97" s="13"/>
      <c r="C97" s="14" t="s">
        <v>13</v>
      </c>
      <c r="D97" s="16">
        <f t="shared" ref="D97" si="72">IF($H96=0,0,D96/$H96%)</f>
        <v>0</v>
      </c>
      <c r="E97" s="16">
        <f t="shared" ref="E97" si="73">IF($H96=0,0,E96/$H96%)</f>
        <v>100</v>
      </c>
      <c r="F97" s="16">
        <f t="shared" ref="F97" si="74">IF($H96=0,0,F96/$H96%)</f>
        <v>0</v>
      </c>
      <c r="G97" s="16">
        <f t="shared" ref="G97" si="75">IF($H96=0,0,G96/$H96%)</f>
        <v>0</v>
      </c>
      <c r="H97" s="16">
        <f t="shared" si="35"/>
        <v>100</v>
      </c>
      <c r="I97" s="11"/>
      <c r="J97" s="11"/>
      <c r="K97" s="11"/>
    </row>
    <row r="98" spans="1:11" ht="16.05" customHeight="1" x14ac:dyDescent="0.2">
      <c r="A98" s="13"/>
      <c r="B98" s="13"/>
      <c r="C98" s="10" t="s">
        <v>14</v>
      </c>
      <c r="D98" s="51">
        <f>SUM(空知2!D69+石狩2!D69+後志2!D69+胆振2!D69+日高2!D69+渡島・檜山2!D69+上川2!D69+留萌2!D69+宗谷2!D69+オホーツク2!D69+十勝2!D69+釧路2!D69+根室2!D69)</f>
        <v>7369.4799999999968</v>
      </c>
      <c r="E98" s="51">
        <f>SUM(空知2!E69+石狩2!E69+後志2!E69+胆振2!E69+日高2!E69+渡島・檜山2!E69+上川2!E69+留萌2!E69+宗谷2!E69+オホーツク2!E69+十勝2!E69+釧路2!E69+根室2!E69)</f>
        <v>36805.420000000006</v>
      </c>
      <c r="F98" s="51">
        <f>SUM(空知2!F69+石狩2!F69+後志2!F69+胆振2!F69+日高2!F69+渡島・檜山2!F69+上川2!F69+留萌2!F69+宗谷2!F69+オホーツク2!F69+十勝2!F69+釧路2!F69+根室2!F69)</f>
        <v>0</v>
      </c>
      <c r="G98" s="51">
        <f>SUM(空知2!G69+石狩2!G69+後志2!G69+胆振2!G69+日高2!G69+渡島・檜山2!G69+上川2!G69+留萌2!G69+宗谷2!G69+オホーツク2!G69+十勝2!G69+釧路2!G69+根室2!G69)</f>
        <v>0</v>
      </c>
      <c r="H98" s="16">
        <f t="shared" si="35"/>
        <v>44174.9</v>
      </c>
      <c r="I98" s="11"/>
      <c r="J98" s="11"/>
      <c r="K98" s="11"/>
    </row>
    <row r="99" spans="1:11" ht="16.05" customHeight="1" x14ac:dyDescent="0.2">
      <c r="A99" s="13"/>
      <c r="B99" s="13"/>
      <c r="C99" s="14" t="s">
        <v>13</v>
      </c>
      <c r="D99" s="16">
        <f t="shared" ref="D99" si="76">IF($H98=0,0,D98/$H98%)</f>
        <v>16.682505223554543</v>
      </c>
      <c r="E99" s="16">
        <f t="shared" ref="E99" si="77">IF($H98=0,0,E98/$H98%)</f>
        <v>83.317494776445457</v>
      </c>
      <c r="F99" s="16">
        <f t="shared" ref="F99" si="78">IF($H98=0,0,F98/$H98%)</f>
        <v>0</v>
      </c>
      <c r="G99" s="16">
        <f t="shared" ref="G99" si="79">IF($H98=0,0,G98/$H98%)</f>
        <v>0</v>
      </c>
      <c r="H99" s="16">
        <f t="shared" si="35"/>
        <v>100</v>
      </c>
      <c r="I99" s="11"/>
      <c r="J99" s="11"/>
      <c r="K99" s="11"/>
    </row>
    <row r="100" spans="1:11" ht="16.05" customHeight="1" x14ac:dyDescent="0.2">
      <c r="A100" s="13"/>
      <c r="B100" s="13"/>
      <c r="C100" s="10" t="s">
        <v>15</v>
      </c>
      <c r="D100" s="51">
        <f>SUM(空知2!D71+石狩2!D71+後志2!D71+胆振2!D71+日高2!D71+渡島・檜山2!D71+上川2!D71+留萌2!D71+宗谷2!D71+オホーツク2!D71+十勝2!D71+釧路2!D71+根室2!D71)</f>
        <v>7369.4799999999968</v>
      </c>
      <c r="E100" s="51">
        <f>SUM(空知2!E71+石狩2!E71+後志2!E71+胆振2!E71+日高2!E71+渡島・檜山2!E71+上川2!E71+留萌2!E71+宗谷2!E71+オホーツク2!E71+十勝2!E71+釧路2!E71+根室2!E71)</f>
        <v>48723.42</v>
      </c>
      <c r="F100" s="51">
        <f>SUM(空知2!F71+石狩2!F71+後志2!F71+胆振2!F71+日高2!F71+渡島・檜山2!F71+上川2!F71+留萌2!F71+宗谷2!F71+オホーツク2!F71+十勝2!F71+釧路2!F71+根室2!F71)</f>
        <v>0</v>
      </c>
      <c r="G100" s="51">
        <f>SUM(空知2!G71+石狩2!G71+後志2!G71+胆振2!G71+日高2!G71+渡島・檜山2!G71+上川2!G71+留萌2!G71+宗谷2!G71+オホーツク2!G71+十勝2!G71+釧路2!G71+根室2!G71)</f>
        <v>0</v>
      </c>
      <c r="H100" s="16">
        <f t="shared" si="35"/>
        <v>56092.899999999994</v>
      </c>
      <c r="I100" s="11"/>
      <c r="J100" s="11"/>
      <c r="K100" s="11"/>
    </row>
    <row r="101" spans="1:11" ht="16.05" customHeight="1" x14ac:dyDescent="0.2">
      <c r="A101" s="13"/>
      <c r="B101" s="18"/>
      <c r="C101" s="14" t="s">
        <v>13</v>
      </c>
      <c r="D101" s="16">
        <f t="shared" ref="D101" si="80">IF($H100=0,0,D100/$H100%)</f>
        <v>13.137990726099019</v>
      </c>
      <c r="E101" s="16">
        <f t="shared" ref="E101" si="81">IF($H100=0,0,E100/$H100%)</f>
        <v>86.862009273900981</v>
      </c>
      <c r="F101" s="16">
        <f t="shared" ref="F101" si="82">IF($H100=0,0,F100/$H100%)</f>
        <v>0</v>
      </c>
      <c r="G101" s="16">
        <f t="shared" ref="G101" si="83">IF($H100=0,0,G100/$H100%)</f>
        <v>0</v>
      </c>
      <c r="H101" s="16">
        <f t="shared" si="35"/>
        <v>100</v>
      </c>
      <c r="I101" s="11"/>
      <c r="J101" s="11"/>
      <c r="K101" s="11"/>
    </row>
    <row r="102" spans="1:11" ht="16.05" customHeight="1" x14ac:dyDescent="0.2">
      <c r="A102" s="13"/>
      <c r="B102" s="13" t="s">
        <v>26</v>
      </c>
      <c r="C102" s="10" t="s">
        <v>12</v>
      </c>
      <c r="D102" s="51">
        <f>SUM(空知2!D73+石狩2!D73+後志2!D73+胆振2!D73+日高2!D73+渡島・檜山2!D73+上川2!D73+留萌2!D73+宗谷2!D73+オホーツク2!D73+十勝2!D73+釧路2!D73+根室2!D73)</f>
        <v>64.3</v>
      </c>
      <c r="E102" s="51">
        <f>SUM(空知2!E73+石狩2!E73+後志2!E73+胆振2!E73+日高2!E73+渡島・檜山2!E73+上川2!E73+留萌2!E73+宗谷2!E73+オホーツク2!E73+十勝2!E73+釧路2!E73+根室2!E73)</f>
        <v>6099.3</v>
      </c>
      <c r="F102" s="51">
        <f>SUM(空知2!F73+石狩2!F73+後志2!F73+胆振2!F73+日高2!F73+渡島・檜山2!F73+上川2!F73+留萌2!F73+宗谷2!F73+オホーツク2!F73+十勝2!F73+釧路2!F73+根室2!F73)</f>
        <v>0</v>
      </c>
      <c r="G102" s="51">
        <f>SUM(空知2!G73+石狩2!G73+後志2!G73+胆振2!G73+日高2!G73+渡島・檜山2!G73+上川2!G73+留萌2!G73+宗谷2!G73+オホーツク2!G73+十勝2!G73+釧路2!G73+根室2!G73)</f>
        <v>0</v>
      </c>
      <c r="H102" s="16">
        <f t="shared" si="35"/>
        <v>6163.6</v>
      </c>
      <c r="I102" s="11"/>
      <c r="J102" s="11"/>
      <c r="K102" s="11"/>
    </row>
    <row r="103" spans="1:11" ht="16.05" customHeight="1" x14ac:dyDescent="0.2">
      <c r="A103" s="13"/>
      <c r="B103" s="13"/>
      <c r="C103" s="14" t="s">
        <v>13</v>
      </c>
      <c r="D103" s="16">
        <f t="shared" ref="D103" si="84">IF($H102=0,0,D102/$H102%)</f>
        <v>1.0432214939321176</v>
      </c>
      <c r="E103" s="16">
        <f t="shared" ref="E103" si="85">IF($H102=0,0,E102/$H102%)</f>
        <v>98.956778506067877</v>
      </c>
      <c r="F103" s="16">
        <f t="shared" ref="F103" si="86">IF($H102=0,0,F102/$H102%)</f>
        <v>0</v>
      </c>
      <c r="G103" s="16">
        <f t="shared" ref="G103" si="87">IF($H102=0,0,G102/$H102%)</f>
        <v>0</v>
      </c>
      <c r="H103" s="16">
        <f t="shared" si="35"/>
        <v>100</v>
      </c>
      <c r="I103" s="11"/>
      <c r="J103" s="11"/>
      <c r="K103" s="11"/>
    </row>
    <row r="104" spans="1:11" ht="16.05" customHeight="1" x14ac:dyDescent="0.2">
      <c r="A104" s="13"/>
      <c r="B104" s="13"/>
      <c r="C104" s="10" t="s">
        <v>14</v>
      </c>
      <c r="D104" s="51">
        <f>SUM(空知2!D75+石狩2!D75+後志2!D75+胆振2!D75+日高2!D75+渡島・檜山2!D75+上川2!D75+留萌2!D75+宗谷2!D75+オホーツク2!D75+十勝2!D75+釧路2!D75+根室2!D75)</f>
        <v>5286.08</v>
      </c>
      <c r="E104" s="51">
        <f>SUM(空知2!E75+石狩2!E75+後志2!E75+胆振2!E75+日高2!E75+渡島・檜山2!E75+上川2!E75+留萌2!E75+宗谷2!E75+オホーツク2!E75+十勝2!E75+釧路2!E75+根室2!E75)</f>
        <v>8459.2199999999993</v>
      </c>
      <c r="F104" s="51">
        <f>SUM(空知2!F75+石狩2!F75+後志2!F75+胆振2!F75+日高2!F75+渡島・檜山2!F75+上川2!F75+留萌2!F75+宗谷2!F75+オホーツク2!F75+十勝2!F75+釧路2!F75+根室2!F75)</f>
        <v>0</v>
      </c>
      <c r="G104" s="51">
        <f>SUM(空知2!G75+石狩2!G75+後志2!G75+胆振2!G75+日高2!G75+渡島・檜山2!G75+上川2!G75+留萌2!G75+宗谷2!G75+オホーツク2!G75+十勝2!G75+釧路2!G75+根室2!G75)</f>
        <v>0</v>
      </c>
      <c r="H104" s="16">
        <f t="shared" si="35"/>
        <v>13745.3</v>
      </c>
      <c r="I104" s="11"/>
      <c r="J104" s="11"/>
      <c r="K104" s="11"/>
    </row>
    <row r="105" spans="1:11" ht="16.05" customHeight="1" x14ac:dyDescent="0.2">
      <c r="A105" s="13"/>
      <c r="B105" s="13"/>
      <c r="C105" s="14" t="s">
        <v>13</v>
      </c>
      <c r="D105" s="16">
        <f t="shared" ref="D105" si="88">IF($H104=0,0,D104/$H104%)</f>
        <v>38.457363607924165</v>
      </c>
      <c r="E105" s="16">
        <f t="shared" ref="E105" si="89">IF($H104=0,0,E104/$H104%)</f>
        <v>61.542636392075828</v>
      </c>
      <c r="F105" s="16">
        <f t="shared" ref="F105" si="90">IF($H104=0,0,F104/$H104%)</f>
        <v>0</v>
      </c>
      <c r="G105" s="16">
        <f t="shared" ref="G105" si="91">IF($H104=0,0,G104/$H104%)</f>
        <v>0</v>
      </c>
      <c r="H105" s="16">
        <f t="shared" si="35"/>
        <v>100</v>
      </c>
      <c r="I105" s="11"/>
      <c r="J105" s="11"/>
      <c r="K105" s="11"/>
    </row>
    <row r="106" spans="1:11" ht="16.05" customHeight="1" x14ac:dyDescent="0.2">
      <c r="A106" s="13"/>
      <c r="B106" s="13"/>
      <c r="C106" s="10" t="s">
        <v>15</v>
      </c>
      <c r="D106" s="51">
        <f>SUM(空知2!D77+石狩2!D77+後志2!D77+胆振2!D77+日高2!D77+渡島・檜山2!D77+上川2!D77+留萌2!D77+宗谷2!D77+オホーツク2!D77+十勝2!D77+釧路2!D77+根室2!D77)</f>
        <v>5350.3799999999992</v>
      </c>
      <c r="E106" s="51">
        <f>SUM(空知2!E77+石狩2!E77+後志2!E77+胆振2!E77+日高2!E77+渡島・檜山2!E77+上川2!E77+留萌2!E77+宗谷2!E77+オホーツク2!E77+十勝2!E77+釧路2!E77+根室2!E77)</f>
        <v>14558.52</v>
      </c>
      <c r="F106" s="51">
        <f>SUM(空知2!F77+石狩2!F77+後志2!F77+胆振2!F77+日高2!F77+渡島・檜山2!F77+上川2!F77+留萌2!F77+宗谷2!F77+オホーツク2!F77+十勝2!F77+釧路2!F77+根室2!F77)</f>
        <v>0</v>
      </c>
      <c r="G106" s="51">
        <f>SUM(空知2!G77+石狩2!G77+後志2!G77+胆振2!G77+日高2!G77+渡島・檜山2!G77+上川2!G77+留萌2!G77+宗谷2!G77+オホーツク2!G77+十勝2!G77+釧路2!G77+根室2!G77)</f>
        <v>0</v>
      </c>
      <c r="H106" s="16">
        <f t="shared" si="35"/>
        <v>19908.900000000001</v>
      </c>
      <c r="I106" s="11"/>
      <c r="J106" s="11"/>
      <c r="K106" s="11"/>
    </row>
    <row r="107" spans="1:11" ht="16.05" customHeight="1" x14ac:dyDescent="0.2">
      <c r="A107" s="13"/>
      <c r="B107" s="18"/>
      <c r="C107" s="14" t="s">
        <v>13</v>
      </c>
      <c r="D107" s="16">
        <f t="shared" ref="D107" si="92">IF($H106=0,0,D106/$H106%)</f>
        <v>26.874312493407462</v>
      </c>
      <c r="E107" s="16">
        <f t="shared" ref="E107" si="93">IF($H106=0,0,E106/$H106%)</f>
        <v>73.125687506592527</v>
      </c>
      <c r="F107" s="16">
        <f t="shared" ref="F107" si="94">IF($H106=0,0,F106/$H106%)</f>
        <v>0</v>
      </c>
      <c r="G107" s="16">
        <f t="shared" ref="G107" si="95">IF($H106=0,0,G106/$H106%)</f>
        <v>0</v>
      </c>
      <c r="H107" s="16">
        <f t="shared" si="35"/>
        <v>99.999999999999986</v>
      </c>
      <c r="I107" s="11"/>
      <c r="J107" s="11"/>
      <c r="K107" s="11"/>
    </row>
    <row r="108" spans="1:11" ht="16.05" customHeight="1" x14ac:dyDescent="0.2">
      <c r="A108" s="13"/>
      <c r="B108" s="13" t="s">
        <v>27</v>
      </c>
      <c r="C108" s="10" t="s">
        <v>12</v>
      </c>
      <c r="D108" s="51">
        <f>SUM(空知2!D79+石狩2!D79+後志2!D79+胆振2!D79+日高2!D79+渡島・檜山2!D79+上川2!D79+留萌2!D79+宗谷2!D79+オホーツク2!D79+十勝2!D79+釧路2!D79+根室2!D79)</f>
        <v>298.8</v>
      </c>
      <c r="E108" s="51">
        <f>SUM(空知2!E79+石狩2!E79+後志2!E79+胆振2!E79+日高2!E79+渡島・檜山2!E79+上川2!E79+留萌2!E79+宗谷2!E79+オホーツク2!E79+十勝2!E79+釧路2!E79+根室2!E79)</f>
        <v>10102.199999999999</v>
      </c>
      <c r="F108" s="51">
        <f>SUM(空知2!F79+石狩2!F79+後志2!F79+胆振2!F79+日高2!F79+渡島・檜山2!F79+上川2!F79+留萌2!F79+宗谷2!F79+オホーツク2!F79+十勝2!F79+釧路2!F79+根室2!F79)</f>
        <v>0</v>
      </c>
      <c r="G108" s="51">
        <f>SUM(空知2!G79+石狩2!G79+後志2!G79+胆振2!G79+日高2!G79+渡島・檜山2!G79+上川2!G79+留萌2!G79+宗谷2!G79+オホーツク2!G79+十勝2!G79+釧路2!G79+根室2!G79)</f>
        <v>0</v>
      </c>
      <c r="H108" s="16">
        <f t="shared" si="35"/>
        <v>10400.999999999998</v>
      </c>
      <c r="I108" s="11"/>
      <c r="J108" s="11"/>
      <c r="K108" s="11"/>
    </row>
    <row r="109" spans="1:11" ht="16.05" customHeight="1" x14ac:dyDescent="0.2">
      <c r="A109" s="13"/>
      <c r="B109" s="13"/>
      <c r="C109" s="14" t="s">
        <v>13</v>
      </c>
      <c r="D109" s="16">
        <f t="shared" ref="D109" si="96">IF($H108=0,0,D108/$H108%)</f>
        <v>2.8728006922411313</v>
      </c>
      <c r="E109" s="16">
        <f t="shared" ref="E109" si="97">IF($H108=0,0,E108/$H108%)</f>
        <v>97.127199307758886</v>
      </c>
      <c r="F109" s="16">
        <f t="shared" ref="F109" si="98">IF($H108=0,0,F108/$H108%)</f>
        <v>0</v>
      </c>
      <c r="G109" s="16">
        <f t="shared" ref="G109" si="99">IF($H108=0,0,G108/$H108%)</f>
        <v>0</v>
      </c>
      <c r="H109" s="16">
        <f t="shared" si="35"/>
        <v>100.00000000000001</v>
      </c>
      <c r="I109" s="11"/>
      <c r="J109" s="11"/>
      <c r="K109" s="11"/>
    </row>
    <row r="110" spans="1:11" ht="16.05" customHeight="1" x14ac:dyDescent="0.2">
      <c r="A110" s="13"/>
      <c r="B110" s="13"/>
      <c r="C110" s="10" t="s">
        <v>14</v>
      </c>
      <c r="D110" s="51">
        <f>SUM(空知2!D81+石狩2!D81+後志2!D81+胆振2!D81+日高2!D81+渡島・檜山2!D81+上川2!D81+留萌2!D81+宗谷2!D81+オホーツク2!D81+十勝2!D81+釧路2!D81+根室2!D81)</f>
        <v>6916</v>
      </c>
      <c r="E110" s="51">
        <f>SUM(空知2!E81+石狩2!E81+後志2!E81+胆振2!E81+日高2!E81+渡島・檜山2!E81+上川2!E81+留萌2!E81+宗谷2!E81+オホーツク2!E81+十勝2!E81+釧路2!E81+根室2!E81)</f>
        <v>6464.7999999999993</v>
      </c>
      <c r="F110" s="51">
        <f>SUM(空知2!F81+石狩2!F81+後志2!F81+胆振2!F81+日高2!F81+渡島・檜山2!F81+上川2!F81+留萌2!F81+宗谷2!F81+オホーツク2!F81+十勝2!F81+釧路2!F81+根室2!F81)</f>
        <v>0</v>
      </c>
      <c r="G110" s="51">
        <f>SUM(空知2!G81+石狩2!G81+後志2!G81+胆振2!G81+日高2!G81+渡島・檜山2!G81+上川2!G81+留萌2!G81+宗谷2!G81+オホーツク2!G81+十勝2!G81+釧路2!G81+根室2!G81)</f>
        <v>0</v>
      </c>
      <c r="H110" s="16">
        <f t="shared" si="35"/>
        <v>13380.8</v>
      </c>
      <c r="I110" s="11"/>
      <c r="J110" s="11"/>
      <c r="K110" s="11"/>
    </row>
    <row r="111" spans="1:11" ht="16.05" customHeight="1" x14ac:dyDescent="0.2">
      <c r="A111" s="13"/>
      <c r="B111" s="13"/>
      <c r="C111" s="14" t="s">
        <v>13</v>
      </c>
      <c r="D111" s="16">
        <f t="shared" ref="D111" si="100">IF($H110=0,0,D110/$H110%)</f>
        <v>51.685997847662328</v>
      </c>
      <c r="E111" s="16">
        <f t="shared" ref="E111" si="101">IF($H110=0,0,E110/$H110%)</f>
        <v>48.314002152337672</v>
      </c>
      <c r="F111" s="16">
        <f t="shared" ref="F111" si="102">IF($H110=0,0,F110/$H110%)</f>
        <v>0</v>
      </c>
      <c r="G111" s="16">
        <f t="shared" ref="G111" si="103">IF($H110=0,0,G110/$H110%)</f>
        <v>0</v>
      </c>
      <c r="H111" s="16">
        <f t="shared" si="35"/>
        <v>100</v>
      </c>
      <c r="I111" s="11"/>
      <c r="J111" s="11"/>
      <c r="K111" s="11"/>
    </row>
    <row r="112" spans="1:11" ht="16.05" customHeight="1" x14ac:dyDescent="0.2">
      <c r="A112" s="13"/>
      <c r="B112" s="13"/>
      <c r="C112" s="10" t="s">
        <v>15</v>
      </c>
      <c r="D112" s="51">
        <f>SUM(空知2!D83+石狩2!D83+後志2!D83+胆振2!D83+日高2!D83+渡島・檜山2!D83+上川2!D83+留萌2!D83+宗谷2!D83+オホーツク2!D83+十勝2!D83+釧路2!D83+根室2!D83)</f>
        <v>7214.7999999999993</v>
      </c>
      <c r="E112" s="51">
        <f>SUM(空知2!E83+石狩2!E83+後志2!E83+胆振2!E83+日高2!E83+渡島・檜山2!E83+上川2!E83+留萌2!E83+宗谷2!E83+オホーツク2!E83+十勝2!E83+釧路2!E83+根室2!E83)</f>
        <v>16567</v>
      </c>
      <c r="F112" s="51">
        <f>SUM(空知2!F83+石狩2!F83+後志2!F83+胆振2!F83+日高2!F83+渡島・檜山2!F83+上川2!F83+留萌2!F83+宗谷2!F83+オホーツク2!F83+十勝2!F83+釧路2!F83+根室2!F83)</f>
        <v>0</v>
      </c>
      <c r="G112" s="51">
        <f>SUM(空知2!G83+石狩2!G83+後志2!G83+胆振2!G83+日高2!G83+渡島・檜山2!G83+上川2!G83+留萌2!G83+宗谷2!G83+オホーツク2!G83+十勝2!G83+釧路2!G83+根室2!G83)</f>
        <v>0</v>
      </c>
      <c r="H112" s="16">
        <f t="shared" si="35"/>
        <v>23781.8</v>
      </c>
      <c r="I112" s="11"/>
      <c r="J112" s="11"/>
      <c r="K112" s="11"/>
    </row>
    <row r="113" spans="1:11" ht="16.05" customHeight="1" x14ac:dyDescent="0.2">
      <c r="A113" s="13"/>
      <c r="B113" s="18"/>
      <c r="C113" s="14" t="s">
        <v>13</v>
      </c>
      <c r="D113" s="16">
        <f t="shared" ref="D113" si="104">IF($H112=0,0,D112/$H112%)</f>
        <v>30.337484967496152</v>
      </c>
      <c r="E113" s="16">
        <f t="shared" ref="E113" si="105">IF($H112=0,0,E112/$H112%)</f>
        <v>69.662515032503848</v>
      </c>
      <c r="F113" s="16">
        <f t="shared" ref="F113" si="106">IF($H112=0,0,F112/$H112%)</f>
        <v>0</v>
      </c>
      <c r="G113" s="16">
        <f t="shared" ref="G113" si="107">IF($H112=0,0,G112/$H112%)</f>
        <v>0</v>
      </c>
      <c r="H113" s="16">
        <f t="shared" si="35"/>
        <v>100</v>
      </c>
      <c r="I113" s="11"/>
      <c r="J113" s="11"/>
      <c r="K113" s="11"/>
    </row>
    <row r="114" spans="1:11" ht="16.05" customHeight="1" x14ac:dyDescent="0.2">
      <c r="A114" s="13"/>
      <c r="B114" s="13" t="s">
        <v>28</v>
      </c>
      <c r="C114" s="10" t="s">
        <v>12</v>
      </c>
      <c r="D114" s="51">
        <f>SUM(空知2!D85+石狩2!D85+後志2!D85+胆振2!D85+日高2!D85+渡島・檜山2!D85+上川2!D85+留萌2!D85+宗谷2!D85+オホーツク2!D85+十勝2!D85+釧路2!D85+根室2!D85)</f>
        <v>95.2</v>
      </c>
      <c r="E114" s="51">
        <f>SUM(空知2!E85+石狩2!E85+後志2!E85+胆振2!E85+日高2!E85+渡島・檜山2!E85+上川2!E85+留萌2!E85+宗谷2!E85+オホーツク2!E85+十勝2!E85+釧路2!E85+根室2!E85)</f>
        <v>1244.5000000000002</v>
      </c>
      <c r="F114" s="51">
        <f>SUM(空知2!F85+石狩2!F85+後志2!F85+胆振2!F85+日高2!F85+渡島・檜山2!F85+上川2!F85+留萌2!F85+宗谷2!F85+オホーツク2!F85+十勝2!F85+釧路2!F85+根室2!F85)</f>
        <v>0</v>
      </c>
      <c r="G114" s="51">
        <f>SUM(空知2!G85+石狩2!G85+後志2!G85+胆振2!G85+日高2!G85+渡島・檜山2!G85+上川2!G85+留萌2!G85+宗谷2!G85+オホーツク2!G85+十勝2!G85+釧路2!G85+根室2!G85)</f>
        <v>0</v>
      </c>
      <c r="H114" s="16">
        <f t="shared" si="35"/>
        <v>1339.7000000000003</v>
      </c>
      <c r="I114" s="11"/>
      <c r="J114" s="11"/>
      <c r="K114" s="11"/>
    </row>
    <row r="115" spans="1:11" ht="16.05" customHeight="1" x14ac:dyDescent="0.2">
      <c r="A115" s="13"/>
      <c r="B115" s="13"/>
      <c r="C115" s="14" t="s">
        <v>13</v>
      </c>
      <c r="D115" s="16">
        <f t="shared" ref="D115" si="108">IF($H114=0,0,D114/$H114%)</f>
        <v>7.1060685228036116</v>
      </c>
      <c r="E115" s="16">
        <f t="shared" ref="E115" si="109">IF($H114=0,0,E114/$H114%)</f>
        <v>92.893931477196389</v>
      </c>
      <c r="F115" s="16">
        <f t="shared" ref="F115" si="110">IF($H114=0,0,F114/$H114%)</f>
        <v>0</v>
      </c>
      <c r="G115" s="16">
        <f t="shared" ref="G115" si="111">IF($H114=0,0,G114/$H114%)</f>
        <v>0</v>
      </c>
      <c r="H115" s="16">
        <f t="shared" si="35"/>
        <v>100</v>
      </c>
      <c r="I115" s="11"/>
      <c r="J115" s="11"/>
      <c r="K115" s="11"/>
    </row>
    <row r="116" spans="1:11" ht="16.05" customHeight="1" x14ac:dyDescent="0.2">
      <c r="A116" s="13"/>
      <c r="B116" s="13"/>
      <c r="C116" s="10" t="s">
        <v>14</v>
      </c>
      <c r="D116" s="51">
        <f>SUM(空知2!D87+石狩2!D87+後志2!D87+胆振2!D87+日高2!D87+渡島・檜山2!D87+上川2!D87+留萌2!D87+宗谷2!D87+オホーツク2!D87+十勝2!D87+釧路2!D87+根室2!D87)</f>
        <v>762.8</v>
      </c>
      <c r="E116" s="51">
        <f>SUM(空知2!E87+石狩2!E87+後志2!E87+胆振2!E87+日高2!E87+渡島・檜山2!E87+上川2!E87+留萌2!E87+宗谷2!E87+オホーツク2!E87+十勝2!E87+釧路2!E87+根室2!E87)</f>
        <v>1781.6</v>
      </c>
      <c r="F116" s="51">
        <f>SUM(空知2!F87+石狩2!F87+後志2!F87+胆振2!F87+日高2!F87+渡島・檜山2!F87+上川2!F87+留萌2!F87+宗谷2!F87+オホーツク2!F87+十勝2!F87+釧路2!F87+根室2!F87)</f>
        <v>0</v>
      </c>
      <c r="G116" s="51">
        <f>SUM(空知2!G87+石狩2!G87+後志2!G87+胆振2!G87+日高2!G87+渡島・檜山2!G87+上川2!G87+留萌2!G87+宗谷2!G87+オホーツク2!G87+十勝2!G87+釧路2!G87+根室2!G87)</f>
        <v>0</v>
      </c>
      <c r="H116" s="16">
        <f t="shared" si="35"/>
        <v>2544.3999999999996</v>
      </c>
      <c r="I116" s="11"/>
      <c r="J116" s="11"/>
      <c r="K116" s="11"/>
    </row>
    <row r="117" spans="1:11" ht="16.05" customHeight="1" x14ac:dyDescent="0.2">
      <c r="A117" s="13"/>
      <c r="B117" s="13"/>
      <c r="C117" s="14" t="s">
        <v>13</v>
      </c>
      <c r="D117" s="16">
        <f t="shared" ref="D117" si="112">IF($H116=0,0,D116/$H116%)</f>
        <v>29.979562961798464</v>
      </c>
      <c r="E117" s="16">
        <f t="shared" ref="E117" si="113">IF($H116=0,0,E116/$H116%)</f>
        <v>70.02043703820155</v>
      </c>
      <c r="F117" s="16">
        <f t="shared" ref="F117" si="114">IF($H116=0,0,F116/$H116%)</f>
        <v>0</v>
      </c>
      <c r="G117" s="16">
        <f t="shared" ref="G117" si="115">IF($H116=0,0,G116/$H116%)</f>
        <v>0</v>
      </c>
      <c r="H117" s="16">
        <f t="shared" si="35"/>
        <v>100.00000000000001</v>
      </c>
      <c r="I117" s="11"/>
      <c r="J117" s="11"/>
      <c r="K117" s="11"/>
    </row>
    <row r="118" spans="1:11" ht="16.05" customHeight="1" x14ac:dyDescent="0.2">
      <c r="A118" s="13"/>
      <c r="B118" s="13"/>
      <c r="C118" s="10" t="s">
        <v>15</v>
      </c>
      <c r="D118" s="51">
        <f>SUM(空知2!D89+石狩2!D89+後志2!D89+胆振2!D89+日高2!D89+渡島・檜山2!D89+上川2!D89+留萌2!D89+宗谷2!D89+オホーツク2!D89+十勝2!D89+釧路2!D89+根室2!D89)</f>
        <v>858</v>
      </c>
      <c r="E118" s="51">
        <f>SUM(空知2!E89+石狩2!E89+後志2!E89+胆振2!E89+日高2!E89+渡島・檜山2!E89+上川2!E89+留萌2!E89+宗谷2!E89+オホーツク2!E89+十勝2!E89+釧路2!E89+根室2!E89)</f>
        <v>3026.1</v>
      </c>
      <c r="F118" s="51">
        <f>SUM(空知2!F89+石狩2!F89+後志2!F89+胆振2!F89+日高2!F89+渡島・檜山2!F89+上川2!F89+留萌2!F89+宗谷2!F89+オホーツク2!F89+十勝2!F89+釧路2!F89+根室2!F89)</f>
        <v>0</v>
      </c>
      <c r="G118" s="51">
        <f>SUM(空知2!G89+石狩2!G89+後志2!G89+胆振2!G89+日高2!G89+渡島・檜山2!G89+上川2!G89+留萌2!G89+宗谷2!G89+オホーツク2!G89+十勝2!G89+釧路2!G89+根室2!G89)</f>
        <v>0</v>
      </c>
      <c r="H118" s="16">
        <f t="shared" si="35"/>
        <v>3884.1</v>
      </c>
      <c r="I118" s="11"/>
      <c r="J118" s="11"/>
      <c r="K118" s="11"/>
    </row>
    <row r="119" spans="1:11" ht="16.05" customHeight="1" x14ac:dyDescent="0.2">
      <c r="A119" s="13"/>
      <c r="B119" s="18"/>
      <c r="C119" s="14" t="s">
        <v>13</v>
      </c>
      <c r="D119" s="16">
        <f t="shared" ref="D119" si="116">IF($H118=0,0,D118/$H118%)</f>
        <v>22.090059473237044</v>
      </c>
      <c r="E119" s="16">
        <f t="shared" ref="E119" si="117">IF($H118=0,0,E118/$H118%)</f>
        <v>77.909940526762952</v>
      </c>
      <c r="F119" s="16">
        <f t="shared" ref="F119" si="118">IF($H118=0,0,F118/$H118%)</f>
        <v>0</v>
      </c>
      <c r="G119" s="16">
        <f t="shared" ref="G119" si="119">IF($H118=0,0,G118/$H118%)</f>
        <v>0</v>
      </c>
      <c r="H119" s="16">
        <f t="shared" si="35"/>
        <v>100</v>
      </c>
      <c r="I119" s="11"/>
      <c r="J119" s="11"/>
      <c r="K119" s="11"/>
    </row>
    <row r="120" spans="1:11" ht="16.05" customHeight="1" x14ac:dyDescent="0.2">
      <c r="A120" s="13"/>
      <c r="B120" s="13" t="s">
        <v>29</v>
      </c>
      <c r="C120" s="10" t="s">
        <v>12</v>
      </c>
      <c r="D120" s="51">
        <f>SUM(空知2!D91+石狩2!D91+後志2!D91+胆振2!D91+日高2!D91+渡島・檜山2!D91+上川2!D91+留萌2!D91+宗谷2!D91+オホーツク2!D91+十勝2!D91+釧路2!D91+根室2!D91)</f>
        <v>18.100000000000001</v>
      </c>
      <c r="E120" s="51">
        <f>SUM(空知2!E91+石狩2!E91+後志2!E91+胆振2!E91+日高2!E91+渡島・檜山2!E91+上川2!E91+留萌2!E91+宗谷2!E91+オホーツク2!E91+十勝2!E91+釧路2!E91+根室2!E91)</f>
        <v>4975.0999999999995</v>
      </c>
      <c r="F120" s="51">
        <f>SUM(空知2!F91+石狩2!F91+後志2!F91+胆振2!F91+日高2!F91+渡島・檜山2!F91+上川2!F91+留萌2!F91+宗谷2!F91+オホーツク2!F91+十勝2!F91+釧路2!F91+根室2!F91)</f>
        <v>0</v>
      </c>
      <c r="G120" s="51">
        <f>SUM(空知2!G91+石狩2!G91+後志2!G91+胆振2!G91+日高2!G91+渡島・檜山2!G91+上川2!G91+留萌2!G91+宗谷2!G91+オホーツク2!G91+十勝2!G91+釧路2!G91+根室2!G91)</f>
        <v>0</v>
      </c>
      <c r="H120" s="16">
        <f t="shared" si="35"/>
        <v>4993.2</v>
      </c>
      <c r="I120" s="11"/>
      <c r="J120" s="11"/>
      <c r="K120" s="11"/>
    </row>
    <row r="121" spans="1:11" ht="16.05" customHeight="1" x14ac:dyDescent="0.2">
      <c r="A121" s="13"/>
      <c r="B121" s="13"/>
      <c r="C121" s="14" t="s">
        <v>13</v>
      </c>
      <c r="D121" s="16">
        <f t="shared" ref="D121" si="120">IF($H120=0,0,D120/$H120%)</f>
        <v>0.36249299046703526</v>
      </c>
      <c r="E121" s="16">
        <f t="shared" ref="E121" si="121">IF($H120=0,0,E120/$H120%)</f>
        <v>99.637507009532968</v>
      </c>
      <c r="F121" s="16">
        <f t="shared" ref="F121" si="122">IF($H120=0,0,F120/$H120%)</f>
        <v>0</v>
      </c>
      <c r="G121" s="16">
        <f t="shared" ref="G121" si="123">IF($H120=0,0,G120/$H120%)</f>
        <v>0</v>
      </c>
      <c r="H121" s="16">
        <f t="shared" si="35"/>
        <v>100</v>
      </c>
      <c r="I121" s="11"/>
      <c r="J121" s="11"/>
      <c r="K121" s="11"/>
    </row>
    <row r="122" spans="1:11" ht="16.05" customHeight="1" x14ac:dyDescent="0.2">
      <c r="A122" s="13"/>
      <c r="B122" s="13"/>
      <c r="C122" s="10" t="s">
        <v>14</v>
      </c>
      <c r="D122" s="51">
        <f>SUM(空知2!D93+石狩2!D93+後志2!D93+胆振2!D93+日高2!D93+渡島・檜山2!D93+上川2!D93+留萌2!D93+宗谷2!D93+オホーツク2!D93+十勝2!D93+釧路2!D93+根室2!D93)</f>
        <v>363.01999999999992</v>
      </c>
      <c r="E122" s="51">
        <f>SUM(空知2!E93+石狩2!E93+後志2!E93+胆振2!E93+日高2!E93+渡島・檜山2!E93+上川2!E93+留萌2!E93+宗谷2!E93+オホーツク2!E93+十勝2!E93+釧路2!E93+根室2!E93)</f>
        <v>5329.6799999999994</v>
      </c>
      <c r="F122" s="51">
        <f>SUM(空知2!F93+石狩2!F93+後志2!F93+胆振2!F93+日高2!F93+渡島・檜山2!F93+上川2!F93+留萌2!F93+宗谷2!F93+オホーツク2!F93+十勝2!F93+釧路2!F93+根室2!F93)</f>
        <v>0</v>
      </c>
      <c r="G122" s="51">
        <f>SUM(空知2!G93+石狩2!G93+後志2!G93+胆振2!G93+日高2!G93+渡島・檜山2!G93+上川2!G93+留萌2!G93+宗谷2!G93+オホーツク2!G93+十勝2!G93+釧路2!G93+根室2!G93)</f>
        <v>16.5</v>
      </c>
      <c r="H122" s="16">
        <f t="shared" si="35"/>
        <v>5709.1999999999989</v>
      </c>
      <c r="I122" s="11"/>
      <c r="J122" s="11"/>
      <c r="K122" s="11"/>
    </row>
    <row r="123" spans="1:11" ht="16.05" customHeight="1" x14ac:dyDescent="0.2">
      <c r="A123" s="13"/>
      <c r="B123" s="13"/>
      <c r="C123" s="14" t="s">
        <v>13</v>
      </c>
      <c r="D123" s="16">
        <f t="shared" ref="D123" si="124">IF($H122=0,0,D122/$H122%)</f>
        <v>6.3585090730750364</v>
      </c>
      <c r="E123" s="16">
        <f t="shared" ref="E123" si="125">IF($H122=0,0,E122/$H122%)</f>
        <v>93.352483710502355</v>
      </c>
      <c r="F123" s="16">
        <f t="shared" ref="F123" si="126">IF($H122=0,0,F122/$H122%)</f>
        <v>0</v>
      </c>
      <c r="G123" s="16">
        <f t="shared" ref="G123" si="127">IF($H122=0,0,G122/$H122%)</f>
        <v>0.28900721642261618</v>
      </c>
      <c r="H123" s="16">
        <f t="shared" si="35"/>
        <v>100.00000000000001</v>
      </c>
      <c r="I123" s="11"/>
      <c r="J123" s="11"/>
      <c r="K123" s="11"/>
    </row>
    <row r="124" spans="1:11" ht="16.05" customHeight="1" x14ac:dyDescent="0.2">
      <c r="A124" s="13"/>
      <c r="B124" s="13"/>
      <c r="C124" s="10" t="s">
        <v>15</v>
      </c>
      <c r="D124" s="51">
        <f>SUM(空知2!D95+石狩2!D95+後志2!D95+胆振2!D95+日高2!D95+渡島・檜山2!D95+上川2!D95+留萌2!D95+宗谷2!D95+オホーツク2!D95+十勝2!D95+釧路2!D95+根室2!D95)</f>
        <v>381.11999999999995</v>
      </c>
      <c r="E124" s="51">
        <f>SUM(空知2!E95+石狩2!E95+後志2!E95+胆振2!E95+日高2!E95+渡島・檜山2!E95+上川2!E95+留萌2!E95+宗谷2!E95+オホーツク2!E95+十勝2!E95+釧路2!E95+根室2!E95)</f>
        <v>10304.780000000001</v>
      </c>
      <c r="F124" s="51">
        <f>SUM(空知2!F95+石狩2!F95+後志2!F95+胆振2!F95+日高2!F95+渡島・檜山2!F95+上川2!F95+留萌2!F95+宗谷2!F95+オホーツク2!F95+十勝2!F95+釧路2!F95+根室2!F95)</f>
        <v>0</v>
      </c>
      <c r="G124" s="51">
        <f>SUM(空知2!G95+石狩2!G95+後志2!G95+胆振2!G95+日高2!G95+渡島・檜山2!G95+上川2!G95+留萌2!G95+宗谷2!G95+オホーツク2!G95+十勝2!G95+釧路2!G95+根室2!G95)</f>
        <v>16.5</v>
      </c>
      <c r="H124" s="16">
        <f t="shared" si="35"/>
        <v>10702.400000000001</v>
      </c>
      <c r="I124" s="11"/>
      <c r="J124" s="11"/>
      <c r="K124" s="11"/>
    </row>
    <row r="125" spans="1:11" ht="16.05" customHeight="1" x14ac:dyDescent="0.2">
      <c r="A125" s="13"/>
      <c r="B125" s="18"/>
      <c r="C125" s="14" t="s">
        <v>13</v>
      </c>
      <c r="D125" s="16">
        <f t="shared" ref="D125" si="128">IF($H124=0,0,D124/$H124%)</f>
        <v>3.5610704141127214</v>
      </c>
      <c r="E125" s="16">
        <f t="shared" ref="E125" si="129">IF($H124=0,0,E124/$H124%)</f>
        <v>96.284758558827917</v>
      </c>
      <c r="F125" s="16">
        <f t="shared" ref="F125" si="130">IF($H124=0,0,F124/$H124%)</f>
        <v>0</v>
      </c>
      <c r="G125" s="16">
        <f t="shared" ref="G125" si="131">IF($H124=0,0,G124/$H124%)</f>
        <v>0.15417102705935115</v>
      </c>
      <c r="H125" s="16">
        <f t="shared" si="35"/>
        <v>99.999999999999986</v>
      </c>
      <c r="I125" s="11"/>
      <c r="J125" s="11"/>
      <c r="K125" s="11"/>
    </row>
    <row r="126" spans="1:11" ht="16.05" customHeight="1" x14ac:dyDescent="0.2">
      <c r="A126" s="13"/>
      <c r="B126" s="13" t="s">
        <v>30</v>
      </c>
      <c r="C126" s="10" t="s">
        <v>12</v>
      </c>
      <c r="D126" s="51">
        <f>SUM(空知2!D97+石狩2!D97+後志2!D97+胆振2!D97+日高2!D97+渡島・檜山2!D97+上川2!D97+留萌2!D97+宗谷2!D97+オホーツク2!D97+十勝2!D97+釧路2!D97+根室2!D97)</f>
        <v>0</v>
      </c>
      <c r="E126" s="51">
        <f>SUM(空知2!E97+石狩2!E97+後志2!E97+胆振2!E97+日高2!E97+渡島・檜山2!E97+上川2!E97+留萌2!E97+宗谷2!E97+オホーツク2!E97+十勝2!E97+釧路2!E97+根室2!E97)</f>
        <v>2330.6</v>
      </c>
      <c r="F126" s="51">
        <f>SUM(空知2!F97+石狩2!F97+後志2!F97+胆振2!F97+日高2!F97+渡島・檜山2!F97+上川2!F97+留萌2!F97+宗谷2!F97+オホーツク2!F97+十勝2!F97+釧路2!F97+根室2!F97)</f>
        <v>0</v>
      </c>
      <c r="G126" s="51">
        <f>SUM(空知2!G97+石狩2!G97+後志2!G97+胆振2!G97+日高2!G97+渡島・檜山2!G97+上川2!G97+留萌2!G97+宗谷2!G97+オホーツク2!G97+十勝2!G97+釧路2!G97+根室2!G97)</f>
        <v>0</v>
      </c>
      <c r="H126" s="16">
        <f t="shared" si="35"/>
        <v>2330.6</v>
      </c>
      <c r="I126" s="11"/>
      <c r="J126" s="11"/>
      <c r="K126" s="11"/>
    </row>
    <row r="127" spans="1:11" ht="16.05" customHeight="1" x14ac:dyDescent="0.2">
      <c r="A127" s="13"/>
      <c r="B127" s="13"/>
      <c r="C127" s="14" t="s">
        <v>13</v>
      </c>
      <c r="D127" s="16">
        <f t="shared" ref="D127" si="132">IF($H126=0,0,D126/$H126%)</f>
        <v>0</v>
      </c>
      <c r="E127" s="16">
        <f t="shared" ref="E127" si="133">IF($H126=0,0,E126/$H126%)</f>
        <v>100.00000000000001</v>
      </c>
      <c r="F127" s="16">
        <f t="shared" ref="F127" si="134">IF($H126=0,0,F126/$H126%)</f>
        <v>0</v>
      </c>
      <c r="G127" s="16">
        <f t="shared" ref="G127" si="135">IF($H126=0,0,G126/$H126%)</f>
        <v>0</v>
      </c>
      <c r="H127" s="16">
        <f t="shared" si="35"/>
        <v>100.00000000000001</v>
      </c>
      <c r="I127" s="11"/>
      <c r="J127" s="11"/>
      <c r="K127" s="11"/>
    </row>
    <row r="128" spans="1:11" ht="16.05" customHeight="1" x14ac:dyDescent="0.2">
      <c r="A128" s="13"/>
      <c r="B128" s="13"/>
      <c r="C128" s="10" t="s">
        <v>14</v>
      </c>
      <c r="D128" s="51">
        <f>SUM(空知2!D99+石狩2!D99+後志2!D99+胆振2!D99+日高2!D99+渡島・檜山2!D99+上川2!D99+留萌2!D99+宗谷2!D99+オホーツク2!D99+十勝2!D99+釧路2!D99+根室2!D99)</f>
        <v>239.6</v>
      </c>
      <c r="E128" s="51">
        <f>SUM(空知2!E99+石狩2!E99+後志2!E99+胆振2!E99+日高2!E99+渡島・檜山2!E99+上川2!E99+留萌2!E99+宗谷2!E99+オホーツク2!E99+十勝2!E99+釧路2!E99+根室2!E99)</f>
        <v>1023.9</v>
      </c>
      <c r="F128" s="51">
        <f>SUM(空知2!F99+石狩2!F99+後志2!F99+胆振2!F99+日高2!F99+渡島・檜山2!F99+上川2!F99+留萌2!F99+宗谷2!F99+オホーツク2!F99+十勝2!F99+釧路2!F99+根室2!F99)</f>
        <v>0</v>
      </c>
      <c r="G128" s="51">
        <f>SUM(空知2!G99+石狩2!G99+後志2!G99+胆振2!G99+日高2!G99+渡島・檜山2!G99+上川2!G99+留萌2!G99+宗谷2!G99+オホーツク2!G99+十勝2!G99+釧路2!G99+根室2!G99)</f>
        <v>25</v>
      </c>
      <c r="H128" s="16">
        <f t="shared" si="35"/>
        <v>1288.5</v>
      </c>
      <c r="I128" s="11"/>
      <c r="J128" s="11"/>
      <c r="K128" s="11"/>
    </row>
    <row r="129" spans="1:16" ht="16.05" customHeight="1" x14ac:dyDescent="0.2">
      <c r="A129" s="13"/>
      <c r="B129" s="13"/>
      <c r="C129" s="14" t="s">
        <v>13</v>
      </c>
      <c r="D129" s="16">
        <f t="shared" ref="D129" si="136">IF($H128=0,0,D128/$H128%)</f>
        <v>18.595265812960807</v>
      </c>
      <c r="E129" s="16">
        <f t="shared" ref="E129" si="137">IF($H128=0,0,E128/$H128%)</f>
        <v>79.464493597206058</v>
      </c>
      <c r="F129" s="16">
        <f t="shared" ref="F129" si="138">IF($H128=0,0,F128/$H128%)</f>
        <v>0</v>
      </c>
      <c r="G129" s="16">
        <f t="shared" ref="G129" si="139">IF($H128=0,0,G128/$H128%)</f>
        <v>1.9402405898331394</v>
      </c>
      <c r="H129" s="16">
        <f t="shared" si="35"/>
        <v>100</v>
      </c>
      <c r="I129" s="11"/>
      <c r="J129" s="11"/>
      <c r="K129" s="11"/>
    </row>
    <row r="130" spans="1:16" ht="16.05" customHeight="1" x14ac:dyDescent="0.2">
      <c r="A130" s="13"/>
      <c r="B130" s="13"/>
      <c r="C130" s="10" t="s">
        <v>15</v>
      </c>
      <c r="D130" s="51">
        <f>SUM(空知2!D101+石狩2!D101+後志2!D101+胆振2!D101+日高2!D101+渡島・檜山2!D101+上川2!D101+留萌2!D101+宗谷2!D101+オホーツク2!D101+十勝2!D101+釧路2!D101+根室2!D101)</f>
        <v>239.6</v>
      </c>
      <c r="E130" s="51">
        <f>SUM(空知2!E101+石狩2!E101+後志2!E101+胆振2!E101+日高2!E101+渡島・檜山2!E101+上川2!E101+留萌2!E101+宗谷2!E101+オホーツク2!E101+十勝2!E101+釧路2!E101+根室2!E101)</f>
        <v>3354.5</v>
      </c>
      <c r="F130" s="51">
        <f>SUM(空知2!F101+石狩2!F101+後志2!F101+胆振2!F101+日高2!F101+渡島・檜山2!F101+上川2!F101+留萌2!F101+宗谷2!F101+オホーツク2!F101+十勝2!F101+釧路2!F101+根室2!F101)</f>
        <v>0</v>
      </c>
      <c r="G130" s="51">
        <f>SUM(空知2!G101+石狩2!G101+後志2!G101+胆振2!G101+日高2!G101+渡島・檜山2!G101+上川2!G101+留萌2!G101+宗谷2!G101+オホーツク2!G101+十勝2!G101+釧路2!G101+根室2!G101)</f>
        <v>25</v>
      </c>
      <c r="H130" s="16">
        <f t="shared" si="35"/>
        <v>3619.1</v>
      </c>
      <c r="I130" s="1"/>
      <c r="J130" s="11"/>
      <c r="K130" s="11"/>
    </row>
    <row r="131" spans="1:16" ht="16.05" customHeight="1" x14ac:dyDescent="0.2">
      <c r="A131" s="13"/>
      <c r="B131" s="18"/>
      <c r="C131" s="14" t="s">
        <v>13</v>
      </c>
      <c r="D131" s="16">
        <f t="shared" ref="D131" si="140">IF($H130=0,0,D130/$H130%)</f>
        <v>6.6204304937691685</v>
      </c>
      <c r="E131" s="16">
        <f t="shared" ref="E131" si="141">IF($H130=0,0,E130/$H130%)</f>
        <v>92.688790030670603</v>
      </c>
      <c r="F131" s="16">
        <f t="shared" ref="F131" si="142">IF($H130=0,0,F130/$H130%)</f>
        <v>0</v>
      </c>
      <c r="G131" s="16">
        <f t="shared" ref="G131" si="143">IF($H130=0,0,G130/$H130%)</f>
        <v>0.69077947556022212</v>
      </c>
      <c r="H131" s="16">
        <f t="shared" si="35"/>
        <v>99.999999999999986</v>
      </c>
      <c r="I131" s="1"/>
      <c r="J131" s="11"/>
      <c r="K131" s="11"/>
    </row>
    <row r="132" spans="1:16" ht="16.05" customHeight="1" x14ac:dyDescent="0.2">
      <c r="A132" s="13"/>
      <c r="B132" s="13" t="s">
        <v>31</v>
      </c>
      <c r="C132" s="10" t="s">
        <v>12</v>
      </c>
      <c r="D132" s="51">
        <f>SUM(空知2!D103+石狩2!D103+後志2!D103+胆振2!D103+日高2!D103+渡島・檜山2!D103+上川2!D103+留萌2!D103+宗谷2!D103+オホーツク2!D103+十勝2!D103+釧路2!D103+根室2!D103)</f>
        <v>6</v>
      </c>
      <c r="E132" s="51">
        <f>SUM(空知2!E103+石狩2!E103+後志2!E103+胆振2!E103+日高2!E103+渡島・檜山2!E103+上川2!E103+留萌2!E103+宗谷2!E103+オホーツク2!E103+十勝2!E103+釧路2!E103+根室2!E103)</f>
        <v>3724.2000000000003</v>
      </c>
      <c r="F132" s="51">
        <f>SUM(空知2!F103+石狩2!F103+後志2!F103+胆振2!F103+日高2!F103+渡島・檜山2!F103+上川2!F103+留萌2!F103+宗谷2!F103+オホーツク2!F103+十勝2!F103+釧路2!F103+根室2!F103)</f>
        <v>0</v>
      </c>
      <c r="G132" s="51">
        <f>SUM(空知2!G103+石狩2!G103+後志2!G103+胆振2!G103+日高2!G103+渡島・檜山2!G103+上川2!G103+留萌2!G103+宗谷2!G103+オホーツク2!G103+十勝2!G103+釧路2!G103+根室2!G103)</f>
        <v>0</v>
      </c>
      <c r="H132" s="16">
        <f t="shared" si="35"/>
        <v>3730.2000000000003</v>
      </c>
      <c r="I132" s="1"/>
      <c r="J132" s="11"/>
      <c r="K132" s="11"/>
    </row>
    <row r="133" spans="1:16" ht="16.05" customHeight="1" x14ac:dyDescent="0.2">
      <c r="A133" s="13"/>
      <c r="B133" s="13"/>
      <c r="C133" s="14" t="s">
        <v>13</v>
      </c>
      <c r="D133" s="16">
        <f t="shared" ref="D133" si="144">IF($H132=0,0,D132/$H132%)</f>
        <v>0.16084928422068523</v>
      </c>
      <c r="E133" s="16">
        <f t="shared" ref="E133" si="145">IF($H132=0,0,E132/$H132%)</f>
        <v>99.839150715779326</v>
      </c>
      <c r="F133" s="16">
        <f t="shared" ref="F133" si="146">IF($H132=0,0,F132/$H132%)</f>
        <v>0</v>
      </c>
      <c r="G133" s="16">
        <f t="shared" ref="G133" si="147">IF($H132=0,0,G132/$H132%)</f>
        <v>0</v>
      </c>
      <c r="H133" s="16">
        <f t="shared" si="35"/>
        <v>100.00000000000001</v>
      </c>
      <c r="I133" s="1"/>
      <c r="J133" s="11"/>
      <c r="K133" s="11"/>
    </row>
    <row r="134" spans="1:16" ht="16.05" customHeight="1" x14ac:dyDescent="0.2">
      <c r="A134" s="13"/>
      <c r="B134" s="13"/>
      <c r="C134" s="10" t="s">
        <v>14</v>
      </c>
      <c r="D134" s="51">
        <f>SUM(空知2!D105+石狩2!D105+後志2!D105+胆振2!D105+日高2!D105+渡島・檜山2!D105+上川2!D105+留萌2!D105+宗谷2!D105+オホーツク2!D105+十勝2!D105+釧路2!D105+根室2!D105)</f>
        <v>258.5</v>
      </c>
      <c r="E134" s="51">
        <f>SUM(空知2!E105+石狩2!E105+後志2!E105+胆振2!E105+日高2!E105+渡島・檜山2!E105+上川2!E105+留萌2!E105+宗谷2!E105+オホーツク2!E105+十勝2!E105+釧路2!E105+根室2!E105)</f>
        <v>2129.8000000000002</v>
      </c>
      <c r="F134" s="51">
        <f>SUM(空知2!F105+石狩2!F105+後志2!F105+胆振2!F105+日高2!F105+渡島・檜山2!F105+上川2!F105+留萌2!F105+宗谷2!F105+オホーツク2!F105+十勝2!F105+釧路2!F105+根室2!F105)</f>
        <v>0</v>
      </c>
      <c r="G134" s="51">
        <f>SUM(空知2!G105+石狩2!G105+後志2!G105+胆振2!G105+日高2!G105+渡島・檜山2!G105+上川2!G105+留萌2!G105+宗谷2!G105+オホーツク2!G105+十勝2!G105+釧路2!G105+根室2!G105)</f>
        <v>0</v>
      </c>
      <c r="H134" s="16">
        <f t="shared" ref="H134:H197" si="148">SUM(D134:G134)</f>
        <v>2388.3000000000002</v>
      </c>
      <c r="I134" s="1"/>
      <c r="J134" s="11"/>
      <c r="K134" s="11"/>
    </row>
    <row r="135" spans="1:16" ht="16.05" customHeight="1" x14ac:dyDescent="0.2">
      <c r="A135" s="13"/>
      <c r="B135" s="13"/>
      <c r="C135" s="14" t="s">
        <v>13</v>
      </c>
      <c r="D135" s="16">
        <f t="shared" ref="D135" si="149">IF($H134=0,0,D134/$H134%)</f>
        <v>10.823598375413473</v>
      </c>
      <c r="E135" s="16">
        <f t="shared" ref="E135" si="150">IF($H134=0,0,E134/$H134%)</f>
        <v>89.176401624586518</v>
      </c>
      <c r="F135" s="16">
        <f t="shared" ref="F135" si="151">IF($H134=0,0,F134/$H134%)</f>
        <v>0</v>
      </c>
      <c r="G135" s="16">
        <f t="shared" ref="G135" si="152">IF($H134=0,0,G134/$H134%)</f>
        <v>0</v>
      </c>
      <c r="H135" s="16">
        <f t="shared" si="148"/>
        <v>99.999999999999986</v>
      </c>
      <c r="I135" s="1"/>
      <c r="J135" s="11"/>
      <c r="K135" s="11"/>
    </row>
    <row r="136" spans="1:16" ht="16.05" customHeight="1" x14ac:dyDescent="0.2">
      <c r="A136" s="13"/>
      <c r="B136" s="13"/>
      <c r="C136" s="10" t="s">
        <v>15</v>
      </c>
      <c r="D136" s="51">
        <f>SUM(空知2!D107+石狩2!D107+後志2!D107+胆振2!D107+日高2!D107+渡島・檜山2!D107+上川2!D107+留萌2!D107+宗谷2!D107+オホーツク2!D107+十勝2!D107+釧路2!D107+根室2!D107)</f>
        <v>264.5</v>
      </c>
      <c r="E136" s="51">
        <f>SUM(空知2!E107+石狩2!E107+後志2!E107+胆振2!E107+日高2!E107+渡島・檜山2!E107+上川2!E107+留萌2!E107+宗谷2!E107+オホーツク2!E107+十勝2!E107+釧路2!E107+根室2!E107)</f>
        <v>5854</v>
      </c>
      <c r="F136" s="51">
        <f>SUM(空知2!F107+石狩2!F107+後志2!F107+胆振2!F107+日高2!F107+渡島・檜山2!F107+上川2!F107+留萌2!F107+宗谷2!F107+オホーツク2!F107+十勝2!F107+釧路2!F107+根室2!F107)</f>
        <v>0</v>
      </c>
      <c r="G136" s="51">
        <f>SUM(空知2!G107+石狩2!G107+後志2!G107+胆振2!G107+日高2!G107+渡島・檜山2!G107+上川2!G107+留萌2!G107+宗谷2!G107+オホーツク2!G107+十勝2!G107+釧路2!G107+根室2!G107)</f>
        <v>0</v>
      </c>
      <c r="H136" s="16">
        <f t="shared" si="148"/>
        <v>6118.5</v>
      </c>
      <c r="I136" s="1"/>
      <c r="J136" s="11"/>
      <c r="K136" s="11"/>
    </row>
    <row r="137" spans="1:16" ht="16.05" customHeight="1" x14ac:dyDescent="0.2">
      <c r="A137" s="13"/>
      <c r="B137" s="18"/>
      <c r="C137" s="14" t="s">
        <v>13</v>
      </c>
      <c r="D137" s="16">
        <f t="shared" ref="D137" si="153">IF($H136=0,0,D136/$H136%)</f>
        <v>4.3229549726240091</v>
      </c>
      <c r="E137" s="16">
        <f t="shared" ref="E137" si="154">IF($H136=0,0,E136/$H136%)</f>
        <v>95.677045027375982</v>
      </c>
      <c r="F137" s="16">
        <f t="shared" ref="F137" si="155">IF($H136=0,0,F136/$H136%)</f>
        <v>0</v>
      </c>
      <c r="G137" s="16">
        <f t="shared" ref="G137" si="156">IF($H136=0,0,G136/$H136%)</f>
        <v>0</v>
      </c>
      <c r="H137" s="16">
        <f t="shared" si="148"/>
        <v>99.999999999999986</v>
      </c>
      <c r="I137" s="1"/>
      <c r="J137" s="11"/>
      <c r="K137" s="11"/>
    </row>
    <row r="138" spans="1:16" s="1" customFormat="1" ht="16.05" customHeight="1" x14ac:dyDescent="0.2">
      <c r="A138" s="13"/>
      <c r="B138" s="13" t="s">
        <v>32</v>
      </c>
      <c r="C138" s="16" t="s">
        <v>12</v>
      </c>
      <c r="D138" s="51">
        <f>SUM(空知2!D109+石狩2!D109+後志2!D109+胆振2!D109+日高2!D109+渡島・檜山2!D109+上川2!D109+留萌2!D109+宗谷2!D109+オホーツク2!D109+十勝2!D109+釧路2!D109+根室2!D109)</f>
        <v>0</v>
      </c>
      <c r="E138" s="51">
        <f>SUM(空知2!E109+石狩2!E109+後志2!E109+胆振2!E109+日高2!E109+渡島・檜山2!E109+上川2!E109+留萌2!E109+宗谷2!E109+オホーツク2!E109+十勝2!E109+釧路2!E109+根室2!E109)</f>
        <v>6587.8</v>
      </c>
      <c r="F138" s="51">
        <f>SUM(空知2!F109+石狩2!F109+後志2!F109+胆振2!F109+日高2!F109+渡島・檜山2!F109+上川2!F109+留萌2!F109+宗谷2!F109+オホーツク2!F109+十勝2!F109+釧路2!F109+根室2!F109)</f>
        <v>0</v>
      </c>
      <c r="G138" s="51">
        <f>SUM(空知2!G109+石狩2!G109+後志2!G109+胆振2!G109+日高2!G109+渡島・檜山2!G109+上川2!G109+留萌2!G109+宗谷2!G109+オホーツク2!G109+十勝2!G109+釧路2!G109+根室2!G109)</f>
        <v>0</v>
      </c>
      <c r="H138" s="16">
        <f t="shared" si="148"/>
        <v>6587.8</v>
      </c>
      <c r="J138" s="11"/>
      <c r="K138" s="11"/>
      <c r="L138" s="40"/>
      <c r="M138" s="40"/>
      <c r="N138" s="40"/>
      <c r="O138" s="40"/>
      <c r="P138" s="40"/>
    </row>
    <row r="139" spans="1:16" s="1" customFormat="1" ht="16.05" customHeight="1" x14ac:dyDescent="0.2">
      <c r="A139" s="13"/>
      <c r="B139" s="13"/>
      <c r="C139" s="17" t="s">
        <v>13</v>
      </c>
      <c r="D139" s="16">
        <f t="shared" ref="D139" si="157">IF($H138=0,0,D138/$H138%)</f>
        <v>0</v>
      </c>
      <c r="E139" s="16">
        <f t="shared" ref="E139" si="158">IF($H138=0,0,E138/$H138%)</f>
        <v>100</v>
      </c>
      <c r="F139" s="16">
        <f t="shared" ref="F139" si="159">IF($H138=0,0,F138/$H138%)</f>
        <v>0</v>
      </c>
      <c r="G139" s="16">
        <f t="shared" ref="G139" si="160">IF($H138=0,0,G138/$H138%)</f>
        <v>0</v>
      </c>
      <c r="H139" s="16">
        <f t="shared" si="148"/>
        <v>100</v>
      </c>
      <c r="J139" s="11"/>
      <c r="K139" s="11"/>
      <c r="L139" s="41"/>
      <c r="M139" s="41"/>
      <c r="N139" s="41"/>
      <c r="O139" s="41"/>
      <c r="P139" s="41"/>
    </row>
    <row r="140" spans="1:16" s="1" customFormat="1" ht="16.05" customHeight="1" x14ac:dyDescent="0.2">
      <c r="A140" s="13"/>
      <c r="B140" s="13"/>
      <c r="C140" s="16" t="s">
        <v>14</v>
      </c>
      <c r="D140" s="51">
        <f>SUM(空知2!D111+石狩2!D111+後志2!D111+胆振2!D111+日高2!D111+渡島・檜山2!D111+上川2!D111+留萌2!D111+宗谷2!D111+オホーツク2!D111+十勝2!D111+釧路2!D111+根室2!D111)</f>
        <v>7354.88</v>
      </c>
      <c r="E140" s="51">
        <f>SUM(空知2!E111+石狩2!E111+後志2!E111+胆振2!E111+日高2!E111+渡島・檜山2!E111+上川2!E111+留萌2!E111+宗谷2!E111+オホーツク2!E111+十勝2!E111+釧路2!E111+根室2!E111)</f>
        <v>8250.119999999999</v>
      </c>
      <c r="F140" s="51">
        <f>SUM(空知2!F111+石狩2!F111+後志2!F111+胆振2!F111+日高2!F111+渡島・檜山2!F111+上川2!F111+留萌2!F111+宗谷2!F111+オホーツク2!F111+十勝2!F111+釧路2!F111+根室2!F111)</f>
        <v>0</v>
      </c>
      <c r="G140" s="51">
        <f>SUM(空知2!G111+石狩2!G111+後志2!G111+胆振2!G111+日高2!G111+渡島・檜山2!G111+上川2!G111+留萌2!G111+宗谷2!G111+オホーツク2!G111+十勝2!G111+釧路2!G111+根室2!G111)</f>
        <v>302.60000000000002</v>
      </c>
      <c r="H140" s="16">
        <f t="shared" si="148"/>
        <v>15907.6</v>
      </c>
      <c r="J140" s="11"/>
      <c r="K140" s="11"/>
      <c r="L140" s="42"/>
      <c r="M140" s="42"/>
      <c r="N140" s="42"/>
      <c r="O140" s="42"/>
      <c r="P140" s="42"/>
    </row>
    <row r="141" spans="1:16" s="1" customFormat="1" ht="16.05" customHeight="1" x14ac:dyDescent="0.2">
      <c r="A141" s="13"/>
      <c r="B141" s="13"/>
      <c r="C141" s="17" t="s">
        <v>13</v>
      </c>
      <c r="D141" s="16">
        <f t="shared" ref="D141" si="161">IF($H140=0,0,D140/$H140%)</f>
        <v>46.235007166385884</v>
      </c>
      <c r="E141" s="16">
        <f t="shared" ref="E141" si="162">IF($H140=0,0,E140/$H140%)</f>
        <v>51.862757424124311</v>
      </c>
      <c r="F141" s="16">
        <f t="shared" ref="F141" si="163">IF($H140=0,0,F140/$H140%)</f>
        <v>0</v>
      </c>
      <c r="G141" s="16">
        <f t="shared" ref="G141" si="164">IF($H140=0,0,G140/$H140%)</f>
        <v>1.9022354094898037</v>
      </c>
      <c r="H141" s="16">
        <f t="shared" si="148"/>
        <v>100</v>
      </c>
      <c r="J141" s="11"/>
      <c r="K141" s="11"/>
      <c r="L141" s="41"/>
      <c r="M141" s="41"/>
      <c r="N141" s="41"/>
      <c r="O141" s="41"/>
      <c r="P141" s="41"/>
    </row>
    <row r="142" spans="1:16" s="1" customFormat="1" ht="16.05" customHeight="1" x14ac:dyDescent="0.2">
      <c r="A142" s="13"/>
      <c r="B142" s="13"/>
      <c r="C142" s="16" t="s">
        <v>15</v>
      </c>
      <c r="D142" s="51">
        <f>SUM(空知2!D113+石狩2!D113+後志2!D113+胆振2!D113+日高2!D113+渡島・檜山2!D113+上川2!D113+留萌2!D113+宗谷2!D113+オホーツク2!D113+十勝2!D113+釧路2!D113+根室2!D113)</f>
        <v>7354.88</v>
      </c>
      <c r="E142" s="51">
        <f>SUM(空知2!E113+石狩2!E113+後志2!E113+胆振2!E113+日高2!E113+渡島・檜山2!E113+上川2!E113+留萌2!E113+宗谷2!E113+オホーツク2!E113+十勝2!E113+釧路2!E113+根室2!E113)</f>
        <v>14837.92</v>
      </c>
      <c r="F142" s="51">
        <f>SUM(空知2!F113+石狩2!F113+後志2!F113+胆振2!F113+日高2!F113+渡島・檜山2!F113+上川2!F113+留萌2!F113+宗谷2!F113+オホーツク2!F113+十勝2!F113+釧路2!F113+根室2!F113)</f>
        <v>0</v>
      </c>
      <c r="G142" s="51">
        <f>SUM(空知2!G113+石狩2!G113+後志2!G113+胆振2!G113+日高2!G113+渡島・檜山2!G113+上川2!G113+留萌2!G113+宗谷2!G113+オホーツク2!G113+十勝2!G113+釧路2!G113+根室2!G113)</f>
        <v>302.60000000000002</v>
      </c>
      <c r="H142" s="16">
        <f t="shared" si="148"/>
        <v>22495.399999999998</v>
      </c>
      <c r="I142" s="11"/>
      <c r="J142" s="11"/>
      <c r="K142" s="11"/>
      <c r="L142" s="42"/>
      <c r="M142" s="42"/>
      <c r="N142" s="42"/>
      <c r="O142" s="42"/>
      <c r="P142" s="42"/>
    </row>
    <row r="143" spans="1:16" s="1" customFormat="1" ht="16.05" customHeight="1" x14ac:dyDescent="0.2">
      <c r="A143" s="13"/>
      <c r="B143" s="18"/>
      <c r="C143" s="17" t="s">
        <v>13</v>
      </c>
      <c r="D143" s="16">
        <f t="shared" ref="D143" si="165">IF($H142=0,0,D142/$H142%)</f>
        <v>32.695039874818853</v>
      </c>
      <c r="E143" s="16">
        <f t="shared" ref="E143" si="166">IF($H142=0,0,E142/$H142%)</f>
        <v>65.959796225006002</v>
      </c>
      <c r="F143" s="16">
        <f t="shared" ref="F143" si="167">IF($H142=0,0,F142/$H142%)</f>
        <v>0</v>
      </c>
      <c r="G143" s="16">
        <f t="shared" ref="G143" si="168">IF($H142=0,0,G142/$H142%)</f>
        <v>1.3451639001751472</v>
      </c>
      <c r="H143" s="16">
        <f t="shared" si="148"/>
        <v>100</v>
      </c>
      <c r="I143" s="11"/>
      <c r="J143" s="11"/>
      <c r="K143" s="11"/>
      <c r="L143" s="41"/>
      <c r="M143" s="41"/>
      <c r="N143" s="41"/>
      <c r="O143" s="41"/>
      <c r="P143" s="41"/>
    </row>
    <row r="144" spans="1:16" s="1" customFormat="1" ht="16.05" customHeight="1" x14ac:dyDescent="0.2">
      <c r="A144" s="13"/>
      <c r="B144" s="13" t="s">
        <v>33</v>
      </c>
      <c r="C144" s="16" t="s">
        <v>12</v>
      </c>
      <c r="D144" s="51">
        <f>SUM(空知2!D115+石狩2!D115+後志2!D115+胆振2!D115+日高2!D115+渡島・檜山2!D115+上川2!D115+留萌2!D115+宗谷2!D115+オホーツク2!D115+十勝2!D115+釧路2!D115+根室2!D115)</f>
        <v>0</v>
      </c>
      <c r="E144" s="51">
        <f>SUM(空知2!E115+石狩2!E115+後志2!E115+胆振2!E115+日高2!E115+渡島・檜山2!E115+上川2!E115+留萌2!E115+宗谷2!E115+オホーツク2!E115+十勝2!E115+釧路2!E115+根室2!E115)</f>
        <v>1942.7000000000003</v>
      </c>
      <c r="F144" s="51">
        <f>SUM(空知2!F115+石狩2!F115+後志2!F115+胆振2!F115+日高2!F115+渡島・檜山2!F115+上川2!F115+留萌2!F115+宗谷2!F115+オホーツク2!F115+十勝2!F115+釧路2!F115+根室2!F115)</f>
        <v>0</v>
      </c>
      <c r="G144" s="51">
        <f>SUM(空知2!G115+石狩2!G115+後志2!G115+胆振2!G115+日高2!G115+渡島・檜山2!G115+上川2!G115+留萌2!G115+宗谷2!G115+オホーツク2!G115+十勝2!G115+釧路2!G115+根室2!G115)</f>
        <v>0</v>
      </c>
      <c r="H144" s="16">
        <f t="shared" si="148"/>
        <v>1942.7000000000003</v>
      </c>
      <c r="I144" s="11"/>
      <c r="J144" s="11"/>
      <c r="K144" s="11"/>
      <c r="L144" s="40"/>
      <c r="M144" s="40"/>
      <c r="N144" s="40"/>
      <c r="O144" s="40"/>
      <c r="P144" s="40"/>
    </row>
    <row r="145" spans="1:16" s="1" customFormat="1" ht="16.05" customHeight="1" x14ac:dyDescent="0.2">
      <c r="A145" s="13"/>
      <c r="B145" s="13"/>
      <c r="C145" s="17" t="s">
        <v>13</v>
      </c>
      <c r="D145" s="16">
        <f t="shared" ref="D145" si="169">IF($H144=0,0,D144/$H144%)</f>
        <v>0</v>
      </c>
      <c r="E145" s="16">
        <f t="shared" ref="E145" si="170">IF($H144=0,0,E144/$H144%)</f>
        <v>100</v>
      </c>
      <c r="F145" s="16">
        <f t="shared" ref="F145" si="171">IF($H144=0,0,F144/$H144%)</f>
        <v>0</v>
      </c>
      <c r="G145" s="16">
        <f t="shared" ref="G145" si="172">IF($H144=0,0,G144/$H144%)</f>
        <v>0</v>
      </c>
      <c r="H145" s="16">
        <f t="shared" si="148"/>
        <v>100</v>
      </c>
      <c r="I145" s="11"/>
      <c r="J145" s="11"/>
      <c r="K145" s="11"/>
      <c r="L145" s="41"/>
      <c r="M145" s="41"/>
      <c r="N145" s="41"/>
      <c r="O145" s="41"/>
      <c r="P145" s="41"/>
    </row>
    <row r="146" spans="1:16" s="1" customFormat="1" ht="16.05" customHeight="1" x14ac:dyDescent="0.2">
      <c r="A146" s="13"/>
      <c r="B146" s="13"/>
      <c r="C146" s="16" t="s">
        <v>14</v>
      </c>
      <c r="D146" s="51">
        <f>SUM(空知2!D117+石狩2!D117+後志2!D117+胆振2!D117+日高2!D117+渡島・檜山2!D117+上川2!D117+留萌2!D117+宗谷2!D117+オホーツク2!D117+十勝2!D117+釧路2!D117+根室2!D117)</f>
        <v>243.4</v>
      </c>
      <c r="E146" s="51">
        <f>SUM(空知2!E117+石狩2!E117+後志2!E117+胆振2!E117+日高2!E117+渡島・檜山2!E117+上川2!E117+留萌2!E117+宗谷2!E117+オホーツク2!E117+十勝2!E117+釧路2!E117+根室2!E117)</f>
        <v>5693.1</v>
      </c>
      <c r="F146" s="51">
        <f>SUM(空知2!F117+石狩2!F117+後志2!F117+胆振2!F117+日高2!F117+渡島・檜山2!F117+上川2!F117+留萌2!F117+宗谷2!F117+オホーツク2!F117+十勝2!F117+釧路2!F117+根室2!F117)</f>
        <v>0</v>
      </c>
      <c r="G146" s="51">
        <f>SUM(空知2!G117+石狩2!G117+後志2!G117+胆振2!G117+日高2!G117+渡島・檜山2!G117+上川2!G117+留萌2!G117+宗谷2!G117+オホーツク2!G117+十勝2!G117+釧路2!G117+根室2!G117)</f>
        <v>137.69999999999999</v>
      </c>
      <c r="H146" s="16">
        <f t="shared" si="148"/>
        <v>6074.2</v>
      </c>
      <c r="I146" s="11"/>
      <c r="J146" s="11"/>
      <c r="K146" s="11"/>
      <c r="L146" s="42"/>
      <c r="M146" s="42"/>
      <c r="N146" s="42"/>
      <c r="O146" s="42"/>
      <c r="P146" s="42"/>
    </row>
    <row r="147" spans="1:16" s="1" customFormat="1" ht="16.05" customHeight="1" x14ac:dyDescent="0.2">
      <c r="A147" s="13"/>
      <c r="B147" s="13"/>
      <c r="C147" s="17" t="s">
        <v>13</v>
      </c>
      <c r="D147" s="16">
        <f t="shared" ref="D147" si="173">IF($H146=0,0,D146/$H146%)</f>
        <v>4.0071120476770608</v>
      </c>
      <c r="E147" s="16">
        <f t="shared" ref="E147" si="174">IF($H146=0,0,E146/$H146%)</f>
        <v>93.725922755259958</v>
      </c>
      <c r="F147" s="16">
        <f t="shared" ref="F147" si="175">IF($H146=0,0,F146/$H146%)</f>
        <v>0</v>
      </c>
      <c r="G147" s="16">
        <f t="shared" ref="G147" si="176">IF($H146=0,0,G146/$H146%)</f>
        <v>2.2669651970629876</v>
      </c>
      <c r="H147" s="16">
        <f t="shared" si="148"/>
        <v>100</v>
      </c>
      <c r="I147" s="11"/>
      <c r="J147" s="11"/>
      <c r="K147" s="11"/>
      <c r="L147" s="41"/>
      <c r="M147" s="41"/>
      <c r="N147" s="41"/>
      <c r="O147" s="41"/>
      <c r="P147" s="41"/>
    </row>
    <row r="148" spans="1:16" s="1" customFormat="1" ht="16.05" customHeight="1" x14ac:dyDescent="0.2">
      <c r="A148" s="13"/>
      <c r="B148" s="13"/>
      <c r="C148" s="16" t="s">
        <v>15</v>
      </c>
      <c r="D148" s="51">
        <f>SUM(空知2!D119+石狩2!D119+後志2!D119+胆振2!D119+日高2!D119+渡島・檜山2!D119+上川2!D119+留萌2!D119+宗谷2!D119+オホーツク2!D119+十勝2!D119+釧路2!D119+根室2!D119)</f>
        <v>243.4</v>
      </c>
      <c r="E148" s="51">
        <f>SUM(空知2!E119+石狩2!E119+後志2!E119+胆振2!E119+日高2!E119+渡島・檜山2!E119+上川2!E119+留萌2!E119+宗谷2!E119+オホーツク2!E119+十勝2!E119+釧路2!E119+根室2!E119)</f>
        <v>7635.8</v>
      </c>
      <c r="F148" s="51">
        <f>SUM(空知2!F119+石狩2!F119+後志2!F119+胆振2!F119+日高2!F119+渡島・檜山2!F119+上川2!F119+留萌2!F119+宗谷2!F119+オホーツク2!F119+十勝2!F119+釧路2!F119+根室2!F119)</f>
        <v>0</v>
      </c>
      <c r="G148" s="51">
        <f>SUM(空知2!G119+石狩2!G119+後志2!G119+胆振2!G119+日高2!G119+渡島・檜山2!G119+上川2!G119+留萌2!G119+宗谷2!G119+オホーツク2!G119+十勝2!G119+釧路2!G119+根室2!G119)</f>
        <v>137.69999999999999</v>
      </c>
      <c r="H148" s="16">
        <f t="shared" si="148"/>
        <v>8016.9</v>
      </c>
      <c r="I148" s="11"/>
      <c r="J148" s="11"/>
      <c r="K148" s="11"/>
      <c r="L148" s="42"/>
      <c r="M148" s="42"/>
      <c r="N148" s="42"/>
      <c r="O148" s="42"/>
      <c r="P148" s="42"/>
    </row>
    <row r="149" spans="1:16" s="1" customFormat="1" ht="16.05" customHeight="1" x14ac:dyDescent="0.2">
      <c r="A149" s="13"/>
      <c r="B149" s="18"/>
      <c r="C149" s="17" t="s">
        <v>13</v>
      </c>
      <c r="D149" s="16">
        <f t="shared" ref="D149" si="177">IF($H148=0,0,D148/$H148%)</f>
        <v>3.0360862677593587</v>
      </c>
      <c r="E149" s="16">
        <f t="shared" ref="E149" si="178">IF($H148=0,0,E148/$H148%)</f>
        <v>95.246292207711221</v>
      </c>
      <c r="F149" s="16">
        <f t="shared" ref="F149" si="179">IF($H148=0,0,F148/$H148%)</f>
        <v>0</v>
      </c>
      <c r="G149" s="16">
        <f t="shared" ref="G149" si="180">IF($H148=0,0,G148/$H148%)</f>
        <v>1.7176215245294315</v>
      </c>
      <c r="H149" s="16">
        <f t="shared" si="148"/>
        <v>100.00000000000001</v>
      </c>
      <c r="I149" s="11"/>
      <c r="J149" s="11"/>
      <c r="K149" s="11"/>
      <c r="L149" s="41"/>
      <c r="M149" s="41"/>
      <c r="N149" s="41"/>
      <c r="O149" s="41"/>
      <c r="P149" s="41"/>
    </row>
    <row r="150" spans="1:16" ht="16.05" customHeight="1" x14ac:dyDescent="0.2">
      <c r="A150" s="13"/>
      <c r="B150" s="13" t="s">
        <v>34</v>
      </c>
      <c r="C150" s="10" t="s">
        <v>12</v>
      </c>
      <c r="D150" s="51">
        <f>SUM(空知2!D121+石狩2!D121+後志2!D121+胆振2!D121+日高2!D121+渡島・檜山2!D121+上川2!D121+留萌2!D121+宗谷2!D121+オホーツク2!D121+十勝2!D121+釧路2!D121+根室2!D121)</f>
        <v>105.5</v>
      </c>
      <c r="E150" s="51">
        <f>SUM(空知2!E121+石狩2!E121+後志2!E121+胆振2!E121+日高2!E121+渡島・檜山2!E121+上川2!E121+留萌2!E121+宗谷2!E121+オホーツク2!E121+十勝2!E121+釧路2!E121+根室2!E121)</f>
        <v>1263.1999999999998</v>
      </c>
      <c r="F150" s="51">
        <f>SUM(空知2!F121+石狩2!F121+後志2!F121+胆振2!F121+日高2!F121+渡島・檜山2!F121+上川2!F121+留萌2!F121+宗谷2!F121+オホーツク2!F121+十勝2!F121+釧路2!F121+根室2!F121)</f>
        <v>0</v>
      </c>
      <c r="G150" s="51">
        <f>SUM(空知2!G121+石狩2!G121+後志2!G121+胆振2!G121+日高2!G121+渡島・檜山2!G121+上川2!G121+留萌2!G121+宗谷2!G121+オホーツク2!G121+十勝2!G121+釧路2!G121+根室2!G121)</f>
        <v>0</v>
      </c>
      <c r="H150" s="16">
        <f t="shared" si="148"/>
        <v>1368.6999999999998</v>
      </c>
      <c r="I150" s="11"/>
      <c r="J150" s="11"/>
      <c r="K150" s="11"/>
    </row>
    <row r="151" spans="1:16" ht="16.05" customHeight="1" x14ac:dyDescent="0.2">
      <c r="A151" s="13"/>
      <c r="B151" s="13"/>
      <c r="C151" s="14" t="s">
        <v>13</v>
      </c>
      <c r="D151" s="16">
        <f t="shared" ref="D151" si="181">IF($H150=0,0,D150/$H150%)</f>
        <v>7.7080441294659181</v>
      </c>
      <c r="E151" s="16">
        <f t="shared" ref="E151" si="182">IF($H150=0,0,E150/$H150%)</f>
        <v>92.291955870534082</v>
      </c>
      <c r="F151" s="16">
        <f t="shared" ref="F151" si="183">IF($H150=0,0,F150/$H150%)</f>
        <v>0</v>
      </c>
      <c r="G151" s="16">
        <f t="shared" ref="G151" si="184">IF($H150=0,0,G150/$H150%)</f>
        <v>0</v>
      </c>
      <c r="H151" s="16">
        <f t="shared" si="148"/>
        <v>100</v>
      </c>
      <c r="I151" s="11"/>
      <c r="J151" s="11"/>
      <c r="K151" s="11"/>
    </row>
    <row r="152" spans="1:16" ht="16.05" customHeight="1" x14ac:dyDescent="0.2">
      <c r="A152" s="13"/>
      <c r="B152" s="13"/>
      <c r="C152" s="10" t="s">
        <v>14</v>
      </c>
      <c r="D152" s="51">
        <f>SUM(空知2!D123+石狩2!D123+後志2!D123+胆振2!D123+日高2!D123+渡島・檜山2!D123+上川2!D123+留萌2!D123+宗谷2!D123+オホーツク2!D123+十勝2!D123+釧路2!D123+根室2!D123)</f>
        <v>111.88</v>
      </c>
      <c r="E152" s="51">
        <f>SUM(空知2!E123+石狩2!E123+後志2!E123+胆振2!E123+日高2!E123+渡島・檜山2!E123+上川2!E123+留萌2!E123+宗谷2!E123+オホーツク2!E123+十勝2!E123+釧路2!E123+根室2!E123)</f>
        <v>79.419999999999987</v>
      </c>
      <c r="F152" s="51">
        <f>SUM(空知2!F123+石狩2!F123+後志2!F123+胆振2!F123+日高2!F123+渡島・檜山2!F123+上川2!F123+留萌2!F123+宗谷2!F123+オホーツク2!F123+十勝2!F123+釧路2!F123+根室2!F123)</f>
        <v>0</v>
      </c>
      <c r="G152" s="51">
        <f>SUM(空知2!G123+石狩2!G123+後志2!G123+胆振2!G123+日高2!G123+渡島・檜山2!G123+上川2!G123+留萌2!G123+宗谷2!G123+オホーツク2!G123+十勝2!G123+釧路2!G123+根室2!G123)</f>
        <v>7.8000000000000007</v>
      </c>
      <c r="H152" s="16">
        <f t="shared" si="148"/>
        <v>199.1</v>
      </c>
      <c r="I152" s="11"/>
      <c r="J152" s="11"/>
      <c r="K152" s="11"/>
    </row>
    <row r="153" spans="1:16" ht="16.05" customHeight="1" x14ac:dyDescent="0.2">
      <c r="A153" s="13"/>
      <c r="B153" s="13"/>
      <c r="C153" s="14" t="s">
        <v>13</v>
      </c>
      <c r="D153" s="16">
        <f t="shared" ref="D153" si="185">IF($H152=0,0,D152/$H152%)</f>
        <v>56.192867905575092</v>
      </c>
      <c r="E153" s="16">
        <f t="shared" ref="E153" si="186">IF($H152=0,0,E152/$H152%)</f>
        <v>39.889502762430936</v>
      </c>
      <c r="F153" s="16">
        <f t="shared" ref="F153" si="187">IF($H152=0,0,F152/$H152%)</f>
        <v>0</v>
      </c>
      <c r="G153" s="16">
        <f t="shared" ref="G153" si="188">IF($H152=0,0,G152/$H152%)</f>
        <v>3.9176293319939735</v>
      </c>
      <c r="H153" s="16">
        <f t="shared" si="148"/>
        <v>100.00000000000001</v>
      </c>
      <c r="I153" s="11"/>
      <c r="J153" s="11"/>
      <c r="K153" s="11"/>
    </row>
    <row r="154" spans="1:16" ht="16.05" customHeight="1" x14ac:dyDescent="0.2">
      <c r="A154" s="13"/>
      <c r="B154" s="13"/>
      <c r="C154" s="10" t="s">
        <v>15</v>
      </c>
      <c r="D154" s="51">
        <f>SUM(空知2!D125+石狩2!D125+後志2!D125+胆振2!D125+日高2!D125+渡島・檜山2!D125+上川2!D125+留萌2!D125+宗谷2!D125+オホーツク2!D125+十勝2!D125+釧路2!D125+根室2!D125)</f>
        <v>217.38000000000002</v>
      </c>
      <c r="E154" s="51">
        <f>SUM(空知2!E125+石狩2!E125+後志2!E125+胆振2!E125+日高2!E125+渡島・檜山2!E125+上川2!E125+留萌2!E125+宗谷2!E125+オホーツク2!E125+十勝2!E125+釧路2!E125+根室2!E125)</f>
        <v>1342.6199999999997</v>
      </c>
      <c r="F154" s="51">
        <f>SUM(空知2!F125+石狩2!F125+後志2!F125+胆振2!F125+日高2!F125+渡島・檜山2!F125+上川2!F125+留萌2!F125+宗谷2!F125+オホーツク2!F125+十勝2!F125+釧路2!F125+根室2!F125)</f>
        <v>0</v>
      </c>
      <c r="G154" s="51">
        <f>SUM(空知2!G125+石狩2!G125+後志2!G125+胆振2!G125+日高2!G125+渡島・檜山2!G125+上川2!G125+留萌2!G125+宗谷2!G125+オホーツク2!G125+十勝2!G125+釧路2!G125+根室2!G125)</f>
        <v>7.8000000000000007</v>
      </c>
      <c r="H154" s="16">
        <f t="shared" si="148"/>
        <v>1567.7999999999997</v>
      </c>
      <c r="I154" s="11"/>
      <c r="J154" s="11"/>
      <c r="K154" s="11"/>
    </row>
    <row r="155" spans="1:16" ht="16.05" customHeight="1" x14ac:dyDescent="0.2">
      <c r="A155" s="13"/>
      <c r="B155" s="18"/>
      <c r="C155" s="14" t="s">
        <v>13</v>
      </c>
      <c r="D155" s="16">
        <f t="shared" ref="D155" si="189">IF($H154=0,0,D154/$H154%)</f>
        <v>13.865288939915809</v>
      </c>
      <c r="E155" s="16">
        <f t="shared" ref="E155" si="190">IF($H154=0,0,E154/$H154%)</f>
        <v>85.637198622273246</v>
      </c>
      <c r="F155" s="16">
        <f t="shared" ref="F155" si="191">IF($H154=0,0,F154/$H154%)</f>
        <v>0</v>
      </c>
      <c r="G155" s="16">
        <f t="shared" ref="G155" si="192">IF($H154=0,0,G154/$H154%)</f>
        <v>0.4975124378109454</v>
      </c>
      <c r="H155" s="16">
        <f t="shared" si="148"/>
        <v>100</v>
      </c>
      <c r="I155" s="11"/>
      <c r="J155" s="11"/>
      <c r="K155" s="11"/>
    </row>
    <row r="156" spans="1:16" ht="16.05" customHeight="1" x14ac:dyDescent="0.2">
      <c r="A156" s="13"/>
      <c r="B156" s="13" t="s">
        <v>35</v>
      </c>
      <c r="C156" s="10" t="s">
        <v>12</v>
      </c>
      <c r="D156" s="51">
        <f>SUM(空知2!D127+石狩2!D127+後志2!D127+胆振2!D127+日高2!D127+渡島・檜山2!D127+上川2!D127+留萌2!D127+宗谷2!D127+オホーツク2!D127+十勝2!D127+釧路2!D127+根室2!D127)</f>
        <v>0</v>
      </c>
      <c r="E156" s="51">
        <f>SUM(空知2!E127+石狩2!E127+後志2!E127+胆振2!E127+日高2!E127+渡島・檜山2!E127+上川2!E127+留萌2!E127+宗谷2!E127+オホーツク2!E127+十勝2!E127+釧路2!E127+根室2!E127)</f>
        <v>864.70000000000016</v>
      </c>
      <c r="F156" s="51">
        <f>SUM(空知2!F127+石狩2!F127+後志2!F127+胆振2!F127+日高2!F127+渡島・檜山2!F127+上川2!F127+留萌2!F127+宗谷2!F127+オホーツク2!F127+十勝2!F127+釧路2!F127+根室2!F127)</f>
        <v>0</v>
      </c>
      <c r="G156" s="51">
        <f>SUM(空知2!G127+石狩2!G127+後志2!G127+胆振2!G127+日高2!G127+渡島・檜山2!G127+上川2!G127+留萌2!G127+宗谷2!G127+オホーツク2!G127+十勝2!G127+釧路2!G127+根室2!G127)</f>
        <v>0</v>
      </c>
      <c r="H156" s="16">
        <f t="shared" si="148"/>
        <v>864.70000000000016</v>
      </c>
      <c r="I156" s="11"/>
      <c r="J156" s="11"/>
      <c r="K156" s="11"/>
    </row>
    <row r="157" spans="1:16" ht="16.05" customHeight="1" x14ac:dyDescent="0.2">
      <c r="A157" s="13"/>
      <c r="B157" s="13"/>
      <c r="C157" s="14" t="s">
        <v>13</v>
      </c>
      <c r="D157" s="16">
        <f t="shared" ref="D157" si="193">IF($H156=0,0,D156/$H156%)</f>
        <v>0</v>
      </c>
      <c r="E157" s="16">
        <f t="shared" ref="E157" si="194">IF($H156=0,0,E156/$H156%)</f>
        <v>100</v>
      </c>
      <c r="F157" s="16">
        <f t="shared" ref="F157" si="195">IF($H156=0,0,F156/$H156%)</f>
        <v>0</v>
      </c>
      <c r="G157" s="16">
        <f t="shared" ref="G157" si="196">IF($H156=0,0,G156/$H156%)</f>
        <v>0</v>
      </c>
      <c r="H157" s="16">
        <f t="shared" si="148"/>
        <v>100</v>
      </c>
      <c r="I157" s="11"/>
      <c r="J157" s="11"/>
      <c r="K157" s="11"/>
    </row>
    <row r="158" spans="1:16" ht="16.05" customHeight="1" x14ac:dyDescent="0.2">
      <c r="A158" s="13"/>
      <c r="B158" s="13"/>
      <c r="C158" s="10" t="s">
        <v>14</v>
      </c>
      <c r="D158" s="51">
        <f>SUM(空知2!D129+石狩2!D129+後志2!D129+胆振2!D129+日高2!D129+渡島・檜山2!D129+上川2!D129+留萌2!D129+宗谷2!D129+オホーツク2!D129+十勝2!D129+釧路2!D129+根室2!D129)</f>
        <v>0</v>
      </c>
      <c r="E158" s="51">
        <f>SUM(空知2!E129+石狩2!E129+後志2!E129+胆振2!E129+日高2!E129+渡島・檜山2!E129+上川2!E129+留萌2!E129+宗谷2!E129+オホーツク2!E129+十勝2!E129+釧路2!E129+根室2!E129)</f>
        <v>24.9</v>
      </c>
      <c r="F158" s="51">
        <f>SUM(空知2!F129+石狩2!F129+後志2!F129+胆振2!F129+日高2!F129+渡島・檜山2!F129+上川2!F129+留萌2!F129+宗谷2!F129+オホーツク2!F129+十勝2!F129+釧路2!F129+根室2!F129)</f>
        <v>0</v>
      </c>
      <c r="G158" s="51">
        <f>SUM(空知2!G129+石狩2!G129+後志2!G129+胆振2!G129+日高2!G129+渡島・檜山2!G129+上川2!G129+留萌2!G129+宗谷2!G129+オホーツク2!G129+十勝2!G129+釧路2!G129+根室2!G129)</f>
        <v>2.7</v>
      </c>
      <c r="H158" s="16">
        <f t="shared" si="148"/>
        <v>27.599999999999998</v>
      </c>
      <c r="I158" s="11"/>
      <c r="J158" s="11"/>
      <c r="K158" s="11"/>
    </row>
    <row r="159" spans="1:16" ht="16.05" customHeight="1" x14ac:dyDescent="0.2">
      <c r="A159" s="13"/>
      <c r="B159" s="13"/>
      <c r="C159" s="14" t="s">
        <v>13</v>
      </c>
      <c r="D159" s="16">
        <f t="shared" ref="D159" si="197">IF($H158=0,0,D158/$H158%)</f>
        <v>0</v>
      </c>
      <c r="E159" s="16">
        <f t="shared" ref="E159" si="198">IF($H158=0,0,E158/$H158%)</f>
        <v>90.217391304347828</v>
      </c>
      <c r="F159" s="16">
        <f t="shared" ref="F159" si="199">IF($H158=0,0,F158/$H158%)</f>
        <v>0</v>
      </c>
      <c r="G159" s="16">
        <f t="shared" ref="G159" si="200">IF($H158=0,0,G158/$H158%)</f>
        <v>9.7826086956521756</v>
      </c>
      <c r="H159" s="16">
        <f t="shared" si="148"/>
        <v>100</v>
      </c>
      <c r="I159" s="11"/>
      <c r="J159" s="11"/>
      <c r="K159" s="11"/>
    </row>
    <row r="160" spans="1:16" ht="16.05" customHeight="1" x14ac:dyDescent="0.2">
      <c r="A160" s="13"/>
      <c r="B160" s="13"/>
      <c r="C160" s="10" t="s">
        <v>15</v>
      </c>
      <c r="D160" s="51">
        <f>SUM(空知2!D131+石狩2!D131+後志2!D131+胆振2!D131+日高2!D131+渡島・檜山2!D131+上川2!D131+留萌2!D131+宗谷2!D131+オホーツク2!D131+十勝2!D131+釧路2!D131+根室2!D131)</f>
        <v>0</v>
      </c>
      <c r="E160" s="51">
        <f>SUM(空知2!E131+石狩2!E131+後志2!E131+胆振2!E131+日高2!E131+渡島・檜山2!E131+上川2!E131+留萌2!E131+宗谷2!E131+オホーツク2!E131+十勝2!E131+釧路2!E131+根室2!E131)</f>
        <v>889.6</v>
      </c>
      <c r="F160" s="51">
        <f>SUM(空知2!F131+石狩2!F131+後志2!F131+胆振2!F131+日高2!F131+渡島・檜山2!F131+上川2!F131+留萌2!F131+宗谷2!F131+オホーツク2!F131+十勝2!F131+釧路2!F131+根室2!F131)</f>
        <v>0</v>
      </c>
      <c r="G160" s="51">
        <f>SUM(空知2!G131+石狩2!G131+後志2!G131+胆振2!G131+日高2!G131+渡島・檜山2!G131+上川2!G131+留萌2!G131+宗谷2!G131+オホーツク2!G131+十勝2!G131+釧路2!G131+根室2!G131)</f>
        <v>2.7</v>
      </c>
      <c r="H160" s="16">
        <f t="shared" si="148"/>
        <v>892.30000000000007</v>
      </c>
      <c r="I160" s="11"/>
      <c r="J160" s="11"/>
      <c r="K160" s="11"/>
    </row>
    <row r="161" spans="1:11" ht="16.05" customHeight="1" x14ac:dyDescent="0.2">
      <c r="A161" s="13"/>
      <c r="B161" s="18"/>
      <c r="C161" s="14" t="s">
        <v>13</v>
      </c>
      <c r="D161" s="16">
        <f t="shared" ref="D161" si="201">IF($H160=0,0,D160/$H160%)</f>
        <v>0</v>
      </c>
      <c r="E161" s="16">
        <f t="shared" ref="E161" si="202">IF($H160=0,0,E160/$H160%)</f>
        <v>99.697411184579181</v>
      </c>
      <c r="F161" s="16">
        <f t="shared" ref="F161" si="203">IF($H160=0,0,F160/$H160%)</f>
        <v>0</v>
      </c>
      <c r="G161" s="16">
        <f t="shared" ref="G161" si="204">IF($H160=0,0,G160/$H160%)</f>
        <v>0.30258881542082261</v>
      </c>
      <c r="H161" s="16">
        <f t="shared" si="148"/>
        <v>100</v>
      </c>
      <c r="I161" s="11"/>
      <c r="J161" s="11"/>
      <c r="K161" s="11"/>
    </row>
    <row r="162" spans="1:11" ht="16.05" customHeight="1" x14ac:dyDescent="0.2">
      <c r="A162" s="13"/>
      <c r="B162" s="13" t="s">
        <v>36</v>
      </c>
      <c r="C162" s="10" t="s">
        <v>12</v>
      </c>
      <c r="D162" s="51">
        <f>SUM(空知2!D133+石狩2!D133+後志2!D133+胆振2!D133+日高2!D133+渡島・檜山2!D133+上川2!D133+留萌2!D133+宗谷2!D133+オホーツク2!D133+十勝2!D133+釧路2!D133+根室2!D133)</f>
        <v>4</v>
      </c>
      <c r="E162" s="51">
        <f>SUM(空知2!E133+石狩2!E133+後志2!E133+胆振2!E133+日高2!E133+渡島・檜山2!E133+上川2!E133+留萌2!E133+宗谷2!E133+オホーツク2!E133+十勝2!E133+釧路2!E133+根室2!E133)</f>
        <v>48.099999999999994</v>
      </c>
      <c r="F162" s="51">
        <f>SUM(空知2!F133+石狩2!F133+後志2!F133+胆振2!F133+日高2!F133+渡島・檜山2!F133+上川2!F133+留萌2!F133+宗谷2!F133+オホーツク2!F133+十勝2!F133+釧路2!F133+根室2!F133)</f>
        <v>0</v>
      </c>
      <c r="G162" s="51">
        <f>SUM(空知2!G133+石狩2!G133+後志2!G133+胆振2!G133+日高2!G133+渡島・檜山2!G133+上川2!G133+留萌2!G133+宗谷2!G133+オホーツク2!G133+十勝2!G133+釧路2!G133+根室2!G133)</f>
        <v>0</v>
      </c>
      <c r="H162" s="16">
        <f t="shared" si="148"/>
        <v>52.099999999999994</v>
      </c>
      <c r="I162" s="11"/>
      <c r="J162" s="11"/>
      <c r="K162" s="11"/>
    </row>
    <row r="163" spans="1:11" ht="16.05" customHeight="1" x14ac:dyDescent="0.2">
      <c r="A163" s="13"/>
      <c r="B163" s="13"/>
      <c r="C163" s="14" t="s">
        <v>13</v>
      </c>
      <c r="D163" s="16">
        <f t="shared" ref="D163" si="205">IF($H162=0,0,D162/$H162%)</f>
        <v>7.677543186180424</v>
      </c>
      <c r="E163" s="16">
        <f t="shared" ref="E163" si="206">IF($H162=0,0,E162/$H162%)</f>
        <v>92.322456813819585</v>
      </c>
      <c r="F163" s="16">
        <f t="shared" ref="F163" si="207">IF($H162=0,0,F162/$H162%)</f>
        <v>0</v>
      </c>
      <c r="G163" s="16">
        <f t="shared" ref="G163" si="208">IF($H162=0,0,G162/$H162%)</f>
        <v>0</v>
      </c>
      <c r="H163" s="16">
        <f t="shared" si="148"/>
        <v>100.00000000000001</v>
      </c>
      <c r="I163" s="11"/>
      <c r="J163" s="11"/>
      <c r="K163" s="11"/>
    </row>
    <row r="164" spans="1:11" ht="16.05" customHeight="1" x14ac:dyDescent="0.2">
      <c r="A164" s="13"/>
      <c r="B164" s="13"/>
      <c r="C164" s="10" t="s">
        <v>14</v>
      </c>
      <c r="D164" s="51">
        <f>SUM(空知2!D135+石狩2!D135+後志2!D135+胆振2!D135+日高2!D135+渡島・檜山2!D135+上川2!D135+留萌2!D135+宗谷2!D135+オホーツク2!D135+十勝2!D135+釧路2!D135+根室2!D135)</f>
        <v>262.89999999999998</v>
      </c>
      <c r="E164" s="51">
        <f>SUM(空知2!E135+石狩2!E135+後志2!E135+胆振2!E135+日高2!E135+渡島・檜山2!E135+上川2!E135+留萌2!E135+宗谷2!E135+オホーツク2!E135+十勝2!E135+釧路2!E135+根室2!E135)</f>
        <v>398.6</v>
      </c>
      <c r="F164" s="51">
        <f>SUM(空知2!F135+石狩2!F135+後志2!F135+胆振2!F135+日高2!F135+渡島・檜山2!F135+上川2!F135+留萌2!F135+宗谷2!F135+オホーツク2!F135+十勝2!F135+釧路2!F135+根室2!F135)</f>
        <v>0</v>
      </c>
      <c r="G164" s="51">
        <f>SUM(空知2!G135+石狩2!G135+後志2!G135+胆振2!G135+日高2!G135+渡島・檜山2!G135+上川2!G135+留萌2!G135+宗谷2!G135+オホーツク2!G135+十勝2!G135+釧路2!G135+根室2!G135)</f>
        <v>0.3</v>
      </c>
      <c r="H164" s="16">
        <f t="shared" si="148"/>
        <v>661.8</v>
      </c>
      <c r="I164" s="11"/>
      <c r="J164" s="11"/>
      <c r="K164" s="11"/>
    </row>
    <row r="165" spans="1:11" ht="16.05" customHeight="1" x14ac:dyDescent="0.2">
      <c r="A165" s="13"/>
      <c r="B165" s="13"/>
      <c r="C165" s="14" t="s">
        <v>13</v>
      </c>
      <c r="D165" s="16">
        <f t="shared" ref="D165" si="209">IF($H164=0,0,D164/$H164%)</f>
        <v>39.724992444847388</v>
      </c>
      <c r="E165" s="16">
        <f t="shared" ref="E165" si="210">IF($H164=0,0,E164/$H164%)</f>
        <v>60.229676639468124</v>
      </c>
      <c r="F165" s="16">
        <f t="shared" ref="F165" si="211">IF($H164=0,0,F164/$H164%)</f>
        <v>0</v>
      </c>
      <c r="G165" s="16">
        <f t="shared" ref="G165" si="212">IF($H164=0,0,G164/$H164%)</f>
        <v>4.5330915684496827E-2</v>
      </c>
      <c r="H165" s="16">
        <f t="shared" si="148"/>
        <v>100.00000000000001</v>
      </c>
      <c r="I165" s="11"/>
      <c r="J165" s="11"/>
      <c r="K165" s="11"/>
    </row>
    <row r="166" spans="1:11" ht="16.05" customHeight="1" x14ac:dyDescent="0.2">
      <c r="A166" s="13"/>
      <c r="B166" s="13"/>
      <c r="C166" s="10" t="s">
        <v>15</v>
      </c>
      <c r="D166" s="51">
        <f>SUM(空知2!D137+石狩2!D137+後志2!D137+胆振2!D137+日高2!D137+渡島・檜山2!D137+上川2!D137+留萌2!D137+宗谷2!D137+オホーツク2!D137+十勝2!D137+釧路2!D137+根室2!D137)</f>
        <v>266.89999999999998</v>
      </c>
      <c r="E166" s="51">
        <f>SUM(空知2!E137+石狩2!E137+後志2!E137+胆振2!E137+日高2!E137+渡島・檜山2!E137+上川2!E137+留萌2!E137+宗谷2!E137+オホーツク2!E137+十勝2!E137+釧路2!E137+根室2!E137)</f>
        <v>446.69999999999993</v>
      </c>
      <c r="F166" s="51">
        <f>SUM(空知2!F137+石狩2!F137+後志2!F137+胆振2!F137+日高2!F137+渡島・檜山2!F137+上川2!F137+留萌2!F137+宗谷2!F137+オホーツク2!F137+十勝2!F137+釧路2!F137+根室2!F137)</f>
        <v>0</v>
      </c>
      <c r="G166" s="51">
        <f>SUM(空知2!G137+石狩2!G137+後志2!G137+胆振2!G137+日高2!G137+渡島・檜山2!G137+上川2!G137+留萌2!G137+宗谷2!G137+オホーツク2!G137+十勝2!G137+釧路2!G137+根室2!G137)</f>
        <v>0.3</v>
      </c>
      <c r="H166" s="16">
        <f t="shared" si="148"/>
        <v>713.89999999999986</v>
      </c>
      <c r="I166" s="11"/>
      <c r="J166" s="11"/>
      <c r="K166" s="11"/>
    </row>
    <row r="167" spans="1:11" ht="16.05" customHeight="1" x14ac:dyDescent="0.2">
      <c r="A167" s="13"/>
      <c r="B167" s="18"/>
      <c r="C167" s="14" t="s">
        <v>13</v>
      </c>
      <c r="D167" s="16">
        <f t="shared" ref="D167" si="213">IF($H166=0,0,D166/$H166%)</f>
        <v>37.386188541812587</v>
      </c>
      <c r="E167" s="16">
        <f t="shared" ref="E167" si="214">IF($H166=0,0,E166/$H166%)</f>
        <v>62.571788765933611</v>
      </c>
      <c r="F167" s="16">
        <f t="shared" ref="F167" si="215">IF($H166=0,0,F166/$H166%)</f>
        <v>0</v>
      </c>
      <c r="G167" s="16">
        <f t="shared" ref="G167" si="216">IF($H166=0,0,G166/$H166%)</f>
        <v>4.2022692253817072E-2</v>
      </c>
      <c r="H167" s="16">
        <f t="shared" si="148"/>
        <v>100.00000000000003</v>
      </c>
      <c r="I167" s="11"/>
      <c r="J167" s="11"/>
      <c r="K167" s="11"/>
    </row>
    <row r="168" spans="1:11" ht="16.05" customHeight="1" x14ac:dyDescent="0.2">
      <c r="A168" s="13"/>
      <c r="B168" s="13" t="s">
        <v>37</v>
      </c>
      <c r="C168" s="10" t="s">
        <v>12</v>
      </c>
      <c r="D168" s="51">
        <f>SUM(空知2!D139+石狩2!D139+後志2!D139+胆振2!D139+日高2!D139+渡島・檜山2!D139+上川2!D139+留萌2!D139+宗谷2!D139+オホーツク2!D139+十勝2!D139+釧路2!D139+根室2!D139)</f>
        <v>0</v>
      </c>
      <c r="E168" s="51">
        <f>SUM(空知2!E139+石狩2!E139+後志2!E139+胆振2!E139+日高2!E139+渡島・檜山2!E139+上川2!E139+留萌2!E139+宗谷2!E139+オホーツク2!E139+十勝2!E139+釧路2!E139+根室2!E139)</f>
        <v>4211</v>
      </c>
      <c r="F168" s="51">
        <f>SUM(空知2!F139+石狩2!F139+後志2!F139+胆振2!F139+日高2!F139+渡島・檜山2!F139+上川2!F139+留萌2!F139+宗谷2!F139+オホーツク2!F139+十勝2!F139+釧路2!F139+根室2!F139)</f>
        <v>0</v>
      </c>
      <c r="G168" s="51">
        <f>SUM(空知2!G139+石狩2!G139+後志2!G139+胆振2!G139+日高2!G139+渡島・檜山2!G139+上川2!G139+留萌2!G139+宗谷2!G139+オホーツク2!G139+十勝2!G139+釧路2!G139+根室2!G139)</f>
        <v>0</v>
      </c>
      <c r="H168" s="16">
        <f>SUM(D168:G168)</f>
        <v>4211</v>
      </c>
      <c r="I168" s="11"/>
      <c r="J168" s="11"/>
      <c r="K168" s="11"/>
    </row>
    <row r="169" spans="1:11" ht="16.05" customHeight="1" x14ac:dyDescent="0.2">
      <c r="A169" s="13"/>
      <c r="B169" s="13"/>
      <c r="C169" s="14" t="s">
        <v>13</v>
      </c>
      <c r="D169" s="16">
        <f t="shared" ref="D169" si="217">IF($H168=0,0,D168/$H168%)</f>
        <v>0</v>
      </c>
      <c r="E169" s="16">
        <f t="shared" ref="E169" si="218">IF($H168=0,0,E168/$H168%)</f>
        <v>100</v>
      </c>
      <c r="F169" s="16">
        <f t="shared" ref="F169" si="219">IF($H168=0,0,F168/$H168%)</f>
        <v>0</v>
      </c>
      <c r="G169" s="16">
        <f t="shared" ref="G169" si="220">IF($H168=0,0,G168/$H168%)</f>
        <v>0</v>
      </c>
      <c r="H169" s="16">
        <f t="shared" si="148"/>
        <v>100</v>
      </c>
      <c r="I169" s="11"/>
      <c r="J169" s="11"/>
      <c r="K169" s="11"/>
    </row>
    <row r="170" spans="1:11" ht="16.05" customHeight="1" x14ac:dyDescent="0.2">
      <c r="A170" s="13"/>
      <c r="B170" s="13"/>
      <c r="C170" s="10" t="s">
        <v>14</v>
      </c>
      <c r="D170" s="51">
        <f>SUM(空知2!D141+石狩2!D141+後志2!D141+胆振2!D141+日高2!D141+渡島・檜山2!D141+上川2!D141+留萌2!D141+宗谷2!D141+オホーツク2!D141+十勝2!D141+釧路2!D141+根室2!D141)</f>
        <v>0</v>
      </c>
      <c r="E170" s="51">
        <f>SUM(空知2!E141+石狩2!E141+後志2!E141+胆振2!E141+日高2!E141+渡島・檜山2!E141+上川2!E141+留萌2!E141+宗谷2!E141+オホーツク2!E141+十勝2!E141+釧路2!E141+根室2!E141)</f>
        <v>533.5</v>
      </c>
      <c r="F170" s="51">
        <f>SUM(空知2!F141+石狩2!F141+後志2!F141+胆振2!F141+日高2!F141+渡島・檜山2!F141+上川2!F141+留萌2!F141+宗谷2!F141+オホーツク2!F141+十勝2!F141+釧路2!F141+根室2!F141)</f>
        <v>0</v>
      </c>
      <c r="G170" s="51">
        <f>SUM(空知2!G141+石狩2!G141+後志2!G141+胆振2!G141+日高2!G141+渡島・檜山2!G141+上川2!G141+留萌2!G141+宗谷2!G141+オホーツク2!G141+十勝2!G141+釧路2!G141+根室2!G141)</f>
        <v>6.9</v>
      </c>
      <c r="H170" s="16">
        <f t="shared" si="148"/>
        <v>540.4</v>
      </c>
      <c r="I170" s="11"/>
      <c r="J170" s="11"/>
      <c r="K170" s="11"/>
    </row>
    <row r="171" spans="1:11" ht="16.05" customHeight="1" x14ac:dyDescent="0.2">
      <c r="A171" s="13"/>
      <c r="B171" s="13"/>
      <c r="C171" s="14" t="s">
        <v>13</v>
      </c>
      <c r="D171" s="16">
        <f t="shared" ref="D171" si="221">IF($H170=0,0,D170/$H170%)</f>
        <v>0</v>
      </c>
      <c r="E171" s="16">
        <f t="shared" ref="E171" si="222">IF($H170=0,0,E170/$H170%)</f>
        <v>98.723168023686156</v>
      </c>
      <c r="F171" s="16">
        <f t="shared" ref="F171" si="223">IF($H170=0,0,F170/$H170%)</f>
        <v>0</v>
      </c>
      <c r="G171" s="16">
        <f t="shared" ref="G171" si="224">IF($H170=0,0,G170/$H170%)</f>
        <v>1.2768319763138416</v>
      </c>
      <c r="H171" s="16">
        <f t="shared" si="148"/>
        <v>100</v>
      </c>
      <c r="I171" s="11"/>
      <c r="J171" s="11"/>
      <c r="K171" s="11"/>
    </row>
    <row r="172" spans="1:11" ht="16.05" customHeight="1" x14ac:dyDescent="0.2">
      <c r="A172" s="13"/>
      <c r="B172" s="13"/>
      <c r="C172" s="10" t="s">
        <v>15</v>
      </c>
      <c r="D172" s="51">
        <f>SUM(空知2!D143+石狩2!D143+後志2!D143+胆振2!D143+日高2!D143+渡島・檜山2!D143+上川2!D143+留萌2!D143+宗谷2!D143+オホーツク2!D143+十勝2!D143+釧路2!D143+根室2!D143)</f>
        <v>0</v>
      </c>
      <c r="E172" s="51">
        <f>SUM(空知2!E143+石狩2!E143+後志2!E143+胆振2!E143+日高2!E143+渡島・檜山2!E143+上川2!E143+留萌2!E143+宗谷2!E143+オホーツク2!E143+十勝2!E143+釧路2!E143+根室2!E143)</f>
        <v>4744.5000000000009</v>
      </c>
      <c r="F172" s="51">
        <f>SUM(空知2!F143+石狩2!F143+後志2!F143+胆振2!F143+日高2!F143+渡島・檜山2!F143+上川2!F143+留萌2!F143+宗谷2!F143+オホーツク2!F143+十勝2!F143+釧路2!F143+根室2!F143)</f>
        <v>0</v>
      </c>
      <c r="G172" s="51">
        <f>SUM(空知2!G143+石狩2!G143+後志2!G143+胆振2!G143+日高2!G143+渡島・檜山2!G143+上川2!G143+留萌2!G143+宗谷2!G143+オホーツク2!G143+十勝2!G143+釧路2!G143+根室2!G143)</f>
        <v>6.9</v>
      </c>
      <c r="H172" s="16">
        <f t="shared" si="148"/>
        <v>4751.4000000000005</v>
      </c>
      <c r="I172" s="11"/>
      <c r="J172" s="11"/>
      <c r="K172" s="11"/>
    </row>
    <row r="173" spans="1:11" ht="16.05" customHeight="1" x14ac:dyDescent="0.2">
      <c r="A173" s="13"/>
      <c r="B173" s="18"/>
      <c r="C173" s="14" t="s">
        <v>13</v>
      </c>
      <c r="D173" s="16">
        <f t="shared" ref="D173" si="225">IF($H172=0,0,D172/$H172%)</f>
        <v>0</v>
      </c>
      <c r="E173" s="16">
        <f t="shared" ref="E173" si="226">IF($H172=0,0,E172/$H172%)</f>
        <v>99.854779643894446</v>
      </c>
      <c r="F173" s="16">
        <f t="shared" ref="F173" si="227">IF($H172=0,0,F172/$H172%)</f>
        <v>0</v>
      </c>
      <c r="G173" s="16">
        <f t="shared" ref="G173" si="228">IF($H172=0,0,G172/$H172%)</f>
        <v>0.14522035610556888</v>
      </c>
      <c r="H173" s="16">
        <f t="shared" si="148"/>
        <v>100.00000000000001</v>
      </c>
      <c r="I173" s="11"/>
      <c r="J173" s="11"/>
      <c r="K173" s="11"/>
    </row>
    <row r="174" spans="1:11" ht="16.05" customHeight="1" x14ac:dyDescent="0.2">
      <c r="A174" s="13"/>
      <c r="B174" s="13" t="s">
        <v>38</v>
      </c>
      <c r="C174" s="10" t="s">
        <v>12</v>
      </c>
      <c r="D174" s="51">
        <f>SUM(空知2!D145+石狩2!D145+後志2!D145+胆振2!D145+日高2!D145+渡島・檜山2!D145+上川2!D145+留萌2!D145+宗谷2!D145+オホーツク2!D145+十勝2!D145+釧路2!D145+根室2!D145)</f>
        <v>0</v>
      </c>
      <c r="E174" s="51">
        <f>SUM(空知2!E145+石狩2!E145+後志2!E145+胆振2!E145+日高2!E145+渡島・檜山2!E145+上川2!E145+留萌2!E145+宗谷2!E145+オホーツク2!E145+十勝2!E145+釧路2!E145+根室2!E145)</f>
        <v>6002.4000000000005</v>
      </c>
      <c r="F174" s="51">
        <f>SUM(空知2!F145+石狩2!F145+後志2!F145+胆振2!F145+日高2!F145+渡島・檜山2!F145+上川2!F145+留萌2!F145+宗谷2!F145+オホーツク2!F145+十勝2!F145+釧路2!F145+根室2!F145)</f>
        <v>0</v>
      </c>
      <c r="G174" s="51">
        <f>SUM(空知2!G145+石狩2!G145+後志2!G145+胆振2!G145+日高2!G145+渡島・檜山2!G145+上川2!G145+留萌2!G145+宗谷2!G145+オホーツク2!G145+十勝2!G145+釧路2!G145+根室2!G145)</f>
        <v>0</v>
      </c>
      <c r="H174" s="16">
        <f t="shared" si="148"/>
        <v>6002.4000000000005</v>
      </c>
      <c r="I174" s="11"/>
      <c r="J174" s="11"/>
      <c r="K174" s="11"/>
    </row>
    <row r="175" spans="1:11" ht="16.05" customHeight="1" x14ac:dyDescent="0.2">
      <c r="A175" s="13"/>
      <c r="B175" s="13"/>
      <c r="C175" s="14" t="s">
        <v>13</v>
      </c>
      <c r="D175" s="16">
        <f t="shared" ref="D175" si="229">IF($H174=0,0,D174/$H174%)</f>
        <v>0</v>
      </c>
      <c r="E175" s="16">
        <f t="shared" ref="E175" si="230">IF($H174=0,0,E174/$H174%)</f>
        <v>100</v>
      </c>
      <c r="F175" s="16">
        <f t="shared" ref="F175" si="231">IF($H174=0,0,F174/$H174%)</f>
        <v>0</v>
      </c>
      <c r="G175" s="16">
        <f t="shared" ref="G175" si="232">IF($H174=0,0,G174/$H174%)</f>
        <v>0</v>
      </c>
      <c r="H175" s="16">
        <f t="shared" si="148"/>
        <v>100</v>
      </c>
      <c r="I175" s="11"/>
      <c r="J175" s="11"/>
      <c r="K175" s="11"/>
    </row>
    <row r="176" spans="1:11" ht="16.05" customHeight="1" x14ac:dyDescent="0.2">
      <c r="A176" s="13"/>
      <c r="B176" s="13"/>
      <c r="C176" s="10" t="s">
        <v>14</v>
      </c>
      <c r="D176" s="51">
        <f>SUM(空知2!D147+石狩2!D147+後志2!D147+胆振2!D147+日高2!D147+渡島・檜山2!D147+上川2!D147+留萌2!D147+宗谷2!D147+オホーツク2!D147+十勝2!D147+釧路2!D147+根室2!D147)</f>
        <v>252.29999999999998</v>
      </c>
      <c r="E176" s="51">
        <f>SUM(空知2!E147+石狩2!E147+後志2!E147+胆振2!E147+日高2!E147+渡島・檜山2!E147+上川2!E147+留萌2!E147+宗谷2!E147+オホーツク2!E147+十勝2!E147+釧路2!E147+根室2!E147)</f>
        <v>2261</v>
      </c>
      <c r="F176" s="51">
        <f>SUM(空知2!F147+石狩2!F147+後志2!F147+胆振2!F147+日高2!F147+渡島・檜山2!F147+上川2!F147+留萌2!F147+宗谷2!F147+オホーツク2!F147+十勝2!F147+釧路2!F147+根室2!F147)</f>
        <v>0</v>
      </c>
      <c r="G176" s="51">
        <f>SUM(空知2!G147+石狩2!G147+後志2!G147+胆振2!G147+日高2!G147+渡島・檜山2!G147+上川2!G147+留萌2!G147+宗谷2!G147+オホーツク2!G147+十勝2!G147+釧路2!G147+根室2!G147)</f>
        <v>0</v>
      </c>
      <c r="H176" s="16">
        <f t="shared" si="148"/>
        <v>2513.3000000000002</v>
      </c>
      <c r="I176" s="11"/>
      <c r="J176" s="11"/>
      <c r="K176" s="11"/>
    </row>
    <row r="177" spans="1:11" ht="16.05" customHeight="1" x14ac:dyDescent="0.2">
      <c r="A177" s="13"/>
      <c r="B177" s="13"/>
      <c r="C177" s="14" t="s">
        <v>13</v>
      </c>
      <c r="D177" s="16">
        <f t="shared" ref="D177" si="233">IF($H176=0,0,D176/$H176%)</f>
        <v>10.038594676321965</v>
      </c>
      <c r="E177" s="16">
        <f t="shared" ref="E177" si="234">IF($H176=0,0,E176/$H176%)</f>
        <v>89.961405323678022</v>
      </c>
      <c r="F177" s="16">
        <f t="shared" ref="F177" si="235">IF($H176=0,0,F176/$H176%)</f>
        <v>0</v>
      </c>
      <c r="G177" s="16">
        <f t="shared" ref="G177" si="236">IF($H176=0,0,G176/$H176%)</f>
        <v>0</v>
      </c>
      <c r="H177" s="16">
        <f t="shared" si="148"/>
        <v>99.999999999999986</v>
      </c>
      <c r="I177" s="11"/>
      <c r="J177" s="11"/>
      <c r="K177" s="11"/>
    </row>
    <row r="178" spans="1:11" ht="16.05" customHeight="1" x14ac:dyDescent="0.2">
      <c r="A178" s="13"/>
      <c r="B178" s="13"/>
      <c r="C178" s="10" t="s">
        <v>15</v>
      </c>
      <c r="D178" s="51">
        <f>SUM(空知2!D149+石狩2!D149+後志2!D149+胆振2!D149+日高2!D149+渡島・檜山2!D149+上川2!D149+留萌2!D149+宗谷2!D149+オホーツク2!D149+十勝2!D149+釧路2!D149+根室2!D149)</f>
        <v>252.29999999999998</v>
      </c>
      <c r="E178" s="51">
        <f>SUM(空知2!E149+石狩2!E149+後志2!E149+胆振2!E149+日高2!E149+渡島・檜山2!E149+上川2!E149+留萌2!E149+宗谷2!E149+オホーツク2!E149+十勝2!E149+釧路2!E149+根室2!E149)</f>
        <v>8263.4</v>
      </c>
      <c r="F178" s="51">
        <f>SUM(空知2!F149+石狩2!F149+後志2!F149+胆振2!F149+日高2!F149+渡島・檜山2!F149+上川2!F149+留萌2!F149+宗谷2!F149+オホーツク2!F149+十勝2!F149+釧路2!F149+根室2!F149)</f>
        <v>0</v>
      </c>
      <c r="G178" s="51">
        <f>SUM(空知2!G149+石狩2!G149+後志2!G149+胆振2!G149+日高2!G149+渡島・檜山2!G149+上川2!G149+留萌2!G149+宗谷2!G149+オホーツク2!G149+十勝2!G149+釧路2!G149+根室2!G149)</f>
        <v>0</v>
      </c>
      <c r="H178" s="16">
        <f t="shared" si="148"/>
        <v>8515.6999999999989</v>
      </c>
      <c r="I178" s="11"/>
      <c r="J178" s="11"/>
      <c r="K178" s="11"/>
    </row>
    <row r="179" spans="1:11" ht="16.05" customHeight="1" x14ac:dyDescent="0.2">
      <c r="A179" s="13"/>
      <c r="B179" s="18"/>
      <c r="C179" s="14" t="s">
        <v>13</v>
      </c>
      <c r="D179" s="16">
        <f t="shared" ref="D179" si="237">IF($H178=0,0,D178/$H178%)</f>
        <v>2.9627628967671482</v>
      </c>
      <c r="E179" s="16">
        <f t="shared" ref="E179" si="238">IF($H178=0,0,E178/$H178%)</f>
        <v>97.037237103232869</v>
      </c>
      <c r="F179" s="16">
        <f t="shared" ref="F179" si="239">IF($H178=0,0,F178/$H178%)</f>
        <v>0</v>
      </c>
      <c r="G179" s="16">
        <f t="shared" ref="G179" si="240">IF($H178=0,0,G178/$H178%)</f>
        <v>0</v>
      </c>
      <c r="H179" s="16">
        <f t="shared" si="148"/>
        <v>100.00000000000001</v>
      </c>
      <c r="I179" s="11"/>
      <c r="J179" s="11"/>
      <c r="K179" s="11"/>
    </row>
    <row r="180" spans="1:11" ht="16.05" customHeight="1" x14ac:dyDescent="0.2">
      <c r="A180" s="13"/>
      <c r="B180" s="13" t="s">
        <v>39</v>
      </c>
      <c r="C180" s="10" t="s">
        <v>12</v>
      </c>
      <c r="D180" s="51">
        <f>SUM(空知2!D151+石狩2!D151+後志2!D151+胆振2!D151+日高2!D151+渡島・檜山2!D151+上川2!D151+留萌2!D151+宗谷2!D151+オホーツク2!D151+十勝2!D151+釧路2!D151+根室2!D151)</f>
        <v>1105.8</v>
      </c>
      <c r="E180" s="51">
        <f>SUM(空知2!E151+石狩2!E151+後志2!E151+胆振2!E151+日高2!E151+渡島・檜山2!E151+上川2!E151+留萌2!E151+宗谷2!E151+オホーツク2!E151+十勝2!E151+釧路2!E151+根室2!E151)</f>
        <v>5559.3000000000011</v>
      </c>
      <c r="F180" s="51">
        <f>SUM(空知2!F151+石狩2!F151+後志2!F151+胆振2!F151+日高2!F151+渡島・檜山2!F151+上川2!F151+留萌2!F151+宗谷2!F151+オホーツク2!F151+十勝2!F151+釧路2!F151+根室2!F151)</f>
        <v>0</v>
      </c>
      <c r="G180" s="51">
        <f>SUM(空知2!G151+石狩2!G151+後志2!G151+胆振2!G151+日高2!G151+渡島・檜山2!G151+上川2!G151+留萌2!G151+宗谷2!G151+オホーツク2!G151+十勝2!G151+釧路2!G151+根室2!G151)</f>
        <v>0</v>
      </c>
      <c r="H180" s="16">
        <f t="shared" si="148"/>
        <v>6665.1000000000013</v>
      </c>
      <c r="I180" s="11"/>
      <c r="J180" s="11"/>
      <c r="K180" s="11"/>
    </row>
    <row r="181" spans="1:11" ht="16.05" customHeight="1" x14ac:dyDescent="0.2">
      <c r="A181" s="13"/>
      <c r="B181" s="13"/>
      <c r="C181" s="14" t="s">
        <v>13</v>
      </c>
      <c r="D181" s="16">
        <f t="shared" ref="D181" si="241">IF($H180=0,0,D180/$H180%)</f>
        <v>16.590898861232386</v>
      </c>
      <c r="E181" s="16">
        <f t="shared" ref="E181" si="242">IF($H180=0,0,E180/$H180%)</f>
        <v>83.40910113876761</v>
      </c>
      <c r="F181" s="16">
        <f t="shared" ref="F181" si="243">IF($H180=0,0,F180/$H180%)</f>
        <v>0</v>
      </c>
      <c r="G181" s="16">
        <f t="shared" ref="G181" si="244">IF($H180=0,0,G180/$H180%)</f>
        <v>0</v>
      </c>
      <c r="H181" s="16">
        <f t="shared" si="148"/>
        <v>100</v>
      </c>
      <c r="I181" s="11"/>
      <c r="J181" s="11"/>
      <c r="K181" s="11"/>
    </row>
    <row r="182" spans="1:11" ht="16.05" customHeight="1" x14ac:dyDescent="0.2">
      <c r="A182" s="13"/>
      <c r="B182" s="13"/>
      <c r="C182" s="10" t="s">
        <v>14</v>
      </c>
      <c r="D182" s="51">
        <f>SUM(空知2!D153+石狩2!D153+後志2!D153+胆振2!D153+日高2!D153+渡島・檜山2!D153+上川2!D153+留萌2!D153+宗谷2!D153+オホーツク2!D153+十勝2!D153+釧路2!D153+根室2!D153)</f>
        <v>4756.4999999999991</v>
      </c>
      <c r="E182" s="51">
        <f>SUM(空知2!E153+石狩2!E153+後志2!E153+胆振2!E153+日高2!E153+渡島・檜山2!E153+上川2!E153+留萌2!E153+宗谷2!E153+オホーツク2!E153+十勝2!E153+釧路2!E153+根室2!E153)</f>
        <v>4940.6000000000004</v>
      </c>
      <c r="F182" s="51">
        <f>SUM(空知2!F153+石狩2!F153+後志2!F153+胆振2!F153+日高2!F153+渡島・檜山2!F153+上川2!F153+留萌2!F153+宗谷2!F153+オホーツク2!F153+十勝2!F153+釧路2!F153+根室2!F153)</f>
        <v>0</v>
      </c>
      <c r="G182" s="51">
        <f>SUM(空知2!G153+石狩2!G153+後志2!G153+胆振2!G153+日高2!G153+渡島・檜山2!G153+上川2!G153+留萌2!G153+宗谷2!G153+オホーツク2!G153+十勝2!G153+釧路2!G153+根室2!G153)</f>
        <v>0</v>
      </c>
      <c r="H182" s="16">
        <f t="shared" si="148"/>
        <v>9697.0999999999985</v>
      </c>
      <c r="I182" s="11"/>
      <c r="J182" s="11"/>
      <c r="K182" s="11"/>
    </row>
    <row r="183" spans="1:11" ht="16.05" customHeight="1" x14ac:dyDescent="0.2">
      <c r="A183" s="13"/>
      <c r="B183" s="13"/>
      <c r="C183" s="14" t="s">
        <v>13</v>
      </c>
      <c r="D183" s="16">
        <f t="shared" ref="D183" si="245">IF($H182=0,0,D182/$H182%)</f>
        <v>49.050747130585428</v>
      </c>
      <c r="E183" s="16">
        <f t="shared" ref="E183" si="246">IF($H182=0,0,E182/$H182%)</f>
        <v>50.949252869414579</v>
      </c>
      <c r="F183" s="16">
        <f t="shared" ref="F183" si="247">IF($H182=0,0,F182/$H182%)</f>
        <v>0</v>
      </c>
      <c r="G183" s="16">
        <f t="shared" ref="G183" si="248">IF($H182=0,0,G182/$H182%)</f>
        <v>0</v>
      </c>
      <c r="H183" s="16">
        <f t="shared" si="148"/>
        <v>100</v>
      </c>
      <c r="I183" s="11"/>
      <c r="J183" s="11"/>
      <c r="K183" s="11"/>
    </row>
    <row r="184" spans="1:11" ht="16.05" customHeight="1" x14ac:dyDescent="0.2">
      <c r="A184" s="13"/>
      <c r="B184" s="13"/>
      <c r="C184" s="10" t="s">
        <v>15</v>
      </c>
      <c r="D184" s="51">
        <f>SUM(空知2!D155+石狩2!D155+後志2!D155+胆振2!D155+日高2!D155+渡島・檜山2!D155+上川2!D155+留萌2!D155+宗谷2!D155+オホーツク2!D155+十勝2!D155+釧路2!D155+根室2!D155)</f>
        <v>5862.2999999999993</v>
      </c>
      <c r="E184" s="51">
        <f>SUM(空知2!E155+石狩2!E155+後志2!E155+胆振2!E155+日高2!E155+渡島・檜山2!E155+上川2!E155+留萌2!E155+宗谷2!E155+オホーツク2!E155+十勝2!E155+釧路2!E155+根室2!E155)</f>
        <v>10499.899999999998</v>
      </c>
      <c r="F184" s="51">
        <f>SUM(空知2!F155+石狩2!F155+後志2!F155+胆振2!F155+日高2!F155+渡島・檜山2!F155+上川2!F155+留萌2!F155+宗谷2!F155+オホーツク2!F155+十勝2!F155+釧路2!F155+根室2!F155)</f>
        <v>0</v>
      </c>
      <c r="G184" s="51">
        <f>SUM(空知2!G155+石狩2!G155+後志2!G155+胆振2!G155+日高2!G155+渡島・檜山2!G155+上川2!G155+留萌2!G155+宗谷2!G155+オホーツク2!G155+十勝2!G155+釧路2!G155+根室2!G155)</f>
        <v>0</v>
      </c>
      <c r="H184" s="16">
        <f t="shared" si="148"/>
        <v>16362.199999999997</v>
      </c>
      <c r="I184" s="11"/>
      <c r="J184" s="11"/>
      <c r="K184" s="11"/>
    </row>
    <row r="185" spans="1:11" ht="16.05" customHeight="1" x14ac:dyDescent="0.2">
      <c r="A185" s="13"/>
      <c r="B185" s="18"/>
      <c r="C185" s="14" t="s">
        <v>13</v>
      </c>
      <c r="D185" s="16">
        <f t="shared" ref="D185" si="249">IF($H184=0,0,D184/$H184%)</f>
        <v>35.82831159624012</v>
      </c>
      <c r="E185" s="16">
        <f t="shared" ref="E185" si="250">IF($H184=0,0,E184/$H184%)</f>
        <v>64.171688403759887</v>
      </c>
      <c r="F185" s="16">
        <f t="shared" ref="F185" si="251">IF($H184=0,0,F184/$H184%)</f>
        <v>0</v>
      </c>
      <c r="G185" s="16">
        <f t="shared" ref="G185" si="252">IF($H184=0,0,G184/$H184%)</f>
        <v>0</v>
      </c>
      <c r="H185" s="16">
        <f t="shared" si="148"/>
        <v>100</v>
      </c>
      <c r="I185" s="11"/>
      <c r="J185" s="11"/>
      <c r="K185" s="11"/>
    </row>
    <row r="186" spans="1:11" ht="16.05" customHeight="1" x14ac:dyDescent="0.2">
      <c r="A186" s="13"/>
      <c r="B186" s="13" t="s">
        <v>40</v>
      </c>
      <c r="C186" s="10" t="s">
        <v>12</v>
      </c>
      <c r="D186" s="51">
        <f>SUM(空知2!D157+石狩2!D157+後志2!D157+胆振2!D157+日高2!D157+渡島・檜山2!D157+上川2!D157+留萌2!D157+宗谷2!D157+オホーツク2!D157+十勝2!D157+釧路2!D157+根室2!D157)</f>
        <v>0</v>
      </c>
      <c r="E186" s="51">
        <f>SUM(空知2!E157+石狩2!E157+後志2!E157+胆振2!E157+日高2!E157+渡島・檜山2!E157+上川2!E157+留萌2!E157+宗谷2!E157+オホーツク2!E157+十勝2!E157+釧路2!E157+根室2!E157)</f>
        <v>1624.9</v>
      </c>
      <c r="F186" s="51">
        <f>SUM(空知2!F157+石狩2!F157+後志2!F157+胆振2!F157+日高2!F157+渡島・檜山2!F157+上川2!F157+留萌2!F157+宗谷2!F157+オホーツク2!F157+十勝2!F157+釧路2!F157+根室2!F157)</f>
        <v>0</v>
      </c>
      <c r="G186" s="51">
        <f>SUM(空知2!G157+石狩2!G157+後志2!G157+胆振2!G157+日高2!G157+渡島・檜山2!G157+上川2!G157+留萌2!G157+宗谷2!G157+オホーツク2!G157+十勝2!G157+釧路2!G157+根室2!G157)</f>
        <v>0</v>
      </c>
      <c r="H186" s="16">
        <f t="shared" si="148"/>
        <v>1624.9</v>
      </c>
      <c r="I186" s="11"/>
      <c r="J186" s="11"/>
      <c r="K186" s="11"/>
    </row>
    <row r="187" spans="1:11" ht="16.05" customHeight="1" x14ac:dyDescent="0.2">
      <c r="A187" s="13"/>
      <c r="B187" s="13"/>
      <c r="C187" s="14" t="s">
        <v>13</v>
      </c>
      <c r="D187" s="16">
        <f t="shared" ref="D187" si="253">IF($H186=0,0,D186/$H186%)</f>
        <v>0</v>
      </c>
      <c r="E187" s="16">
        <f t="shared" ref="E187" si="254">IF($H186=0,0,E186/$H186%)</f>
        <v>99.999999999999986</v>
      </c>
      <c r="F187" s="16">
        <f t="shared" ref="F187" si="255">IF($H186=0,0,F186/$H186%)</f>
        <v>0</v>
      </c>
      <c r="G187" s="16">
        <f t="shared" ref="G187" si="256">IF($H186=0,0,G186/$H186%)</f>
        <v>0</v>
      </c>
      <c r="H187" s="16">
        <f t="shared" si="148"/>
        <v>99.999999999999986</v>
      </c>
      <c r="I187" s="11"/>
      <c r="J187" s="11"/>
      <c r="K187" s="11"/>
    </row>
    <row r="188" spans="1:11" ht="16.05" customHeight="1" x14ac:dyDescent="0.2">
      <c r="A188" s="13"/>
      <c r="B188" s="13"/>
      <c r="C188" s="10" t="s">
        <v>14</v>
      </c>
      <c r="D188" s="51">
        <f>SUM(空知2!D159+石狩2!D159+後志2!D159+胆振2!D159+日高2!D159+渡島・檜山2!D159+上川2!D159+留萌2!D159+宗谷2!D159+オホーツク2!D159+十勝2!D159+釧路2!D159+根室2!D159)</f>
        <v>0</v>
      </c>
      <c r="E188" s="51">
        <f>SUM(空知2!E159+石狩2!E159+後志2!E159+胆振2!E159+日高2!E159+渡島・檜山2!E159+上川2!E159+留萌2!E159+宗谷2!E159+オホーツク2!E159+十勝2!E159+釧路2!E159+根室2!E159)</f>
        <v>1873.1</v>
      </c>
      <c r="F188" s="51">
        <f>SUM(空知2!F159+石狩2!F159+後志2!F159+胆振2!F159+日高2!F159+渡島・檜山2!F159+上川2!F159+留萌2!F159+宗谷2!F159+オホーツク2!F159+十勝2!F159+釧路2!F159+根室2!F159)</f>
        <v>0</v>
      </c>
      <c r="G188" s="51">
        <f>SUM(空知2!G159+石狩2!G159+後志2!G159+胆振2!G159+日高2!G159+渡島・檜山2!G159+上川2!G159+留萌2!G159+宗谷2!G159+オホーツク2!G159+十勝2!G159+釧路2!G159+根室2!G159)</f>
        <v>0.1</v>
      </c>
      <c r="H188" s="16">
        <f t="shared" si="148"/>
        <v>1873.1999999999998</v>
      </c>
      <c r="I188" s="11"/>
      <c r="J188" s="11"/>
      <c r="K188" s="11"/>
    </row>
    <row r="189" spans="1:11" ht="16.05" customHeight="1" x14ac:dyDescent="0.2">
      <c r="A189" s="13"/>
      <c r="B189" s="13"/>
      <c r="C189" s="14" t="s">
        <v>13</v>
      </c>
      <c r="D189" s="16">
        <f t="shared" ref="D189" si="257">IF($H188=0,0,D188/$H188%)</f>
        <v>0</v>
      </c>
      <c r="E189" s="16">
        <f t="shared" ref="E189" si="258">IF($H188=0,0,E188/$H188%)</f>
        <v>99.994661541746737</v>
      </c>
      <c r="F189" s="16">
        <f t="shared" ref="F189" si="259">IF($H188=0,0,F188/$H188%)</f>
        <v>0</v>
      </c>
      <c r="G189" s="16">
        <f t="shared" ref="G189" si="260">IF($H188=0,0,G188/$H188%)</f>
        <v>5.33845825325646E-3</v>
      </c>
      <c r="H189" s="16">
        <f t="shared" si="148"/>
        <v>100</v>
      </c>
      <c r="I189" s="11"/>
      <c r="J189" s="11"/>
      <c r="K189" s="11"/>
    </row>
    <row r="190" spans="1:11" ht="16.05" customHeight="1" x14ac:dyDescent="0.2">
      <c r="A190" s="13"/>
      <c r="B190" s="13"/>
      <c r="C190" s="10" t="s">
        <v>15</v>
      </c>
      <c r="D190" s="51">
        <f>SUM(空知2!D161+石狩2!D161+後志2!D161+胆振2!D161+日高2!D161+渡島・檜山2!D161+上川2!D161+留萌2!D161+宗谷2!D161+オホーツク2!D161+十勝2!D161+釧路2!D161+根室2!D161)</f>
        <v>0</v>
      </c>
      <c r="E190" s="51">
        <f>SUM(空知2!E161+石狩2!E161+後志2!E161+胆振2!E161+日高2!E161+渡島・檜山2!E161+上川2!E161+留萌2!E161+宗谷2!E161+オホーツク2!E161+十勝2!E161+釧路2!E161+根室2!E161)</f>
        <v>3497.9999999999995</v>
      </c>
      <c r="F190" s="51">
        <f>SUM(空知2!F161+石狩2!F161+後志2!F161+胆振2!F161+日高2!F161+渡島・檜山2!F161+上川2!F161+留萌2!F161+宗谷2!F161+オホーツク2!F161+十勝2!F161+釧路2!F161+根室2!F161)</f>
        <v>0</v>
      </c>
      <c r="G190" s="51">
        <f>SUM(空知2!G161+石狩2!G161+後志2!G161+胆振2!G161+日高2!G161+渡島・檜山2!G161+上川2!G161+留萌2!G161+宗谷2!G161+オホーツク2!G161+十勝2!G161+釧路2!G161+根室2!G161)</f>
        <v>0.1</v>
      </c>
      <c r="H190" s="16">
        <f t="shared" si="148"/>
        <v>3498.0999999999995</v>
      </c>
      <c r="I190" s="11"/>
      <c r="J190" s="11"/>
      <c r="K190" s="11"/>
    </row>
    <row r="191" spans="1:11" ht="16.05" customHeight="1" x14ac:dyDescent="0.2">
      <c r="A191" s="13"/>
      <c r="B191" s="18"/>
      <c r="C191" s="14" t="s">
        <v>13</v>
      </c>
      <c r="D191" s="16">
        <f t="shared" ref="D191" si="261">IF($H190=0,0,D190/$H190%)</f>
        <v>0</v>
      </c>
      <c r="E191" s="16">
        <f t="shared" ref="E191" si="262">IF($H190=0,0,E190/$H190%)</f>
        <v>99.99714130528001</v>
      </c>
      <c r="F191" s="16">
        <f t="shared" ref="F191" si="263">IF($H190=0,0,F190/$H190%)</f>
        <v>0</v>
      </c>
      <c r="G191" s="16">
        <f t="shared" ref="G191" si="264">IF($H190=0,0,G190/$H190%)</f>
        <v>2.8586947199908527E-3</v>
      </c>
      <c r="H191" s="16">
        <f t="shared" si="148"/>
        <v>100</v>
      </c>
      <c r="I191" s="11"/>
      <c r="J191" s="11"/>
      <c r="K191" s="11"/>
    </row>
    <row r="192" spans="1:11" ht="16.05" customHeight="1" x14ac:dyDescent="0.2">
      <c r="A192" s="13"/>
      <c r="B192" s="13" t="s">
        <v>41</v>
      </c>
      <c r="C192" s="10" t="s">
        <v>12</v>
      </c>
      <c r="D192" s="51">
        <f>SUM(空知2!D163+石狩2!D163+後志2!D163+胆振2!D163+日高2!D163+渡島・檜山2!D163+上川2!D163+留萌2!D163+宗谷2!D163+オホーツク2!D163+十勝2!D163+釧路2!D163+根室2!D163)</f>
        <v>1307.7</v>
      </c>
      <c r="E192" s="51">
        <f>SUM(空知2!E163+石狩2!E163+後志2!E163+胆振2!E163+日高2!E163+渡島・檜山2!E163+上川2!E163+留萌2!E163+宗谷2!E163+オホーツク2!E163+十勝2!E163+釧路2!E163+根室2!E163)</f>
        <v>7199.1</v>
      </c>
      <c r="F192" s="51">
        <f>SUM(空知2!F163+石狩2!F163+後志2!F163+胆振2!F163+日高2!F163+渡島・檜山2!F163+上川2!F163+留萌2!F163+宗谷2!F163+オホーツク2!F163+十勝2!F163+釧路2!F163+根室2!F163)</f>
        <v>0</v>
      </c>
      <c r="G192" s="51">
        <f>SUM(空知2!G163+石狩2!G163+後志2!G163+胆振2!G163+日高2!G163+渡島・檜山2!G163+上川2!G163+留萌2!G163+宗谷2!G163+オホーツク2!G163+十勝2!G163+釧路2!G163+根室2!G163)</f>
        <v>0</v>
      </c>
      <c r="H192" s="16">
        <f t="shared" si="148"/>
        <v>8506.8000000000011</v>
      </c>
      <c r="I192" s="11"/>
      <c r="J192" s="11"/>
      <c r="K192" s="11"/>
    </row>
    <row r="193" spans="1:11" ht="16.05" customHeight="1" x14ac:dyDescent="0.2">
      <c r="A193" s="13"/>
      <c r="B193" s="13"/>
      <c r="C193" s="14" t="s">
        <v>13</v>
      </c>
      <c r="D193" s="16">
        <f t="shared" ref="D193" si="265">IF($H192=0,0,D192/$H192%)</f>
        <v>15.372407955988148</v>
      </c>
      <c r="E193" s="16">
        <f t="shared" ref="E193" si="266">IF($H192=0,0,E192/$H192%)</f>
        <v>84.627592044011848</v>
      </c>
      <c r="F193" s="16">
        <f t="shared" ref="F193" si="267">IF($H192=0,0,F192/$H192%)</f>
        <v>0</v>
      </c>
      <c r="G193" s="16">
        <f t="shared" ref="G193" si="268">IF($H192=0,0,G192/$H192%)</f>
        <v>0</v>
      </c>
      <c r="H193" s="16">
        <f t="shared" si="148"/>
        <v>100</v>
      </c>
      <c r="I193" s="11"/>
      <c r="J193" s="11"/>
      <c r="K193" s="11"/>
    </row>
    <row r="194" spans="1:11" ht="16.05" customHeight="1" x14ac:dyDescent="0.2">
      <c r="A194" s="13"/>
      <c r="B194" s="13"/>
      <c r="C194" s="10" t="s">
        <v>14</v>
      </c>
      <c r="D194" s="51">
        <f>SUM(空知2!D165+石狩2!D165+後志2!D165+胆振2!D165+日高2!D165+渡島・檜山2!D165+上川2!D165+留萌2!D165+宗谷2!D165+オホーツク2!D165+十勝2!D165+釧路2!D165+根室2!D165)</f>
        <v>2930</v>
      </c>
      <c r="E194" s="51">
        <f>SUM(空知2!E165+石狩2!E165+後志2!E165+胆振2!E165+日高2!E165+渡島・檜山2!E165+上川2!E165+留萌2!E165+宗谷2!E165+オホーツク2!E165+十勝2!E165+釧路2!E165+根室2!E165)</f>
        <v>288.2</v>
      </c>
      <c r="F194" s="51">
        <f>SUM(空知2!F165+石狩2!F165+後志2!F165+胆振2!F165+日高2!F165+渡島・檜山2!F165+上川2!F165+留萌2!F165+宗谷2!F165+オホーツク2!F165+十勝2!F165+釧路2!F165+根室2!F165)</f>
        <v>0</v>
      </c>
      <c r="G194" s="51">
        <f>SUM(空知2!G165+石狩2!G165+後志2!G165+胆振2!G165+日高2!G165+渡島・檜山2!G165+上川2!G165+留萌2!G165+宗谷2!G165+オホーツク2!G165+十勝2!G165+釧路2!G165+根室2!G165)</f>
        <v>191.79999999999998</v>
      </c>
      <c r="H194" s="16">
        <f t="shared" si="148"/>
        <v>3410</v>
      </c>
      <c r="I194" s="11"/>
      <c r="J194" s="11"/>
      <c r="K194" s="11"/>
    </row>
    <row r="195" spans="1:11" ht="16.05" customHeight="1" x14ac:dyDescent="0.2">
      <c r="A195" s="13"/>
      <c r="B195" s="13"/>
      <c r="C195" s="14" t="s">
        <v>13</v>
      </c>
      <c r="D195" s="16">
        <f t="shared" ref="D195" si="269">IF($H194=0,0,D194/$H194%)</f>
        <v>85.923753665689148</v>
      </c>
      <c r="E195" s="16">
        <f t="shared" ref="E195" si="270">IF($H194=0,0,E194/$H194%)</f>
        <v>8.4516129032258061</v>
      </c>
      <c r="F195" s="16">
        <f t="shared" ref="F195" si="271">IF($H194=0,0,F194/$H194%)</f>
        <v>0</v>
      </c>
      <c r="G195" s="16">
        <f t="shared" ref="G195" si="272">IF($H194=0,0,G194/$H194%)</f>
        <v>5.6246334310850434</v>
      </c>
      <c r="H195" s="16">
        <f t="shared" si="148"/>
        <v>100</v>
      </c>
      <c r="I195" s="11"/>
      <c r="J195" s="11"/>
      <c r="K195" s="11"/>
    </row>
    <row r="196" spans="1:11" ht="16.05" customHeight="1" x14ac:dyDescent="0.2">
      <c r="A196" s="13"/>
      <c r="B196" s="13"/>
      <c r="C196" s="10" t="s">
        <v>15</v>
      </c>
      <c r="D196" s="51">
        <f>SUM(空知2!D167+石狩2!D167+後志2!D167+胆振2!D167+日高2!D167+渡島・檜山2!D167+上川2!D167+留萌2!D167+宗谷2!D167+オホーツク2!D167+十勝2!D167+釧路2!D167+根室2!D167)</f>
        <v>4237.7000000000007</v>
      </c>
      <c r="E196" s="51">
        <f>SUM(空知2!E167+石狩2!E167+後志2!E167+胆振2!E167+日高2!E167+渡島・檜山2!E167+上川2!E167+留萌2!E167+宗谷2!E167+オホーツク2!E167+十勝2!E167+釧路2!E167+根室2!E167)</f>
        <v>7487.2999999999993</v>
      </c>
      <c r="F196" s="51">
        <f>SUM(空知2!F167+石狩2!F167+後志2!F167+胆振2!F167+日高2!F167+渡島・檜山2!F167+上川2!F167+留萌2!F167+宗谷2!F167+オホーツク2!F167+十勝2!F167+釧路2!F167+根室2!F167)</f>
        <v>0</v>
      </c>
      <c r="G196" s="51">
        <f>SUM(空知2!G167+石狩2!G167+後志2!G167+胆振2!G167+日高2!G167+渡島・檜山2!G167+上川2!G167+留萌2!G167+宗谷2!G167+オホーツク2!G167+十勝2!G167+釧路2!G167+根室2!G167)</f>
        <v>191.79999999999998</v>
      </c>
      <c r="H196" s="16">
        <f t="shared" si="148"/>
        <v>11916.8</v>
      </c>
      <c r="I196" s="1"/>
      <c r="J196" s="11"/>
      <c r="K196" s="11"/>
    </row>
    <row r="197" spans="1:11" ht="16.05" customHeight="1" x14ac:dyDescent="0.2">
      <c r="A197" s="13"/>
      <c r="B197" s="18"/>
      <c r="C197" s="14" t="s">
        <v>13</v>
      </c>
      <c r="D197" s="16">
        <f t="shared" ref="D197" si="273">IF($H196=0,0,D196/$H196%)</f>
        <v>35.560720998925895</v>
      </c>
      <c r="E197" s="16">
        <f t="shared" ref="E197" si="274">IF($H196=0,0,E196/$H196%)</f>
        <v>62.829786519871107</v>
      </c>
      <c r="F197" s="16">
        <f t="shared" ref="F197" si="275">IF($H196=0,0,F196/$H196%)</f>
        <v>0</v>
      </c>
      <c r="G197" s="16">
        <f t="shared" ref="G197" si="276">IF($H196=0,0,G196/$H196%)</f>
        <v>1.6094924812030076</v>
      </c>
      <c r="H197" s="16">
        <f t="shared" si="148"/>
        <v>100</v>
      </c>
      <c r="I197" s="1"/>
      <c r="J197" s="11"/>
      <c r="K197" s="11"/>
    </row>
    <row r="198" spans="1:11" ht="16.05" customHeight="1" x14ac:dyDescent="0.2">
      <c r="A198" s="13"/>
      <c r="B198" s="13" t="s">
        <v>42</v>
      </c>
      <c r="C198" s="10" t="s">
        <v>12</v>
      </c>
      <c r="D198" s="51">
        <f>SUM(空知2!D169+石狩2!D169+後志2!D169+胆振2!D169+日高2!D169+渡島・檜山2!D169+上川2!D169+留萌2!D169+宗谷2!D169+オホーツク2!D169+十勝2!D169+釧路2!D169+根室2!D169)</f>
        <v>107.1</v>
      </c>
      <c r="E198" s="51">
        <f>SUM(空知2!E169+石狩2!E169+後志2!E169+胆振2!E169+日高2!E169+渡島・檜山2!E169+上川2!E169+留萌2!E169+宗谷2!E169+オホーツク2!E169+十勝2!E169+釧路2!E169+根室2!E169)</f>
        <v>5846.4</v>
      </c>
      <c r="F198" s="51">
        <f>SUM(空知2!F169+石狩2!F169+後志2!F169+胆振2!F169+日高2!F169+渡島・檜山2!F169+上川2!F169+留萌2!F169+宗谷2!F169+オホーツク2!F169+十勝2!F169+釧路2!F169+根室2!F169)</f>
        <v>0</v>
      </c>
      <c r="G198" s="51">
        <f>SUM(空知2!G169+石狩2!G169+後志2!G169+胆振2!G169+日高2!G169+渡島・檜山2!G169+上川2!G169+留萌2!G169+宗谷2!G169+オホーツク2!G169+十勝2!G169+釧路2!G169+根室2!G169)</f>
        <v>0</v>
      </c>
      <c r="H198" s="16">
        <f t="shared" ref="H198:H261" si="277">SUM(D198:G198)</f>
        <v>5953.5</v>
      </c>
      <c r="I198" s="1"/>
      <c r="J198" s="11"/>
      <c r="K198" s="11"/>
    </row>
    <row r="199" spans="1:11" ht="16.05" customHeight="1" x14ac:dyDescent="0.2">
      <c r="A199" s="13"/>
      <c r="B199" s="13"/>
      <c r="C199" s="14" t="s">
        <v>13</v>
      </c>
      <c r="D199" s="16">
        <f t="shared" ref="D199" si="278">IF($H198=0,0,D198/$H198%)</f>
        <v>1.7989417989417988</v>
      </c>
      <c r="E199" s="16">
        <f t="shared" ref="E199" si="279">IF($H198=0,0,E198/$H198%)</f>
        <v>98.201058201058203</v>
      </c>
      <c r="F199" s="16">
        <f t="shared" ref="F199" si="280">IF($H198=0,0,F198/$H198%)</f>
        <v>0</v>
      </c>
      <c r="G199" s="16">
        <f t="shared" ref="G199" si="281">IF($H198=0,0,G198/$H198%)</f>
        <v>0</v>
      </c>
      <c r="H199" s="16">
        <f t="shared" si="277"/>
        <v>100</v>
      </c>
      <c r="I199" s="1"/>
      <c r="J199" s="11"/>
      <c r="K199" s="11"/>
    </row>
    <row r="200" spans="1:11" ht="16.05" customHeight="1" x14ac:dyDescent="0.2">
      <c r="A200" s="13"/>
      <c r="B200" s="13"/>
      <c r="C200" s="10" t="s">
        <v>14</v>
      </c>
      <c r="D200" s="51">
        <f>SUM(空知2!D171+石狩2!D171+後志2!D171+胆振2!D171+日高2!D171+渡島・檜山2!D171+上川2!D171+留萌2!D171+宗谷2!D171+オホーツク2!D171+十勝2!D171+釧路2!D171+根室2!D171)</f>
        <v>176.2</v>
      </c>
      <c r="E200" s="51">
        <f>SUM(空知2!E171+石狩2!E171+後志2!E171+胆振2!E171+日高2!E171+渡島・檜山2!E171+上川2!E171+留萌2!E171+宗谷2!E171+オホーツク2!E171+十勝2!E171+釧路2!E171+根室2!E171)</f>
        <v>2434.6</v>
      </c>
      <c r="F200" s="51">
        <f>SUM(空知2!F171+石狩2!F171+後志2!F171+胆振2!F171+日高2!F171+渡島・檜山2!F171+上川2!F171+留萌2!F171+宗谷2!F171+オホーツク2!F171+十勝2!F171+釧路2!F171+根室2!F171)</f>
        <v>0</v>
      </c>
      <c r="G200" s="51">
        <f>SUM(空知2!G171+石狩2!G171+後志2!G171+胆振2!G171+日高2!G171+渡島・檜山2!G171+上川2!G171+留萌2!G171+宗谷2!G171+オホーツク2!G171+十勝2!G171+釧路2!G171+根室2!G171)</f>
        <v>0</v>
      </c>
      <c r="H200" s="16">
        <f t="shared" si="277"/>
        <v>2610.7999999999997</v>
      </c>
      <c r="I200" s="1"/>
      <c r="J200" s="11"/>
      <c r="K200" s="11"/>
    </row>
    <row r="201" spans="1:11" ht="16.05" customHeight="1" x14ac:dyDescent="0.2">
      <c r="A201" s="13"/>
      <c r="B201" s="13"/>
      <c r="C201" s="14" t="s">
        <v>13</v>
      </c>
      <c r="D201" s="16">
        <f t="shared" ref="D201" si="282">IF($H200=0,0,D200/$H200%)</f>
        <v>6.7488892293549876</v>
      </c>
      <c r="E201" s="16">
        <f t="shared" ref="E201" si="283">IF($H200=0,0,E200/$H200%)</f>
        <v>93.251110770645013</v>
      </c>
      <c r="F201" s="16">
        <f t="shared" ref="F201" si="284">IF($H200=0,0,F200/$H200%)</f>
        <v>0</v>
      </c>
      <c r="G201" s="16">
        <f t="shared" ref="G201" si="285">IF($H200=0,0,G200/$H200%)</f>
        <v>0</v>
      </c>
      <c r="H201" s="16">
        <f t="shared" si="277"/>
        <v>100</v>
      </c>
      <c r="I201" s="1"/>
      <c r="J201" s="11"/>
      <c r="K201" s="11"/>
    </row>
    <row r="202" spans="1:11" ht="16.05" customHeight="1" x14ac:dyDescent="0.2">
      <c r="A202" s="13"/>
      <c r="B202" s="13"/>
      <c r="C202" s="10" t="s">
        <v>15</v>
      </c>
      <c r="D202" s="51">
        <f>SUM(空知2!D173+石狩2!D173+後志2!D173+胆振2!D173+日高2!D173+渡島・檜山2!D173+上川2!D173+留萌2!D173+宗谷2!D173+オホーツク2!D173+十勝2!D173+釧路2!D173+根室2!D173)</f>
        <v>283.29999999999995</v>
      </c>
      <c r="E202" s="51">
        <f>SUM(空知2!E173+石狩2!E173+後志2!E173+胆振2!E173+日高2!E173+渡島・檜山2!E173+上川2!E173+留萌2!E173+宗谷2!E173+オホーツク2!E173+十勝2!E173+釧路2!E173+根室2!E173)</f>
        <v>8281</v>
      </c>
      <c r="F202" s="51">
        <f>SUM(空知2!F173+石狩2!F173+後志2!F173+胆振2!F173+日高2!F173+渡島・檜山2!F173+上川2!F173+留萌2!F173+宗谷2!F173+オホーツク2!F173+十勝2!F173+釧路2!F173+根室2!F173)</f>
        <v>0</v>
      </c>
      <c r="G202" s="51">
        <f>SUM(空知2!G173+石狩2!G173+後志2!G173+胆振2!G173+日高2!G173+渡島・檜山2!G173+上川2!G173+留萌2!G173+宗谷2!G173+オホーツク2!G173+十勝2!G173+釧路2!G173+根室2!G173)</f>
        <v>0</v>
      </c>
      <c r="H202" s="16">
        <f t="shared" si="277"/>
        <v>8564.2999999999993</v>
      </c>
      <c r="I202" s="1"/>
      <c r="J202" s="11"/>
      <c r="K202" s="11"/>
    </row>
    <row r="203" spans="1:11" ht="16.05" customHeight="1" x14ac:dyDescent="0.2">
      <c r="A203" s="13"/>
      <c r="B203" s="18"/>
      <c r="C203" s="14" t="s">
        <v>13</v>
      </c>
      <c r="D203" s="16">
        <f t="shared" ref="D203" si="286">IF($H202=0,0,D202/$H202%)</f>
        <v>3.3079177515967446</v>
      </c>
      <c r="E203" s="16">
        <f t="shared" ref="E203" si="287">IF($H202=0,0,E202/$H202%)</f>
        <v>96.692082248403267</v>
      </c>
      <c r="F203" s="16">
        <f t="shared" ref="F203" si="288">IF($H202=0,0,F202/$H202%)</f>
        <v>0</v>
      </c>
      <c r="G203" s="16">
        <f t="shared" ref="G203" si="289">IF($H202=0,0,G202/$H202%)</f>
        <v>0</v>
      </c>
      <c r="H203" s="16">
        <f t="shared" si="277"/>
        <v>100.00000000000001</v>
      </c>
      <c r="I203" s="1"/>
      <c r="J203" s="11"/>
      <c r="K203" s="11"/>
    </row>
    <row r="204" spans="1:11" s="1" customFormat="1" ht="16.05" customHeight="1" x14ac:dyDescent="0.2">
      <c r="A204" s="13"/>
      <c r="B204" s="54" t="s">
        <v>43</v>
      </c>
      <c r="C204" s="16" t="s">
        <v>12</v>
      </c>
      <c r="D204" s="51">
        <f>SUM(空知2!D175+石狩2!D175+後志2!D175+胆振2!D175+日高2!D175+渡島・檜山2!D175+上川2!D175+留萌2!D175+宗谷2!D175+オホーツク2!D175+十勝2!D175+釧路2!D175+根室2!D175)</f>
        <v>24.4</v>
      </c>
      <c r="E204" s="51">
        <f>SUM(空知2!E175+石狩2!E175+後志2!E175+胆振2!E175+日高2!E175+渡島・檜山2!E175+上川2!E175+留萌2!E175+宗谷2!E175+オホーツク2!E175+十勝2!E175+釧路2!E175+根室2!E175)</f>
        <v>202.9</v>
      </c>
      <c r="F204" s="51">
        <f>SUM(空知2!F175+石狩2!F175+後志2!F175+胆振2!F175+日高2!F175+渡島・檜山2!F175+上川2!F175+留萌2!F175+宗谷2!F175+オホーツク2!F175+十勝2!F175+釧路2!F175+根室2!F175)</f>
        <v>0</v>
      </c>
      <c r="G204" s="51">
        <f>SUM(空知2!G175+石狩2!G175+後志2!G175+胆振2!G175+日高2!G175+渡島・檜山2!G175+上川2!G175+留萌2!G175+宗谷2!G175+オホーツク2!G175+十勝2!G175+釧路2!G175+根室2!G175)</f>
        <v>0</v>
      </c>
      <c r="H204" s="16">
        <f t="shared" si="277"/>
        <v>227.3</v>
      </c>
      <c r="J204" s="11"/>
      <c r="K204" s="11"/>
    </row>
    <row r="205" spans="1:11" s="1" customFormat="1" ht="16.05" customHeight="1" x14ac:dyDescent="0.2">
      <c r="A205" s="13"/>
      <c r="B205" s="55"/>
      <c r="C205" s="17" t="s">
        <v>13</v>
      </c>
      <c r="D205" s="16">
        <f t="shared" ref="D205" si="290">IF($H204=0,0,D204/$H204%)</f>
        <v>10.73471183457985</v>
      </c>
      <c r="E205" s="16">
        <f t="shared" ref="E205" si="291">IF($H204=0,0,E204/$H204%)</f>
        <v>89.265288165420145</v>
      </c>
      <c r="F205" s="16">
        <f t="shared" ref="F205" si="292">IF($H204=0,0,F204/$H204%)</f>
        <v>0</v>
      </c>
      <c r="G205" s="16">
        <f t="shared" ref="G205" si="293">IF($H204=0,0,G204/$H204%)</f>
        <v>0</v>
      </c>
      <c r="H205" s="16">
        <f t="shared" si="277"/>
        <v>100</v>
      </c>
      <c r="J205" s="11"/>
      <c r="K205" s="11"/>
    </row>
    <row r="206" spans="1:11" s="1" customFormat="1" ht="16.05" customHeight="1" x14ac:dyDescent="0.2">
      <c r="A206" s="13"/>
      <c r="B206" s="55"/>
      <c r="C206" s="16" t="s">
        <v>14</v>
      </c>
      <c r="D206" s="51">
        <f>SUM(空知2!D177+石狩2!D177+後志2!D177+胆振2!D177+日高2!D177+渡島・檜山2!D177+上川2!D177+留萌2!D177+宗谷2!D177+オホーツク2!D177+十勝2!D177+釧路2!D177+根室2!D177)</f>
        <v>0</v>
      </c>
      <c r="E206" s="51">
        <f>SUM(空知2!E177+石狩2!E177+後志2!E177+胆振2!E177+日高2!E177+渡島・檜山2!E177+上川2!E177+留萌2!E177+宗谷2!E177+オホーツク2!E177+十勝2!E177+釧路2!E177+根室2!E177)</f>
        <v>0</v>
      </c>
      <c r="F206" s="51">
        <f>SUM(空知2!F177+石狩2!F177+後志2!F177+胆振2!F177+日高2!F177+渡島・檜山2!F177+上川2!F177+留萌2!F177+宗谷2!F177+オホーツク2!F177+十勝2!F177+釧路2!F177+根室2!F177)</f>
        <v>0</v>
      </c>
      <c r="G206" s="51">
        <f>SUM(空知2!G177+石狩2!G177+後志2!G177+胆振2!G177+日高2!G177+渡島・檜山2!G177+上川2!G177+留萌2!G177+宗谷2!G177+オホーツク2!G177+十勝2!G177+釧路2!G177+根室2!G177)</f>
        <v>138.5</v>
      </c>
      <c r="H206" s="16">
        <f t="shared" si="277"/>
        <v>138.5</v>
      </c>
      <c r="J206" s="11"/>
      <c r="K206" s="11"/>
    </row>
    <row r="207" spans="1:11" s="1" customFormat="1" ht="16.05" customHeight="1" x14ac:dyDescent="0.2">
      <c r="A207" s="20"/>
      <c r="B207" s="55"/>
      <c r="C207" s="17" t="s">
        <v>13</v>
      </c>
      <c r="D207" s="16">
        <f t="shared" ref="D207" si="294">IF($H206=0,0,D206/$H206%)</f>
        <v>0</v>
      </c>
      <c r="E207" s="16">
        <f t="shared" ref="E207" si="295">IF($H206=0,0,E206/$H206%)</f>
        <v>0</v>
      </c>
      <c r="F207" s="16">
        <f t="shared" ref="F207" si="296">IF($H206=0,0,F206/$H206%)</f>
        <v>0</v>
      </c>
      <c r="G207" s="16">
        <f t="shared" ref="G207" si="297">IF($H206=0,0,G206/$H206%)</f>
        <v>100</v>
      </c>
      <c r="H207" s="16">
        <f t="shared" si="277"/>
        <v>100</v>
      </c>
      <c r="J207" s="11"/>
      <c r="K207" s="11"/>
    </row>
    <row r="208" spans="1:11" s="1" customFormat="1" ht="16.05" customHeight="1" x14ac:dyDescent="0.2">
      <c r="A208" s="20"/>
      <c r="B208" s="55"/>
      <c r="C208" s="16" t="s">
        <v>15</v>
      </c>
      <c r="D208" s="51">
        <f>SUM(空知2!D179+石狩2!D179+後志2!D179+胆振2!D179+日高2!D179+渡島・檜山2!D179+上川2!D179+留萌2!D179+宗谷2!D179+オホーツク2!D179+十勝2!D179+釧路2!D179+根室2!D179)</f>
        <v>24.4</v>
      </c>
      <c r="E208" s="51">
        <f>SUM(空知2!E179+石狩2!E179+後志2!E179+胆振2!E179+日高2!E179+渡島・檜山2!E179+上川2!E179+留萌2!E179+宗谷2!E179+オホーツク2!E179+十勝2!E179+釧路2!E179+根室2!E179)</f>
        <v>202.9</v>
      </c>
      <c r="F208" s="51">
        <f>SUM(空知2!F179+石狩2!F179+後志2!F179+胆振2!F179+日高2!F179+渡島・檜山2!F179+上川2!F179+留萌2!F179+宗谷2!F179+オホーツク2!F179+十勝2!F179+釧路2!F179+根室2!F179)</f>
        <v>0</v>
      </c>
      <c r="G208" s="51">
        <f>SUM(空知2!G179+石狩2!G179+後志2!G179+胆振2!G179+日高2!G179+渡島・檜山2!G179+上川2!G179+留萌2!G179+宗谷2!G179+オホーツク2!G179+十勝2!G179+釧路2!G179+根室2!G179)</f>
        <v>138.5</v>
      </c>
      <c r="H208" s="16">
        <f t="shared" si="277"/>
        <v>365.8</v>
      </c>
      <c r="J208" s="11"/>
      <c r="K208" s="11"/>
    </row>
    <row r="209" spans="1:11" s="1" customFormat="1" ht="16.05" customHeight="1" x14ac:dyDescent="0.2">
      <c r="A209" s="20"/>
      <c r="B209" s="56"/>
      <c r="C209" s="17" t="s">
        <v>13</v>
      </c>
      <c r="D209" s="16">
        <f t="shared" ref="D209" si="298">IF($H208=0,0,D208/$H208%)</f>
        <v>6.6703116457080371</v>
      </c>
      <c r="E209" s="16">
        <f t="shared" ref="E209" si="299">IF($H208=0,0,E208/$H208%)</f>
        <v>55.467468562055771</v>
      </c>
      <c r="F209" s="16">
        <f t="shared" ref="F209" si="300">IF($H208=0,0,F208/$H208%)</f>
        <v>0</v>
      </c>
      <c r="G209" s="16">
        <f t="shared" ref="G209" si="301">IF($H208=0,0,G208/$H208%)</f>
        <v>37.862219792236196</v>
      </c>
      <c r="H209" s="16">
        <f t="shared" si="277"/>
        <v>100</v>
      </c>
      <c r="J209" s="11"/>
      <c r="K209" s="11"/>
    </row>
    <row r="210" spans="1:11" s="1" customFormat="1" ht="16.05" customHeight="1" x14ac:dyDescent="0.2">
      <c r="A210" s="20"/>
      <c r="B210" s="54" t="s">
        <v>44</v>
      </c>
      <c r="C210" s="16" t="s">
        <v>12</v>
      </c>
      <c r="D210" s="51">
        <f>SUM(空知2!D181+石狩2!D181+後志2!D181+胆振2!D181+日高2!D181+渡島・檜山2!D181+上川2!D181+留萌2!D181+宗谷2!D181+オホーツク2!D181+十勝2!D181+釧路2!D181+根室2!D181)</f>
        <v>30.3</v>
      </c>
      <c r="E210" s="51">
        <f>SUM(空知2!E181+石狩2!E181+後志2!E181+胆振2!E181+日高2!E181+渡島・檜山2!E181+上川2!E181+留萌2!E181+宗谷2!E181+オホーツク2!E181+十勝2!E181+釧路2!E181+根室2!E181)</f>
        <v>72.2</v>
      </c>
      <c r="F210" s="51">
        <f>SUM(空知2!F181+石狩2!F181+後志2!F181+胆振2!F181+日高2!F181+渡島・檜山2!F181+上川2!F181+留萌2!F181+宗谷2!F181+オホーツク2!F181+十勝2!F181+釧路2!F181+根室2!F181)</f>
        <v>0</v>
      </c>
      <c r="G210" s="51">
        <f>SUM(空知2!G181+石狩2!G181+後志2!G181+胆振2!G181+日高2!G181+渡島・檜山2!G181+上川2!G181+留萌2!G181+宗谷2!G181+オホーツク2!G181+十勝2!G181+釧路2!G181+根室2!G181)</f>
        <v>0</v>
      </c>
      <c r="H210" s="16">
        <f t="shared" si="277"/>
        <v>102.5</v>
      </c>
      <c r="J210" s="11"/>
      <c r="K210" s="11"/>
    </row>
    <row r="211" spans="1:11" s="1" customFormat="1" ht="16.05" customHeight="1" x14ac:dyDescent="0.2">
      <c r="A211" s="20"/>
      <c r="B211" s="55"/>
      <c r="C211" s="17" t="s">
        <v>13</v>
      </c>
      <c r="D211" s="16">
        <f t="shared" ref="D211" si="302">IF($H210=0,0,D210/$H210%)</f>
        <v>29.560975609756103</v>
      </c>
      <c r="E211" s="16">
        <f t="shared" ref="E211" si="303">IF($H210=0,0,E210/$H210%)</f>
        <v>70.439024390243915</v>
      </c>
      <c r="F211" s="16">
        <f t="shared" ref="F211" si="304">IF($H210=0,0,F210/$H210%)</f>
        <v>0</v>
      </c>
      <c r="G211" s="16">
        <f t="shared" ref="G211" si="305">IF($H210=0,0,G210/$H210%)</f>
        <v>0</v>
      </c>
      <c r="H211" s="16">
        <f t="shared" si="277"/>
        <v>100.00000000000001</v>
      </c>
      <c r="J211" s="11"/>
      <c r="K211" s="11"/>
    </row>
    <row r="212" spans="1:11" s="1" customFormat="1" ht="16.05" customHeight="1" x14ac:dyDescent="0.2">
      <c r="A212" s="20"/>
      <c r="B212" s="55"/>
      <c r="C212" s="16" t="s">
        <v>14</v>
      </c>
      <c r="D212" s="51">
        <f>SUM(空知2!D183+石狩2!D183+後志2!D183+胆振2!D183+日高2!D183+渡島・檜山2!D183+上川2!D183+留萌2!D183+宗谷2!D183+オホーツク2!D183+十勝2!D183+釧路2!D183+根室2!D183)</f>
        <v>16</v>
      </c>
      <c r="E212" s="51">
        <f>SUM(空知2!E183+石狩2!E183+後志2!E183+胆振2!E183+日高2!E183+渡島・檜山2!E183+上川2!E183+留萌2!E183+宗谷2!E183+オホーツク2!E183+十勝2!E183+釧路2!E183+根室2!E183)</f>
        <v>235.7</v>
      </c>
      <c r="F212" s="51">
        <f>SUM(空知2!F183+石狩2!F183+後志2!F183+胆振2!F183+日高2!F183+渡島・檜山2!F183+上川2!F183+留萌2!F183+宗谷2!F183+オホーツク2!F183+十勝2!F183+釧路2!F183+根室2!F183)</f>
        <v>0</v>
      </c>
      <c r="G212" s="51">
        <f>SUM(空知2!G183+石狩2!G183+後志2!G183+胆振2!G183+日高2!G183+渡島・檜山2!G183+上川2!G183+留萌2!G183+宗谷2!G183+オホーツク2!G183+十勝2!G183+釧路2!G183+根室2!G183)</f>
        <v>0</v>
      </c>
      <c r="H212" s="16">
        <f t="shared" si="277"/>
        <v>251.7</v>
      </c>
      <c r="J212" s="11"/>
      <c r="K212" s="11"/>
    </row>
    <row r="213" spans="1:11" s="1" customFormat="1" ht="16.05" customHeight="1" x14ac:dyDescent="0.2">
      <c r="A213" s="20"/>
      <c r="B213" s="55"/>
      <c r="C213" s="17" t="s">
        <v>13</v>
      </c>
      <c r="D213" s="16">
        <f t="shared" ref="D213" si="306">IF($H212=0,0,D212/$H212%)</f>
        <v>6.3567739372268575</v>
      </c>
      <c r="E213" s="16">
        <f t="shared" ref="E213" si="307">IF($H212=0,0,E212/$H212%)</f>
        <v>93.643226062773138</v>
      </c>
      <c r="F213" s="16">
        <f t="shared" ref="F213" si="308">IF($H212=0,0,F212/$H212%)</f>
        <v>0</v>
      </c>
      <c r="G213" s="16">
        <f t="shared" ref="G213" si="309">IF($H212=0,0,G212/$H212%)</f>
        <v>0</v>
      </c>
      <c r="H213" s="16">
        <f t="shared" si="277"/>
        <v>100</v>
      </c>
      <c r="J213" s="11"/>
      <c r="K213" s="11"/>
    </row>
    <row r="214" spans="1:11" s="1" customFormat="1" ht="16.05" customHeight="1" x14ac:dyDescent="0.2">
      <c r="A214" s="20"/>
      <c r="B214" s="55"/>
      <c r="C214" s="16" t="s">
        <v>15</v>
      </c>
      <c r="D214" s="51">
        <f>SUM(空知2!D185+石狩2!D185+後志2!D185+胆振2!D185+日高2!D185+渡島・檜山2!D185+上川2!D185+留萌2!D185+宗谷2!D185+オホーツク2!D185+十勝2!D185+釧路2!D185+根室2!D185)</f>
        <v>46.3</v>
      </c>
      <c r="E214" s="51">
        <f>SUM(空知2!E185+石狩2!E185+後志2!E185+胆振2!E185+日高2!E185+渡島・檜山2!E185+上川2!E185+留萌2!E185+宗谷2!E185+オホーツク2!E185+十勝2!E185+釧路2!E185+根室2!E185)</f>
        <v>307.89999999999998</v>
      </c>
      <c r="F214" s="51">
        <f>SUM(空知2!F185+石狩2!F185+後志2!F185+胆振2!F185+日高2!F185+渡島・檜山2!F185+上川2!F185+留萌2!F185+宗谷2!F185+オホーツク2!F185+十勝2!F185+釧路2!F185+根室2!F185)</f>
        <v>0</v>
      </c>
      <c r="G214" s="51">
        <f>SUM(空知2!G185+石狩2!G185+後志2!G185+胆振2!G185+日高2!G185+渡島・檜山2!G185+上川2!G185+留萌2!G185+宗谷2!G185+オホーツク2!G185+十勝2!G185+釧路2!G185+根室2!G185)</f>
        <v>0</v>
      </c>
      <c r="H214" s="16">
        <f t="shared" si="277"/>
        <v>354.2</v>
      </c>
      <c r="J214" s="11"/>
      <c r="K214" s="11"/>
    </row>
    <row r="215" spans="1:11" s="1" customFormat="1" ht="16.05" customHeight="1" x14ac:dyDescent="0.2">
      <c r="A215" s="20"/>
      <c r="B215" s="56"/>
      <c r="C215" s="17" t="s">
        <v>13</v>
      </c>
      <c r="D215" s="16">
        <f t="shared" ref="D215" si="310">IF($H214=0,0,D214/$H214%)</f>
        <v>13.071710897797853</v>
      </c>
      <c r="E215" s="16">
        <f t="shared" ref="E215" si="311">IF($H214=0,0,E214/$H214%)</f>
        <v>86.928289102202143</v>
      </c>
      <c r="F215" s="16">
        <f t="shared" ref="F215" si="312">IF($H214=0,0,F214/$H214%)</f>
        <v>0</v>
      </c>
      <c r="G215" s="16">
        <f t="shared" ref="G215" si="313">IF($H214=0,0,G214/$H214%)</f>
        <v>0</v>
      </c>
      <c r="H215" s="16">
        <f t="shared" si="277"/>
        <v>100</v>
      </c>
      <c r="J215" s="11"/>
      <c r="K215" s="11"/>
    </row>
    <row r="216" spans="1:11" s="1" customFormat="1" ht="16.05" customHeight="1" x14ac:dyDescent="0.2">
      <c r="A216" s="20"/>
      <c r="B216" s="54" t="s">
        <v>45</v>
      </c>
      <c r="C216" s="16" t="s">
        <v>12</v>
      </c>
      <c r="D216" s="51">
        <f>SUM(空知2!D187+石狩2!D187+後志2!D187+胆振2!D187+日高2!D187+渡島・檜山2!D187+上川2!D187+留萌2!D187+宗谷2!D187+オホーツク2!D187+十勝2!D187+釧路2!D187+根室2!D187)</f>
        <v>0.5</v>
      </c>
      <c r="E216" s="51">
        <f>SUM(空知2!E187+石狩2!E187+後志2!E187+胆振2!E187+日高2!E187+渡島・檜山2!E187+上川2!E187+留萌2!E187+宗谷2!E187+オホーツク2!E187+十勝2!E187+釧路2!E187+根室2!E187)</f>
        <v>125.29999999999998</v>
      </c>
      <c r="F216" s="51">
        <f>SUM(空知2!F187+石狩2!F187+後志2!F187+胆振2!F187+日高2!F187+渡島・檜山2!F187+上川2!F187+留萌2!F187+宗谷2!F187+オホーツク2!F187+十勝2!F187+釧路2!F187+根室2!F187)</f>
        <v>0</v>
      </c>
      <c r="G216" s="51">
        <f>SUM(空知2!G187+石狩2!G187+後志2!G187+胆振2!G187+日高2!G187+渡島・檜山2!G187+上川2!G187+留萌2!G187+宗谷2!G187+オホーツク2!G187+十勝2!G187+釧路2!G187+根室2!G187)</f>
        <v>0</v>
      </c>
      <c r="H216" s="16">
        <f t="shared" si="277"/>
        <v>125.79999999999998</v>
      </c>
      <c r="J216" s="11"/>
      <c r="K216" s="11"/>
    </row>
    <row r="217" spans="1:11" s="1" customFormat="1" ht="16.05" customHeight="1" x14ac:dyDescent="0.2">
      <c r="A217" s="20"/>
      <c r="B217" s="55"/>
      <c r="C217" s="17" t="s">
        <v>13</v>
      </c>
      <c r="D217" s="16">
        <f t="shared" ref="D217" si="314">IF($H216=0,0,D216/$H216%)</f>
        <v>0.39745627980922105</v>
      </c>
      <c r="E217" s="16">
        <f t="shared" ref="E217" si="315">IF($H216=0,0,E216/$H216%)</f>
        <v>99.602543720190781</v>
      </c>
      <c r="F217" s="16">
        <f t="shared" ref="F217" si="316">IF($H216=0,0,F216/$H216%)</f>
        <v>0</v>
      </c>
      <c r="G217" s="16">
        <f t="shared" ref="G217" si="317">IF($H216=0,0,G216/$H216%)</f>
        <v>0</v>
      </c>
      <c r="H217" s="16">
        <f t="shared" si="277"/>
        <v>100</v>
      </c>
      <c r="J217" s="11"/>
      <c r="K217" s="11"/>
    </row>
    <row r="218" spans="1:11" s="1" customFormat="1" ht="16.05" customHeight="1" x14ac:dyDescent="0.2">
      <c r="A218" s="20"/>
      <c r="B218" s="55"/>
      <c r="C218" s="16" t="s">
        <v>14</v>
      </c>
      <c r="D218" s="51">
        <f>SUM(空知2!D189+石狩2!D189+後志2!D189+胆振2!D189+日高2!D189+渡島・檜山2!D189+上川2!D189+留萌2!D189+宗谷2!D189+オホーツク2!D189+十勝2!D189+釧路2!D189+根室2!D189)</f>
        <v>0</v>
      </c>
      <c r="E218" s="51">
        <f>SUM(空知2!E189+石狩2!E189+後志2!E189+胆振2!E189+日高2!E189+渡島・檜山2!E189+上川2!E189+留萌2!E189+宗谷2!E189+オホーツク2!E189+十勝2!E189+釧路2!E189+根室2!E189)</f>
        <v>0.8</v>
      </c>
      <c r="F218" s="51">
        <f>SUM(空知2!F189+石狩2!F189+後志2!F189+胆振2!F189+日高2!F189+渡島・檜山2!F189+上川2!F189+留萌2!F189+宗谷2!F189+オホーツク2!F189+十勝2!F189+釧路2!F189+根室2!F189)</f>
        <v>0</v>
      </c>
      <c r="G218" s="51">
        <f>SUM(空知2!G189+石狩2!G189+後志2!G189+胆振2!G189+日高2!G189+渡島・檜山2!G189+上川2!G189+留萌2!G189+宗谷2!G189+オホーツク2!G189+十勝2!G189+釧路2!G189+根室2!G189)</f>
        <v>0</v>
      </c>
      <c r="H218" s="16">
        <f t="shared" si="277"/>
        <v>0.8</v>
      </c>
      <c r="J218" s="11"/>
      <c r="K218" s="11"/>
    </row>
    <row r="219" spans="1:11" s="1" customFormat="1" ht="16.05" customHeight="1" x14ac:dyDescent="0.2">
      <c r="A219" s="20"/>
      <c r="B219" s="55"/>
      <c r="C219" s="17" t="s">
        <v>13</v>
      </c>
      <c r="D219" s="16">
        <f t="shared" ref="D219" si="318">IF($H218=0,0,D218/$H218%)</f>
        <v>0</v>
      </c>
      <c r="E219" s="16">
        <f t="shared" ref="E219" si="319">IF($H218=0,0,E218/$H218%)</f>
        <v>100</v>
      </c>
      <c r="F219" s="16">
        <f t="shared" ref="F219" si="320">IF($H218=0,0,F218/$H218%)</f>
        <v>0</v>
      </c>
      <c r="G219" s="16">
        <f t="shared" ref="G219" si="321">IF($H218=0,0,G218/$H218%)</f>
        <v>0</v>
      </c>
      <c r="H219" s="16">
        <f t="shared" si="277"/>
        <v>100</v>
      </c>
      <c r="J219" s="11"/>
      <c r="K219" s="11"/>
    </row>
    <row r="220" spans="1:11" s="1" customFormat="1" ht="16.05" customHeight="1" x14ac:dyDescent="0.2">
      <c r="A220" s="20"/>
      <c r="B220" s="55"/>
      <c r="C220" s="16" t="s">
        <v>15</v>
      </c>
      <c r="D220" s="51">
        <f>SUM(空知2!D191+石狩2!D191+後志2!D191+胆振2!D191+日高2!D191+渡島・檜山2!D191+上川2!D191+留萌2!D191+宗谷2!D191+オホーツク2!D191+十勝2!D191+釧路2!D191+根室2!D191)</f>
        <v>0.5</v>
      </c>
      <c r="E220" s="51">
        <f>SUM(空知2!E191+石狩2!E191+後志2!E191+胆振2!E191+日高2!E191+渡島・檜山2!E191+上川2!E191+留萌2!E191+宗谷2!E191+オホーツク2!E191+十勝2!E191+釧路2!E191+根室2!E191)</f>
        <v>126.1</v>
      </c>
      <c r="F220" s="51">
        <f>SUM(空知2!F191+石狩2!F191+後志2!F191+胆振2!F191+日高2!F191+渡島・檜山2!F191+上川2!F191+留萌2!F191+宗谷2!F191+オホーツク2!F191+十勝2!F191+釧路2!F191+根室2!F191)</f>
        <v>0</v>
      </c>
      <c r="G220" s="51">
        <f>SUM(空知2!G191+石狩2!G191+後志2!G191+胆振2!G191+日高2!G191+渡島・檜山2!G191+上川2!G191+留萌2!G191+宗谷2!G191+オホーツク2!G191+十勝2!G191+釧路2!G191+根室2!G191)</f>
        <v>0</v>
      </c>
      <c r="H220" s="16">
        <f t="shared" si="277"/>
        <v>126.6</v>
      </c>
      <c r="J220" s="11"/>
      <c r="K220" s="11"/>
    </row>
    <row r="221" spans="1:11" s="1" customFormat="1" ht="16.05" customHeight="1" x14ac:dyDescent="0.2">
      <c r="A221" s="20"/>
      <c r="B221" s="56"/>
      <c r="C221" s="17" t="s">
        <v>13</v>
      </c>
      <c r="D221" s="16">
        <f t="shared" ref="D221" si="322">IF($H220=0,0,D220/$H220%)</f>
        <v>0.39494470774091628</v>
      </c>
      <c r="E221" s="16">
        <f t="shared" ref="E221" si="323">IF($H220=0,0,E220/$H220%)</f>
        <v>99.605055292259081</v>
      </c>
      <c r="F221" s="16">
        <f t="shared" ref="F221" si="324">IF($H220=0,0,F220/$H220%)</f>
        <v>0</v>
      </c>
      <c r="G221" s="16">
        <f t="shared" ref="G221" si="325">IF($H220=0,0,G220/$H220%)</f>
        <v>0</v>
      </c>
      <c r="H221" s="16">
        <f t="shared" si="277"/>
        <v>100</v>
      </c>
      <c r="J221" s="11"/>
      <c r="K221" s="11"/>
    </row>
    <row r="222" spans="1:11" s="1" customFormat="1" ht="16.05" customHeight="1" x14ac:dyDescent="0.2">
      <c r="A222" s="20"/>
      <c r="B222" s="54" t="s">
        <v>46</v>
      </c>
      <c r="C222" s="16" t="s">
        <v>12</v>
      </c>
      <c r="D222" s="51">
        <f>SUM(空知2!D193+石狩2!D193+後志2!D193+胆振2!D193+日高2!D193+渡島・檜山2!D193+上川2!D193+留萌2!D193+宗谷2!D193+オホーツク2!D193+十勝2!D193+釧路2!D193+根室2!D193)</f>
        <v>0</v>
      </c>
      <c r="E222" s="51">
        <f>SUM(空知2!E193+石狩2!E193+後志2!E193+胆振2!E193+日高2!E193+渡島・檜山2!E193+上川2!E193+留萌2!E193+宗谷2!E193+オホーツク2!E193+十勝2!E193+釧路2!E193+根室2!E193)</f>
        <v>578.80000000000007</v>
      </c>
      <c r="F222" s="51">
        <f>SUM(空知2!F193+石狩2!F193+後志2!F193+胆振2!F193+日高2!F193+渡島・檜山2!F193+上川2!F193+留萌2!F193+宗谷2!F193+オホーツク2!F193+十勝2!F193+釧路2!F193+根室2!F193)</f>
        <v>0</v>
      </c>
      <c r="G222" s="51">
        <f>SUM(空知2!G193+石狩2!G193+後志2!G193+胆振2!G193+日高2!G193+渡島・檜山2!G193+上川2!G193+留萌2!G193+宗谷2!G193+オホーツク2!G193+十勝2!G193+釧路2!G193+根室2!G193)</f>
        <v>0</v>
      </c>
      <c r="H222" s="16">
        <f t="shared" si="277"/>
        <v>578.80000000000007</v>
      </c>
      <c r="J222" s="11"/>
      <c r="K222" s="11"/>
    </row>
    <row r="223" spans="1:11" s="1" customFormat="1" ht="16.05" customHeight="1" x14ac:dyDescent="0.2">
      <c r="A223" s="20"/>
      <c r="B223" s="55"/>
      <c r="C223" s="17" t="s">
        <v>13</v>
      </c>
      <c r="D223" s="16">
        <f t="shared" ref="D223" si="326">IF($H222=0,0,D222/$H222%)</f>
        <v>0</v>
      </c>
      <c r="E223" s="16">
        <f t="shared" ref="E223" si="327">IF($H222=0,0,E222/$H222%)</f>
        <v>100.00000000000001</v>
      </c>
      <c r="F223" s="16">
        <f t="shared" ref="F223" si="328">IF($H222=0,0,F222/$H222%)</f>
        <v>0</v>
      </c>
      <c r="G223" s="16">
        <f t="shared" ref="G223" si="329">IF($H222=0,0,G222/$H222%)</f>
        <v>0</v>
      </c>
      <c r="H223" s="16">
        <f t="shared" si="277"/>
        <v>100.00000000000001</v>
      </c>
      <c r="J223" s="11"/>
      <c r="K223" s="11"/>
    </row>
    <row r="224" spans="1:11" s="1" customFormat="1" ht="16.05" customHeight="1" x14ac:dyDescent="0.2">
      <c r="A224" s="20"/>
      <c r="B224" s="55"/>
      <c r="C224" s="16" t="s">
        <v>14</v>
      </c>
      <c r="D224" s="51">
        <f>SUM(空知2!D195+石狩2!D195+後志2!D195+胆振2!D195+日高2!D195+渡島・檜山2!D195+上川2!D195+留萌2!D195+宗谷2!D195+オホーツク2!D195+十勝2!D195+釧路2!D195+根室2!D195)</f>
        <v>0</v>
      </c>
      <c r="E224" s="51">
        <f>SUM(空知2!E195+石狩2!E195+後志2!E195+胆振2!E195+日高2!E195+渡島・檜山2!E195+上川2!E195+留萌2!E195+宗谷2!E195+オホーツク2!E195+十勝2!E195+釧路2!E195+根室2!E195)</f>
        <v>2673</v>
      </c>
      <c r="F224" s="51">
        <f>SUM(空知2!F195+石狩2!F195+後志2!F195+胆振2!F195+日高2!F195+渡島・檜山2!F195+上川2!F195+留萌2!F195+宗谷2!F195+オホーツク2!F195+十勝2!F195+釧路2!F195+根室2!F195)</f>
        <v>0</v>
      </c>
      <c r="G224" s="51">
        <f>SUM(空知2!G195+石狩2!G195+後志2!G195+胆振2!G195+日高2!G195+渡島・檜山2!G195+上川2!G195+留萌2!G195+宗谷2!G195+オホーツク2!G195+十勝2!G195+釧路2!G195+根室2!G195)</f>
        <v>0</v>
      </c>
      <c r="H224" s="16">
        <f t="shared" si="277"/>
        <v>2673</v>
      </c>
      <c r="J224" s="11"/>
      <c r="K224" s="11"/>
    </row>
    <row r="225" spans="1:11" s="1" customFormat="1" ht="16.05" customHeight="1" x14ac:dyDescent="0.2">
      <c r="A225" s="20"/>
      <c r="B225" s="55"/>
      <c r="C225" s="17" t="s">
        <v>13</v>
      </c>
      <c r="D225" s="16">
        <f t="shared" ref="D225" si="330">IF($H224=0,0,D224/$H224%)</f>
        <v>0</v>
      </c>
      <c r="E225" s="16">
        <f t="shared" ref="E225" si="331">IF($H224=0,0,E224/$H224%)</f>
        <v>100</v>
      </c>
      <c r="F225" s="16">
        <f t="shared" ref="F225" si="332">IF($H224=0,0,F224/$H224%)</f>
        <v>0</v>
      </c>
      <c r="G225" s="16">
        <f t="shared" ref="G225" si="333">IF($H224=0,0,G224/$H224%)</f>
        <v>0</v>
      </c>
      <c r="H225" s="16">
        <f t="shared" si="277"/>
        <v>100</v>
      </c>
      <c r="J225" s="11"/>
      <c r="K225" s="11"/>
    </row>
    <row r="226" spans="1:11" s="1" customFormat="1" ht="16.05" customHeight="1" x14ac:dyDescent="0.2">
      <c r="A226" s="20"/>
      <c r="B226" s="55"/>
      <c r="C226" s="16" t="s">
        <v>15</v>
      </c>
      <c r="D226" s="51">
        <f>SUM(空知2!D197+石狩2!D197+後志2!D197+胆振2!D197+日高2!D197+渡島・檜山2!D197+上川2!D197+留萌2!D197+宗谷2!D197+オホーツク2!D197+十勝2!D197+釧路2!D197+根室2!D197)</f>
        <v>0</v>
      </c>
      <c r="E226" s="51">
        <f>SUM(空知2!E197+石狩2!E197+後志2!E197+胆振2!E197+日高2!E197+渡島・檜山2!E197+上川2!E197+留萌2!E197+宗谷2!E197+オホーツク2!E197+十勝2!E197+釧路2!E197+根室2!E197)</f>
        <v>3251.8</v>
      </c>
      <c r="F226" s="51">
        <f>SUM(空知2!F197+石狩2!F197+後志2!F197+胆振2!F197+日高2!F197+渡島・檜山2!F197+上川2!F197+留萌2!F197+宗谷2!F197+オホーツク2!F197+十勝2!F197+釧路2!F197+根室2!F197)</f>
        <v>0</v>
      </c>
      <c r="G226" s="51">
        <f>SUM(空知2!G197+石狩2!G197+後志2!G197+胆振2!G197+日高2!G197+渡島・檜山2!G197+上川2!G197+留萌2!G197+宗谷2!G197+オホーツク2!G197+十勝2!G197+釧路2!G197+根室2!G197)</f>
        <v>0</v>
      </c>
      <c r="H226" s="16">
        <f t="shared" si="277"/>
        <v>3251.8</v>
      </c>
      <c r="J226" s="11"/>
      <c r="K226" s="11"/>
    </row>
    <row r="227" spans="1:11" s="1" customFormat="1" ht="16.05" customHeight="1" x14ac:dyDescent="0.2">
      <c r="A227" s="20"/>
      <c r="B227" s="56"/>
      <c r="C227" s="17" t="s">
        <v>13</v>
      </c>
      <c r="D227" s="16">
        <f t="shared" ref="D227" si="334">IF($H226=0,0,D226/$H226%)</f>
        <v>0</v>
      </c>
      <c r="E227" s="16">
        <f t="shared" ref="E227" si="335">IF($H226=0,0,E226/$H226%)</f>
        <v>100</v>
      </c>
      <c r="F227" s="16">
        <f t="shared" ref="F227" si="336">IF($H226=0,0,F226/$H226%)</f>
        <v>0</v>
      </c>
      <c r="G227" s="16">
        <f t="shared" ref="G227" si="337">IF($H226=0,0,G226/$H226%)</f>
        <v>0</v>
      </c>
      <c r="H227" s="16">
        <f t="shared" si="277"/>
        <v>100</v>
      </c>
      <c r="J227" s="11"/>
      <c r="K227" s="11"/>
    </row>
    <row r="228" spans="1:11" s="1" customFormat="1" ht="16.05" customHeight="1" x14ac:dyDescent="0.2">
      <c r="A228" s="20"/>
      <c r="B228" s="54" t="s">
        <v>47</v>
      </c>
      <c r="C228" s="16" t="s">
        <v>12</v>
      </c>
      <c r="D228" s="51">
        <f>SUM(空知2!D199+石狩2!D199+後志2!D199+胆振2!D199+日高2!D199+渡島・檜山2!D199+上川2!D199+留萌2!D199+宗谷2!D199+オホーツク2!D199+十勝2!D199+釧路2!D199+根室2!D199)</f>
        <v>0</v>
      </c>
      <c r="E228" s="51">
        <f>SUM(空知2!E199+石狩2!E199+後志2!E199+胆振2!E199+日高2!E199+渡島・檜山2!E199+上川2!E199+留萌2!E199+宗谷2!E199+オホーツク2!E199+十勝2!E199+釧路2!E199+根室2!E199)</f>
        <v>401.6</v>
      </c>
      <c r="F228" s="51">
        <f>SUM(空知2!F199+石狩2!F199+後志2!F199+胆振2!F199+日高2!F199+渡島・檜山2!F199+上川2!F199+留萌2!F199+宗谷2!F199+オホーツク2!F199+十勝2!F199+釧路2!F199+根室2!F199)</f>
        <v>0</v>
      </c>
      <c r="G228" s="51">
        <f>SUM(空知2!G199+石狩2!G199+後志2!G199+胆振2!G199+日高2!G199+渡島・檜山2!G199+上川2!G199+留萌2!G199+宗谷2!G199+オホーツク2!G199+十勝2!G199+釧路2!G199+根室2!G199)</f>
        <v>0</v>
      </c>
      <c r="H228" s="16">
        <f t="shared" si="277"/>
        <v>401.6</v>
      </c>
      <c r="J228" s="11"/>
      <c r="K228" s="11"/>
    </row>
    <row r="229" spans="1:11" s="1" customFormat="1" ht="16.05" customHeight="1" x14ac:dyDescent="0.2">
      <c r="A229" s="20"/>
      <c r="B229" s="55"/>
      <c r="C229" s="17" t="s">
        <v>13</v>
      </c>
      <c r="D229" s="16">
        <f t="shared" ref="D229" si="338">IF($H228=0,0,D228/$H228%)</f>
        <v>0</v>
      </c>
      <c r="E229" s="16">
        <f t="shared" ref="E229" si="339">IF($H228=0,0,E228/$H228%)</f>
        <v>100</v>
      </c>
      <c r="F229" s="16">
        <f t="shared" ref="F229" si="340">IF($H228=0,0,F228/$H228%)</f>
        <v>0</v>
      </c>
      <c r="G229" s="16">
        <f t="shared" ref="G229" si="341">IF($H228=0,0,G228/$H228%)</f>
        <v>0</v>
      </c>
      <c r="H229" s="16">
        <f t="shared" si="277"/>
        <v>100</v>
      </c>
      <c r="J229" s="11"/>
      <c r="K229" s="11"/>
    </row>
    <row r="230" spans="1:11" s="1" customFormat="1" ht="16.05" customHeight="1" x14ac:dyDescent="0.2">
      <c r="A230" s="20"/>
      <c r="B230" s="55"/>
      <c r="C230" s="16" t="s">
        <v>14</v>
      </c>
      <c r="D230" s="51">
        <f>SUM(空知2!D201+石狩2!D201+後志2!D201+胆振2!D201+日高2!D201+渡島・檜山2!D201+上川2!D201+留萌2!D201+宗谷2!D201+オホーツク2!D201+十勝2!D201+釧路2!D201+根室2!D201)</f>
        <v>2.879999999999999</v>
      </c>
      <c r="E230" s="51">
        <f>SUM(空知2!E201+石狩2!E201+後志2!E201+胆振2!E201+日高2!E201+渡島・檜山2!E201+上川2!E201+留萌2!E201+宗谷2!E201+オホーツク2!E201+十勝2!E201+釧路2!E201+根室2!E201)</f>
        <v>730.92000000000007</v>
      </c>
      <c r="F230" s="51">
        <f>SUM(空知2!F201+石狩2!F201+後志2!F201+胆振2!F201+日高2!F201+渡島・檜山2!F201+上川2!F201+留萌2!F201+宗谷2!F201+オホーツク2!F201+十勝2!F201+釧路2!F201+根室2!F201)</f>
        <v>0</v>
      </c>
      <c r="G230" s="51">
        <f>SUM(空知2!G201+石狩2!G201+後志2!G201+胆振2!G201+日高2!G201+渡島・檜山2!G201+上川2!G201+留萌2!G201+宗谷2!G201+オホーツク2!G201+十勝2!G201+釧路2!G201+根室2!G201)</f>
        <v>28.799999999999997</v>
      </c>
      <c r="H230" s="16">
        <f t="shared" si="277"/>
        <v>762.6</v>
      </c>
      <c r="J230" s="11"/>
      <c r="K230" s="11"/>
    </row>
    <row r="231" spans="1:11" s="1" customFormat="1" ht="16.05" customHeight="1" x14ac:dyDescent="0.2">
      <c r="A231" s="20"/>
      <c r="B231" s="55"/>
      <c r="C231" s="17" t="s">
        <v>13</v>
      </c>
      <c r="D231" s="16">
        <f t="shared" ref="D231" si="342">IF($H230=0,0,D230/$H230%)</f>
        <v>0.37765538945712024</v>
      </c>
      <c r="E231" s="16">
        <f t="shared" ref="E231" si="343">IF($H230=0,0,E230/$H230%)</f>
        <v>95.845790715971688</v>
      </c>
      <c r="F231" s="16">
        <f t="shared" ref="F231" si="344">IF($H230=0,0,F230/$H230%)</f>
        <v>0</v>
      </c>
      <c r="G231" s="16">
        <f t="shared" ref="G231" si="345">IF($H230=0,0,G230/$H230%)</f>
        <v>3.7765538945712032</v>
      </c>
      <c r="H231" s="16">
        <f t="shared" si="277"/>
        <v>100.00000000000001</v>
      </c>
      <c r="J231" s="11"/>
      <c r="K231" s="11"/>
    </row>
    <row r="232" spans="1:11" s="1" customFormat="1" ht="16.05" customHeight="1" x14ac:dyDescent="0.2">
      <c r="A232" s="20"/>
      <c r="B232" s="55"/>
      <c r="C232" s="16" t="s">
        <v>15</v>
      </c>
      <c r="D232" s="51">
        <f>SUM(空知2!D203+石狩2!D203+後志2!D203+胆振2!D203+日高2!D203+渡島・檜山2!D203+上川2!D203+留萌2!D203+宗谷2!D203+オホーツク2!D203+十勝2!D203+釧路2!D203+根室2!D203)</f>
        <v>2.879999999999999</v>
      </c>
      <c r="E232" s="51">
        <f>SUM(空知2!E203+石狩2!E203+後志2!E203+胆振2!E203+日高2!E203+渡島・檜山2!E203+上川2!E203+留萌2!E203+宗谷2!E203+オホーツク2!E203+十勝2!E203+釧路2!E203+根室2!E203)</f>
        <v>1132.5200000000002</v>
      </c>
      <c r="F232" s="51">
        <f>SUM(空知2!F203+石狩2!F203+後志2!F203+胆振2!F203+日高2!F203+渡島・檜山2!F203+上川2!F203+留萌2!F203+宗谷2!F203+オホーツク2!F203+十勝2!F203+釧路2!F203+根室2!F203)</f>
        <v>0</v>
      </c>
      <c r="G232" s="51">
        <f>SUM(空知2!G203+石狩2!G203+後志2!G203+胆振2!G203+日高2!G203+渡島・檜山2!G203+上川2!G203+留萌2!G203+宗谷2!G203+オホーツク2!G203+十勝2!G203+釧路2!G203+根室2!G203)</f>
        <v>28.799999999999997</v>
      </c>
      <c r="H232" s="16">
        <f t="shared" si="277"/>
        <v>1164.2000000000003</v>
      </c>
      <c r="J232" s="11"/>
      <c r="K232" s="11"/>
    </row>
    <row r="233" spans="1:11" s="1" customFormat="1" ht="16.05" customHeight="1" x14ac:dyDescent="0.2">
      <c r="A233" s="20"/>
      <c r="B233" s="56"/>
      <c r="C233" s="17" t="s">
        <v>13</v>
      </c>
      <c r="D233" s="16">
        <f t="shared" ref="D233" si="346">IF($H232=0,0,D232/$H232%)</f>
        <v>0.24738017522762398</v>
      </c>
      <c r="E233" s="16">
        <f t="shared" ref="E233" si="347">IF($H232=0,0,E232/$H232%)</f>
        <v>97.278818072496122</v>
      </c>
      <c r="F233" s="16">
        <f t="shared" ref="F233" si="348">IF($H232=0,0,F232/$H232%)</f>
        <v>0</v>
      </c>
      <c r="G233" s="16">
        <f t="shared" ref="G233" si="349">IF($H232=0,0,G232/$H232%)</f>
        <v>2.4738017522762403</v>
      </c>
      <c r="H233" s="16">
        <f t="shared" si="277"/>
        <v>99.999999999999986</v>
      </c>
      <c r="J233" s="11"/>
      <c r="K233" s="11"/>
    </row>
    <row r="234" spans="1:11" s="1" customFormat="1" ht="16.05" customHeight="1" x14ac:dyDescent="0.2">
      <c r="A234" s="20"/>
      <c r="B234" s="54" t="s">
        <v>48</v>
      </c>
      <c r="C234" s="16" t="s">
        <v>12</v>
      </c>
      <c r="D234" s="51">
        <f>SUM(空知2!D205+石狩2!D205+後志2!D205+胆振2!D205+日高2!D205+渡島・檜山2!D205+上川2!D205+留萌2!D205+宗谷2!D205+オホーツク2!D205+十勝2!D205+釧路2!D205+根室2!D205)</f>
        <v>0</v>
      </c>
      <c r="E234" s="51">
        <f>SUM(空知2!E205+石狩2!E205+後志2!E205+胆振2!E205+日高2!E205+渡島・檜山2!E205+上川2!E205+留萌2!E205+宗谷2!E205+オホーツク2!E205+十勝2!E205+釧路2!E205+根室2!E205)</f>
        <v>677.50000000000011</v>
      </c>
      <c r="F234" s="51">
        <f>SUM(空知2!F205+石狩2!F205+後志2!F205+胆振2!F205+日高2!F205+渡島・檜山2!F205+上川2!F205+留萌2!F205+宗谷2!F205+オホーツク2!F205+十勝2!F205+釧路2!F205+根室2!F205)</f>
        <v>0</v>
      </c>
      <c r="G234" s="51">
        <f>SUM(空知2!G205+石狩2!G205+後志2!G205+胆振2!G205+日高2!G205+渡島・檜山2!G205+上川2!G205+留萌2!G205+宗谷2!G205+オホーツク2!G205+十勝2!G205+釧路2!G205+根室2!G205)</f>
        <v>0</v>
      </c>
      <c r="H234" s="16">
        <f t="shared" si="277"/>
        <v>677.50000000000011</v>
      </c>
      <c r="J234" s="11"/>
      <c r="K234" s="11"/>
    </row>
    <row r="235" spans="1:11" s="1" customFormat="1" ht="16.05" customHeight="1" x14ac:dyDescent="0.2">
      <c r="A235" s="20"/>
      <c r="B235" s="55"/>
      <c r="C235" s="17" t="s">
        <v>13</v>
      </c>
      <c r="D235" s="16">
        <f t="shared" ref="D235" si="350">IF($H234=0,0,D234/$H234%)</f>
        <v>0</v>
      </c>
      <c r="E235" s="16">
        <f t="shared" ref="E235" si="351">IF($H234=0,0,E234/$H234%)</f>
        <v>100</v>
      </c>
      <c r="F235" s="16">
        <f t="shared" ref="F235" si="352">IF($H234=0,0,F234/$H234%)</f>
        <v>0</v>
      </c>
      <c r="G235" s="16">
        <f t="shared" ref="G235" si="353">IF($H234=0,0,G234/$H234%)</f>
        <v>0</v>
      </c>
      <c r="H235" s="16">
        <f t="shared" si="277"/>
        <v>100</v>
      </c>
      <c r="J235" s="11"/>
      <c r="K235" s="11"/>
    </row>
    <row r="236" spans="1:11" s="1" customFormat="1" ht="16.05" customHeight="1" x14ac:dyDescent="0.2">
      <c r="A236" s="20"/>
      <c r="B236" s="55"/>
      <c r="C236" s="16" t="s">
        <v>14</v>
      </c>
      <c r="D236" s="51">
        <f>SUM(空知2!D207+石狩2!D207+後志2!D207+胆振2!D207+日高2!D207+渡島・檜山2!D207+上川2!D207+留萌2!D207+宗谷2!D207+オホーツク2!D207+十勝2!D207+釧路2!D207+根室2!D207)</f>
        <v>0</v>
      </c>
      <c r="E236" s="51">
        <f>SUM(空知2!E207+石狩2!E207+後志2!E207+胆振2!E207+日高2!E207+渡島・檜山2!E207+上川2!E207+留萌2!E207+宗谷2!E207+オホーツク2!E207+十勝2!E207+釧路2!E207+根室2!E207)</f>
        <v>0</v>
      </c>
      <c r="F236" s="51">
        <f>SUM(空知2!F207+石狩2!F207+後志2!F207+胆振2!F207+日高2!F207+渡島・檜山2!F207+上川2!F207+留萌2!F207+宗谷2!F207+オホーツク2!F207+十勝2!F207+釧路2!F207+根室2!F207)</f>
        <v>0</v>
      </c>
      <c r="G236" s="51">
        <f>SUM(空知2!G207+石狩2!G207+後志2!G207+胆振2!G207+日高2!G207+渡島・檜山2!G207+上川2!G207+留萌2!G207+宗谷2!G207+オホーツク2!G207+十勝2!G207+釧路2!G207+根室2!G207)</f>
        <v>0.2</v>
      </c>
      <c r="H236" s="16">
        <f t="shared" si="277"/>
        <v>0.2</v>
      </c>
      <c r="J236" s="11"/>
      <c r="K236" s="11"/>
    </row>
    <row r="237" spans="1:11" s="1" customFormat="1" ht="16.05" customHeight="1" x14ac:dyDescent="0.2">
      <c r="A237" s="20"/>
      <c r="B237" s="55"/>
      <c r="C237" s="17" t="s">
        <v>13</v>
      </c>
      <c r="D237" s="16">
        <f t="shared" ref="D237" si="354">IF($H236=0,0,D236/$H236%)</f>
        <v>0</v>
      </c>
      <c r="E237" s="16">
        <f t="shared" ref="E237" si="355">IF($H236=0,0,E236/$H236%)</f>
        <v>0</v>
      </c>
      <c r="F237" s="16">
        <f t="shared" ref="F237" si="356">IF($H236=0,0,F236/$H236%)</f>
        <v>0</v>
      </c>
      <c r="G237" s="16">
        <f t="shared" ref="G237" si="357">IF($H236=0,0,G236/$H236%)</f>
        <v>100</v>
      </c>
      <c r="H237" s="16">
        <f t="shared" si="277"/>
        <v>100</v>
      </c>
      <c r="J237" s="11"/>
      <c r="K237" s="11"/>
    </row>
    <row r="238" spans="1:11" s="1" customFormat="1" ht="16.05" customHeight="1" x14ac:dyDescent="0.2">
      <c r="A238" s="20"/>
      <c r="B238" s="55"/>
      <c r="C238" s="16" t="s">
        <v>15</v>
      </c>
      <c r="D238" s="51">
        <f>SUM(空知2!D209+石狩2!D209+後志2!D209+胆振2!D209+日高2!D209+渡島・檜山2!D209+上川2!D209+留萌2!D209+宗谷2!D209+オホーツク2!D209+十勝2!D209+釧路2!D209+根室2!D209)</f>
        <v>0</v>
      </c>
      <c r="E238" s="51">
        <f>SUM(空知2!E209+石狩2!E209+後志2!E209+胆振2!E209+日高2!E209+渡島・檜山2!E209+上川2!E209+留萌2!E209+宗谷2!E209+オホーツク2!E209+十勝2!E209+釧路2!E209+根室2!E209)</f>
        <v>677.50000000000011</v>
      </c>
      <c r="F238" s="51">
        <f>SUM(空知2!F209+石狩2!F209+後志2!F209+胆振2!F209+日高2!F209+渡島・檜山2!F209+上川2!F209+留萌2!F209+宗谷2!F209+オホーツク2!F209+十勝2!F209+釧路2!F209+根室2!F209)</f>
        <v>0</v>
      </c>
      <c r="G238" s="51">
        <f>SUM(空知2!G209+石狩2!G209+後志2!G209+胆振2!G209+日高2!G209+渡島・檜山2!G209+上川2!G209+留萌2!G209+宗谷2!G209+オホーツク2!G209+十勝2!G209+釧路2!G209+根室2!G209)</f>
        <v>0.2</v>
      </c>
      <c r="H238" s="16">
        <f t="shared" si="277"/>
        <v>677.70000000000016</v>
      </c>
      <c r="J238" s="11"/>
      <c r="K238" s="11"/>
    </row>
    <row r="239" spans="1:11" s="1" customFormat="1" ht="16.05" customHeight="1" x14ac:dyDescent="0.2">
      <c r="A239" s="20"/>
      <c r="B239" s="56"/>
      <c r="C239" s="17" t="s">
        <v>13</v>
      </c>
      <c r="D239" s="16">
        <f t="shared" ref="D239" si="358">IF($H238=0,0,D238/$H238%)</f>
        <v>0</v>
      </c>
      <c r="E239" s="16">
        <f t="shared" ref="E239" si="359">IF($H238=0,0,E238/$H238%)</f>
        <v>99.970488416703546</v>
      </c>
      <c r="F239" s="16">
        <f t="shared" ref="F239" si="360">IF($H238=0,0,F238/$H238%)</f>
        <v>0</v>
      </c>
      <c r="G239" s="16">
        <f t="shared" ref="G239" si="361">IF($H238=0,0,G238/$H238%)</f>
        <v>2.9511583296443846E-2</v>
      </c>
      <c r="H239" s="16">
        <f t="shared" si="277"/>
        <v>99.999999999999986</v>
      </c>
      <c r="J239" s="11"/>
      <c r="K239" s="11"/>
    </row>
    <row r="240" spans="1:11" s="1" customFormat="1" ht="16.05" customHeight="1" x14ac:dyDescent="0.2">
      <c r="A240" s="20"/>
      <c r="B240" s="54" t="s">
        <v>49</v>
      </c>
      <c r="C240" s="16" t="s">
        <v>12</v>
      </c>
      <c r="D240" s="51">
        <f>SUM(空知2!D211+石狩2!D211+後志2!D211+胆振2!D211+日高2!D211+渡島・檜山2!D211+上川2!D211+留萌2!D211+宗谷2!D211+オホーツク2!D211+十勝2!D211+釧路2!D211+根室2!D211)</f>
        <v>0</v>
      </c>
      <c r="E240" s="51">
        <f>SUM(空知2!E211+石狩2!E211+後志2!E211+胆振2!E211+日高2!E211+渡島・檜山2!E211+上川2!E211+留萌2!E211+宗谷2!E211+オホーツク2!E211+十勝2!E211+釧路2!E211+根室2!E211)</f>
        <v>114.5</v>
      </c>
      <c r="F240" s="51">
        <f>SUM(空知2!F211+石狩2!F211+後志2!F211+胆振2!F211+日高2!F211+渡島・檜山2!F211+上川2!F211+留萌2!F211+宗谷2!F211+オホーツク2!F211+十勝2!F211+釧路2!F211+根室2!F211)</f>
        <v>0</v>
      </c>
      <c r="G240" s="51">
        <f>SUM(空知2!G211+石狩2!G211+後志2!G211+胆振2!G211+日高2!G211+渡島・檜山2!G211+上川2!G211+留萌2!G211+宗谷2!G211+オホーツク2!G211+十勝2!G211+釧路2!G211+根室2!G211)</f>
        <v>0</v>
      </c>
      <c r="H240" s="16">
        <f t="shared" si="277"/>
        <v>114.5</v>
      </c>
      <c r="J240" s="11"/>
      <c r="K240" s="11"/>
    </row>
    <row r="241" spans="1:11" s="1" customFormat="1" ht="16.05" customHeight="1" x14ac:dyDescent="0.2">
      <c r="A241" s="20"/>
      <c r="B241" s="55"/>
      <c r="C241" s="17" t="s">
        <v>13</v>
      </c>
      <c r="D241" s="16">
        <f t="shared" ref="D241" si="362">IF($H240=0,0,D240/$H240%)</f>
        <v>0</v>
      </c>
      <c r="E241" s="16">
        <f t="shared" ref="E241" si="363">IF($H240=0,0,E240/$H240%)</f>
        <v>100</v>
      </c>
      <c r="F241" s="16">
        <f t="shared" ref="F241" si="364">IF($H240=0,0,F240/$H240%)</f>
        <v>0</v>
      </c>
      <c r="G241" s="16">
        <f t="shared" ref="G241" si="365">IF($H240=0,0,G240/$H240%)</f>
        <v>0</v>
      </c>
      <c r="H241" s="16">
        <f t="shared" si="277"/>
        <v>100</v>
      </c>
      <c r="J241" s="11"/>
      <c r="K241" s="11"/>
    </row>
    <row r="242" spans="1:11" s="1" customFormat="1" ht="16.05" customHeight="1" x14ac:dyDescent="0.2">
      <c r="A242" s="20"/>
      <c r="B242" s="55"/>
      <c r="C242" s="16" t="s">
        <v>14</v>
      </c>
      <c r="D242" s="51">
        <f>SUM(空知2!D213+石狩2!D213+後志2!D213+胆振2!D213+日高2!D213+渡島・檜山2!D213+上川2!D213+留萌2!D213+宗谷2!D213+オホーツク2!D213+十勝2!D213+釧路2!D213+根室2!D213)</f>
        <v>0</v>
      </c>
      <c r="E242" s="51">
        <f>SUM(空知2!E213+石狩2!E213+後志2!E213+胆振2!E213+日高2!E213+渡島・檜山2!E213+上川2!E213+留萌2!E213+宗谷2!E213+オホーツク2!E213+十勝2!E213+釧路2!E213+根室2!E213)</f>
        <v>0</v>
      </c>
      <c r="F242" s="51">
        <f>SUM(空知2!F213+石狩2!F213+後志2!F213+胆振2!F213+日高2!F213+渡島・檜山2!F213+上川2!F213+留萌2!F213+宗谷2!F213+オホーツク2!F213+十勝2!F213+釧路2!F213+根室2!F213)</f>
        <v>0</v>
      </c>
      <c r="G242" s="51">
        <f>SUM(空知2!G213+石狩2!G213+後志2!G213+胆振2!G213+日高2!G213+渡島・檜山2!G213+上川2!G213+留萌2!G213+宗谷2!G213+オホーツク2!G213+十勝2!G213+釧路2!G213+根室2!G213)</f>
        <v>0</v>
      </c>
      <c r="H242" s="16">
        <f t="shared" si="277"/>
        <v>0</v>
      </c>
      <c r="J242" s="11"/>
      <c r="K242" s="11"/>
    </row>
    <row r="243" spans="1:11" s="1" customFormat="1" ht="16.05" customHeight="1" x14ac:dyDescent="0.2">
      <c r="A243" s="20"/>
      <c r="B243" s="55"/>
      <c r="C243" s="17" t="s">
        <v>13</v>
      </c>
      <c r="D243" s="16">
        <f t="shared" ref="D243" si="366">IF($H242=0,0,D242/$H242%)</f>
        <v>0</v>
      </c>
      <c r="E243" s="16">
        <f t="shared" ref="E243" si="367">IF($H242=0,0,E242/$H242%)</f>
        <v>0</v>
      </c>
      <c r="F243" s="16">
        <f t="shared" ref="F243" si="368">IF($H242=0,0,F242/$H242%)</f>
        <v>0</v>
      </c>
      <c r="G243" s="16">
        <f t="shared" ref="G243" si="369">IF($H242=0,0,G242/$H242%)</f>
        <v>0</v>
      </c>
      <c r="H243" s="16">
        <f t="shared" si="277"/>
        <v>0</v>
      </c>
      <c r="J243" s="11"/>
      <c r="K243" s="11"/>
    </row>
    <row r="244" spans="1:11" s="1" customFormat="1" ht="16.05" customHeight="1" x14ac:dyDescent="0.2">
      <c r="A244" s="20"/>
      <c r="B244" s="55"/>
      <c r="C244" s="16" t="s">
        <v>15</v>
      </c>
      <c r="D244" s="51">
        <f>SUM(空知2!D215+石狩2!D215+後志2!D215+胆振2!D215+日高2!D215+渡島・檜山2!D215+上川2!D215+留萌2!D215+宗谷2!D215+オホーツク2!D215+十勝2!D215+釧路2!D215+根室2!D215)</f>
        <v>0</v>
      </c>
      <c r="E244" s="51">
        <f>SUM(空知2!E215+石狩2!E215+後志2!E215+胆振2!E215+日高2!E215+渡島・檜山2!E215+上川2!E215+留萌2!E215+宗谷2!E215+オホーツク2!E215+十勝2!E215+釧路2!E215+根室2!E215)</f>
        <v>114.5</v>
      </c>
      <c r="F244" s="51">
        <f>SUM(空知2!F215+石狩2!F215+後志2!F215+胆振2!F215+日高2!F215+渡島・檜山2!F215+上川2!F215+留萌2!F215+宗谷2!F215+オホーツク2!F215+十勝2!F215+釧路2!F215+根室2!F215)</f>
        <v>0</v>
      </c>
      <c r="G244" s="51">
        <f>SUM(空知2!G215+石狩2!G215+後志2!G215+胆振2!G215+日高2!G215+渡島・檜山2!G215+上川2!G215+留萌2!G215+宗谷2!G215+オホーツク2!G215+十勝2!G215+釧路2!G215+根室2!G215)</f>
        <v>0</v>
      </c>
      <c r="H244" s="16">
        <f t="shared" si="277"/>
        <v>114.5</v>
      </c>
      <c r="J244" s="11"/>
      <c r="K244" s="11"/>
    </row>
    <row r="245" spans="1:11" s="1" customFormat="1" ht="16.05" customHeight="1" x14ac:dyDescent="0.2">
      <c r="A245" s="20"/>
      <c r="B245" s="56"/>
      <c r="C245" s="17" t="s">
        <v>13</v>
      </c>
      <c r="D245" s="16">
        <f t="shared" ref="D245" si="370">IF($H244=0,0,D244/$H244%)</f>
        <v>0</v>
      </c>
      <c r="E245" s="16">
        <f t="shared" ref="E245" si="371">IF($H244=0,0,E244/$H244%)</f>
        <v>100</v>
      </c>
      <c r="F245" s="16">
        <f t="shared" ref="F245" si="372">IF($H244=0,0,F244/$H244%)</f>
        <v>0</v>
      </c>
      <c r="G245" s="16">
        <f t="shared" ref="G245" si="373">IF($H244=0,0,G244/$H244%)</f>
        <v>0</v>
      </c>
      <c r="H245" s="16">
        <f t="shared" si="277"/>
        <v>100</v>
      </c>
      <c r="J245" s="11"/>
      <c r="K245" s="11"/>
    </row>
    <row r="246" spans="1:11" s="1" customFormat="1" ht="16.05" customHeight="1" x14ac:dyDescent="0.2">
      <c r="A246" s="20"/>
      <c r="B246" s="54" t="s">
        <v>50</v>
      </c>
      <c r="C246" s="16" t="s">
        <v>12</v>
      </c>
      <c r="D246" s="51">
        <f>SUM(空知2!D217+石狩2!D217+後志2!D217+胆振2!D217+日高2!D217+渡島・檜山2!D217+上川2!D217+留萌2!D217+宗谷2!D217+オホーツク2!D217+十勝2!D217+釧路2!D217+根室2!D217)</f>
        <v>0</v>
      </c>
      <c r="E246" s="51">
        <f>SUM(空知2!E217+石狩2!E217+後志2!E217+胆振2!E217+日高2!E217+渡島・檜山2!E217+上川2!E217+留萌2!E217+宗谷2!E217+オホーツク2!E217+十勝2!E217+釧路2!E217+根室2!E217)</f>
        <v>207.8</v>
      </c>
      <c r="F246" s="51">
        <f>SUM(空知2!F217+石狩2!F217+後志2!F217+胆振2!F217+日高2!F217+渡島・檜山2!F217+上川2!F217+留萌2!F217+宗谷2!F217+オホーツク2!F217+十勝2!F217+釧路2!F217+根室2!F217)</f>
        <v>0</v>
      </c>
      <c r="G246" s="51">
        <f>SUM(空知2!G217+石狩2!G217+後志2!G217+胆振2!G217+日高2!G217+渡島・檜山2!G217+上川2!G217+留萌2!G217+宗谷2!G217+オホーツク2!G217+十勝2!G217+釧路2!G217+根室2!G217)</f>
        <v>0</v>
      </c>
      <c r="H246" s="16">
        <f t="shared" si="277"/>
        <v>207.8</v>
      </c>
      <c r="J246" s="11"/>
      <c r="K246" s="11"/>
    </row>
    <row r="247" spans="1:11" s="1" customFormat="1" ht="16.05" customHeight="1" x14ac:dyDescent="0.2">
      <c r="A247" s="20"/>
      <c r="B247" s="55"/>
      <c r="C247" s="17" t="s">
        <v>13</v>
      </c>
      <c r="D247" s="16">
        <f t="shared" ref="D247" si="374">IF($H246=0,0,D246/$H246%)</f>
        <v>0</v>
      </c>
      <c r="E247" s="16">
        <f t="shared" ref="E247" si="375">IF($H246=0,0,E246/$H246%)</f>
        <v>99.999999999999986</v>
      </c>
      <c r="F247" s="16">
        <f t="shared" ref="F247" si="376">IF($H246=0,0,F246/$H246%)</f>
        <v>0</v>
      </c>
      <c r="G247" s="16">
        <f t="shared" ref="G247" si="377">IF($H246=0,0,G246/$H246%)</f>
        <v>0</v>
      </c>
      <c r="H247" s="16">
        <f t="shared" si="277"/>
        <v>99.999999999999986</v>
      </c>
      <c r="J247" s="11"/>
      <c r="K247" s="11"/>
    </row>
    <row r="248" spans="1:11" s="1" customFormat="1" ht="16.05" customHeight="1" x14ac:dyDescent="0.2">
      <c r="A248" s="20"/>
      <c r="B248" s="55"/>
      <c r="C248" s="16" t="s">
        <v>14</v>
      </c>
      <c r="D248" s="51">
        <f>SUM(空知2!D219+石狩2!D219+後志2!D219+胆振2!D219+日高2!D219+渡島・檜山2!D219+上川2!D219+留萌2!D219+宗谷2!D219+オホーツク2!D219+十勝2!D219+釧路2!D219+根室2!D219)</f>
        <v>0</v>
      </c>
      <c r="E248" s="51">
        <f>SUM(空知2!E219+石狩2!E219+後志2!E219+胆振2!E219+日高2!E219+渡島・檜山2!E219+上川2!E219+留萌2!E219+宗谷2!E219+オホーツク2!E219+十勝2!E219+釧路2!E219+根室2!E219)</f>
        <v>19.5</v>
      </c>
      <c r="F248" s="51">
        <f>SUM(空知2!F219+石狩2!F219+後志2!F219+胆振2!F219+日高2!F219+渡島・檜山2!F219+上川2!F219+留萌2!F219+宗谷2!F219+オホーツク2!F219+十勝2!F219+釧路2!F219+根室2!F219)</f>
        <v>0</v>
      </c>
      <c r="G248" s="51">
        <f>SUM(空知2!G219+石狩2!G219+後志2!G219+胆振2!G219+日高2!G219+渡島・檜山2!G219+上川2!G219+留萌2!G219+宗谷2!G219+オホーツク2!G219+十勝2!G219+釧路2!G219+根室2!G219)</f>
        <v>0</v>
      </c>
      <c r="H248" s="16">
        <f t="shared" si="277"/>
        <v>19.5</v>
      </c>
      <c r="J248" s="11"/>
      <c r="K248" s="11"/>
    </row>
    <row r="249" spans="1:11" s="1" customFormat="1" ht="16.05" customHeight="1" x14ac:dyDescent="0.2">
      <c r="A249" s="20"/>
      <c r="B249" s="55"/>
      <c r="C249" s="17" t="s">
        <v>13</v>
      </c>
      <c r="D249" s="16">
        <f t="shared" ref="D249" si="378">IF($H248=0,0,D248/$H248%)</f>
        <v>0</v>
      </c>
      <c r="E249" s="16">
        <f t="shared" ref="E249" si="379">IF($H248=0,0,E248/$H248%)</f>
        <v>100</v>
      </c>
      <c r="F249" s="16">
        <f t="shared" ref="F249" si="380">IF($H248=0,0,F248/$H248%)</f>
        <v>0</v>
      </c>
      <c r="G249" s="16">
        <f t="shared" ref="G249" si="381">IF($H248=0,0,G248/$H248%)</f>
        <v>0</v>
      </c>
      <c r="H249" s="16">
        <f t="shared" si="277"/>
        <v>100</v>
      </c>
      <c r="J249" s="11"/>
      <c r="K249" s="11"/>
    </row>
    <row r="250" spans="1:11" s="1" customFormat="1" ht="16.05" customHeight="1" x14ac:dyDescent="0.2">
      <c r="A250" s="20"/>
      <c r="B250" s="55"/>
      <c r="C250" s="16" t="s">
        <v>15</v>
      </c>
      <c r="D250" s="51">
        <f>SUM(空知2!D221+石狩2!D221+後志2!D221+胆振2!D221+日高2!D221+渡島・檜山2!D221+上川2!D221+留萌2!D221+宗谷2!D221+オホーツク2!D221+十勝2!D221+釧路2!D221+根室2!D221)</f>
        <v>0</v>
      </c>
      <c r="E250" s="51">
        <f>SUM(空知2!E221+石狩2!E221+後志2!E221+胆振2!E221+日高2!E221+渡島・檜山2!E221+上川2!E221+留萌2!E221+宗谷2!E221+オホーツク2!E221+十勝2!E221+釧路2!E221+根室2!E221)</f>
        <v>227.3</v>
      </c>
      <c r="F250" s="51">
        <f>SUM(空知2!F221+石狩2!F221+後志2!F221+胆振2!F221+日高2!F221+渡島・檜山2!F221+上川2!F221+留萌2!F221+宗谷2!F221+オホーツク2!F221+十勝2!F221+釧路2!F221+根室2!F221)</f>
        <v>0</v>
      </c>
      <c r="G250" s="51">
        <f>SUM(空知2!G221+石狩2!G221+後志2!G221+胆振2!G221+日高2!G221+渡島・檜山2!G221+上川2!G221+留萌2!G221+宗谷2!G221+オホーツク2!G221+十勝2!G221+釧路2!G221+根室2!G221)</f>
        <v>0</v>
      </c>
      <c r="H250" s="16">
        <f t="shared" si="277"/>
        <v>227.3</v>
      </c>
      <c r="I250" s="11"/>
      <c r="J250" s="11"/>
      <c r="K250" s="11"/>
    </row>
    <row r="251" spans="1:11" s="1" customFormat="1" ht="16.05" customHeight="1" x14ac:dyDescent="0.2">
      <c r="A251" s="20"/>
      <c r="B251" s="56"/>
      <c r="C251" s="17" t="s">
        <v>13</v>
      </c>
      <c r="D251" s="16">
        <f t="shared" ref="D251" si="382">IF($H250=0,0,D250/$H250%)</f>
        <v>0</v>
      </c>
      <c r="E251" s="16">
        <f t="shared" ref="E251" si="383">IF($H250=0,0,E250/$H250%)</f>
        <v>100</v>
      </c>
      <c r="F251" s="16">
        <f t="shared" ref="F251" si="384">IF($H250=0,0,F250/$H250%)</f>
        <v>0</v>
      </c>
      <c r="G251" s="16">
        <f t="shared" ref="G251" si="385">IF($H250=0,0,G250/$H250%)</f>
        <v>0</v>
      </c>
      <c r="H251" s="16">
        <f t="shared" si="277"/>
        <v>100</v>
      </c>
      <c r="I251" s="11"/>
      <c r="J251" s="11"/>
      <c r="K251" s="11"/>
    </row>
    <row r="252" spans="1:11" s="1" customFormat="1" ht="16.05" customHeight="1" x14ac:dyDescent="0.2">
      <c r="A252" s="13"/>
      <c r="B252" s="54" t="s">
        <v>51</v>
      </c>
      <c r="C252" s="16" t="s">
        <v>12</v>
      </c>
      <c r="D252" s="51">
        <f>SUM(空知2!D223+石狩2!D223+後志2!D223+胆振2!D223+日高2!D223+渡島・檜山2!D223+上川2!D223+留萌2!D223+宗谷2!D223+オホーツク2!D223+十勝2!D223+釧路2!D223+根室2!D223)</f>
        <v>0.2</v>
      </c>
      <c r="E252" s="51">
        <f>SUM(空知2!E223+石狩2!E223+後志2!E223+胆振2!E223+日高2!E223+渡島・檜山2!E223+上川2!E223+留萌2!E223+宗谷2!E223+オホーツク2!E223+十勝2!E223+釧路2!E223+根室2!E223)</f>
        <v>734.4</v>
      </c>
      <c r="F252" s="51">
        <f>SUM(空知2!F223+石狩2!F223+後志2!F223+胆振2!F223+日高2!F223+渡島・檜山2!F223+上川2!F223+留萌2!F223+宗谷2!F223+オホーツク2!F223+十勝2!F223+釧路2!F223+根室2!F223)</f>
        <v>0</v>
      </c>
      <c r="G252" s="51">
        <f>SUM(空知2!G223+石狩2!G223+後志2!G223+胆振2!G223+日高2!G223+渡島・檜山2!G223+上川2!G223+留萌2!G223+宗谷2!G223+オホーツク2!G223+十勝2!G223+釧路2!G223+根室2!G223)</f>
        <v>0</v>
      </c>
      <c r="H252" s="16">
        <f t="shared" si="277"/>
        <v>734.6</v>
      </c>
      <c r="I252" s="11"/>
      <c r="J252" s="11"/>
      <c r="K252" s="11"/>
    </row>
    <row r="253" spans="1:11" s="1" customFormat="1" ht="16.05" customHeight="1" x14ac:dyDescent="0.2">
      <c r="A253" s="13"/>
      <c r="B253" s="55"/>
      <c r="C253" s="17" t="s">
        <v>13</v>
      </c>
      <c r="D253" s="16">
        <f t="shared" ref="D253" si="386">IF($H252=0,0,D252/$H252%)</f>
        <v>2.7225701061802342E-2</v>
      </c>
      <c r="E253" s="16">
        <f t="shared" ref="E253" si="387">IF($H252=0,0,E252/$H252%)</f>
        <v>99.972774298938191</v>
      </c>
      <c r="F253" s="16">
        <f t="shared" ref="F253" si="388">IF($H252=0,0,F252/$H252%)</f>
        <v>0</v>
      </c>
      <c r="G253" s="16">
        <f t="shared" ref="G253" si="389">IF($H252=0,0,G252/$H252%)</f>
        <v>0</v>
      </c>
      <c r="H253" s="16">
        <f t="shared" si="277"/>
        <v>100</v>
      </c>
      <c r="I253" s="11"/>
      <c r="J253" s="11"/>
      <c r="K253" s="11"/>
    </row>
    <row r="254" spans="1:11" s="1" customFormat="1" ht="16.05" customHeight="1" x14ac:dyDescent="0.2">
      <c r="A254" s="13"/>
      <c r="B254" s="55"/>
      <c r="C254" s="16" t="s">
        <v>14</v>
      </c>
      <c r="D254" s="51">
        <f>SUM(空知2!D225+石狩2!D225+後志2!D225+胆振2!D225+日高2!D225+渡島・檜山2!D225+上川2!D225+留萌2!D225+宗谷2!D225+オホーツク2!D225+十勝2!D225+釧路2!D225+根室2!D225)</f>
        <v>37.700000000000003</v>
      </c>
      <c r="E254" s="51">
        <f>SUM(空知2!E225+石狩2!E225+後志2!E225+胆振2!E225+日高2!E225+渡島・檜山2!E225+上川2!E225+留萌2!E225+宗谷2!E225+オホーツク2!E225+十勝2!E225+釧路2!E225+根室2!E225)</f>
        <v>70.499999999999986</v>
      </c>
      <c r="F254" s="51">
        <f>SUM(空知2!F225+石狩2!F225+後志2!F225+胆振2!F225+日高2!F225+渡島・檜山2!F225+上川2!F225+留萌2!F225+宗谷2!F225+オホーツク2!F225+十勝2!F225+釧路2!F225+根室2!F225)</f>
        <v>0</v>
      </c>
      <c r="G254" s="51">
        <f>SUM(空知2!G225+石狩2!G225+後志2!G225+胆振2!G225+日高2!G225+渡島・檜山2!G225+上川2!G225+留萌2!G225+宗谷2!G225+オホーツク2!G225+十勝2!G225+釧路2!G225+根室2!G225)</f>
        <v>33.4</v>
      </c>
      <c r="H254" s="16">
        <f t="shared" si="277"/>
        <v>141.6</v>
      </c>
      <c r="I254" s="11"/>
      <c r="J254" s="11"/>
      <c r="K254" s="11"/>
    </row>
    <row r="255" spans="1:11" s="1" customFormat="1" ht="16.05" customHeight="1" x14ac:dyDescent="0.2">
      <c r="A255" s="13"/>
      <c r="B255" s="55"/>
      <c r="C255" s="17" t="s">
        <v>13</v>
      </c>
      <c r="D255" s="16">
        <f t="shared" ref="D255" si="390">IF($H254=0,0,D254/$H254%)</f>
        <v>26.624293785310737</v>
      </c>
      <c r="E255" s="16">
        <f t="shared" ref="E255" si="391">IF($H254=0,0,E254/$H254%)</f>
        <v>49.788135593220332</v>
      </c>
      <c r="F255" s="16">
        <f t="shared" ref="F255" si="392">IF($H254=0,0,F254/$H254%)</f>
        <v>0</v>
      </c>
      <c r="G255" s="16">
        <f t="shared" ref="G255" si="393">IF($H254=0,0,G254/$H254%)</f>
        <v>23.587570621468927</v>
      </c>
      <c r="H255" s="16">
        <f t="shared" si="277"/>
        <v>100</v>
      </c>
      <c r="I255" s="11"/>
      <c r="J255" s="11"/>
      <c r="K255" s="11"/>
    </row>
    <row r="256" spans="1:11" s="1" customFormat="1" ht="16.05" customHeight="1" x14ac:dyDescent="0.2">
      <c r="A256" s="13"/>
      <c r="B256" s="55"/>
      <c r="C256" s="16" t="s">
        <v>15</v>
      </c>
      <c r="D256" s="51">
        <f>SUM(空知2!D227+石狩2!D227+後志2!D227+胆振2!D227+日高2!D227+渡島・檜山2!D227+上川2!D227+留萌2!D227+宗谷2!D227+オホーツク2!D227+十勝2!D227+釧路2!D227+根室2!D227)</f>
        <v>37.900000000000006</v>
      </c>
      <c r="E256" s="51">
        <f>SUM(空知2!E227+石狩2!E227+後志2!E227+胆振2!E227+日高2!E227+渡島・檜山2!E227+上川2!E227+留萌2!E227+宗谷2!E227+オホーツク2!E227+十勝2!E227+釧路2!E227+根室2!E227)</f>
        <v>804.9</v>
      </c>
      <c r="F256" s="51">
        <f>SUM(空知2!F227+石狩2!F227+後志2!F227+胆振2!F227+日高2!F227+渡島・檜山2!F227+上川2!F227+留萌2!F227+宗谷2!F227+オホーツク2!F227+十勝2!F227+釧路2!F227+根室2!F227)</f>
        <v>0</v>
      </c>
      <c r="G256" s="51">
        <f>SUM(空知2!G227+石狩2!G227+後志2!G227+胆振2!G227+日高2!G227+渡島・檜山2!G227+上川2!G227+留萌2!G227+宗谷2!G227+オホーツク2!G227+十勝2!G227+釧路2!G227+根室2!G227)</f>
        <v>33.4</v>
      </c>
      <c r="H256" s="16">
        <f t="shared" si="277"/>
        <v>876.19999999999993</v>
      </c>
      <c r="J256" s="11"/>
      <c r="K256" s="11"/>
    </row>
    <row r="257" spans="1:11" s="1" customFormat="1" ht="16.05" customHeight="1" x14ac:dyDescent="0.2">
      <c r="A257" s="18"/>
      <c r="B257" s="56"/>
      <c r="C257" s="17" t="s">
        <v>13</v>
      </c>
      <c r="D257" s="16">
        <f>IF($H256=0,0,D256/$H256%)</f>
        <v>4.3254964619949794</v>
      </c>
      <c r="E257" s="16">
        <f>IF($H256=0,0,E256/$H256%)</f>
        <v>91.862588450125557</v>
      </c>
      <c r="F257" s="16">
        <f>IF($H256=0,0,F256/$H256%)</f>
        <v>0</v>
      </c>
      <c r="G257" s="16">
        <f>IF($H256=0,0,G256/$H256%)</f>
        <v>3.8119150878794801</v>
      </c>
      <c r="H257" s="16">
        <f t="shared" si="277"/>
        <v>100.00000000000001</v>
      </c>
      <c r="J257" s="11"/>
      <c r="K257" s="11"/>
    </row>
    <row r="258" spans="1:11" ht="16.05" customHeight="1" x14ac:dyDescent="0.2">
      <c r="A258" s="13" t="s">
        <v>52</v>
      </c>
      <c r="B258" s="2"/>
      <c r="C258" s="10" t="s">
        <v>12</v>
      </c>
      <c r="D258" s="51">
        <f>SUM(D264,D270,D276,D282,D288,D294,D300,D306,D312,D318)</f>
        <v>0</v>
      </c>
      <c r="E258" s="51">
        <f>SUM(E264,E270,E276,E282,E288,E294,E300,E306,E312,E318)</f>
        <v>2737.1</v>
      </c>
      <c r="F258" s="51">
        <f>SUM(F264,F270,F276,F282,F288,F294,F300,F306,F312,F318)</f>
        <v>0</v>
      </c>
      <c r="G258" s="51">
        <f>SUM(G264,G270,G276,G282,G288,G294,G300,G306,G312,G318)</f>
        <v>0</v>
      </c>
      <c r="H258" s="16">
        <f t="shared" si="277"/>
        <v>2737.1</v>
      </c>
      <c r="I258" s="1"/>
      <c r="J258" s="11"/>
      <c r="K258" s="11"/>
    </row>
    <row r="259" spans="1:11" ht="16.05" customHeight="1" x14ac:dyDescent="0.2">
      <c r="A259" s="13"/>
      <c r="B259" s="2"/>
      <c r="C259" s="14" t="s">
        <v>13</v>
      </c>
      <c r="D259" s="16">
        <f>IF($H258=0,0,D258/$H258%)</f>
        <v>0</v>
      </c>
      <c r="E259" s="16">
        <f>IF($H258=0,0,E258/$H258%)</f>
        <v>100</v>
      </c>
      <c r="F259" s="16">
        <f>IF($H258=0,0,F258/$H258%)</f>
        <v>0</v>
      </c>
      <c r="G259" s="16">
        <f>IF($H258=0,0,G258/$H258%)</f>
        <v>0</v>
      </c>
      <c r="H259" s="16">
        <f t="shared" si="277"/>
        <v>100</v>
      </c>
      <c r="I259" s="1"/>
      <c r="J259" s="11"/>
      <c r="K259" s="11"/>
    </row>
    <row r="260" spans="1:11" ht="16.05" customHeight="1" x14ac:dyDescent="0.2">
      <c r="A260" s="13"/>
      <c r="B260" s="2"/>
      <c r="C260" s="10" t="s">
        <v>14</v>
      </c>
      <c r="D260" s="51">
        <f>SUM(D266,D272,D278,D284,D290,D296,D302,D308,D314,D320)</f>
        <v>0</v>
      </c>
      <c r="E260" s="51">
        <f>SUM(E266,E272,E278,E284,E290,E296,E302,E308,E314,E320)</f>
        <v>52.7</v>
      </c>
      <c r="F260" s="51">
        <f>SUM(F266,F272,F278,F284,F290,F296,F302,F308,F314,F320)</f>
        <v>0</v>
      </c>
      <c r="G260" s="51">
        <f>SUM(G266,G272,G278,G284,G290,G296,G302,G308,G314,G320)</f>
        <v>133</v>
      </c>
      <c r="H260" s="16">
        <f t="shared" si="277"/>
        <v>185.7</v>
      </c>
      <c r="I260" s="1"/>
      <c r="J260" s="11"/>
      <c r="K260" s="11"/>
    </row>
    <row r="261" spans="1:11" ht="16.05" customHeight="1" x14ac:dyDescent="0.2">
      <c r="A261" s="13"/>
      <c r="B261" s="2"/>
      <c r="C261" s="14" t="s">
        <v>13</v>
      </c>
      <c r="D261" s="16">
        <f>IF($H260=0,0,D260/$H260%)</f>
        <v>0</v>
      </c>
      <c r="E261" s="16">
        <f>IF($H260=0,0,E260/$H260%)</f>
        <v>28.379106085083471</v>
      </c>
      <c r="F261" s="16">
        <f>IF($H260=0,0,F260/$H260%)</f>
        <v>0</v>
      </c>
      <c r="G261" s="16">
        <f>IF($H260=0,0,G260/$H260%)</f>
        <v>71.620893914916536</v>
      </c>
      <c r="H261" s="16">
        <f t="shared" si="277"/>
        <v>100</v>
      </c>
      <c r="I261" s="1"/>
      <c r="J261" s="11"/>
      <c r="K261" s="11"/>
    </row>
    <row r="262" spans="1:11" ht="16.05" customHeight="1" x14ac:dyDescent="0.2">
      <c r="A262" s="13"/>
      <c r="B262" s="2"/>
      <c r="C262" s="10" t="s">
        <v>15</v>
      </c>
      <c r="D262" s="51">
        <f>D258+D260</f>
        <v>0</v>
      </c>
      <c r="E262" s="51">
        <f>E258+E260</f>
        <v>2789.7999999999997</v>
      </c>
      <c r="F262" s="51">
        <f>F258+F260</f>
        <v>0</v>
      </c>
      <c r="G262" s="51">
        <f>G258+G260</f>
        <v>133</v>
      </c>
      <c r="H262" s="16">
        <f t="shared" ref="H262:H325" si="394">SUM(D262:G262)</f>
        <v>2922.7999999999997</v>
      </c>
      <c r="I262" s="1"/>
      <c r="J262" s="11"/>
      <c r="K262" s="11"/>
    </row>
    <row r="263" spans="1:11" ht="16.05" customHeight="1" x14ac:dyDescent="0.2">
      <c r="A263" s="13"/>
      <c r="B263" s="15"/>
      <c r="C263" s="14" t="s">
        <v>13</v>
      </c>
      <c r="D263" s="16">
        <f>IF($H262=0,0,D262/$H262%)</f>
        <v>0</v>
      </c>
      <c r="E263" s="16">
        <f>IF($H262=0,0,E262/$H262%)</f>
        <v>95.449568906527986</v>
      </c>
      <c r="F263" s="16">
        <f>IF($H262=0,0,F262/$H262%)</f>
        <v>0</v>
      </c>
      <c r="G263" s="16">
        <f>IF($H262=0,0,G262/$H262%)</f>
        <v>4.5504310934720138</v>
      </c>
      <c r="H263" s="16">
        <f t="shared" si="394"/>
        <v>100</v>
      </c>
      <c r="I263" s="1"/>
      <c r="J263" s="11"/>
      <c r="K263" s="11"/>
    </row>
    <row r="264" spans="1:11" s="1" customFormat="1" ht="16.05" customHeight="1" x14ac:dyDescent="0.2">
      <c r="A264" s="13"/>
      <c r="B264" s="54" t="s">
        <v>53</v>
      </c>
      <c r="C264" s="16" t="s">
        <v>12</v>
      </c>
      <c r="D264" s="51">
        <f>SUM(空知2!D235+石狩2!D235+後志2!D235+胆振2!D235+日高2!D235+渡島・檜山2!D235+上川2!D235+留萌2!D235+宗谷2!D235+オホーツク2!D235+十勝2!D235+釧路2!D235+根室2!D235)</f>
        <v>0</v>
      </c>
      <c r="E264" s="51">
        <f>SUM(空知2!E235+石狩2!E235+後志2!E235+胆振2!E235+日高2!E235+渡島・檜山2!E235+上川2!E235+留萌2!E235+宗谷2!E235+オホーツク2!E235+十勝2!E235+釧路2!E235+根室2!E235)</f>
        <v>519.69999999999993</v>
      </c>
      <c r="F264" s="51">
        <f>SUM(空知2!F235+石狩2!F235+後志2!F235+胆振2!F235+日高2!F235+渡島・檜山2!F235+上川2!F235+留萌2!F235+宗谷2!F235+オホーツク2!F235+十勝2!F235+釧路2!F235+根室2!F235)</f>
        <v>0</v>
      </c>
      <c r="G264" s="51">
        <f>SUM(空知2!G235+石狩2!G235+後志2!G235+胆振2!G235+日高2!G235+渡島・檜山2!G235+上川2!G235+留萌2!G235+宗谷2!G235+オホーツク2!G235+十勝2!G235+釧路2!G235+根室2!G235)</f>
        <v>0</v>
      </c>
      <c r="H264" s="16">
        <f t="shared" si="394"/>
        <v>519.69999999999993</v>
      </c>
      <c r="J264" s="11"/>
      <c r="K264" s="11"/>
    </row>
    <row r="265" spans="1:11" s="1" customFormat="1" ht="16.05" customHeight="1" x14ac:dyDescent="0.2">
      <c r="A265" s="13"/>
      <c r="B265" s="55"/>
      <c r="C265" s="17" t="s">
        <v>13</v>
      </c>
      <c r="D265" s="16">
        <f>IF($H264=0,0,D264/$H264%)</f>
        <v>0</v>
      </c>
      <c r="E265" s="16">
        <f>IF($H264=0,0,E264/$H264%)</f>
        <v>100</v>
      </c>
      <c r="F265" s="16">
        <f>IF($H264=0,0,F264/$H264%)</f>
        <v>0</v>
      </c>
      <c r="G265" s="16">
        <f>IF($H264=0,0,G264/$H264%)</f>
        <v>0</v>
      </c>
      <c r="H265" s="16">
        <f t="shared" si="394"/>
        <v>100</v>
      </c>
      <c r="J265" s="11"/>
      <c r="K265" s="11"/>
    </row>
    <row r="266" spans="1:11" s="1" customFormat="1" ht="16.05" customHeight="1" x14ac:dyDescent="0.2">
      <c r="A266" s="13"/>
      <c r="B266" s="55"/>
      <c r="C266" s="16" t="s">
        <v>14</v>
      </c>
      <c r="D266" s="51">
        <f>SUM(空知2!D237+石狩2!D237+後志2!D237+胆振2!D237+日高2!D237+渡島・檜山2!D237+上川2!D237+留萌2!D237+宗谷2!D237+オホーツク2!D237+十勝2!D237+釧路2!D237+根室2!D237)</f>
        <v>0</v>
      </c>
      <c r="E266" s="51">
        <f>SUM(空知2!E237+石狩2!E237+後志2!E237+胆振2!E237+日高2!E237+渡島・檜山2!E237+上川2!E237+留萌2!E237+宗谷2!E237+オホーツク2!E237+十勝2!E237+釧路2!E237+根室2!E237)</f>
        <v>8.5</v>
      </c>
      <c r="F266" s="51">
        <f>SUM(空知2!F237+石狩2!F237+後志2!F237+胆振2!F237+日高2!F237+渡島・檜山2!F237+上川2!F237+留萌2!F237+宗谷2!F237+オホーツク2!F237+十勝2!F237+釧路2!F237+根室2!F237)</f>
        <v>0</v>
      </c>
      <c r="G266" s="51">
        <f>SUM(空知2!G237+石狩2!G237+後志2!G237+胆振2!G237+日高2!G237+渡島・檜山2!G237+上川2!G237+留萌2!G237+宗谷2!G237+オホーツク2!G237+十勝2!G237+釧路2!G237+根室2!G237)</f>
        <v>0</v>
      </c>
      <c r="H266" s="16">
        <f t="shared" si="394"/>
        <v>8.5</v>
      </c>
      <c r="J266" s="11"/>
      <c r="K266" s="11"/>
    </row>
    <row r="267" spans="1:11" s="1" customFormat="1" ht="16.05" customHeight="1" x14ac:dyDescent="0.2">
      <c r="A267" s="20"/>
      <c r="B267" s="55"/>
      <c r="C267" s="17" t="s">
        <v>13</v>
      </c>
      <c r="D267" s="16">
        <f>IF($H266=0,0,D266/$H266%)</f>
        <v>0</v>
      </c>
      <c r="E267" s="16">
        <f>IF($H266=0,0,E266/$H266%)</f>
        <v>99.999999999999986</v>
      </c>
      <c r="F267" s="16">
        <f>IF($H266=0,0,F266/$H266%)</f>
        <v>0</v>
      </c>
      <c r="G267" s="16">
        <f>IF($H266=0,0,G266/$H266%)</f>
        <v>0</v>
      </c>
      <c r="H267" s="16">
        <f t="shared" si="394"/>
        <v>99.999999999999986</v>
      </c>
      <c r="J267" s="11"/>
      <c r="K267" s="11"/>
    </row>
    <row r="268" spans="1:11" s="1" customFormat="1" ht="16.05" customHeight="1" x14ac:dyDescent="0.2">
      <c r="A268" s="20"/>
      <c r="B268" s="55"/>
      <c r="C268" s="16" t="s">
        <v>15</v>
      </c>
      <c r="D268" s="51">
        <f>SUM(空知2!D239+石狩2!D239+後志2!D239+胆振2!D239+日高2!D239+渡島・檜山2!D239+上川2!D239+留萌2!D239+宗谷2!D239+オホーツク2!D239+十勝2!D239+釧路2!D239+根室2!D239)</f>
        <v>0</v>
      </c>
      <c r="E268" s="51">
        <f>SUM(空知2!E239+石狩2!E239+後志2!E239+胆振2!E239+日高2!E239+渡島・檜山2!E239+上川2!E239+留萌2!E239+宗谷2!E239+オホーツク2!E239+十勝2!E239+釧路2!E239+根室2!E239)</f>
        <v>528.19999999999993</v>
      </c>
      <c r="F268" s="51">
        <f>SUM(空知2!F239+石狩2!F239+後志2!F239+胆振2!F239+日高2!F239+渡島・檜山2!F239+上川2!F239+留萌2!F239+宗谷2!F239+オホーツク2!F239+十勝2!F239+釧路2!F239+根室2!F239)</f>
        <v>0</v>
      </c>
      <c r="G268" s="51">
        <f>SUM(空知2!G239+石狩2!G239+後志2!G239+胆振2!G239+日高2!G239+渡島・檜山2!G239+上川2!G239+留萌2!G239+宗谷2!G239+オホーツク2!G239+十勝2!G239+釧路2!G239+根室2!G239)</f>
        <v>0</v>
      </c>
      <c r="H268" s="16">
        <f t="shared" si="394"/>
        <v>528.19999999999993</v>
      </c>
      <c r="J268" s="11"/>
      <c r="K268" s="11"/>
    </row>
    <row r="269" spans="1:11" s="1" customFormat="1" ht="16.05" customHeight="1" x14ac:dyDescent="0.2">
      <c r="A269" s="20"/>
      <c r="B269" s="56"/>
      <c r="C269" s="17" t="s">
        <v>13</v>
      </c>
      <c r="D269" s="16">
        <f>IF($H268=0,0,D268/$H268%)</f>
        <v>0</v>
      </c>
      <c r="E269" s="16">
        <f>IF($H268=0,0,E268/$H268%)</f>
        <v>100</v>
      </c>
      <c r="F269" s="16">
        <f>IF($H268=0,0,F268/$H268%)</f>
        <v>0</v>
      </c>
      <c r="G269" s="16">
        <f>IF($H268=0,0,G268/$H268%)</f>
        <v>0</v>
      </c>
      <c r="H269" s="16">
        <f t="shared" si="394"/>
        <v>100</v>
      </c>
      <c r="J269" s="11"/>
      <c r="K269" s="11"/>
    </row>
    <row r="270" spans="1:11" s="1" customFormat="1" ht="16.05" customHeight="1" x14ac:dyDescent="0.2">
      <c r="A270" s="20"/>
      <c r="B270" s="54" t="s">
        <v>54</v>
      </c>
      <c r="C270" s="16" t="s">
        <v>12</v>
      </c>
      <c r="D270" s="51">
        <f>SUM(空知2!D241+石狩2!D241+後志2!D241+胆振2!D241+日高2!D241+渡島・檜山2!D241+上川2!D241+留萌2!D241+宗谷2!D241+オホーツク2!D241+十勝2!D241+釧路2!D241+根室2!D241)</f>
        <v>0</v>
      </c>
      <c r="E270" s="51">
        <f>SUM(空知2!E241+石狩2!E241+後志2!E241+胆振2!E241+日高2!E241+渡島・檜山2!E241+上川2!E241+留萌2!E241+宗谷2!E241+オホーツク2!E241+十勝2!E241+釧路2!E241+根室2!E241)</f>
        <v>1882.9999999999998</v>
      </c>
      <c r="F270" s="51">
        <f>SUM(空知2!F241+石狩2!F241+後志2!F241+胆振2!F241+日高2!F241+渡島・檜山2!F241+上川2!F241+留萌2!F241+宗谷2!F241+オホーツク2!F241+十勝2!F241+釧路2!F241+根室2!F241)</f>
        <v>0</v>
      </c>
      <c r="G270" s="51">
        <f>SUM(空知2!G241+石狩2!G241+後志2!G241+胆振2!G241+日高2!G241+渡島・檜山2!G241+上川2!G241+留萌2!G241+宗谷2!G241+オホーツク2!G241+十勝2!G241+釧路2!G241+根室2!G241)</f>
        <v>0</v>
      </c>
      <c r="H270" s="16">
        <f t="shared" si="394"/>
        <v>1882.9999999999998</v>
      </c>
      <c r="J270" s="11"/>
      <c r="K270" s="11"/>
    </row>
    <row r="271" spans="1:11" s="1" customFormat="1" ht="16.05" customHeight="1" x14ac:dyDescent="0.2">
      <c r="A271" s="20"/>
      <c r="B271" s="55"/>
      <c r="C271" s="17" t="s">
        <v>13</v>
      </c>
      <c r="D271" s="16">
        <f t="shared" ref="D271" si="395">IF($H270=0,0,D270/$H270%)</f>
        <v>0</v>
      </c>
      <c r="E271" s="16">
        <f t="shared" ref="E271" si="396">IF($H270=0,0,E270/$H270%)</f>
        <v>100</v>
      </c>
      <c r="F271" s="16">
        <f t="shared" ref="F271" si="397">IF($H270=0,0,F270/$H270%)</f>
        <v>0</v>
      </c>
      <c r="G271" s="16">
        <f t="shared" ref="G271" si="398">IF($H270=0,0,G270/$H270%)</f>
        <v>0</v>
      </c>
      <c r="H271" s="16">
        <f t="shared" si="394"/>
        <v>100</v>
      </c>
      <c r="J271" s="11"/>
      <c r="K271" s="11"/>
    </row>
    <row r="272" spans="1:11" s="1" customFormat="1" ht="16.05" customHeight="1" x14ac:dyDescent="0.2">
      <c r="A272" s="20"/>
      <c r="B272" s="55"/>
      <c r="C272" s="16" t="s">
        <v>14</v>
      </c>
      <c r="D272" s="51">
        <f>SUM(空知2!D243+石狩2!D243+後志2!D243+胆振2!D243+日高2!D243+渡島・檜山2!D243+上川2!D243+留萌2!D243+宗谷2!D243+オホーツク2!D243+十勝2!D243+釧路2!D243+根室2!D243)</f>
        <v>0</v>
      </c>
      <c r="E272" s="51">
        <f>SUM(空知2!E243+石狩2!E243+後志2!E243+胆振2!E243+日高2!E243+渡島・檜山2!E243+上川2!E243+留萌2!E243+宗谷2!E243+オホーツク2!E243+十勝2!E243+釧路2!E243+根室2!E243)</f>
        <v>0</v>
      </c>
      <c r="F272" s="51">
        <f>SUM(空知2!F243+石狩2!F243+後志2!F243+胆振2!F243+日高2!F243+渡島・檜山2!F243+上川2!F243+留萌2!F243+宗谷2!F243+オホーツク2!F243+十勝2!F243+釧路2!F243+根室2!F243)</f>
        <v>0</v>
      </c>
      <c r="G272" s="51">
        <f>SUM(空知2!G243+石狩2!G243+後志2!G243+胆振2!G243+日高2!G243+渡島・檜山2!G243+上川2!G243+留萌2!G243+宗谷2!G243+オホーツク2!G243+十勝2!G243+釧路2!G243+根室2!G243)</f>
        <v>0</v>
      </c>
      <c r="H272" s="16">
        <f t="shared" si="394"/>
        <v>0</v>
      </c>
      <c r="J272" s="11"/>
      <c r="K272" s="11"/>
    </row>
    <row r="273" spans="1:11" s="1" customFormat="1" ht="16.05" customHeight="1" x14ac:dyDescent="0.2">
      <c r="A273" s="20"/>
      <c r="B273" s="55"/>
      <c r="C273" s="17" t="s">
        <v>13</v>
      </c>
      <c r="D273" s="16">
        <f t="shared" ref="D273" si="399">IF($H272=0,0,D272/$H272%)</f>
        <v>0</v>
      </c>
      <c r="E273" s="16">
        <f t="shared" ref="E273" si="400">IF($H272=0,0,E272/$H272%)</f>
        <v>0</v>
      </c>
      <c r="F273" s="16">
        <f t="shared" ref="F273" si="401">IF($H272=0,0,F272/$H272%)</f>
        <v>0</v>
      </c>
      <c r="G273" s="16">
        <f t="shared" ref="G273" si="402">IF($H272=0,0,G272/$H272%)</f>
        <v>0</v>
      </c>
      <c r="H273" s="16">
        <f t="shared" si="394"/>
        <v>0</v>
      </c>
      <c r="J273" s="11"/>
      <c r="K273" s="11"/>
    </row>
    <row r="274" spans="1:11" s="1" customFormat="1" ht="16.05" customHeight="1" x14ac:dyDescent="0.2">
      <c r="A274" s="20"/>
      <c r="B274" s="55"/>
      <c r="C274" s="16" t="s">
        <v>15</v>
      </c>
      <c r="D274" s="51">
        <f>SUM(空知2!D245+石狩2!D245+後志2!D245+胆振2!D245+日高2!D245+渡島・檜山2!D245+上川2!D245+留萌2!D245+宗谷2!D245+オホーツク2!D245+十勝2!D245+釧路2!D245+根室2!D245)</f>
        <v>0</v>
      </c>
      <c r="E274" s="51">
        <f>SUM(空知2!E245+石狩2!E245+後志2!E245+胆振2!E245+日高2!E245+渡島・檜山2!E245+上川2!E245+留萌2!E245+宗谷2!E245+オホーツク2!E245+十勝2!E245+釧路2!E245+根室2!E245)</f>
        <v>1882.9999999999998</v>
      </c>
      <c r="F274" s="51">
        <f>SUM(空知2!F245+石狩2!F245+後志2!F245+胆振2!F245+日高2!F245+渡島・檜山2!F245+上川2!F245+留萌2!F245+宗谷2!F245+オホーツク2!F245+十勝2!F245+釧路2!F245+根室2!F245)</f>
        <v>0</v>
      </c>
      <c r="G274" s="51">
        <f>SUM(空知2!G245+石狩2!G245+後志2!G245+胆振2!G245+日高2!G245+渡島・檜山2!G245+上川2!G245+留萌2!G245+宗谷2!G245+オホーツク2!G245+十勝2!G245+釧路2!G245+根室2!G245)</f>
        <v>0</v>
      </c>
      <c r="H274" s="16">
        <f t="shared" si="394"/>
        <v>1882.9999999999998</v>
      </c>
      <c r="J274" s="11"/>
      <c r="K274" s="11"/>
    </row>
    <row r="275" spans="1:11" s="1" customFormat="1" ht="16.05" customHeight="1" x14ac:dyDescent="0.2">
      <c r="A275" s="20"/>
      <c r="B275" s="56"/>
      <c r="C275" s="17" t="s">
        <v>13</v>
      </c>
      <c r="D275" s="16">
        <f t="shared" ref="D275" si="403">IF($H274=0,0,D274/$H274%)</f>
        <v>0</v>
      </c>
      <c r="E275" s="16">
        <f t="shared" ref="E275" si="404">IF($H274=0,0,E274/$H274%)</f>
        <v>100</v>
      </c>
      <c r="F275" s="16">
        <f t="shared" ref="F275" si="405">IF($H274=0,0,F274/$H274%)</f>
        <v>0</v>
      </c>
      <c r="G275" s="16">
        <f t="shared" ref="G275" si="406">IF($H274=0,0,G274/$H274%)</f>
        <v>0</v>
      </c>
      <c r="H275" s="16">
        <f t="shared" si="394"/>
        <v>100</v>
      </c>
      <c r="J275" s="11"/>
      <c r="K275" s="11"/>
    </row>
    <row r="276" spans="1:11" s="1" customFormat="1" ht="16.05" customHeight="1" x14ac:dyDescent="0.2">
      <c r="A276" s="20"/>
      <c r="B276" s="54" t="s">
        <v>55</v>
      </c>
      <c r="C276" s="16" t="s">
        <v>12</v>
      </c>
      <c r="D276" s="51">
        <f>SUM(空知2!D247+石狩2!D247+後志2!D247+胆振2!D247+日高2!D247+渡島・檜山2!D247+上川2!D247+留萌2!D247+宗谷2!D247+オホーツク2!D247+十勝2!D247+釧路2!D247+根室2!D247)</f>
        <v>0</v>
      </c>
      <c r="E276" s="51">
        <f>SUM(空知2!E247+石狩2!E247+後志2!E247+胆振2!E247+日高2!E247+渡島・檜山2!E247+上川2!E247+留萌2!E247+宗谷2!E247+オホーツク2!E247+十勝2!E247+釧路2!E247+根室2!E247)</f>
        <v>76.2</v>
      </c>
      <c r="F276" s="51">
        <f>SUM(空知2!F247+石狩2!F247+後志2!F247+胆振2!F247+日高2!F247+渡島・檜山2!F247+上川2!F247+留萌2!F247+宗谷2!F247+オホーツク2!F247+十勝2!F247+釧路2!F247+根室2!F247)</f>
        <v>0</v>
      </c>
      <c r="G276" s="51">
        <f>SUM(空知2!G247+石狩2!G247+後志2!G247+胆振2!G247+日高2!G247+渡島・檜山2!G247+上川2!G247+留萌2!G247+宗谷2!G247+オホーツク2!G247+十勝2!G247+釧路2!G247+根室2!G247)</f>
        <v>0</v>
      </c>
      <c r="H276" s="16">
        <f t="shared" si="394"/>
        <v>76.2</v>
      </c>
      <c r="J276" s="11"/>
      <c r="K276" s="11"/>
    </row>
    <row r="277" spans="1:11" s="1" customFormat="1" ht="16.05" customHeight="1" x14ac:dyDescent="0.2">
      <c r="A277" s="20"/>
      <c r="B277" s="55"/>
      <c r="C277" s="17" t="s">
        <v>13</v>
      </c>
      <c r="D277" s="16">
        <f t="shared" ref="D277" si="407">IF($H276=0,0,D276/$H276%)</f>
        <v>0</v>
      </c>
      <c r="E277" s="16">
        <f t="shared" ref="E277" si="408">IF($H276=0,0,E276/$H276%)</f>
        <v>100</v>
      </c>
      <c r="F277" s="16">
        <f t="shared" ref="F277" si="409">IF($H276=0,0,F276/$H276%)</f>
        <v>0</v>
      </c>
      <c r="G277" s="16">
        <f t="shared" ref="G277" si="410">IF($H276=0,0,G276/$H276%)</f>
        <v>0</v>
      </c>
      <c r="H277" s="16">
        <f t="shared" si="394"/>
        <v>100</v>
      </c>
      <c r="J277" s="11"/>
      <c r="K277" s="11"/>
    </row>
    <row r="278" spans="1:11" s="1" customFormat="1" ht="16.05" customHeight="1" x14ac:dyDescent="0.2">
      <c r="A278" s="20"/>
      <c r="B278" s="55"/>
      <c r="C278" s="16" t="s">
        <v>14</v>
      </c>
      <c r="D278" s="51">
        <f>SUM(空知2!D249+石狩2!D249+後志2!D249+胆振2!D249+日高2!D249+渡島・檜山2!D249+上川2!D249+留萌2!D249+宗谷2!D249+オホーツク2!D249+十勝2!D249+釧路2!D249+根室2!D249)</f>
        <v>0</v>
      </c>
      <c r="E278" s="51">
        <f>SUM(空知2!E249+石狩2!E249+後志2!E249+胆振2!E249+日高2!E249+渡島・檜山2!E249+上川2!E249+留萌2!E249+宗谷2!E249+オホーツク2!E249+十勝2!E249+釧路2!E249+根室2!E249)</f>
        <v>28.200000000000003</v>
      </c>
      <c r="F278" s="51">
        <f>SUM(空知2!F249+石狩2!F249+後志2!F249+胆振2!F249+日高2!F249+渡島・檜山2!F249+上川2!F249+留萌2!F249+宗谷2!F249+オホーツク2!F249+十勝2!F249+釧路2!F249+根室2!F249)</f>
        <v>0</v>
      </c>
      <c r="G278" s="51">
        <f>SUM(空知2!G249+石狩2!G249+後志2!G249+胆振2!G249+日高2!G249+渡島・檜山2!G249+上川2!G249+留萌2!G249+宗谷2!G249+オホーツク2!G249+十勝2!G249+釧路2!G249+根室2!G249)</f>
        <v>0</v>
      </c>
      <c r="H278" s="16">
        <f t="shared" si="394"/>
        <v>28.200000000000003</v>
      </c>
      <c r="J278" s="11"/>
      <c r="K278" s="11"/>
    </row>
    <row r="279" spans="1:11" s="1" customFormat="1" ht="16.05" customHeight="1" x14ac:dyDescent="0.2">
      <c r="A279" s="20"/>
      <c r="B279" s="55"/>
      <c r="C279" s="17" t="s">
        <v>13</v>
      </c>
      <c r="D279" s="16">
        <f t="shared" ref="D279" si="411">IF($H278=0,0,D278/$H278%)</f>
        <v>0</v>
      </c>
      <c r="E279" s="16">
        <f t="shared" ref="E279" si="412">IF($H278=0,0,E278/$H278%)</f>
        <v>100</v>
      </c>
      <c r="F279" s="16">
        <f t="shared" ref="F279" si="413">IF($H278=0,0,F278/$H278%)</f>
        <v>0</v>
      </c>
      <c r="G279" s="16">
        <f t="shared" ref="G279" si="414">IF($H278=0,0,G278/$H278%)</f>
        <v>0</v>
      </c>
      <c r="H279" s="16">
        <f t="shared" si="394"/>
        <v>100</v>
      </c>
      <c r="J279" s="11"/>
      <c r="K279" s="11"/>
    </row>
    <row r="280" spans="1:11" s="1" customFormat="1" ht="16.05" customHeight="1" x14ac:dyDescent="0.2">
      <c r="A280" s="20"/>
      <c r="B280" s="55"/>
      <c r="C280" s="16" t="s">
        <v>15</v>
      </c>
      <c r="D280" s="51">
        <f>SUM(空知2!D251+石狩2!D251+後志2!D251+胆振2!D251+日高2!D251+渡島・檜山2!D251+上川2!D251+留萌2!D251+宗谷2!D251+オホーツク2!D251+十勝2!D251+釧路2!D251+根室2!D251)</f>
        <v>0</v>
      </c>
      <c r="E280" s="51">
        <f>SUM(空知2!E251+石狩2!E251+後志2!E251+胆振2!E251+日高2!E251+渡島・檜山2!E251+上川2!E251+留萌2!E251+宗谷2!E251+オホーツク2!E251+十勝2!E251+釧路2!E251+根室2!E251)</f>
        <v>104.39999999999999</v>
      </c>
      <c r="F280" s="51">
        <f>SUM(空知2!F251+石狩2!F251+後志2!F251+胆振2!F251+日高2!F251+渡島・檜山2!F251+上川2!F251+留萌2!F251+宗谷2!F251+オホーツク2!F251+十勝2!F251+釧路2!F251+根室2!F251)</f>
        <v>0</v>
      </c>
      <c r="G280" s="51">
        <f>SUM(空知2!G251+石狩2!G251+後志2!G251+胆振2!G251+日高2!G251+渡島・檜山2!G251+上川2!G251+留萌2!G251+宗谷2!G251+オホーツク2!G251+十勝2!G251+釧路2!G251+根室2!G251)</f>
        <v>0</v>
      </c>
      <c r="H280" s="16">
        <f t="shared" si="394"/>
        <v>104.39999999999999</v>
      </c>
      <c r="J280" s="11"/>
      <c r="K280" s="11"/>
    </row>
    <row r="281" spans="1:11" s="1" customFormat="1" ht="16.05" customHeight="1" x14ac:dyDescent="0.2">
      <c r="A281" s="20"/>
      <c r="B281" s="56"/>
      <c r="C281" s="17" t="s">
        <v>13</v>
      </c>
      <c r="D281" s="16">
        <f t="shared" ref="D281" si="415">IF($H280=0,0,D280/$H280%)</f>
        <v>0</v>
      </c>
      <c r="E281" s="16">
        <f t="shared" ref="E281" si="416">IF($H280=0,0,E280/$H280%)</f>
        <v>100.00000000000001</v>
      </c>
      <c r="F281" s="16">
        <f t="shared" ref="F281" si="417">IF($H280=0,0,F280/$H280%)</f>
        <v>0</v>
      </c>
      <c r="G281" s="16">
        <f t="shared" ref="G281" si="418">IF($H280=0,0,G280/$H280%)</f>
        <v>0</v>
      </c>
      <c r="H281" s="16">
        <f t="shared" si="394"/>
        <v>100.00000000000001</v>
      </c>
      <c r="J281" s="11"/>
      <c r="K281" s="11"/>
    </row>
    <row r="282" spans="1:11" s="1" customFormat="1" ht="16.05" customHeight="1" x14ac:dyDescent="0.2">
      <c r="A282" s="20"/>
      <c r="B282" s="54" t="s">
        <v>56</v>
      </c>
      <c r="C282" s="16" t="s">
        <v>12</v>
      </c>
      <c r="D282" s="51">
        <f>SUM(空知2!D253+石狩2!D253+後志2!D253+胆振2!D253+日高2!D253+渡島・檜山2!D253+上川2!D253+留萌2!D253+宗谷2!D253+オホーツク2!D253+十勝2!D253+釧路2!D253+根室2!D253)</f>
        <v>0</v>
      </c>
      <c r="E282" s="51">
        <f>SUM(空知2!E253+石狩2!E253+後志2!E253+胆振2!E253+日高2!E253+渡島・檜山2!E253+上川2!E253+留萌2!E253+宗谷2!E253+オホーツク2!E253+十勝2!E253+釧路2!E253+根室2!E253)</f>
        <v>119.79999999999998</v>
      </c>
      <c r="F282" s="51">
        <f>SUM(空知2!F253+石狩2!F253+後志2!F253+胆振2!F253+日高2!F253+渡島・檜山2!F253+上川2!F253+留萌2!F253+宗谷2!F253+オホーツク2!F253+十勝2!F253+釧路2!F253+根室2!F253)</f>
        <v>0</v>
      </c>
      <c r="G282" s="51">
        <f>SUM(空知2!G253+石狩2!G253+後志2!G253+胆振2!G253+日高2!G253+渡島・檜山2!G253+上川2!G253+留萌2!G253+宗谷2!G253+オホーツク2!G253+十勝2!G253+釧路2!G253+根室2!G253)</f>
        <v>0</v>
      </c>
      <c r="H282" s="16">
        <f t="shared" si="394"/>
        <v>119.79999999999998</v>
      </c>
      <c r="J282" s="11"/>
      <c r="K282" s="11"/>
    </row>
    <row r="283" spans="1:11" s="1" customFormat="1" ht="16.05" customHeight="1" x14ac:dyDescent="0.2">
      <c r="A283" s="20"/>
      <c r="B283" s="55"/>
      <c r="C283" s="17" t="s">
        <v>13</v>
      </c>
      <c r="D283" s="16">
        <f t="shared" ref="D283" si="419">IF($H282=0,0,D282/$H282%)</f>
        <v>0</v>
      </c>
      <c r="E283" s="16">
        <f t="shared" ref="E283" si="420">IF($H282=0,0,E282/$H282%)</f>
        <v>100.00000000000001</v>
      </c>
      <c r="F283" s="16">
        <f t="shared" ref="F283" si="421">IF($H282=0,0,F282/$H282%)</f>
        <v>0</v>
      </c>
      <c r="G283" s="16">
        <f t="shared" ref="G283" si="422">IF($H282=0,0,G282/$H282%)</f>
        <v>0</v>
      </c>
      <c r="H283" s="16">
        <f t="shared" si="394"/>
        <v>100.00000000000001</v>
      </c>
      <c r="J283" s="11"/>
      <c r="K283" s="11"/>
    </row>
    <row r="284" spans="1:11" s="1" customFormat="1" ht="16.05" customHeight="1" x14ac:dyDescent="0.2">
      <c r="A284" s="20"/>
      <c r="B284" s="55"/>
      <c r="C284" s="16" t="s">
        <v>14</v>
      </c>
      <c r="D284" s="51">
        <f>SUM(空知2!D255+石狩2!D255+後志2!D255+胆振2!D255+日高2!D255+渡島・檜山2!D255+上川2!D255+留萌2!D255+宗谷2!D255+オホーツク2!D255+十勝2!D255+釧路2!D255+根室2!D255)</f>
        <v>0</v>
      </c>
      <c r="E284" s="51">
        <f>SUM(空知2!E255+石狩2!E255+後志2!E255+胆振2!E255+日高2!E255+渡島・檜山2!E255+上川2!E255+留萌2!E255+宗谷2!E255+オホーツク2!E255+十勝2!E255+釧路2!E255+根室2!E255)</f>
        <v>8</v>
      </c>
      <c r="F284" s="51">
        <f>SUM(空知2!F255+石狩2!F255+後志2!F255+胆振2!F255+日高2!F255+渡島・檜山2!F255+上川2!F255+留萌2!F255+宗谷2!F255+オホーツク2!F255+十勝2!F255+釧路2!F255+根室2!F255)</f>
        <v>0</v>
      </c>
      <c r="G284" s="51">
        <f>SUM(空知2!G255+石狩2!G255+後志2!G255+胆振2!G255+日高2!G255+渡島・檜山2!G255+上川2!G255+留萌2!G255+宗谷2!G255+オホーツク2!G255+十勝2!G255+釧路2!G255+根室2!G255)</f>
        <v>70.2</v>
      </c>
      <c r="H284" s="16">
        <f t="shared" si="394"/>
        <v>78.2</v>
      </c>
      <c r="J284" s="11"/>
      <c r="K284" s="11"/>
    </row>
    <row r="285" spans="1:11" s="1" customFormat="1" ht="16.05" customHeight="1" x14ac:dyDescent="0.2">
      <c r="A285" s="20"/>
      <c r="B285" s="55"/>
      <c r="C285" s="17" t="s">
        <v>13</v>
      </c>
      <c r="D285" s="16">
        <f t="shared" ref="D285" si="423">IF($H284=0,0,D284/$H284%)</f>
        <v>0</v>
      </c>
      <c r="E285" s="16">
        <f t="shared" ref="E285" si="424">IF($H284=0,0,E284/$H284%)</f>
        <v>10.230179028132993</v>
      </c>
      <c r="F285" s="16">
        <f t="shared" ref="F285" si="425">IF($H284=0,0,F284/$H284%)</f>
        <v>0</v>
      </c>
      <c r="G285" s="16">
        <f t="shared" ref="G285" si="426">IF($H284=0,0,G284/$H284%)</f>
        <v>89.769820971867006</v>
      </c>
      <c r="H285" s="16">
        <f t="shared" si="394"/>
        <v>100</v>
      </c>
      <c r="J285" s="11"/>
      <c r="K285" s="11"/>
    </row>
    <row r="286" spans="1:11" s="1" customFormat="1" ht="16.05" customHeight="1" x14ac:dyDescent="0.2">
      <c r="A286" s="20"/>
      <c r="B286" s="55"/>
      <c r="C286" s="16" t="s">
        <v>15</v>
      </c>
      <c r="D286" s="51">
        <f>SUM(空知2!D257+石狩2!D257+後志2!D257+胆振2!D257+日高2!D257+渡島・檜山2!D257+上川2!D257+留萌2!D257+宗谷2!D257+オホーツク2!D257+十勝2!D257+釧路2!D257+根室2!D257)</f>
        <v>0</v>
      </c>
      <c r="E286" s="51">
        <f>SUM(空知2!E257+石狩2!E257+後志2!E257+胆振2!E257+日高2!E257+渡島・檜山2!E257+上川2!E257+留萌2!E257+宗谷2!E257+オホーツク2!E257+十勝2!E257+釧路2!E257+根室2!E257)</f>
        <v>127.79999999999998</v>
      </c>
      <c r="F286" s="51">
        <f>SUM(空知2!F257+石狩2!F257+後志2!F257+胆振2!F257+日高2!F257+渡島・檜山2!F257+上川2!F257+留萌2!F257+宗谷2!F257+オホーツク2!F257+十勝2!F257+釧路2!F257+根室2!F257)</f>
        <v>0</v>
      </c>
      <c r="G286" s="51">
        <f>SUM(空知2!G257+石狩2!G257+後志2!G257+胆振2!G257+日高2!G257+渡島・檜山2!G257+上川2!G257+留萌2!G257+宗谷2!G257+オホーツク2!G257+十勝2!G257+釧路2!G257+根室2!G257)</f>
        <v>70.2</v>
      </c>
      <c r="H286" s="16">
        <f t="shared" si="394"/>
        <v>198</v>
      </c>
      <c r="J286" s="11"/>
      <c r="K286" s="11"/>
    </row>
    <row r="287" spans="1:11" s="1" customFormat="1" ht="16.05" customHeight="1" x14ac:dyDescent="0.2">
      <c r="A287" s="20"/>
      <c r="B287" s="56"/>
      <c r="C287" s="17" t="s">
        <v>13</v>
      </c>
      <c r="D287" s="16">
        <f t="shared" ref="D287" si="427">IF($H286=0,0,D286/$H286%)</f>
        <v>0</v>
      </c>
      <c r="E287" s="16">
        <f t="shared" ref="E287" si="428">IF($H286=0,0,E286/$H286%)</f>
        <v>64.545454545454533</v>
      </c>
      <c r="F287" s="16">
        <f t="shared" ref="F287" si="429">IF($H286=0,0,F286/$H286%)</f>
        <v>0</v>
      </c>
      <c r="G287" s="16">
        <f t="shared" ref="G287" si="430">IF($H286=0,0,G286/$H286%)</f>
        <v>35.454545454545453</v>
      </c>
      <c r="H287" s="16">
        <f t="shared" si="394"/>
        <v>99.999999999999986</v>
      </c>
      <c r="J287" s="11"/>
      <c r="K287" s="11"/>
    </row>
    <row r="288" spans="1:11" s="1" customFormat="1" ht="16.05" customHeight="1" x14ac:dyDescent="0.2">
      <c r="A288" s="20"/>
      <c r="B288" s="54" t="s">
        <v>57</v>
      </c>
      <c r="C288" s="16" t="s">
        <v>12</v>
      </c>
      <c r="D288" s="51">
        <f>SUM(空知2!D259+石狩2!D259+後志2!D259+胆振2!D259+日高2!D259+渡島・檜山2!D259+上川2!D259+留萌2!D259+宗谷2!D259+オホーツク2!D259+十勝2!D259+釧路2!D259+根室2!D259)</f>
        <v>0</v>
      </c>
      <c r="E288" s="51">
        <f>SUM(空知2!E259+石狩2!E259+後志2!E259+胆振2!E259+日高2!E259+渡島・檜山2!E259+上川2!E259+留萌2!E259+宗谷2!E259+オホーツク2!E259+十勝2!E259+釧路2!E259+根室2!E259)</f>
        <v>116.8</v>
      </c>
      <c r="F288" s="51">
        <f>SUM(空知2!F259+石狩2!F259+後志2!F259+胆振2!F259+日高2!F259+渡島・檜山2!F259+上川2!F259+留萌2!F259+宗谷2!F259+オホーツク2!F259+十勝2!F259+釧路2!F259+根室2!F259)</f>
        <v>0</v>
      </c>
      <c r="G288" s="51">
        <f>SUM(空知2!G259+石狩2!G259+後志2!G259+胆振2!G259+日高2!G259+渡島・檜山2!G259+上川2!G259+留萌2!G259+宗谷2!G259+オホーツク2!G259+十勝2!G259+釧路2!G259+根室2!G259)</f>
        <v>0</v>
      </c>
      <c r="H288" s="16">
        <f t="shared" si="394"/>
        <v>116.8</v>
      </c>
      <c r="J288" s="11"/>
      <c r="K288" s="11"/>
    </row>
    <row r="289" spans="1:11" s="1" customFormat="1" ht="16.05" customHeight="1" x14ac:dyDescent="0.2">
      <c r="A289" s="20"/>
      <c r="B289" s="55"/>
      <c r="C289" s="17" t="s">
        <v>13</v>
      </c>
      <c r="D289" s="16">
        <f t="shared" ref="D289" si="431">IF($H288=0,0,D288/$H288%)</f>
        <v>0</v>
      </c>
      <c r="E289" s="16">
        <f t="shared" ref="E289" si="432">IF($H288=0,0,E288/$H288%)</f>
        <v>100</v>
      </c>
      <c r="F289" s="16">
        <f t="shared" ref="F289" si="433">IF($H288=0,0,F288/$H288%)</f>
        <v>0</v>
      </c>
      <c r="G289" s="16">
        <f t="shared" ref="G289" si="434">IF($H288=0,0,G288/$H288%)</f>
        <v>0</v>
      </c>
      <c r="H289" s="16">
        <f t="shared" si="394"/>
        <v>100</v>
      </c>
      <c r="J289" s="11"/>
      <c r="K289" s="11"/>
    </row>
    <row r="290" spans="1:11" s="1" customFormat="1" ht="16.05" customHeight="1" x14ac:dyDescent="0.2">
      <c r="A290" s="20"/>
      <c r="B290" s="55"/>
      <c r="C290" s="16" t="s">
        <v>14</v>
      </c>
      <c r="D290" s="51">
        <f>SUM(空知2!D261+石狩2!D261+後志2!D261+胆振2!D261+日高2!D261+渡島・檜山2!D261+上川2!D261+留萌2!D261+宗谷2!D261+オホーツク2!D261+十勝2!D261+釧路2!D261+根室2!D261)</f>
        <v>0</v>
      </c>
      <c r="E290" s="51">
        <f>SUM(空知2!E261+石狩2!E261+後志2!E261+胆振2!E261+日高2!E261+渡島・檜山2!E261+上川2!E261+留萌2!E261+宗谷2!E261+オホーツク2!E261+十勝2!E261+釧路2!E261+根室2!E261)</f>
        <v>8</v>
      </c>
      <c r="F290" s="51">
        <f>SUM(空知2!F261+石狩2!F261+後志2!F261+胆振2!F261+日高2!F261+渡島・檜山2!F261+上川2!F261+留萌2!F261+宗谷2!F261+オホーツク2!F261+十勝2!F261+釧路2!F261+根室2!F261)</f>
        <v>0</v>
      </c>
      <c r="G290" s="51">
        <f>SUM(空知2!G261+石狩2!G261+後志2!G261+胆振2!G261+日高2!G261+渡島・檜山2!G261+上川2!G261+留萌2!G261+宗谷2!G261+オホーツク2!G261+十勝2!G261+釧路2!G261+根室2!G261)</f>
        <v>62.4</v>
      </c>
      <c r="H290" s="16">
        <f t="shared" si="394"/>
        <v>70.400000000000006</v>
      </c>
      <c r="J290" s="11"/>
      <c r="K290" s="11"/>
    </row>
    <row r="291" spans="1:11" s="1" customFormat="1" ht="16.05" customHeight="1" x14ac:dyDescent="0.2">
      <c r="A291" s="20"/>
      <c r="B291" s="55"/>
      <c r="C291" s="17" t="s">
        <v>13</v>
      </c>
      <c r="D291" s="16">
        <f t="shared" ref="D291" si="435">IF($H290=0,0,D290/$H290%)</f>
        <v>0</v>
      </c>
      <c r="E291" s="16">
        <f t="shared" ref="E291" si="436">IF($H290=0,0,E290/$H290%)</f>
        <v>11.363636363636363</v>
      </c>
      <c r="F291" s="16">
        <f t="shared" ref="F291" si="437">IF($H290=0,0,F290/$H290%)</f>
        <v>0</v>
      </c>
      <c r="G291" s="16">
        <f t="shared" ref="G291" si="438">IF($H290=0,0,G290/$H290%)</f>
        <v>88.636363636363626</v>
      </c>
      <c r="H291" s="16">
        <f t="shared" si="394"/>
        <v>99.999999999999986</v>
      </c>
      <c r="J291" s="11"/>
      <c r="K291" s="11"/>
    </row>
    <row r="292" spans="1:11" s="1" customFormat="1" ht="16.05" customHeight="1" x14ac:dyDescent="0.2">
      <c r="A292" s="20"/>
      <c r="B292" s="55"/>
      <c r="C292" s="16" t="s">
        <v>15</v>
      </c>
      <c r="D292" s="51">
        <f>SUM(空知2!D263+石狩2!D263+後志2!D263+胆振2!D263+日高2!D263+渡島・檜山2!D263+上川2!D263+留萌2!D263+宗谷2!D263+オホーツク2!D263+十勝2!D263+釧路2!D263+根室2!D263)</f>
        <v>0</v>
      </c>
      <c r="E292" s="51">
        <f>SUM(空知2!E263+石狩2!E263+後志2!E263+胆振2!E263+日高2!E263+渡島・檜山2!E263+上川2!E263+留萌2!E263+宗谷2!E263+オホーツク2!E263+十勝2!E263+釧路2!E263+根室2!E263)</f>
        <v>124.8</v>
      </c>
      <c r="F292" s="51">
        <f>SUM(空知2!F263+石狩2!F263+後志2!F263+胆振2!F263+日高2!F263+渡島・檜山2!F263+上川2!F263+留萌2!F263+宗谷2!F263+オホーツク2!F263+十勝2!F263+釧路2!F263+根室2!F263)</f>
        <v>0</v>
      </c>
      <c r="G292" s="51">
        <f>SUM(空知2!G263+石狩2!G263+後志2!G263+胆振2!G263+日高2!G263+渡島・檜山2!G263+上川2!G263+留萌2!G263+宗谷2!G263+オホーツク2!G263+十勝2!G263+釧路2!G263+根室2!G263)</f>
        <v>62.4</v>
      </c>
      <c r="H292" s="16">
        <f t="shared" si="394"/>
        <v>187.2</v>
      </c>
      <c r="J292" s="11"/>
      <c r="K292" s="11"/>
    </row>
    <row r="293" spans="1:11" s="1" customFormat="1" ht="16.05" customHeight="1" x14ac:dyDescent="0.2">
      <c r="A293" s="20"/>
      <c r="B293" s="56"/>
      <c r="C293" s="17" t="s">
        <v>13</v>
      </c>
      <c r="D293" s="16">
        <f t="shared" ref="D293" si="439">IF($H292=0,0,D292/$H292%)</f>
        <v>0</v>
      </c>
      <c r="E293" s="16">
        <f t="shared" ref="E293" si="440">IF($H292=0,0,E292/$H292%)</f>
        <v>66.666666666666671</v>
      </c>
      <c r="F293" s="16">
        <f t="shared" ref="F293" si="441">IF($H292=0,0,F292/$H292%)</f>
        <v>0</v>
      </c>
      <c r="G293" s="16">
        <f t="shared" ref="G293" si="442">IF($H292=0,0,G292/$H292%)</f>
        <v>33.333333333333336</v>
      </c>
      <c r="H293" s="16">
        <f t="shared" si="394"/>
        <v>100</v>
      </c>
      <c r="J293" s="11"/>
      <c r="K293" s="11"/>
    </row>
    <row r="294" spans="1:11" s="1" customFormat="1" ht="16.05" customHeight="1" x14ac:dyDescent="0.2">
      <c r="A294" s="20"/>
      <c r="B294" s="54" t="s">
        <v>58</v>
      </c>
      <c r="C294" s="16" t="s">
        <v>12</v>
      </c>
      <c r="D294" s="51">
        <f>SUM(空知2!D265+石狩2!D265+後志2!D265+胆振2!D265+日高2!D265+渡島・檜山2!D265+上川2!D265+留萌2!D265+宗谷2!D265+オホーツク2!D265+十勝2!D265+釧路2!D265+根室2!D265)</f>
        <v>0</v>
      </c>
      <c r="E294" s="51">
        <f>SUM(空知2!E265+石狩2!E265+後志2!E265+胆振2!E265+日高2!E265+渡島・檜山2!E265+上川2!E265+留萌2!E265+宗谷2!E265+オホーツク2!E265+十勝2!E265+釧路2!E265+根室2!E265)</f>
        <v>2.9000000000000004</v>
      </c>
      <c r="F294" s="51">
        <f>SUM(空知2!F265+石狩2!F265+後志2!F265+胆振2!F265+日高2!F265+渡島・檜山2!F265+上川2!F265+留萌2!F265+宗谷2!F265+オホーツク2!F265+十勝2!F265+釧路2!F265+根室2!F265)</f>
        <v>0</v>
      </c>
      <c r="G294" s="51">
        <f>SUM(空知2!G265+石狩2!G265+後志2!G265+胆振2!G265+日高2!G265+渡島・檜山2!G265+上川2!G265+留萌2!G265+宗谷2!G265+オホーツク2!G265+十勝2!G265+釧路2!G265+根室2!G265)</f>
        <v>0</v>
      </c>
      <c r="H294" s="16">
        <f t="shared" si="394"/>
        <v>2.9000000000000004</v>
      </c>
      <c r="J294" s="11"/>
      <c r="K294" s="11"/>
    </row>
    <row r="295" spans="1:11" s="1" customFormat="1" ht="16.05" customHeight="1" x14ac:dyDescent="0.2">
      <c r="A295" s="20"/>
      <c r="B295" s="55"/>
      <c r="C295" s="17" t="s">
        <v>13</v>
      </c>
      <c r="D295" s="16">
        <f t="shared" ref="D295" si="443">IF($H294=0,0,D294/$H294%)</f>
        <v>0</v>
      </c>
      <c r="E295" s="16">
        <f t="shared" ref="E295" si="444">IF($H294=0,0,E294/$H294%)</f>
        <v>100</v>
      </c>
      <c r="F295" s="16">
        <f t="shared" ref="F295" si="445">IF($H294=0,0,F294/$H294%)</f>
        <v>0</v>
      </c>
      <c r="G295" s="16">
        <f t="shared" ref="G295" si="446">IF($H294=0,0,G294/$H294%)</f>
        <v>0</v>
      </c>
      <c r="H295" s="16">
        <f t="shared" si="394"/>
        <v>100</v>
      </c>
      <c r="J295" s="11"/>
      <c r="K295" s="11"/>
    </row>
    <row r="296" spans="1:11" s="1" customFormat="1" ht="16.05" customHeight="1" x14ac:dyDescent="0.2">
      <c r="A296" s="20"/>
      <c r="B296" s="55"/>
      <c r="C296" s="16" t="s">
        <v>14</v>
      </c>
      <c r="D296" s="51">
        <f>SUM(空知2!D267+石狩2!D267+後志2!D267+胆振2!D267+日高2!D267+渡島・檜山2!D267+上川2!D267+留萌2!D267+宗谷2!D267+オホーツク2!D267+十勝2!D267+釧路2!D267+根室2!D267)</f>
        <v>0</v>
      </c>
      <c r="E296" s="51">
        <f>SUM(空知2!E267+石狩2!E267+後志2!E267+胆振2!E267+日高2!E267+渡島・檜山2!E267+上川2!E267+留萌2!E267+宗谷2!E267+オホーツク2!E267+十勝2!E267+釧路2!E267+根室2!E267)</f>
        <v>0</v>
      </c>
      <c r="F296" s="51">
        <f>SUM(空知2!F267+石狩2!F267+後志2!F267+胆振2!F267+日高2!F267+渡島・檜山2!F267+上川2!F267+留萌2!F267+宗谷2!F267+オホーツク2!F267+十勝2!F267+釧路2!F267+根室2!F267)</f>
        <v>0</v>
      </c>
      <c r="G296" s="51">
        <f>SUM(空知2!G267+石狩2!G267+後志2!G267+胆振2!G267+日高2!G267+渡島・檜山2!G267+上川2!G267+留萌2!G267+宗谷2!G267+オホーツク2!G267+十勝2!G267+釧路2!G267+根室2!G267)</f>
        <v>0</v>
      </c>
      <c r="H296" s="16">
        <f t="shared" si="394"/>
        <v>0</v>
      </c>
      <c r="J296" s="11"/>
      <c r="K296" s="11"/>
    </row>
    <row r="297" spans="1:11" s="1" customFormat="1" ht="16.05" customHeight="1" x14ac:dyDescent="0.2">
      <c r="A297" s="20"/>
      <c r="B297" s="55"/>
      <c r="C297" s="17" t="s">
        <v>13</v>
      </c>
      <c r="D297" s="16">
        <f t="shared" ref="D297" si="447">IF($H296=0,0,D296/$H296%)</f>
        <v>0</v>
      </c>
      <c r="E297" s="16">
        <f t="shared" ref="E297" si="448">IF($H296=0,0,E296/$H296%)</f>
        <v>0</v>
      </c>
      <c r="F297" s="16">
        <f t="shared" ref="F297" si="449">IF($H296=0,0,F296/$H296%)</f>
        <v>0</v>
      </c>
      <c r="G297" s="16">
        <f t="shared" ref="G297" si="450">IF($H296=0,0,G296/$H296%)</f>
        <v>0</v>
      </c>
      <c r="H297" s="16">
        <f t="shared" si="394"/>
        <v>0</v>
      </c>
      <c r="J297" s="11"/>
      <c r="K297" s="11"/>
    </row>
    <row r="298" spans="1:11" s="1" customFormat="1" ht="16.05" customHeight="1" x14ac:dyDescent="0.2">
      <c r="A298" s="20"/>
      <c r="B298" s="55"/>
      <c r="C298" s="16" t="s">
        <v>15</v>
      </c>
      <c r="D298" s="51">
        <f>SUM(空知2!D269+石狩2!D269+後志2!D269+胆振2!D269+日高2!D269+渡島・檜山2!D269+上川2!D269+留萌2!D269+宗谷2!D269+オホーツク2!D269+十勝2!D269+釧路2!D269+根室2!D269)</f>
        <v>0</v>
      </c>
      <c r="E298" s="51">
        <f>SUM(空知2!E269+石狩2!E269+後志2!E269+胆振2!E269+日高2!E269+渡島・檜山2!E269+上川2!E269+留萌2!E269+宗谷2!E269+オホーツク2!E269+十勝2!E269+釧路2!E269+根室2!E269)</f>
        <v>2.9000000000000004</v>
      </c>
      <c r="F298" s="51">
        <f>SUM(空知2!F269+石狩2!F269+後志2!F269+胆振2!F269+日高2!F269+渡島・檜山2!F269+上川2!F269+留萌2!F269+宗谷2!F269+オホーツク2!F269+十勝2!F269+釧路2!F269+根室2!F269)</f>
        <v>0</v>
      </c>
      <c r="G298" s="51">
        <f>SUM(空知2!G269+石狩2!G269+後志2!G269+胆振2!G269+日高2!G269+渡島・檜山2!G269+上川2!G269+留萌2!G269+宗谷2!G269+オホーツク2!G269+十勝2!G269+釧路2!G269+根室2!G269)</f>
        <v>0</v>
      </c>
      <c r="H298" s="16">
        <f t="shared" si="394"/>
        <v>2.9000000000000004</v>
      </c>
      <c r="J298" s="11"/>
      <c r="K298" s="11"/>
    </row>
    <row r="299" spans="1:11" s="1" customFormat="1" ht="16.05" customHeight="1" x14ac:dyDescent="0.2">
      <c r="A299" s="20"/>
      <c r="B299" s="56"/>
      <c r="C299" s="17" t="s">
        <v>13</v>
      </c>
      <c r="D299" s="16">
        <f t="shared" ref="D299" si="451">IF($H298=0,0,D298/$H298%)</f>
        <v>0</v>
      </c>
      <c r="E299" s="16">
        <f t="shared" ref="E299" si="452">IF($H298=0,0,E298/$H298%)</f>
        <v>100</v>
      </c>
      <c r="F299" s="16">
        <f t="shared" ref="F299" si="453">IF($H298=0,0,F298/$H298%)</f>
        <v>0</v>
      </c>
      <c r="G299" s="16">
        <f t="shared" ref="G299" si="454">IF($H298=0,0,G298/$H298%)</f>
        <v>0</v>
      </c>
      <c r="H299" s="16">
        <f t="shared" si="394"/>
        <v>100</v>
      </c>
      <c r="J299" s="11"/>
      <c r="K299" s="11"/>
    </row>
    <row r="300" spans="1:11" s="1" customFormat="1" ht="16.05" customHeight="1" x14ac:dyDescent="0.2">
      <c r="A300" s="20"/>
      <c r="B300" s="54" t="s">
        <v>59</v>
      </c>
      <c r="C300" s="16" t="s">
        <v>12</v>
      </c>
      <c r="D300" s="51">
        <f>SUM(空知2!D271+石狩2!D271+後志2!D271+胆振2!D271+日高2!D271+渡島・檜山2!D271+上川2!D271+留萌2!D271+宗谷2!D271+オホーツク2!D271+十勝2!D271+釧路2!D271+根室2!D271)</f>
        <v>0</v>
      </c>
      <c r="E300" s="51">
        <f>SUM(空知2!E271+石狩2!E271+後志2!E271+胆振2!E271+日高2!E271+渡島・檜山2!E271+上川2!E271+留萌2!E271+宗谷2!E271+オホーツク2!E271+十勝2!E271+釧路2!E271+根室2!E271)</f>
        <v>7.4</v>
      </c>
      <c r="F300" s="51">
        <f>SUM(空知2!F271+石狩2!F271+後志2!F271+胆振2!F271+日高2!F271+渡島・檜山2!F271+上川2!F271+留萌2!F271+宗谷2!F271+オホーツク2!F271+十勝2!F271+釧路2!F271+根室2!F271)</f>
        <v>0</v>
      </c>
      <c r="G300" s="51">
        <f>SUM(空知2!G271+石狩2!G271+後志2!G271+胆振2!G271+日高2!G271+渡島・檜山2!G271+上川2!G271+留萌2!G271+宗谷2!G271+オホーツク2!G271+十勝2!G271+釧路2!G271+根室2!G271)</f>
        <v>0</v>
      </c>
      <c r="H300" s="16">
        <f t="shared" si="394"/>
        <v>7.4</v>
      </c>
      <c r="J300" s="11"/>
      <c r="K300" s="11"/>
    </row>
    <row r="301" spans="1:11" s="1" customFormat="1" ht="16.05" customHeight="1" x14ac:dyDescent="0.2">
      <c r="A301" s="20"/>
      <c r="B301" s="55"/>
      <c r="C301" s="17" t="s">
        <v>13</v>
      </c>
      <c r="D301" s="16">
        <f t="shared" ref="D301" si="455">IF($H300=0,0,D300/$H300%)</f>
        <v>0</v>
      </c>
      <c r="E301" s="16">
        <f t="shared" ref="E301" si="456">IF($H300=0,0,E300/$H300%)</f>
        <v>99.999999999999986</v>
      </c>
      <c r="F301" s="16">
        <f t="shared" ref="F301" si="457">IF($H300=0,0,F300/$H300%)</f>
        <v>0</v>
      </c>
      <c r="G301" s="16">
        <f t="shared" ref="G301" si="458">IF($H300=0,0,G300/$H300%)</f>
        <v>0</v>
      </c>
      <c r="H301" s="16">
        <f t="shared" si="394"/>
        <v>99.999999999999986</v>
      </c>
      <c r="J301" s="11"/>
      <c r="K301" s="11"/>
    </row>
    <row r="302" spans="1:11" s="1" customFormat="1" ht="16.05" customHeight="1" x14ac:dyDescent="0.2">
      <c r="A302" s="20"/>
      <c r="B302" s="55"/>
      <c r="C302" s="16" t="s">
        <v>14</v>
      </c>
      <c r="D302" s="51">
        <f>SUM(空知2!D273+石狩2!D273+後志2!D273+胆振2!D273+日高2!D273+渡島・檜山2!D273+上川2!D273+留萌2!D273+宗谷2!D273+オホーツク2!D273+十勝2!D273+釧路2!D273+根室2!D273)</f>
        <v>0</v>
      </c>
      <c r="E302" s="51">
        <f>SUM(空知2!E273+石狩2!E273+後志2!E273+胆振2!E273+日高2!E273+渡島・檜山2!E273+上川2!E273+留萌2!E273+宗谷2!E273+オホーツク2!E273+十勝2!E273+釧路2!E273+根室2!E273)</f>
        <v>0</v>
      </c>
      <c r="F302" s="51">
        <f>SUM(空知2!F273+石狩2!F273+後志2!F273+胆振2!F273+日高2!F273+渡島・檜山2!F273+上川2!F273+留萌2!F273+宗谷2!F273+オホーツク2!F273+十勝2!F273+釧路2!F273+根室2!F273)</f>
        <v>0</v>
      </c>
      <c r="G302" s="51">
        <f>SUM(空知2!G273+石狩2!G273+後志2!G273+胆振2!G273+日高2!G273+渡島・檜山2!G273+上川2!G273+留萌2!G273+宗谷2!G273+オホーツク2!G273+十勝2!G273+釧路2!G273+根室2!G273)</f>
        <v>0.4</v>
      </c>
      <c r="H302" s="16">
        <f t="shared" si="394"/>
        <v>0.4</v>
      </c>
      <c r="J302" s="11"/>
      <c r="K302" s="11"/>
    </row>
    <row r="303" spans="1:11" s="1" customFormat="1" ht="16.05" customHeight="1" x14ac:dyDescent="0.2">
      <c r="A303" s="20"/>
      <c r="B303" s="55"/>
      <c r="C303" s="17" t="s">
        <v>13</v>
      </c>
      <c r="D303" s="16">
        <f t="shared" ref="D303" si="459">IF($H302=0,0,D302/$H302%)</f>
        <v>0</v>
      </c>
      <c r="E303" s="16">
        <f t="shared" ref="E303" si="460">IF($H302=0,0,E302/$H302%)</f>
        <v>0</v>
      </c>
      <c r="F303" s="16">
        <f t="shared" ref="F303" si="461">IF($H302=0,0,F302/$H302%)</f>
        <v>0</v>
      </c>
      <c r="G303" s="16">
        <f t="shared" ref="G303" si="462">IF($H302=0,0,G302/$H302%)</f>
        <v>100</v>
      </c>
      <c r="H303" s="16">
        <f t="shared" si="394"/>
        <v>100</v>
      </c>
      <c r="J303" s="11"/>
      <c r="K303" s="11"/>
    </row>
    <row r="304" spans="1:11" s="1" customFormat="1" ht="16.05" customHeight="1" x14ac:dyDescent="0.2">
      <c r="A304" s="20"/>
      <c r="B304" s="55"/>
      <c r="C304" s="16" t="s">
        <v>15</v>
      </c>
      <c r="D304" s="51">
        <f>SUM(空知2!D275+石狩2!D275+後志2!D275+胆振2!D275+日高2!D275+渡島・檜山2!D275+上川2!D275+留萌2!D275+宗谷2!D275+オホーツク2!D275+十勝2!D275+釧路2!D275+根室2!D275)</f>
        <v>0</v>
      </c>
      <c r="E304" s="51">
        <f>SUM(空知2!E275+石狩2!E275+後志2!E275+胆振2!E275+日高2!E275+渡島・檜山2!E275+上川2!E275+留萌2!E275+宗谷2!E275+オホーツク2!E275+十勝2!E275+釧路2!E275+根室2!E275)</f>
        <v>7.4</v>
      </c>
      <c r="F304" s="51">
        <f>SUM(空知2!F275+石狩2!F275+後志2!F275+胆振2!F275+日高2!F275+渡島・檜山2!F275+上川2!F275+留萌2!F275+宗谷2!F275+オホーツク2!F275+十勝2!F275+釧路2!F275+根室2!F275)</f>
        <v>0</v>
      </c>
      <c r="G304" s="51">
        <f>SUM(空知2!G275+石狩2!G275+後志2!G275+胆振2!G275+日高2!G275+渡島・檜山2!G275+上川2!G275+留萌2!G275+宗谷2!G275+オホーツク2!G275+十勝2!G275+釧路2!G275+根室2!G275)</f>
        <v>0.4</v>
      </c>
      <c r="H304" s="16">
        <f t="shared" si="394"/>
        <v>7.8000000000000007</v>
      </c>
      <c r="J304" s="11"/>
      <c r="K304" s="11"/>
    </row>
    <row r="305" spans="1:11" s="1" customFormat="1" ht="16.05" customHeight="1" x14ac:dyDescent="0.2">
      <c r="A305" s="20"/>
      <c r="B305" s="56"/>
      <c r="C305" s="17" t="s">
        <v>13</v>
      </c>
      <c r="D305" s="16">
        <f t="shared" ref="D305" si="463">IF($H304=0,0,D304/$H304%)</f>
        <v>0</v>
      </c>
      <c r="E305" s="16">
        <f t="shared" ref="E305" si="464">IF($H304=0,0,E304/$H304%)</f>
        <v>94.871794871794862</v>
      </c>
      <c r="F305" s="16">
        <f t="shared" ref="F305" si="465">IF($H304=0,0,F304/$H304%)</f>
        <v>0</v>
      </c>
      <c r="G305" s="16">
        <f t="shared" ref="G305" si="466">IF($H304=0,0,G304/$H304%)</f>
        <v>5.1282051282051277</v>
      </c>
      <c r="H305" s="16">
        <f t="shared" si="394"/>
        <v>99.999999999999986</v>
      </c>
      <c r="J305" s="11"/>
      <c r="K305" s="11"/>
    </row>
    <row r="306" spans="1:11" s="1" customFormat="1" ht="16.05" customHeight="1" x14ac:dyDescent="0.2">
      <c r="A306" s="20"/>
      <c r="B306" s="54" t="s">
        <v>60</v>
      </c>
      <c r="C306" s="16" t="s">
        <v>12</v>
      </c>
      <c r="D306" s="51">
        <f>SUM(空知2!D277+石狩2!D277+後志2!D277+胆振2!D277+日高2!D277+渡島・檜山2!D277+上川2!D277+留萌2!D277+宗谷2!D277+オホーツク2!D277+十勝2!D277+釧路2!D277+根室2!D277)</f>
        <v>0</v>
      </c>
      <c r="E306" s="51">
        <f>SUM(空知2!E277+石狩2!E277+後志2!E277+胆振2!E277+日高2!E277+渡島・檜山2!E277+上川2!E277+留萌2!E277+宗谷2!E277+オホーツク2!E277+十勝2!E277+釧路2!E277+根室2!E277)</f>
        <v>10.199999999999999</v>
      </c>
      <c r="F306" s="51">
        <f>SUM(空知2!F277+石狩2!F277+後志2!F277+胆振2!F277+日高2!F277+渡島・檜山2!F277+上川2!F277+留萌2!F277+宗谷2!F277+オホーツク2!F277+十勝2!F277+釧路2!F277+根室2!F277)</f>
        <v>0</v>
      </c>
      <c r="G306" s="51">
        <f>SUM(空知2!G277+石狩2!G277+後志2!G277+胆振2!G277+日高2!G277+渡島・檜山2!G277+上川2!G277+留萌2!G277+宗谷2!G277+オホーツク2!G277+十勝2!G277+釧路2!G277+根室2!G277)</f>
        <v>0</v>
      </c>
      <c r="H306" s="16">
        <f t="shared" si="394"/>
        <v>10.199999999999999</v>
      </c>
      <c r="J306" s="11"/>
      <c r="K306" s="11"/>
    </row>
    <row r="307" spans="1:11" s="1" customFormat="1" ht="16.05" customHeight="1" x14ac:dyDescent="0.2">
      <c r="A307" s="20"/>
      <c r="B307" s="55"/>
      <c r="C307" s="17" t="s">
        <v>13</v>
      </c>
      <c r="D307" s="16">
        <f t="shared" ref="D307" si="467">IF($H306=0,0,D306/$H306%)</f>
        <v>0</v>
      </c>
      <c r="E307" s="16">
        <f t="shared" ref="E307" si="468">IF($H306=0,0,E306/$H306%)</f>
        <v>100</v>
      </c>
      <c r="F307" s="16">
        <f t="shared" ref="F307" si="469">IF($H306=0,0,F306/$H306%)</f>
        <v>0</v>
      </c>
      <c r="G307" s="16">
        <f t="shared" ref="G307" si="470">IF($H306=0,0,G306/$H306%)</f>
        <v>0</v>
      </c>
      <c r="H307" s="16">
        <f t="shared" si="394"/>
        <v>100</v>
      </c>
      <c r="J307" s="11"/>
      <c r="K307" s="11"/>
    </row>
    <row r="308" spans="1:11" s="1" customFormat="1" ht="16.05" customHeight="1" x14ac:dyDescent="0.2">
      <c r="A308" s="20"/>
      <c r="B308" s="55"/>
      <c r="C308" s="16" t="s">
        <v>14</v>
      </c>
      <c r="D308" s="51">
        <f>SUM(空知2!D279+石狩2!D279+後志2!D279+胆振2!D279+日高2!D279+渡島・檜山2!D279+上川2!D279+留萌2!D279+宗谷2!D279+オホーツク2!D279+十勝2!D279+釧路2!D279+根室2!D279)</f>
        <v>0</v>
      </c>
      <c r="E308" s="51">
        <f>SUM(空知2!E279+石狩2!E279+後志2!E279+胆振2!E279+日高2!E279+渡島・檜山2!E279+上川2!E279+留萌2!E279+宗谷2!E279+オホーツク2!E279+十勝2!E279+釧路2!E279+根室2!E279)</f>
        <v>0</v>
      </c>
      <c r="F308" s="51">
        <f>SUM(空知2!F279+石狩2!F279+後志2!F279+胆振2!F279+日高2!F279+渡島・檜山2!F279+上川2!F279+留萌2!F279+宗谷2!F279+オホーツク2!F279+十勝2!F279+釧路2!F279+根室2!F279)</f>
        <v>0</v>
      </c>
      <c r="G308" s="51">
        <f>SUM(空知2!G279+石狩2!G279+後志2!G279+胆振2!G279+日高2!G279+渡島・檜山2!G279+上川2!G279+留萌2!G279+宗谷2!G279+オホーツク2!G279+十勝2!G279+釧路2!G279+根室2!G279)</f>
        <v>0</v>
      </c>
      <c r="H308" s="16">
        <f t="shared" si="394"/>
        <v>0</v>
      </c>
      <c r="J308" s="11"/>
      <c r="K308" s="11"/>
    </row>
    <row r="309" spans="1:11" s="1" customFormat="1" ht="16.05" customHeight="1" x14ac:dyDescent="0.2">
      <c r="A309" s="20"/>
      <c r="B309" s="55"/>
      <c r="C309" s="17" t="s">
        <v>13</v>
      </c>
      <c r="D309" s="16">
        <f t="shared" ref="D309" si="471">IF($H308=0,0,D308/$H308%)</f>
        <v>0</v>
      </c>
      <c r="E309" s="16">
        <f t="shared" ref="E309" si="472">IF($H308=0,0,E308/$H308%)</f>
        <v>0</v>
      </c>
      <c r="F309" s="16">
        <f t="shared" ref="F309" si="473">IF($H308=0,0,F308/$H308%)</f>
        <v>0</v>
      </c>
      <c r="G309" s="16">
        <f t="shared" ref="G309" si="474">IF($H308=0,0,G308/$H308%)</f>
        <v>0</v>
      </c>
      <c r="H309" s="16">
        <f t="shared" si="394"/>
        <v>0</v>
      </c>
      <c r="J309" s="11"/>
      <c r="K309" s="11"/>
    </row>
    <row r="310" spans="1:11" s="1" customFormat="1" ht="16.05" customHeight="1" x14ac:dyDescent="0.2">
      <c r="A310" s="20"/>
      <c r="B310" s="55"/>
      <c r="C310" s="16" t="s">
        <v>15</v>
      </c>
      <c r="D310" s="51">
        <f>SUM(空知2!D281+石狩2!D281+後志2!D281+胆振2!D281+日高2!D281+渡島・檜山2!D281+上川2!D281+留萌2!D281+宗谷2!D281+オホーツク2!D281+十勝2!D281+釧路2!D281+根室2!D281)</f>
        <v>0</v>
      </c>
      <c r="E310" s="51">
        <f>SUM(空知2!E281+石狩2!E281+後志2!E281+胆振2!E281+日高2!E281+渡島・檜山2!E281+上川2!E281+留萌2!E281+宗谷2!E281+オホーツク2!E281+十勝2!E281+釧路2!E281+根室2!E281)</f>
        <v>10.199999999999999</v>
      </c>
      <c r="F310" s="51">
        <f>SUM(空知2!F281+石狩2!F281+後志2!F281+胆振2!F281+日高2!F281+渡島・檜山2!F281+上川2!F281+留萌2!F281+宗谷2!F281+オホーツク2!F281+十勝2!F281+釧路2!F281+根室2!F281)</f>
        <v>0</v>
      </c>
      <c r="G310" s="51">
        <f>SUM(空知2!G281+石狩2!G281+後志2!G281+胆振2!G281+日高2!G281+渡島・檜山2!G281+上川2!G281+留萌2!G281+宗谷2!G281+オホーツク2!G281+十勝2!G281+釧路2!G281+根室2!G281)</f>
        <v>0</v>
      </c>
      <c r="H310" s="16">
        <f t="shared" si="394"/>
        <v>10.199999999999999</v>
      </c>
      <c r="J310" s="11"/>
      <c r="K310" s="11"/>
    </row>
    <row r="311" spans="1:11" s="1" customFormat="1" ht="16.05" customHeight="1" x14ac:dyDescent="0.2">
      <c r="A311" s="20"/>
      <c r="B311" s="56"/>
      <c r="C311" s="17" t="s">
        <v>13</v>
      </c>
      <c r="D311" s="16">
        <f t="shared" ref="D311" si="475">IF($H310=0,0,D310/$H310%)</f>
        <v>0</v>
      </c>
      <c r="E311" s="16">
        <f t="shared" ref="E311" si="476">IF($H310=0,0,E310/$H310%)</f>
        <v>100</v>
      </c>
      <c r="F311" s="16">
        <f t="shared" ref="F311" si="477">IF($H310=0,0,F310/$H310%)</f>
        <v>0</v>
      </c>
      <c r="G311" s="16">
        <f t="shared" ref="G311" si="478">IF($H310=0,0,G310/$H310%)</f>
        <v>0</v>
      </c>
      <c r="H311" s="16">
        <f t="shared" si="394"/>
        <v>100</v>
      </c>
      <c r="J311" s="11"/>
      <c r="K311" s="11"/>
    </row>
    <row r="312" spans="1:11" s="1" customFormat="1" ht="16.05" customHeight="1" x14ac:dyDescent="0.2">
      <c r="A312" s="20"/>
      <c r="B312" s="54" t="s">
        <v>61</v>
      </c>
      <c r="C312" s="16" t="s">
        <v>12</v>
      </c>
      <c r="D312" s="51">
        <f>SUM(空知2!D283+石狩2!D283+後志2!D283+胆振2!D283+日高2!D283+渡島・檜山2!D283+上川2!D283+留萌2!D283+宗谷2!D283+オホーツク2!D283+十勝2!D283+釧路2!D283+根室2!D283)</f>
        <v>0</v>
      </c>
      <c r="E312" s="51">
        <f>SUM(空知2!E283+石狩2!E283+後志2!E283+胆振2!E283+日高2!E283+渡島・檜山2!E283+上川2!E283+留萌2!E283+宗谷2!E283+オホーツク2!E283+十勝2!E283+釧路2!E283+根室2!E283)</f>
        <v>1.1000000000000001</v>
      </c>
      <c r="F312" s="51">
        <f>SUM(空知2!F283+石狩2!F283+後志2!F283+胆振2!F283+日高2!F283+渡島・檜山2!F283+上川2!F283+留萌2!F283+宗谷2!F283+オホーツク2!F283+十勝2!F283+釧路2!F283+根室2!F283)</f>
        <v>0</v>
      </c>
      <c r="G312" s="51">
        <f>SUM(空知2!G283+石狩2!G283+後志2!G283+胆振2!G283+日高2!G283+渡島・檜山2!G283+上川2!G283+留萌2!G283+宗谷2!G283+オホーツク2!G283+十勝2!G283+釧路2!G283+根室2!G283)</f>
        <v>0</v>
      </c>
      <c r="H312" s="16">
        <f t="shared" si="394"/>
        <v>1.1000000000000001</v>
      </c>
      <c r="J312" s="11"/>
      <c r="K312" s="11"/>
    </row>
    <row r="313" spans="1:11" s="1" customFormat="1" ht="16.05" customHeight="1" x14ac:dyDescent="0.2">
      <c r="A313" s="20"/>
      <c r="B313" s="55"/>
      <c r="C313" s="17" t="s">
        <v>13</v>
      </c>
      <c r="D313" s="16">
        <f t="shared" ref="D313" si="479">IF($H312=0,0,D312/$H312%)</f>
        <v>0</v>
      </c>
      <c r="E313" s="16">
        <f t="shared" ref="E313" si="480">IF($H312=0,0,E312/$H312%)</f>
        <v>100</v>
      </c>
      <c r="F313" s="16">
        <f t="shared" ref="F313" si="481">IF($H312=0,0,F312/$H312%)</f>
        <v>0</v>
      </c>
      <c r="G313" s="16">
        <f t="shared" ref="G313" si="482">IF($H312=0,0,G312/$H312%)</f>
        <v>0</v>
      </c>
      <c r="H313" s="16">
        <f t="shared" si="394"/>
        <v>100</v>
      </c>
      <c r="J313" s="11"/>
      <c r="K313" s="11"/>
    </row>
    <row r="314" spans="1:11" s="1" customFormat="1" ht="16.05" customHeight="1" x14ac:dyDescent="0.2">
      <c r="A314" s="20"/>
      <c r="B314" s="55"/>
      <c r="C314" s="16" t="s">
        <v>14</v>
      </c>
      <c r="D314" s="51">
        <f>SUM(空知2!D285+石狩2!D285+後志2!D285+胆振2!D285+日高2!D285+渡島・檜山2!D285+上川2!D285+留萌2!D285+宗谷2!D285+オホーツク2!D285+十勝2!D285+釧路2!D285+根室2!D285)</f>
        <v>0</v>
      </c>
      <c r="E314" s="51">
        <f>SUM(空知2!E285+石狩2!E285+後志2!E285+胆振2!E285+日高2!E285+渡島・檜山2!E285+上川2!E285+留萌2!E285+宗谷2!E285+オホーツク2!E285+十勝2!E285+釧路2!E285+根室2!E285)</f>
        <v>0</v>
      </c>
      <c r="F314" s="51">
        <f>SUM(空知2!F285+石狩2!F285+後志2!F285+胆振2!F285+日高2!F285+渡島・檜山2!F285+上川2!F285+留萌2!F285+宗谷2!F285+オホーツク2!F285+十勝2!F285+釧路2!F285+根室2!F285)</f>
        <v>0</v>
      </c>
      <c r="G314" s="51">
        <f>SUM(空知2!G285+石狩2!G285+後志2!G285+胆振2!G285+日高2!G285+渡島・檜山2!G285+上川2!G285+留萌2!G285+宗谷2!G285+オホーツク2!G285+十勝2!G285+釧路2!G285+根室2!G285)</f>
        <v>0</v>
      </c>
      <c r="H314" s="16">
        <f t="shared" si="394"/>
        <v>0</v>
      </c>
      <c r="J314" s="11"/>
      <c r="K314" s="11"/>
    </row>
    <row r="315" spans="1:11" s="1" customFormat="1" ht="16.05" customHeight="1" x14ac:dyDescent="0.2">
      <c r="A315" s="20"/>
      <c r="B315" s="55"/>
      <c r="C315" s="17" t="s">
        <v>13</v>
      </c>
      <c r="D315" s="16">
        <f t="shared" ref="D315" si="483">IF($H314=0,0,D314/$H314%)</f>
        <v>0</v>
      </c>
      <c r="E315" s="16">
        <f t="shared" ref="E315" si="484">IF($H314=0,0,E314/$H314%)</f>
        <v>0</v>
      </c>
      <c r="F315" s="16">
        <f t="shared" ref="F315" si="485">IF($H314=0,0,F314/$H314%)</f>
        <v>0</v>
      </c>
      <c r="G315" s="16">
        <f t="shared" ref="G315" si="486">IF($H314=0,0,G314/$H314%)</f>
        <v>0</v>
      </c>
      <c r="H315" s="16">
        <f t="shared" si="394"/>
        <v>0</v>
      </c>
      <c r="J315" s="11"/>
      <c r="K315" s="11"/>
    </row>
    <row r="316" spans="1:11" s="1" customFormat="1" ht="16.05" customHeight="1" x14ac:dyDescent="0.2">
      <c r="A316" s="20"/>
      <c r="B316" s="55"/>
      <c r="C316" s="16" t="s">
        <v>15</v>
      </c>
      <c r="D316" s="51">
        <f>SUM(空知2!D287+石狩2!D287+後志2!D287+胆振2!D287+日高2!D287+渡島・檜山2!D287+上川2!D287+留萌2!D287+宗谷2!D287+オホーツク2!D287+十勝2!D287+釧路2!D287+根室2!D287)</f>
        <v>0</v>
      </c>
      <c r="E316" s="51">
        <f>SUM(空知2!E287+石狩2!E287+後志2!E287+胆振2!E287+日高2!E287+渡島・檜山2!E287+上川2!E287+留萌2!E287+宗谷2!E287+オホーツク2!E287+十勝2!E287+釧路2!E287+根室2!E287)</f>
        <v>1.1000000000000001</v>
      </c>
      <c r="F316" s="51">
        <f>SUM(空知2!F287+石狩2!F287+後志2!F287+胆振2!F287+日高2!F287+渡島・檜山2!F287+上川2!F287+留萌2!F287+宗谷2!F287+オホーツク2!F287+十勝2!F287+釧路2!F287+根室2!F287)</f>
        <v>0</v>
      </c>
      <c r="G316" s="51">
        <f>SUM(空知2!G287+石狩2!G287+後志2!G287+胆振2!G287+日高2!G287+渡島・檜山2!G287+上川2!G287+留萌2!G287+宗谷2!G287+オホーツク2!G287+十勝2!G287+釧路2!G287+根室2!G287)</f>
        <v>0</v>
      </c>
      <c r="H316" s="16">
        <f t="shared" si="394"/>
        <v>1.1000000000000001</v>
      </c>
      <c r="I316" s="11"/>
      <c r="J316" s="11"/>
      <c r="K316" s="11"/>
    </row>
    <row r="317" spans="1:11" s="1" customFormat="1" ht="16.05" customHeight="1" x14ac:dyDescent="0.2">
      <c r="A317" s="20"/>
      <c r="B317" s="56"/>
      <c r="C317" s="17" t="s">
        <v>13</v>
      </c>
      <c r="D317" s="16">
        <f t="shared" ref="D317" si="487">IF($H316=0,0,D316/$H316%)</f>
        <v>0</v>
      </c>
      <c r="E317" s="16">
        <f t="shared" ref="E317" si="488">IF($H316=0,0,E316/$H316%)</f>
        <v>100</v>
      </c>
      <c r="F317" s="16">
        <f t="shared" ref="F317" si="489">IF($H316=0,0,F316/$H316%)</f>
        <v>0</v>
      </c>
      <c r="G317" s="16">
        <f t="shared" ref="G317" si="490">IF($H316=0,0,G316/$H316%)</f>
        <v>0</v>
      </c>
      <c r="H317" s="16">
        <f t="shared" si="394"/>
        <v>100</v>
      </c>
      <c r="I317" s="11"/>
      <c r="J317" s="11"/>
      <c r="K317" s="11"/>
    </row>
    <row r="318" spans="1:11" s="1" customFormat="1" ht="16.05" customHeight="1" x14ac:dyDescent="0.2">
      <c r="A318" s="13"/>
      <c r="B318" s="54" t="s">
        <v>62</v>
      </c>
      <c r="C318" s="16" t="s">
        <v>12</v>
      </c>
      <c r="D318" s="51">
        <f>SUM(空知2!D289+石狩2!D289+後志2!D289+胆振2!D289+日高2!D289+渡島・檜山2!D289+上川2!D289+留萌2!D289+宗谷2!D289+オホーツク2!D289+十勝2!D289+釧路2!D289+根室2!D289)</f>
        <v>0</v>
      </c>
      <c r="E318" s="51">
        <f>SUM(空知2!E289+石狩2!E289+後志2!E289+胆振2!E289+日高2!E289+渡島・檜山2!E289+上川2!E289+留萌2!E289+宗谷2!E289+オホーツク2!E289+十勝2!E289+釧路2!E289+根室2!E289)</f>
        <v>0</v>
      </c>
      <c r="F318" s="51">
        <f>SUM(空知2!F289+石狩2!F289+後志2!F289+胆振2!F289+日高2!F289+渡島・檜山2!F289+上川2!F289+留萌2!F289+宗谷2!F289+オホーツク2!F289+十勝2!F289+釧路2!F289+根室2!F289)</f>
        <v>0</v>
      </c>
      <c r="G318" s="51">
        <f>SUM(空知2!G289+石狩2!G289+後志2!G289+胆振2!G289+日高2!G289+渡島・檜山2!G289+上川2!G289+留萌2!G289+宗谷2!G289+オホーツク2!G289+十勝2!G289+釧路2!G289+根室2!G289)</f>
        <v>0</v>
      </c>
      <c r="H318" s="16">
        <f t="shared" si="394"/>
        <v>0</v>
      </c>
      <c r="I318" s="11"/>
      <c r="J318" s="11"/>
      <c r="K318" s="11"/>
    </row>
    <row r="319" spans="1:11" s="1" customFormat="1" ht="16.05" customHeight="1" x14ac:dyDescent="0.2">
      <c r="A319" s="13"/>
      <c r="B319" s="55"/>
      <c r="C319" s="17" t="s">
        <v>13</v>
      </c>
      <c r="D319" s="16">
        <f t="shared" ref="D319" si="491">IF($H318=0,0,D318/$H318%)</f>
        <v>0</v>
      </c>
      <c r="E319" s="16">
        <f t="shared" ref="E319" si="492">IF($H318=0,0,E318/$H318%)</f>
        <v>0</v>
      </c>
      <c r="F319" s="16">
        <f t="shared" ref="F319" si="493">IF($H318=0,0,F318/$H318%)</f>
        <v>0</v>
      </c>
      <c r="G319" s="16">
        <f t="shared" ref="G319" si="494">IF($H318=0,0,G318/$H318%)</f>
        <v>0</v>
      </c>
      <c r="H319" s="16">
        <f t="shared" si="394"/>
        <v>0</v>
      </c>
      <c r="I319" s="11"/>
      <c r="J319" s="11"/>
      <c r="K319" s="11"/>
    </row>
    <row r="320" spans="1:11" s="1" customFormat="1" ht="16.05" customHeight="1" x14ac:dyDescent="0.2">
      <c r="A320" s="13"/>
      <c r="B320" s="55"/>
      <c r="C320" s="16" t="s">
        <v>14</v>
      </c>
      <c r="D320" s="51">
        <f>SUM(空知2!D291+石狩2!D291+後志2!D291+胆振2!D291+日高2!D291+渡島・檜山2!D291+上川2!D291+留萌2!D291+宗谷2!D291+オホーツク2!D291+十勝2!D291+釧路2!D291+根室2!D291)</f>
        <v>0</v>
      </c>
      <c r="E320" s="51">
        <f>SUM(空知2!E291+石狩2!E291+後志2!E291+胆振2!E291+日高2!E291+渡島・檜山2!E291+上川2!E291+留萌2!E291+宗谷2!E291+オホーツク2!E291+十勝2!E291+釧路2!E291+根室2!E291)</f>
        <v>0</v>
      </c>
      <c r="F320" s="51">
        <f>SUM(空知2!F291+石狩2!F291+後志2!F291+胆振2!F291+日高2!F291+渡島・檜山2!F291+上川2!F291+留萌2!F291+宗谷2!F291+オホーツク2!F291+十勝2!F291+釧路2!F291+根室2!F291)</f>
        <v>0</v>
      </c>
      <c r="G320" s="51">
        <f>SUM(空知2!G291+石狩2!G291+後志2!G291+胆振2!G291+日高2!G291+渡島・檜山2!G291+上川2!G291+留萌2!G291+宗谷2!G291+オホーツク2!G291+十勝2!G291+釧路2!G291+根室2!G291)</f>
        <v>0</v>
      </c>
      <c r="H320" s="16">
        <f t="shared" si="394"/>
        <v>0</v>
      </c>
      <c r="I320" s="11"/>
      <c r="J320" s="11"/>
      <c r="K320" s="11"/>
    </row>
    <row r="321" spans="1:11" s="1" customFormat="1" ht="16.05" customHeight="1" x14ac:dyDescent="0.2">
      <c r="A321" s="13"/>
      <c r="B321" s="55"/>
      <c r="C321" s="17" t="s">
        <v>13</v>
      </c>
      <c r="D321" s="16">
        <f t="shared" ref="D321" si="495">IF($H320=0,0,D320/$H320%)</f>
        <v>0</v>
      </c>
      <c r="E321" s="16">
        <f t="shared" ref="E321" si="496">IF($H320=0,0,E320/$H320%)</f>
        <v>0</v>
      </c>
      <c r="F321" s="16">
        <f t="shared" ref="F321" si="497">IF($H320=0,0,F320/$H320%)</f>
        <v>0</v>
      </c>
      <c r="G321" s="16">
        <f t="shared" ref="G321" si="498">IF($H320=0,0,G320/$H320%)</f>
        <v>0</v>
      </c>
      <c r="H321" s="16">
        <f t="shared" si="394"/>
        <v>0</v>
      </c>
      <c r="I321" s="11"/>
      <c r="J321" s="11"/>
      <c r="K321" s="11"/>
    </row>
    <row r="322" spans="1:11" s="1" customFormat="1" ht="16.05" customHeight="1" x14ac:dyDescent="0.2">
      <c r="A322" s="13"/>
      <c r="B322" s="55"/>
      <c r="C322" s="16" t="s">
        <v>15</v>
      </c>
      <c r="D322" s="51">
        <f>SUM(空知2!D293+石狩2!D293+後志2!D293+胆振2!D293+日高2!D293+渡島・檜山2!D293+上川2!D293+留萌2!D293+宗谷2!D293+オホーツク2!D293+十勝2!D293+釧路2!D293+根室2!D293)</f>
        <v>0</v>
      </c>
      <c r="E322" s="51">
        <f>SUM(空知2!E293+石狩2!E293+後志2!E293+胆振2!E293+日高2!E293+渡島・檜山2!E293+上川2!E293+留萌2!E293+宗谷2!E293+オホーツク2!E293+十勝2!E293+釧路2!E293+根室2!E293)</f>
        <v>0</v>
      </c>
      <c r="F322" s="51">
        <f>SUM(空知2!F293+石狩2!F293+後志2!F293+胆振2!F293+日高2!F293+渡島・檜山2!F293+上川2!F293+留萌2!F293+宗谷2!F293+オホーツク2!F293+十勝2!F293+釧路2!F293+根室2!F293)</f>
        <v>0</v>
      </c>
      <c r="G322" s="51">
        <f>SUM(空知2!G293+石狩2!G293+後志2!G293+胆振2!G293+日高2!G293+渡島・檜山2!G293+上川2!G293+留萌2!G293+宗谷2!G293+オホーツク2!G293+十勝2!G293+釧路2!G293+根室2!G293)</f>
        <v>0</v>
      </c>
      <c r="H322" s="16">
        <f t="shared" si="394"/>
        <v>0</v>
      </c>
      <c r="I322" s="11"/>
      <c r="J322" s="11"/>
      <c r="K322" s="11"/>
    </row>
    <row r="323" spans="1:11" s="1" customFormat="1" ht="16.05" customHeight="1" x14ac:dyDescent="0.2">
      <c r="A323" s="18"/>
      <c r="B323" s="56"/>
      <c r="C323" s="17" t="s">
        <v>13</v>
      </c>
      <c r="D323" s="16">
        <f t="shared" ref="D323:G323" si="499">IF($H322=0,0,D322/$H322%)</f>
        <v>0</v>
      </c>
      <c r="E323" s="16">
        <f t="shared" si="499"/>
        <v>0</v>
      </c>
      <c r="F323" s="16">
        <f t="shared" si="499"/>
        <v>0</v>
      </c>
      <c r="G323" s="16">
        <f t="shared" si="499"/>
        <v>0</v>
      </c>
      <c r="H323" s="16">
        <f t="shared" si="394"/>
        <v>0</v>
      </c>
      <c r="I323" s="11"/>
      <c r="J323" s="11"/>
      <c r="K323" s="11"/>
    </row>
    <row r="324" spans="1:11" ht="16.05" customHeight="1" x14ac:dyDescent="0.2">
      <c r="A324" s="9" t="s">
        <v>96</v>
      </c>
      <c r="B324" s="21"/>
      <c r="C324" s="10" t="s">
        <v>12</v>
      </c>
      <c r="D324" s="51">
        <v>0</v>
      </c>
      <c r="E324" s="51">
        <v>9486.7000000000007</v>
      </c>
      <c r="F324" s="51">
        <v>0</v>
      </c>
      <c r="G324" s="51">
        <v>0</v>
      </c>
      <c r="H324" s="16">
        <f t="shared" si="394"/>
        <v>9486.7000000000007</v>
      </c>
      <c r="I324" s="11"/>
      <c r="J324" s="11"/>
      <c r="K324" s="11"/>
    </row>
    <row r="325" spans="1:11" ht="16.05" customHeight="1" x14ac:dyDescent="0.2">
      <c r="A325" s="13"/>
      <c r="B325" s="22"/>
      <c r="C325" s="14" t="s">
        <v>13</v>
      </c>
      <c r="D325" s="16">
        <f>IF($H324=0,0,D324/$H324%)</f>
        <v>0</v>
      </c>
      <c r="E325" s="16">
        <f>IF($H324=0,0,E324/$H324%)</f>
        <v>100</v>
      </c>
      <c r="F325" s="16">
        <f>IF($H324=0,0,F324/$H324%)</f>
        <v>0</v>
      </c>
      <c r="G325" s="16">
        <f>IF($H324=0,0,G324/$H324%)</f>
        <v>0</v>
      </c>
      <c r="H325" s="16">
        <f t="shared" si="394"/>
        <v>100</v>
      </c>
      <c r="I325" s="11"/>
      <c r="J325" s="11"/>
      <c r="K325" s="11"/>
    </row>
    <row r="326" spans="1:11" ht="15.75" customHeight="1" x14ac:dyDescent="0.2">
      <c r="A326" s="13"/>
      <c r="B326" s="22"/>
      <c r="C326" s="10" t="s">
        <v>14</v>
      </c>
      <c r="D326" s="51">
        <v>0</v>
      </c>
      <c r="E326" s="51">
        <v>28536.7</v>
      </c>
      <c r="F326" s="51">
        <v>0</v>
      </c>
      <c r="G326" s="51">
        <v>0</v>
      </c>
      <c r="H326" s="16">
        <f t="shared" ref="H326:H389" si="500">SUM(D326:G326)</f>
        <v>28536.7</v>
      </c>
      <c r="I326" s="11"/>
      <c r="J326" s="11"/>
      <c r="K326" s="11"/>
    </row>
    <row r="327" spans="1:11" ht="15.75" customHeight="1" x14ac:dyDescent="0.2">
      <c r="A327" s="13"/>
      <c r="B327" s="22"/>
      <c r="C327" s="14" t="s">
        <v>13</v>
      </c>
      <c r="D327" s="16">
        <f>IF($H326=0,0,D326/$H326%)</f>
        <v>0</v>
      </c>
      <c r="E327" s="16">
        <f>IF($H326=0,0,E326/$H326%)</f>
        <v>100</v>
      </c>
      <c r="F327" s="16">
        <f>IF($H326=0,0,F326/$H326%)</f>
        <v>0</v>
      </c>
      <c r="G327" s="16">
        <f>IF($H326=0,0,G326/$H326%)</f>
        <v>0</v>
      </c>
      <c r="H327" s="16">
        <f t="shared" si="500"/>
        <v>100</v>
      </c>
      <c r="I327" s="11"/>
      <c r="J327" s="11"/>
      <c r="K327" s="11"/>
    </row>
    <row r="328" spans="1:11" ht="15.75" customHeight="1" x14ac:dyDescent="0.2">
      <c r="A328" s="13"/>
      <c r="B328" s="22"/>
      <c r="C328" s="10" t="s">
        <v>15</v>
      </c>
      <c r="D328" s="51">
        <f>SUM(D324,D326)</f>
        <v>0</v>
      </c>
      <c r="E328" s="51">
        <f>SUM(E324,E326)</f>
        <v>38023.4</v>
      </c>
      <c r="F328" s="51">
        <f>SUM(F324,F326)</f>
        <v>0</v>
      </c>
      <c r="G328" s="51">
        <f>SUM(G324,G326)</f>
        <v>0</v>
      </c>
      <c r="H328" s="16">
        <f t="shared" si="500"/>
        <v>38023.4</v>
      </c>
      <c r="I328" s="11"/>
      <c r="J328" s="11"/>
      <c r="K328" s="11"/>
    </row>
    <row r="329" spans="1:11" ht="15.75" customHeight="1" x14ac:dyDescent="0.2">
      <c r="A329" s="18"/>
      <c r="B329" s="15"/>
      <c r="C329" s="14" t="s">
        <v>13</v>
      </c>
      <c r="D329" s="16">
        <f>IF($H328=0,0,D328/$H328%)</f>
        <v>0</v>
      </c>
      <c r="E329" s="16">
        <f>IF($H328=0,0,E328/$H328%)</f>
        <v>100</v>
      </c>
      <c r="F329" s="16">
        <f>IF($H328=0,0,F328/$H328%)</f>
        <v>0</v>
      </c>
      <c r="G329" s="16">
        <f>IF($H328=0,0,G328/$H328%)</f>
        <v>0</v>
      </c>
      <c r="H329" s="16">
        <f t="shared" si="500"/>
        <v>100</v>
      </c>
      <c r="I329" s="11"/>
      <c r="J329" s="11"/>
      <c r="K329" s="11"/>
    </row>
    <row r="330" spans="1:11" ht="15.75" customHeight="1" x14ac:dyDescent="0.2">
      <c r="A330" s="9" t="s">
        <v>97</v>
      </c>
      <c r="B330" s="21"/>
      <c r="C330" s="10" t="s">
        <v>12</v>
      </c>
      <c r="D330" s="51">
        <v>0</v>
      </c>
      <c r="E330" s="51">
        <v>26648.800000000003</v>
      </c>
      <c r="F330" s="51">
        <v>0</v>
      </c>
      <c r="G330" s="51">
        <v>0</v>
      </c>
      <c r="H330" s="16">
        <f t="shared" si="500"/>
        <v>26648.800000000003</v>
      </c>
      <c r="I330" s="11"/>
      <c r="J330" s="11"/>
      <c r="K330" s="11"/>
    </row>
    <row r="331" spans="1:11" ht="15.75" customHeight="1" x14ac:dyDescent="0.2">
      <c r="A331" s="13"/>
      <c r="B331" s="22"/>
      <c r="C331" s="14" t="s">
        <v>13</v>
      </c>
      <c r="D331" s="16">
        <f>IF($H330=0,0,D330/$H330%)</f>
        <v>0</v>
      </c>
      <c r="E331" s="16">
        <f>IF($H330=0,0,E330/$H330%)</f>
        <v>99.999999999999986</v>
      </c>
      <c r="F331" s="16">
        <f>IF($H330=0,0,F330/$H330%)</f>
        <v>0</v>
      </c>
      <c r="G331" s="16">
        <f>IF($H330=0,0,G330/$H330%)</f>
        <v>0</v>
      </c>
      <c r="H331" s="16">
        <f t="shared" si="500"/>
        <v>99.999999999999986</v>
      </c>
      <c r="I331" s="11"/>
      <c r="J331" s="11"/>
      <c r="K331" s="11"/>
    </row>
    <row r="332" spans="1:11" ht="15.75" customHeight="1" x14ac:dyDescent="0.2">
      <c r="A332" s="13"/>
      <c r="B332" s="22"/>
      <c r="C332" s="10" t="s">
        <v>14</v>
      </c>
      <c r="D332" s="51">
        <v>0</v>
      </c>
      <c r="E332" s="51">
        <v>18544.599999999999</v>
      </c>
      <c r="F332" s="51">
        <v>0</v>
      </c>
      <c r="G332" s="51">
        <v>0</v>
      </c>
      <c r="H332" s="16">
        <f t="shared" si="500"/>
        <v>18544.599999999999</v>
      </c>
      <c r="I332" s="11"/>
      <c r="J332" s="11"/>
      <c r="K332" s="11"/>
    </row>
    <row r="333" spans="1:11" ht="15.75" customHeight="1" x14ac:dyDescent="0.2">
      <c r="A333" s="13"/>
      <c r="B333" s="22"/>
      <c r="C333" s="14" t="s">
        <v>13</v>
      </c>
      <c r="D333" s="16">
        <f>IF($H332=0,0,D332/$H332%)</f>
        <v>0</v>
      </c>
      <c r="E333" s="16">
        <f>IF($H332=0,0,E332/$H332%)</f>
        <v>100</v>
      </c>
      <c r="F333" s="16">
        <f>IF($H332=0,0,F332/$H332%)</f>
        <v>0</v>
      </c>
      <c r="G333" s="16">
        <f>IF($H332=0,0,G332/$H332%)</f>
        <v>0</v>
      </c>
      <c r="H333" s="16">
        <f t="shared" si="500"/>
        <v>100</v>
      </c>
      <c r="I333" s="11"/>
      <c r="J333" s="11"/>
      <c r="K333" s="11"/>
    </row>
    <row r="334" spans="1:11" ht="15.75" customHeight="1" x14ac:dyDescent="0.2">
      <c r="A334" s="13"/>
      <c r="B334" s="22"/>
      <c r="C334" s="10" t="s">
        <v>15</v>
      </c>
      <c r="D334" s="51">
        <f>SUM(D330,D332)</f>
        <v>0</v>
      </c>
      <c r="E334" s="51">
        <f>SUM(E330,E332)</f>
        <v>45193.4</v>
      </c>
      <c r="F334" s="51">
        <f>SUM(F330,F332)</f>
        <v>0</v>
      </c>
      <c r="G334" s="51">
        <f>SUM(G330,G332)</f>
        <v>0</v>
      </c>
      <c r="H334" s="16">
        <f t="shared" si="500"/>
        <v>45193.4</v>
      </c>
      <c r="I334" s="11"/>
      <c r="J334" s="11"/>
      <c r="K334" s="11"/>
    </row>
    <row r="335" spans="1:11" ht="15.75" customHeight="1" x14ac:dyDescent="0.2">
      <c r="A335" s="18"/>
      <c r="B335" s="15"/>
      <c r="C335" s="14" t="s">
        <v>13</v>
      </c>
      <c r="D335" s="16">
        <f>IF($H334=0,0,D334/$H334%)</f>
        <v>0</v>
      </c>
      <c r="E335" s="16">
        <f>IF($H334=0,0,E334/$H334%)</f>
        <v>100</v>
      </c>
      <c r="F335" s="16">
        <f>IF($H334=0,0,F334/$H334%)</f>
        <v>0</v>
      </c>
      <c r="G335" s="16">
        <f>IF($H334=0,0,G334/$H334%)</f>
        <v>0</v>
      </c>
      <c r="H335" s="16">
        <f t="shared" si="500"/>
        <v>100</v>
      </c>
      <c r="I335" s="11"/>
      <c r="J335" s="11"/>
      <c r="K335" s="11"/>
    </row>
    <row r="336" spans="1:11" ht="15.75" hidden="1" customHeight="1" x14ac:dyDescent="0.2">
      <c r="A336" s="9" t="s">
        <v>98</v>
      </c>
      <c r="B336" s="21"/>
      <c r="C336" s="10" t="s">
        <v>12</v>
      </c>
      <c r="D336" s="51"/>
      <c r="E336" s="51">
        <v>619.9</v>
      </c>
      <c r="F336" s="51"/>
      <c r="G336" s="51"/>
      <c r="H336" s="16">
        <f t="shared" si="500"/>
        <v>619.9</v>
      </c>
      <c r="I336" s="11"/>
      <c r="J336" s="11"/>
      <c r="K336" s="11"/>
    </row>
    <row r="337" spans="1:11" ht="15.75" hidden="1" customHeight="1" x14ac:dyDescent="0.2">
      <c r="A337" s="13"/>
      <c r="B337" s="22"/>
      <c r="C337" s="14" t="s">
        <v>13</v>
      </c>
      <c r="D337" s="16">
        <f>IF($H336=0,0,D336/$H336%)</f>
        <v>0</v>
      </c>
      <c r="E337" s="16">
        <f>IF($H336=0,0,E336/$H336%)</f>
        <v>100</v>
      </c>
      <c r="F337" s="16">
        <f>IF($H336=0,0,F336/$H336%)</f>
        <v>0</v>
      </c>
      <c r="G337" s="16">
        <f>IF($H336=0,0,G336/$H336%)</f>
        <v>0</v>
      </c>
      <c r="H337" s="16">
        <f t="shared" si="500"/>
        <v>100</v>
      </c>
      <c r="I337" s="11"/>
      <c r="J337" s="11"/>
      <c r="K337" s="11"/>
    </row>
    <row r="338" spans="1:11" ht="15.75" hidden="1" customHeight="1" x14ac:dyDescent="0.2">
      <c r="A338" s="13"/>
      <c r="B338" s="22"/>
      <c r="C338" s="10" t="s">
        <v>14</v>
      </c>
      <c r="D338" s="51"/>
      <c r="E338" s="51"/>
      <c r="F338" s="51"/>
      <c r="G338" s="51"/>
      <c r="H338" s="16">
        <f t="shared" si="500"/>
        <v>0</v>
      </c>
      <c r="I338" s="11"/>
      <c r="J338" s="11"/>
      <c r="K338" s="11"/>
    </row>
    <row r="339" spans="1:11" ht="15.75" hidden="1" customHeight="1" x14ac:dyDescent="0.2">
      <c r="A339" s="13"/>
      <c r="B339" s="22"/>
      <c r="C339" s="14" t="s">
        <v>13</v>
      </c>
      <c r="D339" s="16">
        <f>IF($H338=0,0,D338/$H338%)</f>
        <v>0</v>
      </c>
      <c r="E339" s="16">
        <f>IF($H338=0,0,E338/$H338%)</f>
        <v>0</v>
      </c>
      <c r="F339" s="16">
        <f>IF($H338=0,0,F338/$H338%)</f>
        <v>0</v>
      </c>
      <c r="G339" s="16">
        <f>IF($H338=0,0,G338/$H338%)</f>
        <v>0</v>
      </c>
      <c r="H339" s="16">
        <f t="shared" si="500"/>
        <v>0</v>
      </c>
      <c r="I339" s="11"/>
      <c r="J339" s="11"/>
      <c r="K339" s="11"/>
    </row>
    <row r="340" spans="1:11" ht="15.75" hidden="1" customHeight="1" x14ac:dyDescent="0.2">
      <c r="A340" s="13"/>
      <c r="B340" s="22"/>
      <c r="C340" s="10" t="s">
        <v>15</v>
      </c>
      <c r="D340" s="51">
        <f>SUM(D336,D338)</f>
        <v>0</v>
      </c>
      <c r="E340" s="51">
        <f>SUM(E336,E338)</f>
        <v>619.9</v>
      </c>
      <c r="F340" s="51">
        <f>SUM(F336,F338)</f>
        <v>0</v>
      </c>
      <c r="G340" s="51">
        <f>SUM(G336,G338)</f>
        <v>0</v>
      </c>
      <c r="H340" s="16">
        <f t="shared" si="500"/>
        <v>619.9</v>
      </c>
      <c r="I340" s="11"/>
      <c r="J340" s="11"/>
      <c r="K340" s="11"/>
    </row>
    <row r="341" spans="1:11" ht="15.75" hidden="1" customHeight="1" x14ac:dyDescent="0.2">
      <c r="A341" s="18"/>
      <c r="B341" s="15"/>
      <c r="C341" s="14" t="s">
        <v>13</v>
      </c>
      <c r="D341" s="16">
        <f>IF($H340=0,0,D340/$H340%)</f>
        <v>0</v>
      </c>
      <c r="E341" s="16">
        <f>IF($H340=0,0,E340/$H340%)</f>
        <v>100</v>
      </c>
      <c r="F341" s="16">
        <f>IF($H340=0,0,F340/$H340%)</f>
        <v>0</v>
      </c>
      <c r="G341" s="16">
        <f>IF($H340=0,0,G340/$H340%)</f>
        <v>0</v>
      </c>
      <c r="H341" s="16">
        <f t="shared" si="500"/>
        <v>100</v>
      </c>
      <c r="I341" s="11"/>
      <c r="J341" s="11"/>
      <c r="K341" s="11"/>
    </row>
    <row r="342" spans="1:11" ht="15.75" hidden="1" customHeight="1" x14ac:dyDescent="0.2">
      <c r="A342" s="9" t="s">
        <v>99</v>
      </c>
      <c r="B342" s="21"/>
      <c r="C342" s="10" t="s">
        <v>12</v>
      </c>
      <c r="D342" s="51"/>
      <c r="E342" s="51">
        <v>1674</v>
      </c>
      <c r="F342" s="51"/>
      <c r="G342" s="51"/>
      <c r="H342" s="16">
        <f t="shared" si="500"/>
        <v>1674</v>
      </c>
      <c r="I342" s="11"/>
      <c r="J342" s="11"/>
    </row>
    <row r="343" spans="1:11" ht="15.75" hidden="1" customHeight="1" x14ac:dyDescent="0.2">
      <c r="A343" s="13"/>
      <c r="B343" s="22"/>
      <c r="C343" s="14" t="s">
        <v>13</v>
      </c>
      <c r="D343" s="16">
        <f>IF($H342=0,0,D342/$H342%)</f>
        <v>0</v>
      </c>
      <c r="E343" s="16">
        <f>IF($H342=0,0,E342/$H342%)</f>
        <v>100.00000000000001</v>
      </c>
      <c r="F343" s="16">
        <f>IF($H342=0,0,F342/$H342%)</f>
        <v>0</v>
      </c>
      <c r="G343" s="16">
        <f>IF($H342=0,0,G342/$H342%)</f>
        <v>0</v>
      </c>
      <c r="H343" s="16">
        <f t="shared" si="500"/>
        <v>100.00000000000001</v>
      </c>
      <c r="I343" s="11"/>
      <c r="J343" s="11"/>
    </row>
    <row r="344" spans="1:11" ht="15.75" hidden="1" customHeight="1" x14ac:dyDescent="0.2">
      <c r="A344" s="13"/>
      <c r="B344" s="22"/>
      <c r="C344" s="10" t="s">
        <v>14</v>
      </c>
      <c r="D344" s="51"/>
      <c r="E344" s="51"/>
      <c r="F344" s="51"/>
      <c r="G344" s="51"/>
      <c r="H344" s="16">
        <f t="shared" si="500"/>
        <v>0</v>
      </c>
      <c r="I344" s="11"/>
      <c r="J344" s="11"/>
    </row>
    <row r="345" spans="1:11" ht="15.75" hidden="1" customHeight="1" x14ac:dyDescent="0.2">
      <c r="A345" s="13"/>
      <c r="B345" s="22"/>
      <c r="C345" s="14" t="s">
        <v>13</v>
      </c>
      <c r="D345" s="16">
        <f>IF($H344=0,0,D344/$H344%)</f>
        <v>0</v>
      </c>
      <c r="E345" s="16">
        <f>IF($H344=0,0,E344/$H344%)</f>
        <v>0</v>
      </c>
      <c r="F345" s="16">
        <f>IF($H344=0,0,F344/$H344%)</f>
        <v>0</v>
      </c>
      <c r="G345" s="16">
        <f>IF($H344=0,0,G344/$H344%)</f>
        <v>0</v>
      </c>
      <c r="H345" s="16">
        <f t="shared" si="500"/>
        <v>0</v>
      </c>
      <c r="I345" s="11"/>
      <c r="J345" s="11"/>
    </row>
    <row r="346" spans="1:11" ht="15.75" hidden="1" customHeight="1" x14ac:dyDescent="0.2">
      <c r="A346" s="13"/>
      <c r="B346" s="22"/>
      <c r="C346" s="10" t="s">
        <v>15</v>
      </c>
      <c r="D346" s="51">
        <f>SUM(D342,D344)</f>
        <v>0</v>
      </c>
      <c r="E346" s="51">
        <f>SUM(E342,E344)</f>
        <v>1674</v>
      </c>
      <c r="F346" s="51">
        <f>SUM(F342,F344)</f>
        <v>0</v>
      </c>
      <c r="G346" s="51">
        <f>SUM(G342,G344)</f>
        <v>0</v>
      </c>
      <c r="H346" s="16">
        <f t="shared" si="500"/>
        <v>1674</v>
      </c>
      <c r="I346" s="11"/>
      <c r="J346" s="11"/>
    </row>
    <row r="347" spans="1:11" ht="15.75" hidden="1" customHeight="1" x14ac:dyDescent="0.2">
      <c r="A347" s="18"/>
      <c r="B347" s="15"/>
      <c r="C347" s="14" t="s">
        <v>13</v>
      </c>
      <c r="D347" s="16">
        <f>IF($H346=0,0,D346/$H346%)</f>
        <v>0</v>
      </c>
      <c r="E347" s="16">
        <f>IF($H346=0,0,E346/$H346%)</f>
        <v>100.00000000000001</v>
      </c>
      <c r="F347" s="16">
        <f>IF($H346=0,0,F346/$H346%)</f>
        <v>0</v>
      </c>
      <c r="G347" s="16">
        <f>IF($H346=0,0,G346/$H346%)</f>
        <v>0</v>
      </c>
      <c r="H347" s="16">
        <f t="shared" si="500"/>
        <v>100.00000000000001</v>
      </c>
      <c r="I347" s="11"/>
      <c r="J347" s="11"/>
    </row>
    <row r="348" spans="1:11" ht="16.05" customHeight="1" x14ac:dyDescent="0.2">
      <c r="A348" s="9" t="s">
        <v>63</v>
      </c>
      <c r="B348" s="21"/>
      <c r="C348" s="10" t="s">
        <v>12</v>
      </c>
      <c r="D348" s="51">
        <f>空知2!D295+石狩2!D295+後志2!D295+胆振2!D295+日高2!D295+渡島・檜山2!D295+上川2!D295+留萌2!D295+宗谷2!D295+オホーツク2!D295+十勝2!D295+釧路2!D295+根室2!D295</f>
        <v>0</v>
      </c>
      <c r="E348" s="51">
        <f>空知2!E295+石狩2!E295+後志2!E295+胆振2!E295+日高2!E295+渡島・檜山2!E295+上川2!E295+留萌2!E295+宗谷2!E295+オホーツク2!E295+十勝2!E295+釧路2!E295+根室2!E295</f>
        <v>3554635.1999999993</v>
      </c>
      <c r="F348" s="51">
        <f>空知2!F295+石狩2!F295+後志2!F295+胆振2!F295+日高2!F295+渡島・檜山2!F295+上川2!F295+留萌2!F295+宗谷2!F295+オホーツク2!F295+十勝2!F295+釧路2!F295+根室2!F295</f>
        <v>0</v>
      </c>
      <c r="G348" s="51">
        <f>空知2!G295+石狩2!G295+後志2!G295+胆振2!G295+日高2!G295+渡島・檜山2!G295+上川2!G295+留萌2!G295+宗谷2!G295+オホーツク2!G295+十勝2!G295+釧路2!G295+根室2!G295</f>
        <v>0</v>
      </c>
      <c r="H348" s="16">
        <f t="shared" si="500"/>
        <v>3554635.1999999993</v>
      </c>
      <c r="I348" s="11"/>
      <c r="J348" s="11"/>
      <c r="K348" s="11"/>
    </row>
    <row r="349" spans="1:11" ht="16.05" customHeight="1" x14ac:dyDescent="0.2">
      <c r="A349" s="13"/>
      <c r="B349" s="22"/>
      <c r="C349" s="14" t="s">
        <v>13</v>
      </c>
      <c r="D349" s="16">
        <f>IF($H348=0,0,D348/$H348%)</f>
        <v>0</v>
      </c>
      <c r="E349" s="16">
        <f>IF($H348=0,0,E348/$H348%)</f>
        <v>100</v>
      </c>
      <c r="F349" s="16">
        <f>IF($H348=0,0,F348/$H348%)</f>
        <v>0</v>
      </c>
      <c r="G349" s="16">
        <f>IF($H348=0,0,G348/$H348%)</f>
        <v>0</v>
      </c>
      <c r="H349" s="16">
        <f t="shared" si="500"/>
        <v>100</v>
      </c>
      <c r="I349" s="11"/>
      <c r="J349" s="11"/>
      <c r="K349" s="11"/>
    </row>
    <row r="350" spans="1:11" ht="16.05" customHeight="1" x14ac:dyDescent="0.2">
      <c r="A350" s="13"/>
      <c r="B350" s="22"/>
      <c r="C350" s="10" t="s">
        <v>14</v>
      </c>
      <c r="D350" s="51">
        <f>空知2!D297+石狩2!D297+後志2!D297+胆振2!D297+日高2!D297+渡島・檜山2!D297+上川2!D297+留萌2!D297+宗谷2!D297+オホーツク2!D297+十勝2!D297+釧路2!D297+根室2!D297</f>
        <v>8840.7000000000007</v>
      </c>
      <c r="E350" s="51">
        <f>空知2!E297+石狩2!E297+後志2!E297+胆振2!E297+日高2!E297+渡島・檜山2!E297+上川2!E297+留萌2!E297+宗谷2!E297+オホーツク2!E297+十勝2!E297+釧路2!E297+根室2!E297</f>
        <v>348172.2</v>
      </c>
      <c r="F350" s="51">
        <f>空知2!F297+石狩2!F297+後志2!F297+胆振2!F297+日高2!F297+渡島・檜山2!F297+上川2!F297+留萌2!F297+宗谷2!F297+オホーツク2!F297+十勝2!F297+釧路2!F297+根室2!F297</f>
        <v>0</v>
      </c>
      <c r="G350" s="51">
        <f>空知2!G297+石狩2!G297+後志2!G297+胆振2!G297+日高2!G297+渡島・檜山2!G297+上川2!G297+留萌2!G297+宗谷2!G297+オホーツク2!G297+十勝2!G297+釧路2!G297+根室2!G297</f>
        <v>0</v>
      </c>
      <c r="H350" s="16">
        <f t="shared" si="500"/>
        <v>357012.9</v>
      </c>
      <c r="I350" s="11"/>
      <c r="J350" s="11"/>
      <c r="K350" s="11"/>
    </row>
    <row r="351" spans="1:11" ht="16.05" customHeight="1" x14ac:dyDescent="0.2">
      <c r="A351" s="13"/>
      <c r="B351" s="22"/>
      <c r="C351" s="14" t="s">
        <v>13</v>
      </c>
      <c r="D351" s="16">
        <f>IF($H350=0,0,D350/$H350%)</f>
        <v>2.4762970749796436</v>
      </c>
      <c r="E351" s="16">
        <f>IF($H350=0,0,E350/$H350%)</f>
        <v>97.523702925020345</v>
      </c>
      <c r="F351" s="16">
        <f>IF($H350=0,0,F350/$H350%)</f>
        <v>0</v>
      </c>
      <c r="G351" s="16">
        <f>IF($H350=0,0,G350/$H350%)</f>
        <v>0</v>
      </c>
      <c r="H351" s="16">
        <f t="shared" si="500"/>
        <v>99.999999999999986</v>
      </c>
      <c r="I351" s="11"/>
      <c r="J351" s="11"/>
      <c r="K351" s="11"/>
    </row>
    <row r="352" spans="1:11" ht="16.05" customHeight="1" x14ac:dyDescent="0.2">
      <c r="A352" s="13"/>
      <c r="B352" s="22"/>
      <c r="C352" s="10" t="s">
        <v>15</v>
      </c>
      <c r="D352" s="51">
        <f>SUM(D348,D350)</f>
        <v>8840.7000000000007</v>
      </c>
      <c r="E352" s="51">
        <f>SUM(E348,E350)</f>
        <v>3902807.3999999994</v>
      </c>
      <c r="F352" s="51">
        <f>SUM(F348,F350)</f>
        <v>0</v>
      </c>
      <c r="G352" s="51">
        <f>SUM(G348,G350)</f>
        <v>0</v>
      </c>
      <c r="H352" s="16">
        <f t="shared" si="500"/>
        <v>3911648.0999999996</v>
      </c>
      <c r="I352" s="11"/>
      <c r="J352" s="11"/>
      <c r="K352" s="11"/>
    </row>
    <row r="353" spans="1:11" ht="16.05" customHeight="1" x14ac:dyDescent="0.2">
      <c r="A353" s="18"/>
      <c r="B353" s="15"/>
      <c r="C353" s="14" t="s">
        <v>13</v>
      </c>
      <c r="D353" s="16">
        <f>IF($H352=0,0,D352/$H352%)</f>
        <v>0.22600959426795067</v>
      </c>
      <c r="E353" s="16">
        <f>IF($H352=0,0,E352/$H352%)</f>
        <v>99.773990405732036</v>
      </c>
      <c r="F353" s="16">
        <f>IF($H352=0,0,F352/$H352%)</f>
        <v>0</v>
      </c>
      <c r="G353" s="16">
        <f>IF($H352=0,0,G352/$H352%)</f>
        <v>0</v>
      </c>
      <c r="H353" s="16">
        <f t="shared" si="500"/>
        <v>99.999999999999986</v>
      </c>
      <c r="I353" s="11"/>
      <c r="J353" s="11"/>
      <c r="K353" s="11"/>
    </row>
    <row r="354" spans="1:11" ht="16.05" customHeight="1" x14ac:dyDescent="0.2">
      <c r="A354" s="13" t="s">
        <v>64</v>
      </c>
      <c r="B354" s="21"/>
      <c r="C354" s="10" t="s">
        <v>105</v>
      </c>
      <c r="D354" s="51">
        <f>SUMIF($C$360:$C$413,"道内",D$360:D$413)</f>
        <v>31040.500000000018</v>
      </c>
      <c r="E354" s="51">
        <f>SUMIF($C$360:$C$413,"道内",E$360:E$413)</f>
        <v>170704.50000000003</v>
      </c>
      <c r="F354" s="51">
        <f>SUMIF($C$360:$C$413,"道内",F$360:F$413)</f>
        <v>0</v>
      </c>
      <c r="G354" s="51">
        <f>SUMIF($C$360:$C$413,"道内",G$360:G$413)</f>
        <v>0</v>
      </c>
      <c r="H354" s="16">
        <f t="shared" si="500"/>
        <v>201745.00000000006</v>
      </c>
      <c r="I354" s="11"/>
      <c r="J354" s="11"/>
      <c r="K354" s="11"/>
    </row>
    <row r="355" spans="1:11" ht="16.05" customHeight="1" x14ac:dyDescent="0.2">
      <c r="A355" s="13"/>
      <c r="B355" s="22"/>
      <c r="C355" s="14" t="s">
        <v>13</v>
      </c>
      <c r="D355" s="16">
        <f>IF($H354=0,0,D354/$H354%)</f>
        <v>15.386007088155845</v>
      </c>
      <c r="E355" s="16">
        <f>IF($H354=0,0,E354/$H354%)</f>
        <v>84.61399291184415</v>
      </c>
      <c r="F355" s="16">
        <f>IF($H354=0,0,F354/$H354%)</f>
        <v>0</v>
      </c>
      <c r="G355" s="16">
        <f>IF($H354=0,0,G354/$H354%)</f>
        <v>0</v>
      </c>
      <c r="H355" s="16">
        <f t="shared" si="500"/>
        <v>100</v>
      </c>
      <c r="I355" s="11"/>
      <c r="J355" s="11"/>
      <c r="K355" s="11"/>
    </row>
    <row r="356" spans="1:11" ht="16.05" customHeight="1" x14ac:dyDescent="0.2">
      <c r="A356" s="13"/>
      <c r="B356" s="22"/>
      <c r="C356" s="10" t="s">
        <v>108</v>
      </c>
      <c r="D356" s="51">
        <f>SUMIF($C$360:$C$413,"道外",D$360:D$413)</f>
        <v>37332.724036253392</v>
      </c>
      <c r="E356" s="51">
        <f>SUMIF($C$360:$C$413,"道外",E$360:E$413)</f>
        <v>679142.87596374645</v>
      </c>
      <c r="F356" s="51">
        <f>SUMIF($C$360:$C$413,"道外",F$360:F$413)</f>
        <v>545</v>
      </c>
      <c r="G356" s="51">
        <f>SUMIF($C$360:$C$413,"道外",G$360:G$413)</f>
        <v>0.30000000000000004</v>
      </c>
      <c r="H356" s="16">
        <f t="shared" si="500"/>
        <v>717020.89999999991</v>
      </c>
      <c r="I356" s="11"/>
      <c r="J356" s="11"/>
      <c r="K356" s="11"/>
    </row>
    <row r="357" spans="1:11" ht="16.05" customHeight="1" x14ac:dyDescent="0.2">
      <c r="A357" s="13"/>
      <c r="B357" s="22"/>
      <c r="C357" s="14" t="s">
        <v>13</v>
      </c>
      <c r="D357" s="16">
        <f>IF($H356=0,0,D356/$H356%)</f>
        <v>5.2066437723437904</v>
      </c>
      <c r="E357" s="16">
        <f>IF($H356=0,0,E356/$H356%)</f>
        <v>94.717305445872853</v>
      </c>
      <c r="F357" s="16">
        <f>IF($H356=0,0,F356/$H356%)</f>
        <v>7.6008941998761834E-2</v>
      </c>
      <c r="G357" s="16">
        <f>IF($H356=0,0,G356/$H356%)</f>
        <v>4.1839784586474406E-5</v>
      </c>
      <c r="H357" s="16">
        <f t="shared" si="500"/>
        <v>100</v>
      </c>
      <c r="I357" s="11"/>
      <c r="J357" s="11"/>
      <c r="K357" s="11"/>
    </row>
    <row r="358" spans="1:11" ht="16.05" customHeight="1" x14ac:dyDescent="0.2">
      <c r="A358" s="13"/>
      <c r="B358" s="22"/>
      <c r="C358" s="10" t="s">
        <v>107</v>
      </c>
      <c r="D358" s="51">
        <f>D354+D356</f>
        <v>68373.224036253407</v>
      </c>
      <c r="E358" s="51">
        <f>E354+E356</f>
        <v>849847.37596374645</v>
      </c>
      <c r="F358" s="51">
        <f>F354+F356</f>
        <v>545</v>
      </c>
      <c r="G358" s="51">
        <f>G354+G356</f>
        <v>0.30000000000000004</v>
      </c>
      <c r="H358" s="16">
        <f t="shared" si="500"/>
        <v>918765.89999999991</v>
      </c>
      <c r="I358" s="11"/>
      <c r="J358" s="11"/>
      <c r="K358" s="11"/>
    </row>
    <row r="359" spans="1:11" ht="16.05" customHeight="1" x14ac:dyDescent="0.2">
      <c r="A359" s="13"/>
      <c r="B359" s="15"/>
      <c r="C359" s="14" t="s">
        <v>13</v>
      </c>
      <c r="D359" s="16">
        <f>IF($H358=0,0,D358/$H358%)</f>
        <v>7.4418547789217477</v>
      </c>
      <c r="E359" s="16">
        <f>IF($H358=0,0,E358/$H358%)</f>
        <v>92.498793867267651</v>
      </c>
      <c r="F359" s="16">
        <f>IF($H358=0,0,F358/$H358%)</f>
        <v>5.9318701314448004E-2</v>
      </c>
      <c r="G359" s="16">
        <f>IF($H358=0,0,G358/$H358%)</f>
        <v>3.2652496136393401E-5</v>
      </c>
      <c r="H359" s="16">
        <f t="shared" si="500"/>
        <v>99.999999999999986</v>
      </c>
      <c r="I359" s="11"/>
      <c r="J359" s="11"/>
      <c r="K359" s="11"/>
    </row>
    <row r="360" spans="1:11" ht="16.05" customHeight="1" x14ac:dyDescent="0.2">
      <c r="A360" s="13"/>
      <c r="B360" s="13" t="s">
        <v>65</v>
      </c>
      <c r="C360" s="10" t="s">
        <v>12</v>
      </c>
      <c r="D360" s="51">
        <f>空知2!D307+石狩2!D307+後志2!D307+胆振2!D307+日高2!D307+渡島・檜山2!D307+上川2!D307+留萌2!D307+宗谷2!D307+オホーツク2!D307+十勝2!D307+釧路2!D307+根室2!D307</f>
        <v>0</v>
      </c>
      <c r="E360" s="51">
        <f>空知2!E307+石狩2!E307+後志2!E307+胆振2!E307+日高2!E307+渡島・檜山2!E307+上川2!E307+留萌2!E307+宗谷2!E307+オホーツク2!E307+十勝2!E307+釧路2!E307+根室2!E307</f>
        <v>5107.5</v>
      </c>
      <c r="F360" s="51">
        <f>空知2!F307+石狩2!F307+後志2!F307+胆振2!F307+日高2!F307+渡島・檜山2!F307+上川2!F307+留萌2!F307+宗谷2!F307+オホーツク2!F307+十勝2!F307+釧路2!F307+根室2!F307</f>
        <v>0</v>
      </c>
      <c r="G360" s="51">
        <f>空知2!G307+石狩2!G307+後志2!G307+胆振2!G307+日高2!G307+渡島・檜山2!G307+上川2!G307+留萌2!G307+宗谷2!G307+オホーツク2!G307+十勝2!G307+釧路2!G307+根室2!G307</f>
        <v>0</v>
      </c>
      <c r="H360" s="16">
        <f t="shared" si="500"/>
        <v>5107.5</v>
      </c>
      <c r="I360" s="11"/>
      <c r="J360" s="11"/>
      <c r="K360" s="11"/>
    </row>
    <row r="361" spans="1:11" ht="16.05" customHeight="1" x14ac:dyDescent="0.2">
      <c r="A361" s="13"/>
      <c r="B361" s="13"/>
      <c r="C361" s="14" t="s">
        <v>13</v>
      </c>
      <c r="D361" s="16">
        <f>IF($H360=0,0,D360/$H360%)</f>
        <v>0</v>
      </c>
      <c r="E361" s="16">
        <f>IF($H360=0,0,E360/$H360%)</f>
        <v>100</v>
      </c>
      <c r="F361" s="16">
        <f>IF($H360=0,0,F360/$H360%)</f>
        <v>0</v>
      </c>
      <c r="G361" s="16">
        <f>IF($H360=0,0,G360/$H360%)</f>
        <v>0</v>
      </c>
      <c r="H361" s="16">
        <f t="shared" si="500"/>
        <v>100</v>
      </c>
      <c r="I361" s="11"/>
      <c r="J361" s="11"/>
      <c r="K361" s="11"/>
    </row>
    <row r="362" spans="1:11" ht="16.05" customHeight="1" x14ac:dyDescent="0.2">
      <c r="A362" s="13"/>
      <c r="B362" s="13"/>
      <c r="C362" s="10" t="s">
        <v>14</v>
      </c>
      <c r="D362" s="51">
        <f>空知2!D309+石狩2!D309+後志2!D309+胆振2!D309+日高2!D309+渡島・檜山2!D309+上川2!D309+留萌2!D309+宗谷2!D309+オホーツク2!D309+十勝2!D309+釧路2!D309+根室2!D309</f>
        <v>0</v>
      </c>
      <c r="E362" s="51">
        <f>空知2!E309+石狩2!E309+後志2!E309+胆振2!E309+日高2!E309+渡島・檜山2!E309+上川2!E309+留萌2!E309+宗谷2!E309+オホーツク2!E309+十勝2!E309+釧路2!E309+根室2!E309</f>
        <v>146768.79999999999</v>
      </c>
      <c r="F362" s="51">
        <f>空知2!F309+石狩2!F309+後志2!F309+胆振2!F309+日高2!F309+渡島・檜山2!F309+上川2!F309+留萌2!F309+宗谷2!F309+オホーツク2!F309+十勝2!F309+釧路2!F309+根室2!F309</f>
        <v>0</v>
      </c>
      <c r="G362" s="51">
        <f>空知2!G309+石狩2!G309+後志2!G309+胆振2!G309+日高2!G309+渡島・檜山2!G309+上川2!G309+留萌2!G309+宗谷2!G309+オホーツク2!G309+十勝2!G309+釧路2!G309+根室2!G309</f>
        <v>0</v>
      </c>
      <c r="H362" s="16">
        <f t="shared" si="500"/>
        <v>146768.79999999999</v>
      </c>
      <c r="I362" s="11"/>
      <c r="J362" s="11"/>
      <c r="K362" s="11"/>
    </row>
    <row r="363" spans="1:11" ht="16.05" customHeight="1" x14ac:dyDescent="0.2">
      <c r="A363" s="13"/>
      <c r="B363" s="13"/>
      <c r="C363" s="14" t="s">
        <v>13</v>
      </c>
      <c r="D363" s="16">
        <f>IF($H362=0,0,D362/$H362%)</f>
        <v>0</v>
      </c>
      <c r="E363" s="16">
        <f>IF($H362=0,0,E362/$H362%)</f>
        <v>100</v>
      </c>
      <c r="F363" s="16">
        <f>IF($H362=0,0,F362/$H362%)</f>
        <v>0</v>
      </c>
      <c r="G363" s="16">
        <f>IF($H362=0,0,G362/$H362%)</f>
        <v>0</v>
      </c>
      <c r="H363" s="16">
        <f t="shared" si="500"/>
        <v>100</v>
      </c>
      <c r="I363" s="11"/>
      <c r="J363" s="11"/>
      <c r="K363" s="11"/>
    </row>
    <row r="364" spans="1:11" ht="16.05" customHeight="1" x14ac:dyDescent="0.2">
      <c r="A364" s="13"/>
      <c r="B364" s="13"/>
      <c r="C364" s="10" t="s">
        <v>15</v>
      </c>
      <c r="D364" s="51">
        <f>SUM(D360,D362)</f>
        <v>0</v>
      </c>
      <c r="E364" s="51">
        <f>SUM(E360,E362)</f>
        <v>151876.29999999999</v>
      </c>
      <c r="F364" s="51">
        <f>SUM(F360,F362)</f>
        <v>0</v>
      </c>
      <c r="G364" s="51">
        <f>SUM(G360,G362)</f>
        <v>0</v>
      </c>
      <c r="H364" s="16">
        <f t="shared" si="500"/>
        <v>151876.29999999999</v>
      </c>
      <c r="I364" s="11"/>
      <c r="J364" s="11"/>
      <c r="K364" s="11"/>
    </row>
    <row r="365" spans="1:11" ht="16.05" customHeight="1" x14ac:dyDescent="0.2">
      <c r="A365" s="13"/>
      <c r="B365" s="18"/>
      <c r="C365" s="14" t="s">
        <v>13</v>
      </c>
      <c r="D365" s="16">
        <f>IF($H364=0,0,D364/$H364%)</f>
        <v>0</v>
      </c>
      <c r="E365" s="16">
        <f>IF($H364=0,0,E364/$H364%)</f>
        <v>100</v>
      </c>
      <c r="F365" s="16">
        <f>IF($H364=0,0,F364/$H364%)</f>
        <v>0</v>
      </c>
      <c r="G365" s="16">
        <f>IF($H364=0,0,G364/$H364%)</f>
        <v>0</v>
      </c>
      <c r="H365" s="16">
        <f t="shared" si="500"/>
        <v>100</v>
      </c>
      <c r="I365" s="11"/>
      <c r="J365" s="11"/>
      <c r="K365" s="11"/>
    </row>
    <row r="366" spans="1:11" ht="16.05" customHeight="1" x14ac:dyDescent="0.2">
      <c r="A366" s="13"/>
      <c r="B366" s="13" t="s">
        <v>66</v>
      </c>
      <c r="C366" s="10" t="s">
        <v>12</v>
      </c>
      <c r="D366" s="51">
        <f>空知2!D313+石狩2!D313+後志2!D313+胆振2!D313+日高2!D313+渡島・檜山2!D313+上川2!D313+留萌2!D313+宗谷2!D313+オホーツク2!D313+十勝2!D313+釧路2!D313+根室2!D313</f>
        <v>21.4</v>
      </c>
      <c r="E366" s="51">
        <f>空知2!E313+石狩2!E313+後志2!E313+胆振2!E313+日高2!E313+渡島・檜山2!E313+上川2!E313+留萌2!E313+宗谷2!E313+オホーツク2!E313+十勝2!E313+釧路2!E313+根室2!E313</f>
        <v>112343.70000000001</v>
      </c>
      <c r="F366" s="51">
        <f>空知2!F313+石狩2!F313+後志2!F313+胆振2!F313+日高2!F313+渡島・檜山2!F313+上川2!F313+留萌2!F313+宗谷2!F313+オホーツク2!F313+十勝2!F313+釧路2!F313+根室2!F313</f>
        <v>0</v>
      </c>
      <c r="G366" s="51">
        <f>空知2!G313+石狩2!G313+後志2!G313+胆振2!G313+日高2!G313+渡島・檜山2!G313+上川2!G313+留萌2!G313+宗谷2!G313+オホーツク2!G313+十勝2!G313+釧路2!G313+根室2!G313</f>
        <v>0</v>
      </c>
      <c r="H366" s="16">
        <f t="shared" si="500"/>
        <v>112365.1</v>
      </c>
      <c r="I366" s="11"/>
      <c r="J366" s="11"/>
      <c r="K366" s="11"/>
    </row>
    <row r="367" spans="1:11" ht="16.05" customHeight="1" x14ac:dyDescent="0.2">
      <c r="A367" s="13"/>
      <c r="B367" s="13"/>
      <c r="C367" s="14" t="s">
        <v>13</v>
      </c>
      <c r="D367" s="16">
        <f t="shared" ref="D367" si="501">IF($H366=0,0,D366/$H366%)</f>
        <v>1.9045059364517985E-2</v>
      </c>
      <c r="E367" s="16">
        <f t="shared" ref="E367" si="502">IF($H366=0,0,E366/$H366%)</f>
        <v>99.980954940635485</v>
      </c>
      <c r="F367" s="16">
        <f t="shared" ref="F367" si="503">IF($H366=0,0,F366/$H366%)</f>
        <v>0</v>
      </c>
      <c r="G367" s="16">
        <f t="shared" ref="G367" si="504">IF($H366=0,0,G366/$H366%)</f>
        <v>0</v>
      </c>
      <c r="H367" s="16">
        <f t="shared" si="500"/>
        <v>100</v>
      </c>
      <c r="I367" s="11"/>
      <c r="J367" s="11"/>
      <c r="K367" s="11"/>
    </row>
    <row r="368" spans="1:11" ht="16.05" customHeight="1" x14ac:dyDescent="0.2">
      <c r="A368" s="13"/>
      <c r="B368" s="13"/>
      <c r="C368" s="10" t="s">
        <v>14</v>
      </c>
      <c r="D368" s="51">
        <f>空知2!D315+石狩2!D315+後志2!D315+胆振2!D315+日高2!D315+渡島・檜山2!D315+上川2!D315+留萌2!D315+宗谷2!D315+オホーツク2!D315+十勝2!D315+釧路2!D315+根室2!D315</f>
        <v>15220.317165802242</v>
      </c>
      <c r="E368" s="51">
        <f>空知2!E315+石狩2!E315+後志2!E315+胆振2!E315+日高2!E315+渡島・檜山2!E315+上川2!E315+留萌2!E315+宗谷2!E315+オホーツク2!E315+十勝2!E315+釧路2!E315+根室2!E315</f>
        <v>299089.58283419773</v>
      </c>
      <c r="F368" s="51">
        <f>空知2!F315+石狩2!F315+後志2!F315+胆振2!F315+日高2!F315+渡島・檜山2!F315+上川2!F315+留萌2!F315+宗谷2!F315+オホーツク2!F315+十勝2!F315+釧路2!F315+根室2!F315</f>
        <v>0</v>
      </c>
      <c r="G368" s="51">
        <f>空知2!G315+石狩2!G315+後志2!G315+胆振2!G315+日高2!G315+渡島・檜山2!G315+上川2!G315+留萌2!G315+宗谷2!G315+オホーツク2!G315+十勝2!G315+釧路2!G315+根室2!G315</f>
        <v>0.30000000000000004</v>
      </c>
      <c r="H368" s="16">
        <f t="shared" si="500"/>
        <v>314310.19999999995</v>
      </c>
      <c r="I368" s="11"/>
      <c r="J368" s="11"/>
      <c r="K368" s="11"/>
    </row>
    <row r="369" spans="1:11" ht="16.05" customHeight="1" x14ac:dyDescent="0.2">
      <c r="A369" s="13"/>
      <c r="B369" s="13"/>
      <c r="C369" s="14" t="s">
        <v>13</v>
      </c>
      <c r="D369" s="16">
        <f t="shared" ref="D369" si="505">IF($H368=0,0,D368/$H368%)</f>
        <v>4.8424509181700897</v>
      </c>
      <c r="E369" s="16">
        <f t="shared" ref="E369" si="506">IF($H368=0,0,E368/$H368%)</f>
        <v>95.157453634720667</v>
      </c>
      <c r="F369" s="16">
        <f t="shared" ref="F369" si="507">IF($H368=0,0,F368/$H368%)</f>
        <v>0</v>
      </c>
      <c r="G369" s="16">
        <f t="shared" ref="G369" si="508">IF($H368=0,0,G368/$H368%)</f>
        <v>9.5447109257033375E-5</v>
      </c>
      <c r="H369" s="16">
        <f t="shared" si="500"/>
        <v>100.00000000000001</v>
      </c>
      <c r="I369" s="11"/>
      <c r="J369" s="11"/>
      <c r="K369" s="11"/>
    </row>
    <row r="370" spans="1:11" ht="16.05" customHeight="1" x14ac:dyDescent="0.2">
      <c r="A370" s="13"/>
      <c r="B370" s="13"/>
      <c r="C370" s="10" t="s">
        <v>15</v>
      </c>
      <c r="D370" s="51">
        <f t="shared" ref="D370:G370" si="509">SUM(D366,D368)</f>
        <v>15241.717165802242</v>
      </c>
      <c r="E370" s="51">
        <f t="shared" si="509"/>
        <v>411433.28283419774</v>
      </c>
      <c r="F370" s="51">
        <f t="shared" si="509"/>
        <v>0</v>
      </c>
      <c r="G370" s="51">
        <f t="shared" si="509"/>
        <v>0.30000000000000004</v>
      </c>
      <c r="H370" s="16">
        <f t="shared" si="500"/>
        <v>426675.3</v>
      </c>
      <c r="I370" s="11"/>
      <c r="J370" s="11"/>
      <c r="K370" s="11"/>
    </row>
    <row r="371" spans="1:11" ht="16.05" customHeight="1" x14ac:dyDescent="0.2">
      <c r="A371" s="13"/>
      <c r="B371" s="18"/>
      <c r="C371" s="14" t="s">
        <v>13</v>
      </c>
      <c r="D371" s="16">
        <f t="shared" ref="D371" si="510">IF($H370=0,0,D370/$H370%)</f>
        <v>3.5722051793957239</v>
      </c>
      <c r="E371" s="16">
        <f t="shared" ref="E371" si="511">IF($H370=0,0,E370/$H370%)</f>
        <v>96.427724509526982</v>
      </c>
      <c r="F371" s="16">
        <f t="shared" ref="F371" si="512">IF($H370=0,0,F370/$H370%)</f>
        <v>0</v>
      </c>
      <c r="G371" s="16">
        <f t="shared" ref="G371" si="513">IF($H370=0,0,G370/$H370%)</f>
        <v>7.0311077299295286E-5</v>
      </c>
      <c r="H371" s="16">
        <f t="shared" si="500"/>
        <v>100</v>
      </c>
      <c r="I371" s="11"/>
      <c r="J371" s="11"/>
      <c r="K371" s="11"/>
    </row>
    <row r="372" spans="1:11" ht="16.05" customHeight="1" x14ac:dyDescent="0.2">
      <c r="A372" s="13"/>
      <c r="B372" s="13" t="s">
        <v>67</v>
      </c>
      <c r="C372" s="10" t="s">
        <v>12</v>
      </c>
      <c r="D372" s="51">
        <f>空知2!D319+石狩2!D319+後志2!D319+胆振2!D319+日高2!D319+渡島・檜山2!D319+上川2!D319+留萌2!D319+宗谷2!D319+オホーツク2!D319+十勝2!D319+釧路2!D319+根室2!D319</f>
        <v>148.5</v>
      </c>
      <c r="E372" s="51">
        <f>空知2!E319+石狩2!E319+後志2!E319+胆振2!E319+日高2!E319+渡島・檜山2!E319+上川2!E319+留萌2!E319+宗谷2!E319+オホーツク2!E319+十勝2!E319+釧路2!E319+根室2!E319</f>
        <v>428.5</v>
      </c>
      <c r="F372" s="51">
        <f>空知2!F319+石狩2!F319+後志2!F319+胆振2!F319+日高2!F319+渡島・檜山2!F319+上川2!F319+留萌2!F319+宗谷2!F319+オホーツク2!F319+十勝2!F319+釧路2!F319+根室2!F319</f>
        <v>0</v>
      </c>
      <c r="G372" s="51">
        <f>空知2!G319+石狩2!G319+後志2!G319+胆振2!G319+日高2!G319+渡島・檜山2!G319+上川2!G319+留萌2!G319+宗谷2!G319+オホーツク2!G319+十勝2!G319+釧路2!G319+根室2!G319</f>
        <v>0</v>
      </c>
      <c r="H372" s="16">
        <f t="shared" si="500"/>
        <v>577</v>
      </c>
      <c r="I372" s="11"/>
      <c r="J372" s="11"/>
      <c r="K372" s="11"/>
    </row>
    <row r="373" spans="1:11" ht="16.05" customHeight="1" x14ac:dyDescent="0.2">
      <c r="A373" s="13"/>
      <c r="B373" s="13"/>
      <c r="C373" s="14" t="s">
        <v>13</v>
      </c>
      <c r="D373" s="16">
        <f t="shared" ref="D373" si="514">IF($H372=0,0,D372/$H372%)</f>
        <v>25.736568457538997</v>
      </c>
      <c r="E373" s="16">
        <f t="shared" ref="E373" si="515">IF($H372=0,0,E372/$H372%)</f>
        <v>74.263431542461007</v>
      </c>
      <c r="F373" s="16">
        <f t="shared" ref="F373" si="516">IF($H372=0,0,F372/$H372%)</f>
        <v>0</v>
      </c>
      <c r="G373" s="16">
        <f t="shared" ref="G373" si="517">IF($H372=0,0,G372/$H372%)</f>
        <v>0</v>
      </c>
      <c r="H373" s="16">
        <f t="shared" si="500"/>
        <v>100</v>
      </c>
      <c r="I373" s="11"/>
      <c r="J373" s="11"/>
      <c r="K373" s="11"/>
    </row>
    <row r="374" spans="1:11" ht="16.05" customHeight="1" x14ac:dyDescent="0.2">
      <c r="A374" s="13"/>
      <c r="B374" s="13"/>
      <c r="C374" s="10" t="s">
        <v>14</v>
      </c>
      <c r="D374" s="51">
        <f>空知2!D321+石狩2!D321+後志2!D321+胆振2!D321+日高2!D321+渡島・檜山2!D321+上川2!D321+留萌2!D321+宗谷2!D321+オホーツク2!D321+十勝2!D321+釧路2!D321+根室2!D321</f>
        <v>6086.7</v>
      </c>
      <c r="E374" s="51">
        <f>空知2!E321+石狩2!E321+後志2!E321+胆振2!E321+日高2!E321+渡島・檜山2!E321+上川2!E321+留萌2!E321+宗谷2!E321+オホーツク2!E321+十勝2!E321+釧路2!E321+根室2!E321</f>
        <v>7630.4</v>
      </c>
      <c r="F374" s="51">
        <f>空知2!F321+石狩2!F321+後志2!F321+胆振2!F321+日高2!F321+渡島・檜山2!F321+上川2!F321+留萌2!F321+宗谷2!F321+オホーツク2!F321+十勝2!F321+釧路2!F321+根室2!F321</f>
        <v>545</v>
      </c>
      <c r="G374" s="51">
        <f>空知2!G321+石狩2!G321+後志2!G321+胆振2!G321+日高2!G321+渡島・檜山2!G321+上川2!G321+留萌2!G321+宗谷2!G321+オホーツク2!G321+十勝2!G321+釧路2!G321+根室2!G321</f>
        <v>0</v>
      </c>
      <c r="H374" s="16">
        <f t="shared" si="500"/>
        <v>14262.099999999999</v>
      </c>
      <c r="I374" s="11"/>
      <c r="J374" s="11"/>
      <c r="K374" s="11"/>
    </row>
    <row r="375" spans="1:11" ht="16.05" customHeight="1" x14ac:dyDescent="0.2">
      <c r="A375" s="13"/>
      <c r="B375" s="13"/>
      <c r="C375" s="14" t="s">
        <v>13</v>
      </c>
      <c r="D375" s="16">
        <f t="shared" ref="D375" si="518">IF($H374=0,0,D374/$H374%)</f>
        <v>42.677445817937055</v>
      </c>
      <c r="E375" s="16">
        <f t="shared" ref="E375" si="519">IF($H374=0,0,E374/$H374%)</f>
        <v>53.501237545662988</v>
      </c>
      <c r="F375" s="16">
        <f t="shared" ref="F375" si="520">IF($H374=0,0,F374/$H374%)</f>
        <v>3.8213166363999695</v>
      </c>
      <c r="G375" s="16">
        <f t="shared" ref="G375" si="521">IF($H374=0,0,G374/$H374%)</f>
        <v>0</v>
      </c>
      <c r="H375" s="16">
        <f t="shared" si="500"/>
        <v>100.00000000000001</v>
      </c>
      <c r="I375" s="11"/>
      <c r="J375" s="11"/>
      <c r="K375" s="11"/>
    </row>
    <row r="376" spans="1:11" ht="16.05" customHeight="1" x14ac:dyDescent="0.2">
      <c r="A376" s="13"/>
      <c r="B376" s="13"/>
      <c r="C376" s="10" t="s">
        <v>15</v>
      </c>
      <c r="D376" s="51">
        <f t="shared" ref="D376:G376" si="522">SUM(D372,D374)</f>
        <v>6235.2</v>
      </c>
      <c r="E376" s="51">
        <f t="shared" si="522"/>
        <v>8058.9</v>
      </c>
      <c r="F376" s="51">
        <f t="shared" si="522"/>
        <v>545</v>
      </c>
      <c r="G376" s="51">
        <f t="shared" si="522"/>
        <v>0</v>
      </c>
      <c r="H376" s="16">
        <f t="shared" si="500"/>
        <v>14839.099999999999</v>
      </c>
      <c r="I376" s="11"/>
      <c r="J376" s="11"/>
      <c r="K376" s="11"/>
    </row>
    <row r="377" spans="1:11" ht="16.05" customHeight="1" x14ac:dyDescent="0.2">
      <c r="A377" s="13"/>
      <c r="B377" s="18"/>
      <c r="C377" s="14" t="s">
        <v>13</v>
      </c>
      <c r="D377" s="16">
        <f t="shared" ref="D377" si="523">IF($H376=0,0,D376/$H376%)</f>
        <v>42.018720811909077</v>
      </c>
      <c r="E377" s="16">
        <f t="shared" ref="E377" si="524">IF($H376=0,0,E376/$H376%)</f>
        <v>54.308549709888069</v>
      </c>
      <c r="F377" s="16">
        <f t="shared" ref="F377" si="525">IF($H376=0,0,F376/$H376%)</f>
        <v>3.6727294782028563</v>
      </c>
      <c r="G377" s="16">
        <f t="shared" ref="G377" si="526">IF($H376=0,0,G376/$H376%)</f>
        <v>0</v>
      </c>
      <c r="H377" s="16">
        <f t="shared" si="500"/>
        <v>100</v>
      </c>
      <c r="I377" s="11"/>
      <c r="J377" s="11"/>
      <c r="K377" s="11"/>
    </row>
    <row r="378" spans="1:11" ht="16.05" customHeight="1" x14ac:dyDescent="0.2">
      <c r="A378" s="13"/>
      <c r="B378" s="13" t="s">
        <v>68</v>
      </c>
      <c r="C378" s="10" t="s">
        <v>12</v>
      </c>
      <c r="D378" s="51">
        <f>空知2!D325+石狩2!D325+後志2!D325+胆振2!D325+日高2!D325+渡島・檜山2!D325+上川2!D325+留萌2!D325+宗谷2!D325+オホーツク2!D325+十勝2!D325+釧路2!D325+根室2!D325</f>
        <v>0</v>
      </c>
      <c r="E378" s="51">
        <f>空知2!E325+石狩2!E325+後志2!E325+胆振2!E325+日高2!E325+渡島・檜山2!E325+上川2!E325+留萌2!E325+宗谷2!E325+オホーツク2!E325+十勝2!E325+釧路2!E325+根室2!E325</f>
        <v>3868.5</v>
      </c>
      <c r="F378" s="51">
        <f>空知2!F325+石狩2!F325+後志2!F325+胆振2!F325+日高2!F325+渡島・檜山2!F325+上川2!F325+留萌2!F325+宗谷2!F325+オホーツク2!F325+十勝2!F325+釧路2!F325+根室2!F325</f>
        <v>0</v>
      </c>
      <c r="G378" s="51">
        <f>空知2!G325+石狩2!G325+後志2!G325+胆振2!G325+日高2!G325+渡島・檜山2!G325+上川2!G325+留萌2!G325+宗谷2!G325+オホーツク2!G325+十勝2!G325+釧路2!G325+根室2!G325</f>
        <v>0</v>
      </c>
      <c r="H378" s="16">
        <f t="shared" si="500"/>
        <v>3868.5</v>
      </c>
      <c r="I378" s="11"/>
      <c r="J378" s="11"/>
      <c r="K378" s="11"/>
    </row>
    <row r="379" spans="1:11" ht="16.05" customHeight="1" x14ac:dyDescent="0.2">
      <c r="A379" s="13"/>
      <c r="B379" s="13"/>
      <c r="C379" s="14" t="s">
        <v>13</v>
      </c>
      <c r="D379" s="16">
        <f t="shared" ref="D379" si="527">IF($H378=0,0,D378/$H378%)</f>
        <v>0</v>
      </c>
      <c r="E379" s="16">
        <f t="shared" ref="E379" si="528">IF($H378=0,0,E378/$H378%)</f>
        <v>100</v>
      </c>
      <c r="F379" s="16">
        <f t="shared" ref="F379" si="529">IF($H378=0,0,F378/$H378%)</f>
        <v>0</v>
      </c>
      <c r="G379" s="16">
        <f t="shared" ref="G379" si="530">IF($H378=0,0,G378/$H378%)</f>
        <v>0</v>
      </c>
      <c r="H379" s="16">
        <f t="shared" si="500"/>
        <v>100</v>
      </c>
      <c r="I379" s="11"/>
      <c r="J379" s="11"/>
      <c r="K379" s="11"/>
    </row>
    <row r="380" spans="1:11" ht="16.05" customHeight="1" x14ac:dyDescent="0.2">
      <c r="A380" s="13"/>
      <c r="B380" s="13"/>
      <c r="C380" s="10" t="s">
        <v>14</v>
      </c>
      <c r="D380" s="51">
        <f>空知2!D327+石狩2!D327+後志2!D327+胆振2!D327+日高2!D327+渡島・檜山2!D327+上川2!D327+留萌2!D327+宗谷2!D327+オホーツク2!D327+十勝2!D327+釧路2!D327+根室2!D327</f>
        <v>182.28761609907122</v>
      </c>
      <c r="E380" s="51">
        <f>空知2!E327+石狩2!E327+後志2!E327+胆振2!E327+日高2!E327+渡島・檜山2!E327+上川2!E327+留萌2!E327+宗谷2!E327+オホーツク2!E327+十勝2!E327+釧路2!E327+根室2!E327</f>
        <v>416.11238390092876</v>
      </c>
      <c r="F380" s="51">
        <f>空知2!F327+石狩2!F327+後志2!F327+胆振2!F327+日高2!F327+渡島・檜山2!F327+上川2!F327+留萌2!F327+宗谷2!F327+オホーツク2!F327+十勝2!F327+釧路2!F327+根室2!F327</f>
        <v>0</v>
      </c>
      <c r="G380" s="51">
        <f>空知2!G327+石狩2!G327+後志2!G327+胆振2!G327+日高2!G327+渡島・檜山2!G327+上川2!G327+留萌2!G327+宗谷2!G327+オホーツク2!G327+十勝2!G327+釧路2!G327+根室2!G327</f>
        <v>0</v>
      </c>
      <c r="H380" s="16">
        <f t="shared" si="500"/>
        <v>598.4</v>
      </c>
      <c r="I380" s="11"/>
      <c r="J380" s="11"/>
      <c r="K380" s="11"/>
    </row>
    <row r="381" spans="1:11" ht="16.05" customHeight="1" x14ac:dyDescent="0.2">
      <c r="A381" s="13"/>
      <c r="B381" s="13"/>
      <c r="C381" s="14" t="s">
        <v>13</v>
      </c>
      <c r="D381" s="16">
        <f t="shared" ref="D381" si="531">IF($H380=0,0,D380/$H380%)</f>
        <v>30.46250269035281</v>
      </c>
      <c r="E381" s="16">
        <f t="shared" ref="E381" si="532">IF($H380=0,0,E380/$H380%)</f>
        <v>69.537497309647193</v>
      </c>
      <c r="F381" s="16">
        <f t="shared" ref="F381" si="533">IF($H380=0,0,F380/$H380%)</f>
        <v>0</v>
      </c>
      <c r="G381" s="16">
        <f t="shared" ref="G381" si="534">IF($H380=0,0,G380/$H380%)</f>
        <v>0</v>
      </c>
      <c r="H381" s="16">
        <f t="shared" si="500"/>
        <v>100</v>
      </c>
      <c r="I381" s="11"/>
      <c r="J381" s="11"/>
      <c r="K381" s="11"/>
    </row>
    <row r="382" spans="1:11" ht="16.05" customHeight="1" x14ac:dyDescent="0.2">
      <c r="A382" s="13"/>
      <c r="B382" s="13"/>
      <c r="C382" s="10" t="s">
        <v>15</v>
      </c>
      <c r="D382" s="51">
        <f t="shared" ref="D382:G382" si="535">SUM(D378,D380)</f>
        <v>182.28761609907122</v>
      </c>
      <c r="E382" s="51">
        <f t="shared" si="535"/>
        <v>4284.6123839009288</v>
      </c>
      <c r="F382" s="51">
        <f t="shared" si="535"/>
        <v>0</v>
      </c>
      <c r="G382" s="51">
        <f t="shared" si="535"/>
        <v>0</v>
      </c>
      <c r="H382" s="16">
        <f t="shared" si="500"/>
        <v>4466.8999999999996</v>
      </c>
      <c r="I382" s="11"/>
      <c r="J382" s="11"/>
      <c r="K382" s="11"/>
    </row>
    <row r="383" spans="1:11" ht="16.05" customHeight="1" x14ac:dyDescent="0.2">
      <c r="A383" s="13"/>
      <c r="B383" s="18"/>
      <c r="C383" s="14" t="s">
        <v>13</v>
      </c>
      <c r="D383" s="16">
        <f t="shared" ref="D383" si="536">IF($H382=0,0,D382/$H382%)</f>
        <v>4.0808528531883681</v>
      </c>
      <c r="E383" s="16">
        <f t="shared" ref="E383" si="537">IF($H382=0,0,E382/$H382%)</f>
        <v>95.919147146811639</v>
      </c>
      <c r="F383" s="16">
        <f t="shared" ref="F383" si="538">IF($H382=0,0,F382/$H382%)</f>
        <v>0</v>
      </c>
      <c r="G383" s="16">
        <f t="shared" ref="G383" si="539">IF($H382=0,0,G382/$H382%)</f>
        <v>0</v>
      </c>
      <c r="H383" s="16">
        <f t="shared" si="500"/>
        <v>100</v>
      </c>
      <c r="I383" s="11"/>
      <c r="J383" s="11"/>
      <c r="K383" s="11"/>
    </row>
    <row r="384" spans="1:11" ht="16.05" customHeight="1" x14ac:dyDescent="0.2">
      <c r="A384" s="13"/>
      <c r="B384" s="13" t="s">
        <v>69</v>
      </c>
      <c r="C384" s="10" t="s">
        <v>12</v>
      </c>
      <c r="D384" s="51">
        <f>空知2!D331+石狩2!D331+後志2!D331+胆振2!D331+日高2!D331+渡島・檜山2!D331+上川2!D331+留萌2!D331+宗谷2!D331+オホーツク2!D331+十勝2!D331+釧路2!D331+根室2!D331</f>
        <v>25441.100000000017</v>
      </c>
      <c r="E384" s="51">
        <f>空知2!E331+石狩2!E331+後志2!E331+胆振2!E331+日高2!E331+渡島・檜山2!E331+上川2!E331+留萌2!E331+宗谷2!E331+オホーツク2!E331+十勝2!E331+釧路2!E331+根室2!E331</f>
        <v>19590.599999999999</v>
      </c>
      <c r="F384" s="51">
        <f>空知2!F331+石狩2!F331+後志2!F331+胆振2!F331+日高2!F331+渡島・檜山2!F331+上川2!F331+留萌2!F331+宗谷2!F331+オホーツク2!F331+十勝2!F331+釧路2!F331+根室2!F331</f>
        <v>0</v>
      </c>
      <c r="G384" s="51">
        <f>空知2!G331+石狩2!G331+後志2!G331+胆振2!G331+日高2!G331+渡島・檜山2!G331+上川2!G331+留萌2!G331+宗谷2!G331+オホーツク2!G331+十勝2!G331+釧路2!G331+根室2!G331</f>
        <v>0</v>
      </c>
      <c r="H384" s="16">
        <f t="shared" si="500"/>
        <v>45031.700000000012</v>
      </c>
      <c r="I384" s="11"/>
      <c r="J384" s="11"/>
      <c r="K384" s="11"/>
    </row>
    <row r="385" spans="1:11" ht="16.05" customHeight="1" x14ac:dyDescent="0.2">
      <c r="A385" s="13"/>
      <c r="B385" s="13"/>
      <c r="C385" s="14" t="s">
        <v>13</v>
      </c>
      <c r="D385" s="16">
        <f t="shared" ref="D385" si="540">IF($H384=0,0,D384/$H384%)</f>
        <v>56.495979498886364</v>
      </c>
      <c r="E385" s="16">
        <f t="shared" ref="E385" si="541">IF($H384=0,0,E384/$H384%)</f>
        <v>43.504020501113644</v>
      </c>
      <c r="F385" s="16">
        <f t="shared" ref="F385" si="542">IF($H384=0,0,F384/$H384%)</f>
        <v>0</v>
      </c>
      <c r="G385" s="16">
        <f t="shared" ref="G385" si="543">IF($H384=0,0,G384/$H384%)</f>
        <v>0</v>
      </c>
      <c r="H385" s="16">
        <f t="shared" si="500"/>
        <v>100</v>
      </c>
      <c r="I385" s="11"/>
      <c r="J385" s="11"/>
      <c r="K385" s="11"/>
    </row>
    <row r="386" spans="1:11" ht="16.05" customHeight="1" x14ac:dyDescent="0.2">
      <c r="A386" s="13"/>
      <c r="B386" s="13"/>
      <c r="C386" s="10" t="s">
        <v>14</v>
      </c>
      <c r="D386" s="51">
        <f>空知2!D333+石狩2!D333+後志2!D333+胆振2!D333+日高2!D333+渡島・檜山2!D333+上川2!D333+留萌2!D333+宗谷2!D333+オホーツク2!D333+十勝2!D333+釧路2!D333+根室2!D333</f>
        <v>14628.663125319816</v>
      </c>
      <c r="E386" s="51">
        <f>空知2!E333+石狩2!E333+後志2!E333+胆振2!E333+日高2!E333+渡島・檜山2!E333+上川2!E333+留萌2!E333+宗谷2!E333+オホーツク2!E333+十勝2!E333+釧路2!E333+根室2!E333</f>
        <v>58287.336874680179</v>
      </c>
      <c r="F386" s="51">
        <f>空知2!F333+石狩2!F333+後志2!F333+胆振2!F333+日高2!F333+渡島・檜山2!F333+上川2!F333+留萌2!F333+宗谷2!F333+オホーツク2!F333+十勝2!F333+釧路2!F333+根室2!F333</f>
        <v>0</v>
      </c>
      <c r="G386" s="51">
        <f>空知2!G333+石狩2!G333+後志2!G333+胆振2!G333+日高2!G333+渡島・檜山2!G333+上川2!G333+留萌2!G333+宗谷2!G333+オホーツク2!G333+十勝2!G333+釧路2!G333+根室2!G333</f>
        <v>0</v>
      </c>
      <c r="H386" s="16">
        <f t="shared" si="500"/>
        <v>72916</v>
      </c>
      <c r="I386" s="11"/>
      <c r="J386" s="11"/>
      <c r="K386" s="11"/>
    </row>
    <row r="387" spans="1:11" ht="16.05" customHeight="1" x14ac:dyDescent="0.2">
      <c r="A387" s="13"/>
      <c r="B387" s="13"/>
      <c r="C387" s="14" t="s">
        <v>13</v>
      </c>
      <c r="D387" s="16">
        <f t="shared" ref="D387" si="544">IF($H386=0,0,D386/$H386%)</f>
        <v>20.06234999906717</v>
      </c>
      <c r="E387" s="16">
        <f t="shared" ref="E387" si="545">IF($H386=0,0,E386/$H386%)</f>
        <v>79.937650000932834</v>
      </c>
      <c r="F387" s="16">
        <f t="shared" ref="F387" si="546">IF($H386=0,0,F386/$H386%)</f>
        <v>0</v>
      </c>
      <c r="G387" s="16">
        <f t="shared" ref="G387" si="547">IF($H386=0,0,G386/$H386%)</f>
        <v>0</v>
      </c>
      <c r="H387" s="16">
        <f t="shared" si="500"/>
        <v>100</v>
      </c>
      <c r="I387" s="11"/>
      <c r="J387" s="11"/>
      <c r="K387" s="11"/>
    </row>
    <row r="388" spans="1:11" ht="16.05" customHeight="1" x14ac:dyDescent="0.2">
      <c r="A388" s="13"/>
      <c r="B388" s="13"/>
      <c r="C388" s="10" t="s">
        <v>15</v>
      </c>
      <c r="D388" s="51">
        <f t="shared" ref="D388:G388" si="548">SUM(D384,D386)</f>
        <v>40069.763125319834</v>
      </c>
      <c r="E388" s="51">
        <f t="shared" si="548"/>
        <v>77877.936874680177</v>
      </c>
      <c r="F388" s="51">
        <f t="shared" si="548"/>
        <v>0</v>
      </c>
      <c r="G388" s="51">
        <f t="shared" si="548"/>
        <v>0</v>
      </c>
      <c r="H388" s="16">
        <f t="shared" si="500"/>
        <v>117947.70000000001</v>
      </c>
      <c r="I388" s="11"/>
      <c r="J388" s="11"/>
      <c r="K388" s="11"/>
    </row>
    <row r="389" spans="1:11" ht="16.05" customHeight="1" x14ac:dyDescent="0.2">
      <c r="A389" s="13"/>
      <c r="B389" s="18"/>
      <c r="C389" s="14" t="s">
        <v>13</v>
      </c>
      <c r="D389" s="16">
        <f t="shared" ref="D389" si="549">IF($H388=0,0,D388/$H388%)</f>
        <v>33.972483673119385</v>
      </c>
      <c r="E389" s="16">
        <f t="shared" ref="E389" si="550">IF($H388=0,0,E388/$H388%)</f>
        <v>66.027516326880615</v>
      </c>
      <c r="F389" s="16">
        <f t="shared" ref="F389" si="551">IF($H388=0,0,F388/$H388%)</f>
        <v>0</v>
      </c>
      <c r="G389" s="16">
        <f t="shared" ref="G389" si="552">IF($H388=0,0,G388/$H388%)</f>
        <v>0</v>
      </c>
      <c r="H389" s="16">
        <f t="shared" si="500"/>
        <v>100</v>
      </c>
      <c r="I389" s="11"/>
      <c r="J389" s="11"/>
      <c r="K389" s="11"/>
    </row>
    <row r="390" spans="1:11" ht="16.05" customHeight="1" x14ac:dyDescent="0.2">
      <c r="A390" s="13"/>
      <c r="B390" s="13" t="s">
        <v>70</v>
      </c>
      <c r="C390" s="10" t="s">
        <v>12</v>
      </c>
      <c r="D390" s="51">
        <f>空知2!D337+石狩2!D337+後志2!D337+胆振2!D337+日高2!D337+渡島・檜山2!D337+上川2!D337+留萌2!D337+宗谷2!D337+オホーツク2!D337+十勝2!D337+釧路2!D337+根室2!D337</f>
        <v>5428.9999999999991</v>
      </c>
      <c r="E390" s="51">
        <f>空知2!E337+石狩2!E337+後志2!E337+胆振2!E337+日高2!E337+渡島・檜山2!E337+上川2!E337+留萌2!E337+宗谷2!E337+オホーツク2!E337+十勝2!E337+釧路2!E337+根室2!E337</f>
        <v>4464</v>
      </c>
      <c r="F390" s="51">
        <f>空知2!F337+石狩2!F337+後志2!F337+胆振2!F337+日高2!F337+渡島・檜山2!F337+上川2!F337+留萌2!F337+宗谷2!F337+オホーツク2!F337+十勝2!F337+釧路2!F337+根室2!F337</f>
        <v>0</v>
      </c>
      <c r="G390" s="51">
        <f>空知2!G337+石狩2!G337+後志2!G337+胆振2!G337+日高2!G337+渡島・檜山2!G337+上川2!G337+留萌2!G337+宗谷2!G337+オホーツク2!G337+十勝2!G337+釧路2!G337+根室2!G337</f>
        <v>0</v>
      </c>
      <c r="H390" s="16">
        <f t="shared" ref="H390:H437" si="553">SUM(D390:G390)</f>
        <v>9893</v>
      </c>
      <c r="I390" s="11"/>
      <c r="J390" s="11"/>
      <c r="K390" s="11"/>
    </row>
    <row r="391" spans="1:11" ht="16.05" customHeight="1" x14ac:dyDescent="0.2">
      <c r="A391" s="13"/>
      <c r="B391" s="13"/>
      <c r="C391" s="14" t="s">
        <v>13</v>
      </c>
      <c r="D391" s="16">
        <f t="shared" ref="D391" si="554">IF($H390=0,0,D390/$H390%)</f>
        <v>54.877185889012424</v>
      </c>
      <c r="E391" s="16">
        <f t="shared" ref="E391" si="555">IF($H390=0,0,E390/$H390%)</f>
        <v>45.122814110987562</v>
      </c>
      <c r="F391" s="16">
        <f t="shared" ref="F391" si="556">IF($H390=0,0,F390/$H390%)</f>
        <v>0</v>
      </c>
      <c r="G391" s="16">
        <f t="shared" ref="G391" si="557">IF($H390=0,0,G390/$H390%)</f>
        <v>0</v>
      </c>
      <c r="H391" s="16">
        <f t="shared" si="553"/>
        <v>99.999999999999986</v>
      </c>
      <c r="I391" s="11"/>
      <c r="J391" s="11"/>
      <c r="K391" s="11"/>
    </row>
    <row r="392" spans="1:11" ht="16.05" customHeight="1" x14ac:dyDescent="0.2">
      <c r="A392" s="13"/>
      <c r="B392" s="13"/>
      <c r="C392" s="10" t="s">
        <v>14</v>
      </c>
      <c r="D392" s="51">
        <f>空知2!D339+石狩2!D339+後志2!D339+胆振2!D339+日高2!D339+渡島・檜山2!D339+上川2!D339+留萌2!D339+宗谷2!D339+オホーツク2!D339+十勝2!D339+釧路2!D339+根室2!D339</f>
        <v>335</v>
      </c>
      <c r="E392" s="51">
        <f>空知2!E339+石狩2!E339+後志2!E339+胆振2!E339+日高2!E339+渡島・檜山2!E339+上川2!E339+留萌2!E339+宗谷2!E339+オホーツク2!E339+十勝2!E339+釧路2!E339+根室2!E339</f>
        <v>8178.5999999999995</v>
      </c>
      <c r="F392" s="51">
        <f>空知2!F339+石狩2!F339+後志2!F339+胆振2!F339+日高2!F339+渡島・檜山2!F339+上川2!F339+留萌2!F339+宗谷2!F339+オホーツク2!F339+十勝2!F339+釧路2!F339+根室2!F339</f>
        <v>0</v>
      </c>
      <c r="G392" s="51">
        <f>空知2!G339+石狩2!G339+後志2!G339+胆振2!G339+日高2!G339+渡島・檜山2!G339+上川2!G339+留萌2!G339+宗谷2!G339+オホーツク2!G339+十勝2!G339+釧路2!G339+根室2!G339</f>
        <v>0</v>
      </c>
      <c r="H392" s="16">
        <f t="shared" si="553"/>
        <v>8513.5999999999985</v>
      </c>
      <c r="I392" s="11"/>
      <c r="J392" s="11"/>
      <c r="K392" s="11"/>
    </row>
    <row r="393" spans="1:11" ht="16.05" customHeight="1" x14ac:dyDescent="0.2">
      <c r="A393" s="13"/>
      <c r="B393" s="13"/>
      <c r="C393" s="14" t="s">
        <v>13</v>
      </c>
      <c r="D393" s="16">
        <f t="shared" ref="D393" si="558">IF($H392=0,0,D392/$H392%)</f>
        <v>3.9348806615297884</v>
      </c>
      <c r="E393" s="16">
        <f t="shared" ref="E393" si="559">IF($H392=0,0,E392/$H392%)</f>
        <v>96.065119338470225</v>
      </c>
      <c r="F393" s="16">
        <f t="shared" ref="F393" si="560">IF($H392=0,0,F392/$H392%)</f>
        <v>0</v>
      </c>
      <c r="G393" s="16">
        <f t="shared" ref="G393" si="561">IF($H392=0,0,G392/$H392%)</f>
        <v>0</v>
      </c>
      <c r="H393" s="16">
        <f t="shared" si="553"/>
        <v>100.00000000000001</v>
      </c>
      <c r="I393" s="11"/>
      <c r="J393" s="11"/>
      <c r="K393" s="11"/>
    </row>
    <row r="394" spans="1:11" ht="16.05" customHeight="1" x14ac:dyDescent="0.2">
      <c r="A394" s="13"/>
      <c r="B394" s="13"/>
      <c r="C394" s="10" t="s">
        <v>15</v>
      </c>
      <c r="D394" s="51">
        <f t="shared" ref="D394:G394" si="562">SUM(D390,D392)</f>
        <v>5763.9999999999991</v>
      </c>
      <c r="E394" s="51">
        <f t="shared" si="562"/>
        <v>12642.599999999999</v>
      </c>
      <c r="F394" s="51">
        <f t="shared" si="562"/>
        <v>0</v>
      </c>
      <c r="G394" s="51">
        <f t="shared" si="562"/>
        <v>0</v>
      </c>
      <c r="H394" s="16">
        <f t="shared" si="553"/>
        <v>18406.599999999999</v>
      </c>
      <c r="I394" s="11"/>
      <c r="J394" s="11"/>
      <c r="K394" s="11"/>
    </row>
    <row r="395" spans="1:11" ht="16.05" customHeight="1" x14ac:dyDescent="0.2">
      <c r="A395" s="13"/>
      <c r="B395" s="18"/>
      <c r="C395" s="14" t="s">
        <v>13</v>
      </c>
      <c r="D395" s="16">
        <f t="shared" ref="D395" si="563">IF($H394=0,0,D394/$H394%)</f>
        <v>31.314854454380495</v>
      </c>
      <c r="E395" s="16">
        <f t="shared" ref="E395" si="564">IF($H394=0,0,E394/$H394%)</f>
        <v>68.685145545619505</v>
      </c>
      <c r="F395" s="16">
        <f t="shared" ref="F395" si="565">IF($H394=0,0,F394/$H394%)</f>
        <v>0</v>
      </c>
      <c r="G395" s="16">
        <f t="shared" ref="G395" si="566">IF($H394=0,0,G394/$H394%)</f>
        <v>0</v>
      </c>
      <c r="H395" s="16">
        <f t="shared" si="553"/>
        <v>100</v>
      </c>
      <c r="I395" s="11"/>
      <c r="J395" s="11"/>
      <c r="K395" s="11"/>
    </row>
    <row r="396" spans="1:11" ht="16.05" customHeight="1" x14ac:dyDescent="0.2">
      <c r="A396" s="13"/>
      <c r="B396" s="13" t="s">
        <v>71</v>
      </c>
      <c r="C396" s="10" t="s">
        <v>12</v>
      </c>
      <c r="D396" s="51">
        <f>空知2!D343+石狩2!D343+後志2!D343+胆振2!D343+日高2!D343+渡島・檜山2!D343+上川2!D343+留萌2!D343+宗谷2!D343+オホーツク2!D343+十勝2!D343+釧路2!D343+根室2!D343</f>
        <v>0.5</v>
      </c>
      <c r="E396" s="51">
        <f>空知2!E343+石狩2!E343+後志2!E343+胆振2!E343+日高2!E343+渡島・檜山2!E343+上川2!E343+留萌2!E343+宗谷2!E343+オホーツク2!E343+十勝2!E343+釧路2!E343+根室2!E343</f>
        <v>12033.199999999999</v>
      </c>
      <c r="F396" s="51">
        <f>空知2!F343+石狩2!F343+後志2!F343+胆振2!F343+日高2!F343+渡島・檜山2!F343+上川2!F343+留萌2!F343+宗谷2!F343+オホーツク2!F343+十勝2!F343+釧路2!F343+根室2!F343</f>
        <v>0</v>
      </c>
      <c r="G396" s="51">
        <f>空知2!G343+石狩2!G343+後志2!G343+胆振2!G343+日高2!G343+渡島・檜山2!G343+上川2!G343+留萌2!G343+宗谷2!G343+オホーツク2!G343+十勝2!G343+釧路2!G343+根室2!G343</f>
        <v>0</v>
      </c>
      <c r="H396" s="16">
        <f>SUM(D396:G396)</f>
        <v>12033.699999999999</v>
      </c>
      <c r="I396" s="11"/>
      <c r="J396" s="11"/>
      <c r="K396" s="11"/>
    </row>
    <row r="397" spans="1:11" ht="16.05" customHeight="1" x14ac:dyDescent="0.2">
      <c r="A397" s="13"/>
      <c r="B397" s="13"/>
      <c r="C397" s="14" t="s">
        <v>13</v>
      </c>
      <c r="D397" s="16">
        <f t="shared" ref="D397" si="567">IF($H396=0,0,D396/$H396%)</f>
        <v>4.1549980471509186E-3</v>
      </c>
      <c r="E397" s="16">
        <f t="shared" ref="E397" si="568">IF($H396=0,0,E396/$H396%)</f>
        <v>99.995845001952844</v>
      </c>
      <c r="F397" s="16">
        <f t="shared" ref="F397" si="569">IF($H396=0,0,F396/$H396%)</f>
        <v>0</v>
      </c>
      <c r="G397" s="16">
        <f t="shared" ref="G397" si="570">IF($H396=0,0,G396/$H396%)</f>
        <v>0</v>
      </c>
      <c r="H397" s="16">
        <f t="shared" si="553"/>
        <v>100</v>
      </c>
      <c r="I397" s="11"/>
      <c r="J397" s="11"/>
      <c r="K397" s="11"/>
    </row>
    <row r="398" spans="1:11" ht="16.05" customHeight="1" x14ac:dyDescent="0.2">
      <c r="A398" s="13"/>
      <c r="B398" s="13"/>
      <c r="C398" s="10" t="s">
        <v>14</v>
      </c>
      <c r="D398" s="51">
        <f>空知2!D345+石狩2!D345+後志2!D345+胆振2!D345+日高2!D345+渡島・檜山2!D345+上川2!D345+留萌2!D345+宗谷2!D345+オホーツク2!D345+十勝2!D345+釧路2!D345+根室2!D345</f>
        <v>439.87806451612892</v>
      </c>
      <c r="E398" s="51">
        <f>空知2!E345+石狩2!E345+後志2!E345+胆振2!E345+日高2!E345+渡島・檜山2!E345+上川2!E345+留萌2!E345+宗谷2!E345+オホーツク2!E345+十勝2!E345+釧路2!E345+根室2!E345</f>
        <v>41882.621935483869</v>
      </c>
      <c r="F398" s="51">
        <f>空知2!F345+石狩2!F345+後志2!F345+胆振2!F345+日高2!F345+渡島・檜山2!F345+上川2!F345+留萌2!F345+宗谷2!F345+オホーツク2!F345+十勝2!F345+釧路2!F345+根室2!F345</f>
        <v>0</v>
      </c>
      <c r="G398" s="51">
        <f>空知2!G345+石狩2!G345+後志2!G345+胆振2!G345+日高2!G345+渡島・檜山2!G345+上川2!G345+留萌2!G345+宗谷2!G345+オホーツク2!G345+十勝2!G345+釧路2!G345+根室2!G345</f>
        <v>0</v>
      </c>
      <c r="H398" s="16">
        <f>SUM(D398:G398)</f>
        <v>42322.5</v>
      </c>
      <c r="I398" s="11"/>
      <c r="J398" s="11"/>
      <c r="K398" s="11"/>
    </row>
    <row r="399" spans="1:11" ht="16.05" customHeight="1" x14ac:dyDescent="0.2">
      <c r="A399" s="13"/>
      <c r="B399" s="13"/>
      <c r="C399" s="14" t="s">
        <v>13</v>
      </c>
      <c r="D399" s="16">
        <f t="shared" ref="D399" si="571">IF($H398=0,0,D398/$H398%)</f>
        <v>1.0393480170503371</v>
      </c>
      <c r="E399" s="16">
        <f t="shared" ref="E399" si="572">IF($H398=0,0,E398/$H398%)</f>
        <v>98.960651982949656</v>
      </c>
      <c r="F399" s="16">
        <f t="shared" ref="F399" si="573">IF($H398=0,0,F398/$H398%)</f>
        <v>0</v>
      </c>
      <c r="G399" s="16">
        <f t="shared" ref="G399" si="574">IF($H398=0,0,G398/$H398%)</f>
        <v>0</v>
      </c>
      <c r="H399" s="16">
        <f t="shared" si="553"/>
        <v>100</v>
      </c>
      <c r="I399" s="11"/>
      <c r="J399" s="11"/>
      <c r="K399" s="11"/>
    </row>
    <row r="400" spans="1:11" ht="16.05" customHeight="1" x14ac:dyDescent="0.2">
      <c r="A400" s="13"/>
      <c r="B400" s="13"/>
      <c r="C400" s="10" t="s">
        <v>15</v>
      </c>
      <c r="D400" s="51">
        <f t="shared" ref="D400:G400" si="575">SUM(D396,D398)</f>
        <v>440.37806451612892</v>
      </c>
      <c r="E400" s="51">
        <f t="shared" si="575"/>
        <v>53915.821935483866</v>
      </c>
      <c r="F400" s="51">
        <f t="shared" si="575"/>
        <v>0</v>
      </c>
      <c r="G400" s="51">
        <f t="shared" si="575"/>
        <v>0</v>
      </c>
      <c r="H400" s="16">
        <f>SUM(D400:G400)</f>
        <v>54356.2</v>
      </c>
      <c r="I400" s="11"/>
      <c r="J400" s="11"/>
      <c r="K400" s="11"/>
    </row>
    <row r="401" spans="1:11" ht="16.05" customHeight="1" x14ac:dyDescent="0.2">
      <c r="A401" s="13"/>
      <c r="B401" s="18"/>
      <c r="C401" s="14" t="s">
        <v>13</v>
      </c>
      <c r="D401" s="16">
        <f t="shared" ref="D401" si="576">IF($H400=0,0,D400/$H400%)</f>
        <v>0.8101708075916435</v>
      </c>
      <c r="E401" s="16">
        <f t="shared" ref="E401" si="577">IF($H400=0,0,E400/$H400%)</f>
        <v>99.18982919240834</v>
      </c>
      <c r="F401" s="16">
        <f t="shared" ref="F401" si="578">IF($H400=0,0,F400/$H400%)</f>
        <v>0</v>
      </c>
      <c r="G401" s="16">
        <f t="shared" ref="G401" si="579">IF($H400=0,0,G400/$H400%)</f>
        <v>0</v>
      </c>
      <c r="H401" s="16">
        <f t="shared" si="553"/>
        <v>99.999999999999986</v>
      </c>
      <c r="I401" s="11"/>
      <c r="J401" s="11"/>
      <c r="K401" s="11"/>
    </row>
    <row r="402" spans="1:11" ht="16.05" customHeight="1" x14ac:dyDescent="0.2">
      <c r="A402" s="13"/>
      <c r="B402" s="13" t="s">
        <v>72</v>
      </c>
      <c r="C402" s="10" t="s">
        <v>12</v>
      </c>
      <c r="D402" s="51">
        <f>空知2!D349+石狩2!D349+後志2!D349+胆振2!D349+日高2!D349+渡島・檜山2!D349+上川2!D349+留萌2!D349+宗谷2!D349+オホーツク2!D349+十勝2!D349+釧路2!D349+根室2!D349</f>
        <v>0</v>
      </c>
      <c r="E402" s="51">
        <f>空知2!E349+石狩2!E349+後志2!E349+胆振2!E349+日高2!E349+渡島・檜山2!E349+上川2!E349+留萌2!E349+宗谷2!E349+オホーツク2!E349+十勝2!E349+釧路2!E349+根室2!E349</f>
        <v>2833.5</v>
      </c>
      <c r="F402" s="51">
        <f>空知2!F349+石狩2!F349+後志2!F349+胆振2!F349+日高2!F349+渡島・檜山2!F349+上川2!F349+留萌2!F349+宗谷2!F349+オホーツク2!F349+十勝2!F349+釧路2!F349+根室2!F349</f>
        <v>0</v>
      </c>
      <c r="G402" s="51">
        <f>空知2!G349+石狩2!G349+後志2!G349+胆振2!G349+日高2!G349+渡島・檜山2!G349+上川2!G349+留萌2!G349+宗谷2!G349+オホーツク2!G349+十勝2!G349+釧路2!G349+根室2!G349</f>
        <v>0</v>
      </c>
      <c r="H402" s="16">
        <f t="shared" si="553"/>
        <v>2833.5</v>
      </c>
      <c r="I402" s="11"/>
      <c r="J402" s="11"/>
      <c r="K402" s="11"/>
    </row>
    <row r="403" spans="1:11" ht="16.05" customHeight="1" x14ac:dyDescent="0.2">
      <c r="A403" s="13"/>
      <c r="B403" s="13"/>
      <c r="C403" s="14" t="s">
        <v>13</v>
      </c>
      <c r="D403" s="16">
        <f t="shared" ref="D403" si="580">IF($H402=0,0,D402/$H402%)</f>
        <v>0</v>
      </c>
      <c r="E403" s="16">
        <f t="shared" ref="E403" si="581">IF($H402=0,0,E402/$H402%)</f>
        <v>100</v>
      </c>
      <c r="F403" s="16">
        <f t="shared" ref="F403" si="582">IF($H402=0,0,F402/$H402%)</f>
        <v>0</v>
      </c>
      <c r="G403" s="16">
        <f t="shared" ref="G403" si="583">IF($H402=0,0,G402/$H402%)</f>
        <v>0</v>
      </c>
      <c r="H403" s="16">
        <f t="shared" si="553"/>
        <v>100</v>
      </c>
      <c r="I403" s="11"/>
      <c r="J403" s="11"/>
      <c r="K403" s="11"/>
    </row>
    <row r="404" spans="1:11" ht="16.05" customHeight="1" x14ac:dyDescent="0.2">
      <c r="A404" s="13"/>
      <c r="B404" s="13"/>
      <c r="C404" s="10" t="s">
        <v>14</v>
      </c>
      <c r="D404" s="51">
        <f>空知2!D351+石狩2!D351+後志2!D351+胆振2!D351+日高2!D351+渡島・檜山2!D351+上川2!D351+留萌2!D351+宗谷2!D351+オホーツク2!D351+十勝2!D351+釧路2!D351+根室2!D351</f>
        <v>0</v>
      </c>
      <c r="E404" s="51">
        <f>空知2!E351+石狩2!E351+後志2!E351+胆振2!E351+日高2!E351+渡島・檜山2!E351+上川2!E351+留萌2!E351+宗谷2!E351+オホーツク2!E351+十勝2!E351+釧路2!E351+根室2!E351</f>
        <v>49998.599999999991</v>
      </c>
      <c r="F404" s="51">
        <f>空知2!F351+石狩2!F351+後志2!F351+胆振2!F351+日高2!F351+渡島・檜山2!F351+上川2!F351+留萌2!F351+宗谷2!F351+オホーツク2!F351+十勝2!F351+釧路2!F351+根室2!F351</f>
        <v>0</v>
      </c>
      <c r="G404" s="51">
        <f>空知2!G351+石狩2!G351+後志2!G351+胆振2!G351+日高2!G351+渡島・檜山2!G351+上川2!G351+留萌2!G351+宗谷2!G351+オホーツク2!G351+十勝2!G351+釧路2!G351+根室2!G351</f>
        <v>0</v>
      </c>
      <c r="H404" s="16">
        <f t="shared" si="553"/>
        <v>49998.599999999991</v>
      </c>
      <c r="I404" s="11"/>
      <c r="J404" s="11"/>
      <c r="K404" s="11"/>
    </row>
    <row r="405" spans="1:11" ht="16.05" customHeight="1" x14ac:dyDescent="0.2">
      <c r="A405" s="13"/>
      <c r="B405" s="13"/>
      <c r="C405" s="14" t="s">
        <v>13</v>
      </c>
      <c r="D405" s="16">
        <f t="shared" ref="D405" si="584">IF($H404=0,0,D404/$H404%)</f>
        <v>0</v>
      </c>
      <c r="E405" s="16">
        <f t="shared" ref="E405" si="585">IF($H404=0,0,E404/$H404%)</f>
        <v>100</v>
      </c>
      <c r="F405" s="16">
        <f t="shared" ref="F405" si="586">IF($H404=0,0,F404/$H404%)</f>
        <v>0</v>
      </c>
      <c r="G405" s="16">
        <f t="shared" ref="G405" si="587">IF($H404=0,0,G404/$H404%)</f>
        <v>0</v>
      </c>
      <c r="H405" s="16">
        <f t="shared" si="553"/>
        <v>100</v>
      </c>
      <c r="I405" s="11"/>
      <c r="J405" s="11"/>
      <c r="K405" s="11"/>
    </row>
    <row r="406" spans="1:11" ht="16.05" customHeight="1" x14ac:dyDescent="0.2">
      <c r="A406" s="13"/>
      <c r="B406" s="13"/>
      <c r="C406" s="10" t="s">
        <v>15</v>
      </c>
      <c r="D406" s="51">
        <f t="shared" ref="D406:G406" si="588">SUM(D402,D404)</f>
        <v>0</v>
      </c>
      <c r="E406" s="51">
        <f t="shared" si="588"/>
        <v>52832.099999999991</v>
      </c>
      <c r="F406" s="51">
        <f t="shared" si="588"/>
        <v>0</v>
      </c>
      <c r="G406" s="51">
        <f t="shared" si="588"/>
        <v>0</v>
      </c>
      <c r="H406" s="16">
        <f t="shared" si="553"/>
        <v>52832.099999999991</v>
      </c>
      <c r="I406" s="11"/>
      <c r="J406" s="11"/>
      <c r="K406" s="11"/>
    </row>
    <row r="407" spans="1:11" ht="16.05" customHeight="1" x14ac:dyDescent="0.2">
      <c r="A407" s="13"/>
      <c r="B407" s="18"/>
      <c r="C407" s="14" t="s">
        <v>13</v>
      </c>
      <c r="D407" s="16">
        <f t="shared" ref="D407" si="589">IF($H406=0,0,D406/$H406%)</f>
        <v>0</v>
      </c>
      <c r="E407" s="16">
        <f t="shared" ref="E407" si="590">IF($H406=0,0,E406/$H406%)</f>
        <v>100</v>
      </c>
      <c r="F407" s="16">
        <f t="shared" ref="F407" si="591">IF($H406=0,0,F406/$H406%)</f>
        <v>0</v>
      </c>
      <c r="G407" s="16">
        <f t="shared" ref="G407" si="592">IF($H406=0,0,G406/$H406%)</f>
        <v>0</v>
      </c>
      <c r="H407" s="16">
        <f t="shared" si="553"/>
        <v>100</v>
      </c>
      <c r="I407" s="11"/>
      <c r="J407" s="11"/>
      <c r="K407" s="11"/>
    </row>
    <row r="408" spans="1:11" ht="16.05" customHeight="1" x14ac:dyDescent="0.2">
      <c r="A408" s="13"/>
      <c r="B408" s="13" t="s">
        <v>73</v>
      </c>
      <c r="C408" s="10" t="s">
        <v>12</v>
      </c>
      <c r="D408" s="51">
        <f>空知2!D355+石狩2!D355+後志2!D355+胆振2!D355+日高2!D355+渡島・檜山2!D355+上川2!D355+留萌2!D355+宗谷2!D355+オホーツク2!D355+十勝2!D355+釧路2!D355+根室2!D355</f>
        <v>0</v>
      </c>
      <c r="E408" s="51">
        <f>空知2!E355+石狩2!E355+後志2!E355+胆振2!E355+日高2!E355+渡島・檜山2!E355+上川2!E355+留萌2!E355+宗谷2!E355+オホーツク2!E355+十勝2!E355+釧路2!E355+根室2!E355</f>
        <v>10035</v>
      </c>
      <c r="F408" s="51">
        <f>空知2!F355+石狩2!F355+後志2!F355+胆振2!F355+日高2!F355+渡島・檜山2!F355+上川2!F355+留萌2!F355+宗谷2!F355+オホーツク2!F355+十勝2!F355+釧路2!F355+根室2!F355</f>
        <v>0</v>
      </c>
      <c r="G408" s="51">
        <f>空知2!G355+石狩2!G355+後志2!G355+胆振2!G355+日高2!G355+渡島・檜山2!G355+上川2!G355+留萌2!G355+宗谷2!G355+オホーツク2!G355+十勝2!G355+釧路2!G355+根室2!G355</f>
        <v>0</v>
      </c>
      <c r="H408" s="16">
        <f t="shared" si="553"/>
        <v>10035</v>
      </c>
      <c r="I408" s="11"/>
      <c r="J408" s="11"/>
      <c r="K408" s="11"/>
    </row>
    <row r="409" spans="1:11" ht="16.05" customHeight="1" x14ac:dyDescent="0.2">
      <c r="A409" s="13"/>
      <c r="B409" s="13"/>
      <c r="C409" s="14" t="s">
        <v>13</v>
      </c>
      <c r="D409" s="16">
        <f t="shared" ref="D409" si="593">IF($H408=0,0,D408/$H408%)</f>
        <v>0</v>
      </c>
      <c r="E409" s="16">
        <f t="shared" ref="E409" si="594">IF($H408=0,0,E408/$H408%)</f>
        <v>100</v>
      </c>
      <c r="F409" s="16">
        <f t="shared" ref="F409" si="595">IF($H408=0,0,F408/$H408%)</f>
        <v>0</v>
      </c>
      <c r="G409" s="16">
        <f t="shared" ref="G409" si="596">IF($H408=0,0,G408/$H408%)</f>
        <v>0</v>
      </c>
      <c r="H409" s="16">
        <f t="shared" si="553"/>
        <v>100</v>
      </c>
      <c r="I409" s="11"/>
      <c r="J409" s="11"/>
      <c r="K409" s="11"/>
    </row>
    <row r="410" spans="1:11" ht="16.05" customHeight="1" x14ac:dyDescent="0.2">
      <c r="A410" s="13"/>
      <c r="B410" s="13"/>
      <c r="C410" s="10" t="s">
        <v>14</v>
      </c>
      <c r="D410" s="51">
        <f>空知2!D357+石狩2!D357+後志2!D357+胆振2!D357+日高2!D357+渡島・檜山2!D357+上川2!D357+留萌2!D357+宗谷2!D357+オホーツク2!D357+十勝2!D357+釧路2!D357+根室2!D357</f>
        <v>439.87806451612892</v>
      </c>
      <c r="E410" s="51">
        <f>空知2!E357+石狩2!E357+後志2!E357+胆振2!E357+日高2!E357+渡島・檜山2!E357+上川2!E357+留萌2!E357+宗谷2!E357+オホーツク2!E357+十勝2!E357+釧路2!E357+根室2!E357</f>
        <v>66890.821935483866</v>
      </c>
      <c r="F410" s="51">
        <f>空知2!F357+石狩2!F357+後志2!F357+胆振2!F357+日高2!F357+渡島・檜山2!F357+上川2!F357+留萌2!F357+宗谷2!F357+オホーツク2!F357+十勝2!F357+釧路2!F357+根室2!F357</f>
        <v>0</v>
      </c>
      <c r="G410" s="51">
        <f>空知2!G357+石狩2!G357+後志2!G357+胆振2!G357+日高2!G357+渡島・檜山2!G357+上川2!G357+留萌2!G357+宗谷2!G357+オホーツク2!G357+十勝2!G357+釧路2!G357+根室2!G357</f>
        <v>0</v>
      </c>
      <c r="H410" s="16">
        <f t="shared" si="553"/>
        <v>67330.7</v>
      </c>
      <c r="I410" s="11"/>
      <c r="J410" s="11"/>
      <c r="K410" s="11"/>
    </row>
    <row r="411" spans="1:11" ht="16.05" customHeight="1" x14ac:dyDescent="0.2">
      <c r="A411" s="13"/>
      <c r="B411" s="13"/>
      <c r="C411" s="14" t="s">
        <v>13</v>
      </c>
      <c r="D411" s="16">
        <f t="shared" ref="D411" si="597">IF($H410=0,0,D410/$H410%)</f>
        <v>0.65330980446680176</v>
      </c>
      <c r="E411" s="16">
        <f t="shared" ref="E411" si="598">IF($H410=0,0,E410/$H410%)</f>
        <v>99.346690195533185</v>
      </c>
      <c r="F411" s="16">
        <f t="shared" ref="F411" si="599">IF($H410=0,0,F410/$H410%)</f>
        <v>0</v>
      </c>
      <c r="G411" s="16">
        <f t="shared" ref="G411" si="600">IF($H410=0,0,G410/$H410%)</f>
        <v>0</v>
      </c>
      <c r="H411" s="16">
        <f t="shared" si="553"/>
        <v>99.999999999999986</v>
      </c>
      <c r="I411" s="11"/>
      <c r="J411" s="11"/>
      <c r="K411" s="11"/>
    </row>
    <row r="412" spans="1:11" ht="16.05" customHeight="1" x14ac:dyDescent="0.2">
      <c r="A412" s="13"/>
      <c r="B412" s="13"/>
      <c r="C412" s="10" t="s">
        <v>15</v>
      </c>
      <c r="D412" s="51">
        <f t="shared" ref="D412:G412" si="601">SUM(D408,D410)</f>
        <v>439.87806451612892</v>
      </c>
      <c r="E412" s="51">
        <f t="shared" si="601"/>
        <v>76925.821935483866</v>
      </c>
      <c r="F412" s="51">
        <f t="shared" si="601"/>
        <v>0</v>
      </c>
      <c r="G412" s="51">
        <f t="shared" si="601"/>
        <v>0</v>
      </c>
      <c r="H412" s="16">
        <f t="shared" si="553"/>
        <v>77365.7</v>
      </c>
      <c r="I412" s="11"/>
      <c r="J412" s="11"/>
      <c r="K412" s="11"/>
    </row>
    <row r="413" spans="1:11" ht="16.05" customHeight="1" x14ac:dyDescent="0.2">
      <c r="A413" s="19"/>
      <c r="B413" s="18"/>
      <c r="C413" s="14" t="s">
        <v>13</v>
      </c>
      <c r="D413" s="16">
        <f t="shared" ref="D413" si="602">IF($H412=0,0,D412/$H412%)</f>
        <v>0.56856987594777653</v>
      </c>
      <c r="E413" s="16">
        <f t="shared" ref="E413" si="603">IF($H412=0,0,E412/$H412%)</f>
        <v>99.431430124052227</v>
      </c>
      <c r="F413" s="16">
        <f t="shared" ref="F413" si="604">IF($H412=0,0,F412/$H412%)</f>
        <v>0</v>
      </c>
      <c r="G413" s="16">
        <f t="shared" ref="G413" si="605">IF($H412=0,0,G412/$H412%)</f>
        <v>0</v>
      </c>
      <c r="H413" s="16">
        <f t="shared" si="553"/>
        <v>100</v>
      </c>
      <c r="I413" s="11"/>
      <c r="J413" s="11"/>
      <c r="K413" s="11"/>
    </row>
    <row r="414" spans="1:11" ht="16.05" customHeight="1" x14ac:dyDescent="0.2">
      <c r="A414" s="13" t="s">
        <v>74</v>
      </c>
      <c r="B414" s="2"/>
      <c r="C414" s="10" t="s">
        <v>12</v>
      </c>
      <c r="D414" s="51">
        <f>空知2!D361+石狩2!D361+後志2!D361+胆振2!D361+日高2!D361+渡島・檜山2!D361+上川2!D361+留萌2!D361+宗谷2!D361+オホーツク2!D361+十勝2!D361+釧路2!D361+根室2!D361</f>
        <v>678.5</v>
      </c>
      <c r="E414" s="51">
        <f>空知2!E361+石狩2!E361+後志2!E361+胆振2!E361+日高2!E361+渡島・檜山2!E361+上川2!E361+留萌2!E361+宗谷2!E361+オホーツク2!E361+十勝2!E361+釧路2!E361+根室2!E361</f>
        <v>61936.799999999996</v>
      </c>
      <c r="F414" s="51">
        <f>空知2!F361+石狩2!F361+後志2!F361+胆振2!F361+日高2!F361+渡島・檜山2!F361+上川2!F361+留萌2!F361+宗谷2!F361+オホーツク2!F361+十勝2!F361+釧路2!F361+根室2!F361</f>
        <v>0</v>
      </c>
      <c r="G414" s="51">
        <f>空知2!G361+石狩2!G361+後志2!G361+胆振2!G361+日高2!G361+渡島・檜山2!G361+上川2!G361+留萌2!G361+宗谷2!G361+オホーツク2!G361+十勝2!G361+釧路2!G361+根室2!G361</f>
        <v>0</v>
      </c>
      <c r="H414" s="16">
        <f t="shared" si="553"/>
        <v>62615.299999999996</v>
      </c>
      <c r="I414" s="11"/>
      <c r="J414" s="11"/>
      <c r="K414" s="11"/>
    </row>
    <row r="415" spans="1:11" ht="16.05" customHeight="1" x14ac:dyDescent="0.2">
      <c r="A415" s="13"/>
      <c r="B415" s="2"/>
      <c r="C415" s="14" t="s">
        <v>13</v>
      </c>
      <c r="D415" s="16">
        <f t="shared" ref="D415" si="606">IF($H414=0,0,D414/$H414%)</f>
        <v>1.0836009729251479</v>
      </c>
      <c r="E415" s="16">
        <f t="shared" ref="E415" si="607">IF($H414=0,0,E414/$H414%)</f>
        <v>98.91639902707486</v>
      </c>
      <c r="F415" s="16">
        <f t="shared" ref="F415" si="608">IF($H414=0,0,F414/$H414%)</f>
        <v>0</v>
      </c>
      <c r="G415" s="16">
        <f t="shared" ref="G415" si="609">IF($H414=0,0,G414/$H414%)</f>
        <v>0</v>
      </c>
      <c r="H415" s="16">
        <f t="shared" si="553"/>
        <v>100.00000000000001</v>
      </c>
      <c r="I415" s="11"/>
      <c r="J415" s="11"/>
      <c r="K415" s="11"/>
    </row>
    <row r="416" spans="1:11" ht="16.05" customHeight="1" x14ac:dyDescent="0.2">
      <c r="A416" s="13"/>
      <c r="B416" s="2"/>
      <c r="C416" s="10" t="s">
        <v>14</v>
      </c>
      <c r="D416" s="51">
        <f>空知2!D363+石狩2!D363+後志2!D363+胆振2!D363+日高2!D363+渡島・檜山2!D363+上川2!D363+留萌2!D363+宗谷2!D363+オホーツク2!D363+十勝2!D363+釧路2!D363+根室2!D363</f>
        <v>33682.899999999994</v>
      </c>
      <c r="E416" s="51">
        <f>空知2!E363+石狩2!E363+後志2!E363+胆振2!E363+日高2!E363+渡島・檜山2!E363+上川2!E363+留萌2!E363+宗谷2!E363+オホーツク2!E363+十勝2!E363+釧路2!E363+根室2!E363</f>
        <v>91894.900000000023</v>
      </c>
      <c r="F416" s="51">
        <f>空知2!F363+石狩2!F363+後志2!F363+胆振2!F363+日高2!F363+渡島・檜山2!F363+上川2!F363+留萌2!F363+宗谷2!F363+オホーツク2!F363+十勝2!F363+釧路2!F363+根室2!F363</f>
        <v>0</v>
      </c>
      <c r="G416" s="51">
        <f>空知2!G363+石狩2!G363+後志2!G363+胆振2!G363+日高2!G363+渡島・檜山2!G363+上川2!G363+留萌2!G363+宗谷2!G363+オホーツク2!G363+十勝2!G363+釧路2!G363+根室2!G363</f>
        <v>0</v>
      </c>
      <c r="H416" s="16">
        <f t="shared" si="553"/>
        <v>125577.80000000002</v>
      </c>
      <c r="I416" s="11"/>
      <c r="J416" s="11"/>
      <c r="K416" s="11"/>
    </row>
    <row r="417" spans="1:11" ht="16.05" customHeight="1" x14ac:dyDescent="0.2">
      <c r="A417" s="13"/>
      <c r="B417" s="2"/>
      <c r="C417" s="14" t="s">
        <v>13</v>
      </c>
      <c r="D417" s="16">
        <f t="shared" ref="D417" si="610">IF($H416=0,0,D416/$H416%)</f>
        <v>26.822336432076359</v>
      </c>
      <c r="E417" s="16">
        <f t="shared" ref="E417" si="611">IF($H416=0,0,E416/$H416%)</f>
        <v>73.177663567923631</v>
      </c>
      <c r="F417" s="16">
        <f t="shared" ref="F417" si="612">IF($H416=0,0,F416/$H416%)</f>
        <v>0</v>
      </c>
      <c r="G417" s="16">
        <f t="shared" ref="G417" si="613">IF($H416=0,0,G416/$H416%)</f>
        <v>0</v>
      </c>
      <c r="H417" s="16">
        <f t="shared" si="553"/>
        <v>99.999999999999986</v>
      </c>
      <c r="I417" s="11"/>
      <c r="J417" s="11"/>
      <c r="K417" s="11"/>
    </row>
    <row r="418" spans="1:11" ht="16.05" customHeight="1" x14ac:dyDescent="0.2">
      <c r="A418" s="13"/>
      <c r="B418" s="2"/>
      <c r="C418" s="10" t="s">
        <v>15</v>
      </c>
      <c r="D418" s="51">
        <f t="shared" ref="D418:G418" si="614">SUM(D414,D416)</f>
        <v>34361.399999999994</v>
      </c>
      <c r="E418" s="51">
        <f t="shared" si="614"/>
        <v>153831.70000000001</v>
      </c>
      <c r="F418" s="51">
        <f t="shared" si="614"/>
        <v>0</v>
      </c>
      <c r="G418" s="51">
        <f t="shared" si="614"/>
        <v>0</v>
      </c>
      <c r="H418" s="16">
        <f t="shared" si="553"/>
        <v>188193.1</v>
      </c>
      <c r="I418" s="11"/>
      <c r="J418" s="11"/>
      <c r="K418" s="11"/>
    </row>
    <row r="419" spans="1:11" ht="16.05" customHeight="1" x14ac:dyDescent="0.2">
      <c r="A419" s="18"/>
      <c r="B419" s="15"/>
      <c r="C419" s="14" t="s">
        <v>13</v>
      </c>
      <c r="D419" s="16">
        <f t="shared" ref="D419:G419" si="615">IF($H418=0,0,D418/$H418%)</f>
        <v>18.258586526286031</v>
      </c>
      <c r="E419" s="16">
        <f t="shared" si="615"/>
        <v>81.741413473713976</v>
      </c>
      <c r="F419" s="16">
        <f t="shared" si="615"/>
        <v>0</v>
      </c>
      <c r="G419" s="16">
        <f t="shared" si="615"/>
        <v>0</v>
      </c>
      <c r="H419" s="16">
        <f t="shared" si="553"/>
        <v>100</v>
      </c>
      <c r="I419" s="11"/>
      <c r="J419" s="11"/>
      <c r="K419" s="11"/>
    </row>
    <row r="420" spans="1:11" ht="16.05" customHeight="1" x14ac:dyDescent="0.2">
      <c r="A420" s="9" t="s">
        <v>100</v>
      </c>
      <c r="B420" s="2"/>
      <c r="C420" s="10" t="s">
        <v>12</v>
      </c>
      <c r="D420" s="51">
        <v>6166.2999999999993</v>
      </c>
      <c r="E420" s="51">
        <v>47147.299999999996</v>
      </c>
      <c r="F420" s="51">
        <v>0</v>
      </c>
      <c r="G420" s="51">
        <v>0</v>
      </c>
      <c r="H420" s="16">
        <f t="shared" si="553"/>
        <v>53313.599999999991</v>
      </c>
      <c r="I420" s="11"/>
      <c r="J420" s="11"/>
      <c r="K420" s="11"/>
    </row>
    <row r="421" spans="1:11" ht="16.05" customHeight="1" x14ac:dyDescent="0.2">
      <c r="A421" s="13"/>
      <c r="B421" s="2"/>
      <c r="C421" s="14" t="s">
        <v>13</v>
      </c>
      <c r="D421" s="16">
        <f>IF($H420=0,0,D420/$H420%)</f>
        <v>11.566091954022989</v>
      </c>
      <c r="E421" s="16">
        <f>IF($H420=0,0,E420/$H420%)</f>
        <v>88.433908045977006</v>
      </c>
      <c r="F421" s="16">
        <f>IF($H420=0,0,F420/$H420%)</f>
        <v>0</v>
      </c>
      <c r="G421" s="16">
        <f>IF($H420=0,0,G420/$H420%)</f>
        <v>0</v>
      </c>
      <c r="H421" s="16">
        <f t="shared" si="553"/>
        <v>100</v>
      </c>
      <c r="I421" s="11"/>
      <c r="J421" s="11"/>
      <c r="K421" s="11"/>
    </row>
    <row r="422" spans="1:11" ht="16.05" customHeight="1" x14ac:dyDescent="0.2">
      <c r="A422" s="13"/>
      <c r="B422" s="2"/>
      <c r="C422" s="10" t="s">
        <v>14</v>
      </c>
      <c r="D422" s="51">
        <v>195880.9</v>
      </c>
      <c r="E422" s="51">
        <v>209936</v>
      </c>
      <c r="F422" s="51">
        <v>160931.30000000002</v>
      </c>
      <c r="G422" s="51">
        <v>0</v>
      </c>
      <c r="H422" s="16">
        <f t="shared" si="553"/>
        <v>566748.20000000007</v>
      </c>
      <c r="I422" s="11"/>
      <c r="J422" s="11"/>
      <c r="K422" s="11"/>
    </row>
    <row r="423" spans="1:11" ht="16.05" customHeight="1" x14ac:dyDescent="0.2">
      <c r="A423" s="13"/>
      <c r="B423" s="2"/>
      <c r="C423" s="14" t="s">
        <v>13</v>
      </c>
      <c r="D423" s="16">
        <f>IF($H422=0,0,D422/$H422%)</f>
        <v>34.562244749961266</v>
      </c>
      <c r="E423" s="16">
        <f>IF($H422=0,0,E422/$H422%)</f>
        <v>37.042199692914764</v>
      </c>
      <c r="F423" s="16">
        <f>IF($H422=0,0,F422/$H422%)</f>
        <v>28.395555557123956</v>
      </c>
      <c r="G423" s="16">
        <f>IF($H422=0,0,G422/$H422%)</f>
        <v>0</v>
      </c>
      <c r="H423" s="16">
        <f t="shared" si="553"/>
        <v>99.999999999999986</v>
      </c>
      <c r="I423" s="11"/>
      <c r="J423" s="11"/>
      <c r="K423" s="11"/>
    </row>
    <row r="424" spans="1:11" ht="16.05" customHeight="1" x14ac:dyDescent="0.2">
      <c r="A424" s="13"/>
      <c r="B424" s="2"/>
      <c r="C424" s="10" t="s">
        <v>15</v>
      </c>
      <c r="D424" s="51">
        <f>SUM(D420,D422)</f>
        <v>202047.19999999998</v>
      </c>
      <c r="E424" s="51">
        <f>SUM(E420,E422)</f>
        <v>257083.3</v>
      </c>
      <c r="F424" s="51">
        <f>SUM(F420,F422)</f>
        <v>160931.30000000002</v>
      </c>
      <c r="G424" s="51">
        <f>SUM(G420,G422)</f>
        <v>0</v>
      </c>
      <c r="H424" s="16">
        <f t="shared" si="553"/>
        <v>620061.80000000005</v>
      </c>
      <c r="I424" s="11"/>
      <c r="J424" s="11"/>
      <c r="K424" s="11"/>
    </row>
    <row r="425" spans="1:11" ht="16.05" customHeight="1" x14ac:dyDescent="0.2">
      <c r="A425" s="18"/>
      <c r="B425" s="39"/>
      <c r="C425" s="14" t="s">
        <v>13</v>
      </c>
      <c r="D425" s="16">
        <f>IF($H424=0,0,D424/$H424%)</f>
        <v>32.585010074802213</v>
      </c>
      <c r="E425" s="16">
        <f>IF($H424=0,0,E424/$H424%)</f>
        <v>41.460915670018693</v>
      </c>
      <c r="F425" s="16">
        <f>IF($H424=0,0,F424/$H424%)</f>
        <v>25.95407425517908</v>
      </c>
      <c r="G425" s="16">
        <f>IF($H424=0,0,G424/$H424%)</f>
        <v>0</v>
      </c>
      <c r="H425" s="16">
        <f t="shared" si="553"/>
        <v>99.999999999999986</v>
      </c>
      <c r="I425" s="11"/>
      <c r="J425" s="11"/>
      <c r="K425" s="11"/>
    </row>
    <row r="426" spans="1:11" s="43" customFormat="1" ht="16.05" customHeight="1" x14ac:dyDescent="0.2">
      <c r="A426" s="23" t="s">
        <v>75</v>
      </c>
      <c r="B426" s="24"/>
      <c r="C426" s="10" t="s">
        <v>12</v>
      </c>
      <c r="D426" s="51">
        <f>SUM(D420,D414,D354,D348,D330,D324,D258,D66,D60,D30,D24,D6)</f>
        <v>66952.900000000023</v>
      </c>
      <c r="E426" s="51">
        <f t="shared" ref="E426:G426" si="616">SUM(E420,E414,E354,E348,E330,E324,E258,E66,E60,E30,E24,E6)</f>
        <v>4430515.2999999989</v>
      </c>
      <c r="F426" s="51">
        <f t="shared" si="616"/>
        <v>12157.800000000001</v>
      </c>
      <c r="G426" s="51">
        <f t="shared" si="616"/>
        <v>0.1</v>
      </c>
      <c r="H426" s="16">
        <f>SUM(D426:G426)</f>
        <v>4509626.0999999987</v>
      </c>
      <c r="I426" s="11"/>
      <c r="J426" s="11"/>
      <c r="K426" s="11"/>
    </row>
    <row r="427" spans="1:11" s="43" customFormat="1" ht="16.05" customHeight="1" x14ac:dyDescent="0.2">
      <c r="A427" s="13"/>
      <c r="B427" s="2"/>
      <c r="C427" s="14" t="s">
        <v>13</v>
      </c>
      <c r="D427" s="16">
        <f>IF(D426&lt;=0,"",D426/$H426%)</f>
        <v>1.4846663230018127</v>
      </c>
      <c r="E427" s="16">
        <f>IF(E426&lt;=0,"",E426/$H426%)</f>
        <v>98.245734829324334</v>
      </c>
      <c r="F427" s="16">
        <f>IF(F426&lt;=0,"",F426/$H426%)</f>
        <v>0.26959663019512869</v>
      </c>
      <c r="G427" s="16">
        <f>IF(G426&lt;=0,"",G426/$H426%)</f>
        <v>2.2174787395345269E-6</v>
      </c>
      <c r="H427" s="16">
        <f t="shared" si="553"/>
        <v>100.00000000000001</v>
      </c>
      <c r="I427" s="11"/>
      <c r="J427" s="11"/>
      <c r="K427" s="11"/>
    </row>
    <row r="428" spans="1:11" s="43" customFormat="1" ht="16.05" customHeight="1" x14ac:dyDescent="0.2">
      <c r="A428" s="13"/>
      <c r="B428" s="2"/>
      <c r="C428" s="10" t="s">
        <v>14</v>
      </c>
      <c r="D428" s="51">
        <f>SUM(D422,D416,D356,D350,D332,D326,D260,D68,D62,D32,D26,D8)</f>
        <v>861106.82403625338</v>
      </c>
      <c r="E428" s="51">
        <f t="shared" ref="E428:G428" si="617">SUM(E422,E416,E356,E350,E332,E326,E260,E68,E62,E32,E26,E8)</f>
        <v>2092659.8759637463</v>
      </c>
      <c r="F428" s="51">
        <f t="shared" si="617"/>
        <v>673019</v>
      </c>
      <c r="G428" s="51">
        <f t="shared" si="617"/>
        <v>1031.6000000000001</v>
      </c>
      <c r="H428" s="16">
        <f>SUM(D428:G428)</f>
        <v>3627817.3</v>
      </c>
      <c r="I428" s="11"/>
      <c r="J428" s="11"/>
      <c r="K428" s="11"/>
    </row>
    <row r="429" spans="1:11" s="43" customFormat="1" ht="16.05" customHeight="1" x14ac:dyDescent="0.2">
      <c r="A429" s="13"/>
      <c r="B429" s="2"/>
      <c r="C429" s="14" t="s">
        <v>13</v>
      </c>
      <c r="D429" s="16">
        <f>IF(D428&lt;=0,"",D428/$H428%)</f>
        <v>23.736223542355717</v>
      </c>
      <c r="E429" s="16">
        <f>IF(E428&lt;=0,"",E428/$H428%)</f>
        <v>57.683717312990005</v>
      </c>
      <c r="F429" s="16">
        <f>IF(F428&lt;=0,"",F428/$H428%)</f>
        <v>18.55162331355551</v>
      </c>
      <c r="G429" s="16">
        <f>IF(G428&lt;=0,"",G428/$H428%)</f>
        <v>2.843583109877116E-2</v>
      </c>
      <c r="H429" s="16">
        <f t="shared" si="553"/>
        <v>100</v>
      </c>
      <c r="I429" s="11"/>
      <c r="J429" s="11"/>
      <c r="K429" s="11"/>
    </row>
    <row r="430" spans="1:11" s="43" customFormat="1" ht="16.05" customHeight="1" x14ac:dyDescent="0.2">
      <c r="A430" s="13"/>
      <c r="B430" s="2"/>
      <c r="C430" s="10" t="s">
        <v>15</v>
      </c>
      <c r="D430" s="51">
        <f>SUM(D426,D428)</f>
        <v>928059.72403625341</v>
      </c>
      <c r="E430" s="51">
        <f>SUM(E426,E428)</f>
        <v>6523175.1759637455</v>
      </c>
      <c r="F430" s="51">
        <f>SUM(F426,F428)</f>
        <v>685176.8</v>
      </c>
      <c r="G430" s="51">
        <f>SUM(G426,G428)</f>
        <v>1031.7</v>
      </c>
      <c r="H430" s="16">
        <f>SUM(D430:G430)</f>
        <v>8137443.3999999985</v>
      </c>
      <c r="I430" s="12"/>
      <c r="J430" s="11"/>
      <c r="K430" s="11"/>
    </row>
    <row r="431" spans="1:11" s="43" customFormat="1" ht="16.05" customHeight="1" x14ac:dyDescent="0.2">
      <c r="A431" s="18"/>
      <c r="B431" s="39"/>
      <c r="C431" s="14" t="s">
        <v>13</v>
      </c>
      <c r="D431" s="16">
        <f>IF((D426+D428)&lt;=0,"",D430/$H430%)</f>
        <v>11.40480711713772</v>
      </c>
      <c r="E431" s="16">
        <f>IF((E426+E428)&lt;=0,"",E430/$H430%)</f>
        <v>80.162464490551756</v>
      </c>
      <c r="F431" s="16">
        <f>IF((F426+F428)&lt;=0,"",F430/$H430%)</f>
        <v>8.4200499631124952</v>
      </c>
      <c r="G431" s="16">
        <f>IF((G426+G428)&lt;=0,"",G430/$H430%)</f>
        <v>1.2678429198045179E-2</v>
      </c>
      <c r="H431" s="16">
        <f t="shared" si="553"/>
        <v>100.00000000000001</v>
      </c>
      <c r="I431" s="12"/>
      <c r="J431" s="11"/>
      <c r="K431" s="11"/>
    </row>
    <row r="432" spans="1:11" ht="16.05" customHeight="1" x14ac:dyDescent="0.2">
      <c r="A432" s="27" t="s">
        <v>76</v>
      </c>
      <c r="B432" s="28"/>
      <c r="C432" s="10" t="s">
        <v>12</v>
      </c>
      <c r="D432" s="51">
        <f>空知2!D373+石狩2!D373+後志2!D373+胆振2!D373+日高2!D373+渡島・檜山2!D373+上川2!D373+留萌2!D373+宗谷2!D373+オホーツク2!D373+十勝2!D373+釧路2!D373+根室2!D373</f>
        <v>0</v>
      </c>
      <c r="E432" s="51">
        <f>空知2!E373+石狩2!E373+後志2!E373+胆振2!E373+日高2!E373+渡島・檜山2!E373+上川2!E373+留萌2!E373+宗谷2!E373+オホーツク2!E373+十勝2!E373+釧路2!E373+根室2!E373</f>
        <v>14577.8</v>
      </c>
      <c r="F432" s="51">
        <f>空知2!F373+石狩2!F373+後志2!F373+胆振2!F373+日高2!F373+渡島・檜山2!F373+上川2!F373+留萌2!F373+宗谷2!F373+オホーツク2!F373+十勝2!F373+釧路2!F373+根室2!F373</f>
        <v>0</v>
      </c>
      <c r="G432" s="51">
        <f>空知2!G373+石狩2!G373+後志2!G373+胆振2!G373+日高2!G373+渡島・檜山2!G373+上川2!G373+留萌2!G373+宗谷2!G373+オホーツク2!G373+十勝2!G373+釧路2!G373+根室2!G373</f>
        <v>0</v>
      </c>
      <c r="H432" s="16">
        <f t="shared" si="553"/>
        <v>14577.8</v>
      </c>
      <c r="J432" s="11"/>
      <c r="K432" s="11"/>
    </row>
    <row r="433" spans="1:11" ht="16.05" customHeight="1" x14ac:dyDescent="0.2">
      <c r="A433" s="29" t="s">
        <v>77</v>
      </c>
      <c r="B433" s="30"/>
      <c r="C433" s="14" t="s">
        <v>13</v>
      </c>
      <c r="D433" s="16">
        <f>IF($H432=0,0,D432/$H432%)</f>
        <v>0</v>
      </c>
      <c r="E433" s="16">
        <f>IF($H432=0,0,E432/$H432%)</f>
        <v>100</v>
      </c>
      <c r="F433" s="16">
        <f>IF($H432=0,0,F432/$H432%)</f>
        <v>0</v>
      </c>
      <c r="G433" s="16">
        <f>IF($H432=0,0,G432/$H432%)</f>
        <v>0</v>
      </c>
      <c r="H433" s="16">
        <f t="shared" si="553"/>
        <v>100</v>
      </c>
      <c r="J433" s="11"/>
      <c r="K433" s="11"/>
    </row>
    <row r="434" spans="1:11" ht="16.05" customHeight="1" x14ac:dyDescent="0.2">
      <c r="A434" s="13"/>
      <c r="B434" s="31"/>
      <c r="C434" s="10" t="s">
        <v>14</v>
      </c>
      <c r="D434" s="51">
        <f>空知2!D375+石狩2!D375+後志2!D375+胆振2!D375+日高2!D375+渡島・檜山2!D375+上川2!D375+留萌2!D375+宗谷2!D375+オホーツク2!D375+十勝2!D375+釧路2!D375+根室2!D375</f>
        <v>0</v>
      </c>
      <c r="E434" s="51">
        <f>空知2!E375+石狩2!E375+後志2!E375+胆振2!E375+日高2!E375+渡島・檜山2!E375+上川2!E375+留萌2!E375+宗谷2!E375+オホーツク2!E375+十勝2!E375+釧路2!E375+根室2!E375</f>
        <v>42770.9</v>
      </c>
      <c r="F434" s="51">
        <f>空知2!F375+石狩2!F375+後志2!F375+胆振2!F375+日高2!F375+渡島・檜山2!F375+上川2!F375+留萌2!F375+宗谷2!F375+オホーツク2!F375+十勝2!F375+釧路2!F375+根室2!F375</f>
        <v>0</v>
      </c>
      <c r="G434" s="51">
        <f>空知2!G375+石狩2!G375+後志2!G375+胆振2!G375+日高2!G375+渡島・檜山2!G375+上川2!G375+留萌2!G375+宗谷2!G375+オホーツク2!G375+十勝2!G375+釧路2!G375+根室2!G375</f>
        <v>11919.5</v>
      </c>
      <c r="H434" s="16">
        <f>SUM(D434:G434)</f>
        <v>54690.400000000001</v>
      </c>
      <c r="J434" s="11"/>
      <c r="K434" s="11"/>
    </row>
    <row r="435" spans="1:11" ht="16.05" customHeight="1" x14ac:dyDescent="0.2">
      <c r="A435" s="13"/>
      <c r="B435" s="31"/>
      <c r="C435" s="14" t="s">
        <v>13</v>
      </c>
      <c r="D435" s="16">
        <f>IF($H434=0,0,D434/$H434%)</f>
        <v>0</v>
      </c>
      <c r="E435" s="16">
        <f>IF($H434=0,0,E434/$H434%)</f>
        <v>78.205498588417711</v>
      </c>
      <c r="F435" s="16">
        <f>IF($H434=0,0,F434/$H434%)</f>
        <v>0</v>
      </c>
      <c r="G435" s="16">
        <f>IF($H434=0,0,G434/$H434%)</f>
        <v>21.794501411582289</v>
      </c>
      <c r="H435" s="16">
        <f t="shared" si="553"/>
        <v>100</v>
      </c>
      <c r="J435" s="11"/>
      <c r="K435" s="11"/>
    </row>
    <row r="436" spans="1:11" ht="16.05" customHeight="1" x14ac:dyDescent="0.2">
      <c r="A436" s="13"/>
      <c r="B436" s="31"/>
      <c r="C436" s="10" t="s">
        <v>15</v>
      </c>
      <c r="D436" s="51">
        <f>SUM(空知2!D377+石狩2!D377+後志2!D377+胆振2!D377+日高2!D377+渡島・檜山2!D377+上川2!D377+留萌2!D377+宗谷2!D377+オホーツク2!D377+十勝2!D377+釧路2!D377+根室2!D377)</f>
        <v>0</v>
      </c>
      <c r="E436" s="51">
        <f>SUM(空知2!E377+石狩2!E377+後志2!E377+胆振2!E377+日高2!E377+渡島・檜山2!E377+上川2!E377+留萌2!E377+宗谷2!E377+オホーツク2!E377+十勝2!E377+釧路2!E377+根室2!E377)</f>
        <v>57348.700000000004</v>
      </c>
      <c r="F436" s="51">
        <f>SUM(空知2!F377+石狩2!F377+後志2!F377+胆振2!F377+日高2!F377+渡島・檜山2!F377+上川2!F377+留萌2!F377+宗谷2!F377+オホーツク2!F377+十勝2!F377+釧路2!F377+根室2!F377)</f>
        <v>0</v>
      </c>
      <c r="G436" s="51">
        <f>SUM(空知2!G377+石狩2!G377+後志2!G377+胆振2!G377+日高2!G377+渡島・檜山2!G377+上川2!G377+留萌2!G377+宗谷2!G377+オホーツク2!G377+十勝2!G377+釧路2!G377+根室2!G377)</f>
        <v>11919.5</v>
      </c>
      <c r="H436" s="16">
        <f>SUM(D436:G436)</f>
        <v>69268.200000000012</v>
      </c>
      <c r="J436" s="11"/>
      <c r="K436" s="11"/>
    </row>
    <row r="437" spans="1:11" ht="16.05" customHeight="1" x14ac:dyDescent="0.2">
      <c r="A437" s="18"/>
      <c r="B437" s="32"/>
      <c r="C437" s="14" t="s">
        <v>13</v>
      </c>
      <c r="D437" s="16">
        <f>IF($H436=0,0,D436/$H436%)</f>
        <v>0</v>
      </c>
      <c r="E437" s="16">
        <f>IF($H436=0,0,E436/$H436%)</f>
        <v>82.792248102303788</v>
      </c>
      <c r="F437" s="16">
        <f>IF($H436=0,0,F436/$H436%)</f>
        <v>0</v>
      </c>
      <c r="G437" s="16">
        <f>IF($H436=0,0,G436/$H436%)</f>
        <v>17.207751897696198</v>
      </c>
      <c r="H437" s="16">
        <f t="shared" si="553"/>
        <v>99.999999999999986</v>
      </c>
      <c r="J437" s="11"/>
      <c r="K437" s="11"/>
    </row>
    <row r="438" spans="1:11" ht="16.05" customHeight="1" x14ac:dyDescent="0.2">
      <c r="J438" s="11"/>
    </row>
    <row r="439" spans="1:11" ht="16.05" customHeight="1" x14ac:dyDescent="0.2">
      <c r="J439" s="11"/>
    </row>
    <row r="440" spans="1:11" ht="16.05" customHeight="1" x14ac:dyDescent="0.2">
      <c r="J440" s="11"/>
    </row>
    <row r="441" spans="1:11" ht="16.05" customHeight="1" x14ac:dyDescent="0.2">
      <c r="J441" s="11"/>
    </row>
    <row r="442" spans="1:11" ht="16.05" customHeight="1" x14ac:dyDescent="0.2">
      <c r="J442" s="11"/>
    </row>
    <row r="443" spans="1:11" ht="16.05" customHeight="1" x14ac:dyDescent="0.2">
      <c r="J443" s="11"/>
    </row>
  </sheetData>
  <mergeCells count="19">
    <mergeCell ref="B276:B281"/>
    <mergeCell ref="B204:B209"/>
    <mergeCell ref="B210:B215"/>
    <mergeCell ref="B216:B221"/>
    <mergeCell ref="B222:B227"/>
    <mergeCell ref="B228:B233"/>
    <mergeCell ref="B234:B239"/>
    <mergeCell ref="B240:B245"/>
    <mergeCell ref="B246:B251"/>
    <mergeCell ref="B252:B257"/>
    <mergeCell ref="B264:B269"/>
    <mergeCell ref="B270:B275"/>
    <mergeCell ref="B318:B323"/>
    <mergeCell ref="B282:B287"/>
    <mergeCell ref="B288:B293"/>
    <mergeCell ref="B294:B299"/>
    <mergeCell ref="B300:B305"/>
    <mergeCell ref="B306:B311"/>
    <mergeCell ref="B312:B317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4" manualBreakCount="4">
    <brk id="95" max="7" man="1"/>
    <brk id="191" max="7" man="1"/>
    <brk id="287" max="7" man="1"/>
    <brk id="39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FF0000"/>
  </sheetPr>
  <dimension ref="A2:K381"/>
  <sheetViews>
    <sheetView showGridLines="0" showZeros="0" view="pageBreakPreview" zoomScale="80" zoomScaleNormal="75" zoomScaleSheetLayoutView="8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J7" sqref="J7"/>
    </sheetView>
  </sheetViews>
  <sheetFormatPr defaultRowHeight="16.05" customHeight="1" x14ac:dyDescent="0.2"/>
  <cols>
    <col min="1" max="1" width="7.44140625" style="2" customWidth="1"/>
    <col min="2" max="2" width="24" style="2" customWidth="1"/>
    <col min="3" max="8" width="25.6640625" style="1" customWidth="1"/>
    <col min="9" max="256" width="9" style="1"/>
    <col min="257" max="257" width="7.44140625" style="1" customWidth="1"/>
    <col min="258" max="258" width="24" style="1" customWidth="1"/>
    <col min="259" max="264" width="25.6640625" style="1" customWidth="1"/>
    <col min="265" max="512" width="9" style="1"/>
    <col min="513" max="513" width="7.44140625" style="1" customWidth="1"/>
    <col min="514" max="514" width="24" style="1" customWidth="1"/>
    <col min="515" max="520" width="25.6640625" style="1" customWidth="1"/>
    <col min="521" max="768" width="9" style="1"/>
    <col min="769" max="769" width="7.44140625" style="1" customWidth="1"/>
    <col min="770" max="770" width="24" style="1" customWidth="1"/>
    <col min="771" max="776" width="25.6640625" style="1" customWidth="1"/>
    <col min="777" max="1024" width="9" style="1"/>
    <col min="1025" max="1025" width="7.44140625" style="1" customWidth="1"/>
    <col min="1026" max="1026" width="24" style="1" customWidth="1"/>
    <col min="1027" max="1032" width="25.6640625" style="1" customWidth="1"/>
    <col min="1033" max="1280" width="9" style="1"/>
    <col min="1281" max="1281" width="7.44140625" style="1" customWidth="1"/>
    <col min="1282" max="1282" width="24" style="1" customWidth="1"/>
    <col min="1283" max="1288" width="25.6640625" style="1" customWidth="1"/>
    <col min="1289" max="1536" width="9" style="1"/>
    <col min="1537" max="1537" width="7.44140625" style="1" customWidth="1"/>
    <col min="1538" max="1538" width="24" style="1" customWidth="1"/>
    <col min="1539" max="1544" width="25.6640625" style="1" customWidth="1"/>
    <col min="1545" max="1792" width="9" style="1"/>
    <col min="1793" max="1793" width="7.44140625" style="1" customWidth="1"/>
    <col min="1794" max="1794" width="24" style="1" customWidth="1"/>
    <col min="1795" max="1800" width="25.6640625" style="1" customWidth="1"/>
    <col min="1801" max="2048" width="9" style="1"/>
    <col min="2049" max="2049" width="7.44140625" style="1" customWidth="1"/>
    <col min="2050" max="2050" width="24" style="1" customWidth="1"/>
    <col min="2051" max="2056" width="25.6640625" style="1" customWidth="1"/>
    <col min="2057" max="2304" width="9" style="1"/>
    <col min="2305" max="2305" width="7.44140625" style="1" customWidth="1"/>
    <col min="2306" max="2306" width="24" style="1" customWidth="1"/>
    <col min="2307" max="2312" width="25.6640625" style="1" customWidth="1"/>
    <col min="2313" max="2560" width="9" style="1"/>
    <col min="2561" max="2561" width="7.44140625" style="1" customWidth="1"/>
    <col min="2562" max="2562" width="24" style="1" customWidth="1"/>
    <col min="2563" max="2568" width="25.6640625" style="1" customWidth="1"/>
    <col min="2569" max="2816" width="9" style="1"/>
    <col min="2817" max="2817" width="7.44140625" style="1" customWidth="1"/>
    <col min="2818" max="2818" width="24" style="1" customWidth="1"/>
    <col min="2819" max="2824" width="25.6640625" style="1" customWidth="1"/>
    <col min="2825" max="3072" width="9" style="1"/>
    <col min="3073" max="3073" width="7.44140625" style="1" customWidth="1"/>
    <col min="3074" max="3074" width="24" style="1" customWidth="1"/>
    <col min="3075" max="3080" width="25.6640625" style="1" customWidth="1"/>
    <col min="3081" max="3328" width="9" style="1"/>
    <col min="3329" max="3329" width="7.44140625" style="1" customWidth="1"/>
    <col min="3330" max="3330" width="24" style="1" customWidth="1"/>
    <col min="3331" max="3336" width="25.6640625" style="1" customWidth="1"/>
    <col min="3337" max="3584" width="9" style="1"/>
    <col min="3585" max="3585" width="7.44140625" style="1" customWidth="1"/>
    <col min="3586" max="3586" width="24" style="1" customWidth="1"/>
    <col min="3587" max="3592" width="25.6640625" style="1" customWidth="1"/>
    <col min="3593" max="3840" width="9" style="1"/>
    <col min="3841" max="3841" width="7.44140625" style="1" customWidth="1"/>
    <col min="3842" max="3842" width="24" style="1" customWidth="1"/>
    <col min="3843" max="3848" width="25.6640625" style="1" customWidth="1"/>
    <col min="3849" max="4096" width="9" style="1"/>
    <col min="4097" max="4097" width="7.44140625" style="1" customWidth="1"/>
    <col min="4098" max="4098" width="24" style="1" customWidth="1"/>
    <col min="4099" max="4104" width="25.6640625" style="1" customWidth="1"/>
    <col min="4105" max="4352" width="9" style="1"/>
    <col min="4353" max="4353" width="7.44140625" style="1" customWidth="1"/>
    <col min="4354" max="4354" width="24" style="1" customWidth="1"/>
    <col min="4355" max="4360" width="25.6640625" style="1" customWidth="1"/>
    <col min="4361" max="4608" width="9" style="1"/>
    <col min="4609" max="4609" width="7.44140625" style="1" customWidth="1"/>
    <col min="4610" max="4610" width="24" style="1" customWidth="1"/>
    <col min="4611" max="4616" width="25.6640625" style="1" customWidth="1"/>
    <col min="4617" max="4864" width="9" style="1"/>
    <col min="4865" max="4865" width="7.44140625" style="1" customWidth="1"/>
    <col min="4866" max="4866" width="24" style="1" customWidth="1"/>
    <col min="4867" max="4872" width="25.6640625" style="1" customWidth="1"/>
    <col min="4873" max="5120" width="9" style="1"/>
    <col min="5121" max="5121" width="7.44140625" style="1" customWidth="1"/>
    <col min="5122" max="5122" width="24" style="1" customWidth="1"/>
    <col min="5123" max="5128" width="25.6640625" style="1" customWidth="1"/>
    <col min="5129" max="5376" width="9" style="1"/>
    <col min="5377" max="5377" width="7.44140625" style="1" customWidth="1"/>
    <col min="5378" max="5378" width="24" style="1" customWidth="1"/>
    <col min="5379" max="5384" width="25.6640625" style="1" customWidth="1"/>
    <col min="5385" max="5632" width="9" style="1"/>
    <col min="5633" max="5633" width="7.44140625" style="1" customWidth="1"/>
    <col min="5634" max="5634" width="24" style="1" customWidth="1"/>
    <col min="5635" max="5640" width="25.6640625" style="1" customWidth="1"/>
    <col min="5641" max="5888" width="9" style="1"/>
    <col min="5889" max="5889" width="7.44140625" style="1" customWidth="1"/>
    <col min="5890" max="5890" width="24" style="1" customWidth="1"/>
    <col min="5891" max="5896" width="25.6640625" style="1" customWidth="1"/>
    <col min="5897" max="6144" width="9" style="1"/>
    <col min="6145" max="6145" width="7.44140625" style="1" customWidth="1"/>
    <col min="6146" max="6146" width="24" style="1" customWidth="1"/>
    <col min="6147" max="6152" width="25.6640625" style="1" customWidth="1"/>
    <col min="6153" max="6400" width="9" style="1"/>
    <col min="6401" max="6401" width="7.44140625" style="1" customWidth="1"/>
    <col min="6402" max="6402" width="24" style="1" customWidth="1"/>
    <col min="6403" max="6408" width="25.6640625" style="1" customWidth="1"/>
    <col min="6409" max="6656" width="9" style="1"/>
    <col min="6657" max="6657" width="7.44140625" style="1" customWidth="1"/>
    <col min="6658" max="6658" width="24" style="1" customWidth="1"/>
    <col min="6659" max="6664" width="25.6640625" style="1" customWidth="1"/>
    <col min="6665" max="6912" width="9" style="1"/>
    <col min="6913" max="6913" width="7.44140625" style="1" customWidth="1"/>
    <col min="6914" max="6914" width="24" style="1" customWidth="1"/>
    <col min="6915" max="6920" width="25.6640625" style="1" customWidth="1"/>
    <col min="6921" max="7168" width="9" style="1"/>
    <col min="7169" max="7169" width="7.44140625" style="1" customWidth="1"/>
    <col min="7170" max="7170" width="24" style="1" customWidth="1"/>
    <col min="7171" max="7176" width="25.6640625" style="1" customWidth="1"/>
    <col min="7177" max="7424" width="9" style="1"/>
    <col min="7425" max="7425" width="7.44140625" style="1" customWidth="1"/>
    <col min="7426" max="7426" width="24" style="1" customWidth="1"/>
    <col min="7427" max="7432" width="25.6640625" style="1" customWidth="1"/>
    <col min="7433" max="7680" width="9" style="1"/>
    <col min="7681" max="7681" width="7.44140625" style="1" customWidth="1"/>
    <col min="7682" max="7682" width="24" style="1" customWidth="1"/>
    <col min="7683" max="7688" width="25.6640625" style="1" customWidth="1"/>
    <col min="7689" max="7936" width="9" style="1"/>
    <col min="7937" max="7937" width="7.44140625" style="1" customWidth="1"/>
    <col min="7938" max="7938" width="24" style="1" customWidth="1"/>
    <col min="7939" max="7944" width="25.6640625" style="1" customWidth="1"/>
    <col min="7945" max="8192" width="9" style="1"/>
    <col min="8193" max="8193" width="7.44140625" style="1" customWidth="1"/>
    <col min="8194" max="8194" width="24" style="1" customWidth="1"/>
    <col min="8195" max="8200" width="25.6640625" style="1" customWidth="1"/>
    <col min="8201" max="8448" width="9" style="1"/>
    <col min="8449" max="8449" width="7.44140625" style="1" customWidth="1"/>
    <col min="8450" max="8450" width="24" style="1" customWidth="1"/>
    <col min="8451" max="8456" width="25.6640625" style="1" customWidth="1"/>
    <col min="8457" max="8704" width="9" style="1"/>
    <col min="8705" max="8705" width="7.44140625" style="1" customWidth="1"/>
    <col min="8706" max="8706" width="24" style="1" customWidth="1"/>
    <col min="8707" max="8712" width="25.6640625" style="1" customWidth="1"/>
    <col min="8713" max="8960" width="9" style="1"/>
    <col min="8961" max="8961" width="7.44140625" style="1" customWidth="1"/>
    <col min="8962" max="8962" width="24" style="1" customWidth="1"/>
    <col min="8963" max="8968" width="25.6640625" style="1" customWidth="1"/>
    <col min="8969" max="9216" width="9" style="1"/>
    <col min="9217" max="9217" width="7.44140625" style="1" customWidth="1"/>
    <col min="9218" max="9218" width="24" style="1" customWidth="1"/>
    <col min="9219" max="9224" width="25.6640625" style="1" customWidth="1"/>
    <col min="9225" max="9472" width="9" style="1"/>
    <col min="9473" max="9473" width="7.44140625" style="1" customWidth="1"/>
    <col min="9474" max="9474" width="24" style="1" customWidth="1"/>
    <col min="9475" max="9480" width="25.6640625" style="1" customWidth="1"/>
    <col min="9481" max="9728" width="9" style="1"/>
    <col min="9729" max="9729" width="7.44140625" style="1" customWidth="1"/>
    <col min="9730" max="9730" width="24" style="1" customWidth="1"/>
    <col min="9731" max="9736" width="25.6640625" style="1" customWidth="1"/>
    <col min="9737" max="9984" width="9" style="1"/>
    <col min="9985" max="9985" width="7.44140625" style="1" customWidth="1"/>
    <col min="9986" max="9986" width="24" style="1" customWidth="1"/>
    <col min="9987" max="9992" width="25.6640625" style="1" customWidth="1"/>
    <col min="9993" max="10240" width="9" style="1"/>
    <col min="10241" max="10241" width="7.44140625" style="1" customWidth="1"/>
    <col min="10242" max="10242" width="24" style="1" customWidth="1"/>
    <col min="10243" max="10248" width="25.6640625" style="1" customWidth="1"/>
    <col min="10249" max="10496" width="9" style="1"/>
    <col min="10497" max="10497" width="7.44140625" style="1" customWidth="1"/>
    <col min="10498" max="10498" width="24" style="1" customWidth="1"/>
    <col min="10499" max="10504" width="25.6640625" style="1" customWidth="1"/>
    <col min="10505" max="10752" width="9" style="1"/>
    <col min="10753" max="10753" width="7.44140625" style="1" customWidth="1"/>
    <col min="10754" max="10754" width="24" style="1" customWidth="1"/>
    <col min="10755" max="10760" width="25.6640625" style="1" customWidth="1"/>
    <col min="10761" max="11008" width="9" style="1"/>
    <col min="11009" max="11009" width="7.44140625" style="1" customWidth="1"/>
    <col min="11010" max="11010" width="24" style="1" customWidth="1"/>
    <col min="11011" max="11016" width="25.6640625" style="1" customWidth="1"/>
    <col min="11017" max="11264" width="9" style="1"/>
    <col min="11265" max="11265" width="7.44140625" style="1" customWidth="1"/>
    <col min="11266" max="11266" width="24" style="1" customWidth="1"/>
    <col min="11267" max="11272" width="25.6640625" style="1" customWidth="1"/>
    <col min="11273" max="11520" width="9" style="1"/>
    <col min="11521" max="11521" width="7.44140625" style="1" customWidth="1"/>
    <col min="11522" max="11522" width="24" style="1" customWidth="1"/>
    <col min="11523" max="11528" width="25.6640625" style="1" customWidth="1"/>
    <col min="11529" max="11776" width="9" style="1"/>
    <col min="11777" max="11777" width="7.44140625" style="1" customWidth="1"/>
    <col min="11778" max="11778" width="24" style="1" customWidth="1"/>
    <col min="11779" max="11784" width="25.6640625" style="1" customWidth="1"/>
    <col min="11785" max="12032" width="9" style="1"/>
    <col min="12033" max="12033" width="7.44140625" style="1" customWidth="1"/>
    <col min="12034" max="12034" width="24" style="1" customWidth="1"/>
    <col min="12035" max="12040" width="25.6640625" style="1" customWidth="1"/>
    <col min="12041" max="12288" width="9" style="1"/>
    <col min="12289" max="12289" width="7.44140625" style="1" customWidth="1"/>
    <col min="12290" max="12290" width="24" style="1" customWidth="1"/>
    <col min="12291" max="12296" width="25.6640625" style="1" customWidth="1"/>
    <col min="12297" max="12544" width="9" style="1"/>
    <col min="12545" max="12545" width="7.44140625" style="1" customWidth="1"/>
    <col min="12546" max="12546" width="24" style="1" customWidth="1"/>
    <col min="12547" max="12552" width="25.6640625" style="1" customWidth="1"/>
    <col min="12553" max="12800" width="9" style="1"/>
    <col min="12801" max="12801" width="7.44140625" style="1" customWidth="1"/>
    <col min="12802" max="12802" width="24" style="1" customWidth="1"/>
    <col min="12803" max="12808" width="25.6640625" style="1" customWidth="1"/>
    <col min="12809" max="13056" width="9" style="1"/>
    <col min="13057" max="13057" width="7.44140625" style="1" customWidth="1"/>
    <col min="13058" max="13058" width="24" style="1" customWidth="1"/>
    <col min="13059" max="13064" width="25.6640625" style="1" customWidth="1"/>
    <col min="13065" max="13312" width="9" style="1"/>
    <col min="13313" max="13313" width="7.44140625" style="1" customWidth="1"/>
    <col min="13314" max="13314" width="24" style="1" customWidth="1"/>
    <col min="13315" max="13320" width="25.6640625" style="1" customWidth="1"/>
    <col min="13321" max="13568" width="9" style="1"/>
    <col min="13569" max="13569" width="7.44140625" style="1" customWidth="1"/>
    <col min="13570" max="13570" width="24" style="1" customWidth="1"/>
    <col min="13571" max="13576" width="25.6640625" style="1" customWidth="1"/>
    <col min="13577" max="13824" width="9" style="1"/>
    <col min="13825" max="13825" width="7.44140625" style="1" customWidth="1"/>
    <col min="13826" max="13826" width="24" style="1" customWidth="1"/>
    <col min="13827" max="13832" width="25.6640625" style="1" customWidth="1"/>
    <col min="13833" max="14080" width="9" style="1"/>
    <col min="14081" max="14081" width="7.44140625" style="1" customWidth="1"/>
    <col min="14082" max="14082" width="24" style="1" customWidth="1"/>
    <col min="14083" max="14088" width="25.6640625" style="1" customWidth="1"/>
    <col min="14089" max="14336" width="9" style="1"/>
    <col min="14337" max="14337" width="7.44140625" style="1" customWidth="1"/>
    <col min="14338" max="14338" width="24" style="1" customWidth="1"/>
    <col min="14339" max="14344" width="25.6640625" style="1" customWidth="1"/>
    <col min="14345" max="14592" width="9" style="1"/>
    <col min="14593" max="14593" width="7.44140625" style="1" customWidth="1"/>
    <col min="14594" max="14594" width="24" style="1" customWidth="1"/>
    <col min="14595" max="14600" width="25.6640625" style="1" customWidth="1"/>
    <col min="14601" max="14848" width="9" style="1"/>
    <col min="14849" max="14849" width="7.44140625" style="1" customWidth="1"/>
    <col min="14850" max="14850" width="24" style="1" customWidth="1"/>
    <col min="14851" max="14856" width="25.6640625" style="1" customWidth="1"/>
    <col min="14857" max="15104" width="9" style="1"/>
    <col min="15105" max="15105" width="7.44140625" style="1" customWidth="1"/>
    <col min="15106" max="15106" width="24" style="1" customWidth="1"/>
    <col min="15107" max="15112" width="25.6640625" style="1" customWidth="1"/>
    <col min="15113" max="15360" width="9" style="1"/>
    <col min="15361" max="15361" width="7.44140625" style="1" customWidth="1"/>
    <col min="15362" max="15362" width="24" style="1" customWidth="1"/>
    <col min="15363" max="15368" width="25.6640625" style="1" customWidth="1"/>
    <col min="15369" max="15616" width="9" style="1"/>
    <col min="15617" max="15617" width="7.44140625" style="1" customWidth="1"/>
    <col min="15618" max="15618" width="24" style="1" customWidth="1"/>
    <col min="15619" max="15624" width="25.6640625" style="1" customWidth="1"/>
    <col min="15625" max="15872" width="9" style="1"/>
    <col min="15873" max="15873" width="7.44140625" style="1" customWidth="1"/>
    <col min="15874" max="15874" width="24" style="1" customWidth="1"/>
    <col min="15875" max="15880" width="25.6640625" style="1" customWidth="1"/>
    <col min="15881" max="16128" width="9" style="1"/>
    <col min="16129" max="16129" width="7.44140625" style="1" customWidth="1"/>
    <col min="16130" max="16130" width="24" style="1" customWidth="1"/>
    <col min="16131" max="16136" width="25.6640625" style="1" customWidth="1"/>
    <col min="16137" max="16384" width="9" style="1"/>
  </cols>
  <sheetData>
    <row r="2" spans="1:11" ht="16.05" customHeight="1" x14ac:dyDescent="0.2">
      <c r="A2" s="1" t="s">
        <v>0</v>
      </c>
    </row>
    <row r="3" spans="1:11" ht="15.75" customHeight="1" x14ac:dyDescent="0.2">
      <c r="A3" s="1"/>
    </row>
    <row r="4" spans="1:11" ht="16.05" customHeight="1" x14ac:dyDescent="0.2">
      <c r="A4" s="3" t="s">
        <v>1</v>
      </c>
      <c r="B4" s="3" t="s">
        <v>2</v>
      </c>
    </row>
    <row r="5" spans="1:11" ht="16.05" customHeight="1" x14ac:dyDescent="0.2">
      <c r="H5" s="49" t="s">
        <v>3</v>
      </c>
    </row>
    <row r="6" spans="1:11" ht="16.05" customHeight="1" x14ac:dyDescent="0.2">
      <c r="A6" s="5" t="s">
        <v>4</v>
      </c>
      <c r="B6" s="6"/>
      <c r="C6" s="7" t="s">
        <v>103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11" s="12" customFormat="1" ht="16.05" customHeight="1" x14ac:dyDescent="0.2">
      <c r="A7" s="9" t="s">
        <v>11</v>
      </c>
      <c r="B7" s="2"/>
      <c r="C7" s="10" t="s">
        <v>12</v>
      </c>
      <c r="D7" s="51">
        <f>SUM(D13,D19,D25,D31)</f>
        <v>0</v>
      </c>
      <c r="E7" s="51">
        <f t="shared" ref="E7:G11" si="0">SUM(E13,E19,E25,E31)</f>
        <v>1235.8000000000002</v>
      </c>
      <c r="F7" s="51">
        <f t="shared" si="0"/>
        <v>0</v>
      </c>
      <c r="G7" s="51">
        <f t="shared" si="0"/>
        <v>0</v>
      </c>
      <c r="H7" s="16">
        <f>SUM(D7:G7)</f>
        <v>1235.8000000000002</v>
      </c>
      <c r="I7" s="11"/>
      <c r="J7" s="11"/>
      <c r="K7" s="48"/>
    </row>
    <row r="8" spans="1:11" s="12" customFormat="1" ht="16.05" customHeight="1" x14ac:dyDescent="0.2">
      <c r="A8" s="13"/>
      <c r="B8" s="2"/>
      <c r="C8" s="14" t="s">
        <v>13</v>
      </c>
      <c r="D8" s="16">
        <f>IF($H7=0,0,D7/$H7%)</f>
        <v>0</v>
      </c>
      <c r="E8" s="16">
        <f>IF($H7=0,0,E7/$H7%)</f>
        <v>100</v>
      </c>
      <c r="F8" s="16">
        <f>IF($H7=0,0,F7/$H7%)</f>
        <v>0</v>
      </c>
      <c r="G8" s="16">
        <f>IF($H7=0,0,G7/$H7%)</f>
        <v>0</v>
      </c>
      <c r="H8" s="16">
        <f>SUM(D8:G8)</f>
        <v>100</v>
      </c>
      <c r="I8" s="11"/>
      <c r="J8" s="11"/>
      <c r="K8" s="48"/>
    </row>
    <row r="9" spans="1:11" s="12" customFormat="1" ht="16.05" customHeight="1" x14ac:dyDescent="0.2">
      <c r="A9" s="13"/>
      <c r="B9" s="2"/>
      <c r="C9" s="10" t="s">
        <v>14</v>
      </c>
      <c r="D9" s="51">
        <f>SUM(D15,D21,D27,D33)</f>
        <v>0</v>
      </c>
      <c r="E9" s="51">
        <f t="shared" si="0"/>
        <v>1668</v>
      </c>
      <c r="F9" s="51">
        <f t="shared" si="0"/>
        <v>0</v>
      </c>
      <c r="G9" s="51">
        <f t="shared" si="0"/>
        <v>0</v>
      </c>
      <c r="H9" s="16">
        <f>SUM(D9:G9)</f>
        <v>1668</v>
      </c>
      <c r="I9" s="11"/>
      <c r="J9" s="11"/>
      <c r="K9" s="48"/>
    </row>
    <row r="10" spans="1:11" s="12" customFormat="1" ht="16.05" customHeight="1" x14ac:dyDescent="0.2">
      <c r="A10" s="13"/>
      <c r="B10" s="2"/>
      <c r="C10" s="14" t="s">
        <v>13</v>
      </c>
      <c r="D10" s="16">
        <f>IF($H9=0,0,D9/$H9%)</f>
        <v>0</v>
      </c>
      <c r="E10" s="16">
        <f>IF($H9=0,0,E9/$H9%)</f>
        <v>100</v>
      </c>
      <c r="F10" s="16">
        <f>IF($H9=0,0,F9/$H9%)</f>
        <v>0</v>
      </c>
      <c r="G10" s="16">
        <f>IF($H9=0,0,G9/$H9%)</f>
        <v>0</v>
      </c>
      <c r="H10" s="16">
        <f>SUM(D10:G10)</f>
        <v>100</v>
      </c>
      <c r="I10" s="11"/>
      <c r="J10" s="11"/>
      <c r="K10" s="48"/>
    </row>
    <row r="11" spans="1:11" s="12" customFormat="1" ht="16.05" customHeight="1" x14ac:dyDescent="0.2">
      <c r="A11" s="13"/>
      <c r="B11" s="2"/>
      <c r="C11" s="10" t="s">
        <v>15</v>
      </c>
      <c r="D11" s="51">
        <f>SUM(D17,D23,D29,D35)</f>
        <v>0</v>
      </c>
      <c r="E11" s="51">
        <f t="shared" si="0"/>
        <v>2903.8</v>
      </c>
      <c r="F11" s="51">
        <f t="shared" si="0"/>
        <v>0</v>
      </c>
      <c r="G11" s="51">
        <f t="shared" si="0"/>
        <v>0</v>
      </c>
      <c r="H11" s="16">
        <f>SUM(D11:G11)</f>
        <v>2903.8</v>
      </c>
      <c r="I11" s="11"/>
      <c r="J11" s="11"/>
      <c r="K11" s="48"/>
    </row>
    <row r="12" spans="1:11" s="12" customFormat="1" ht="16.05" customHeight="1" x14ac:dyDescent="0.2">
      <c r="A12" s="13"/>
      <c r="B12" s="15"/>
      <c r="C12" s="14" t="s">
        <v>13</v>
      </c>
      <c r="D12" s="16">
        <f>IF($H11=0,0,D11/$H11%)</f>
        <v>0</v>
      </c>
      <c r="E12" s="16">
        <f>IF($H11=0,0,E11/$H11%)</f>
        <v>100</v>
      </c>
      <c r="F12" s="16">
        <f>IF($H11=0,0,F11/$H11%)</f>
        <v>0</v>
      </c>
      <c r="G12" s="16">
        <f>IF($H11=0,0,G11/$H11%)</f>
        <v>0</v>
      </c>
      <c r="H12" s="16">
        <f>IF($H11=0,0,H11/$H11%)</f>
        <v>100</v>
      </c>
      <c r="I12" s="11"/>
      <c r="J12" s="11"/>
      <c r="K12" s="48"/>
    </row>
    <row r="13" spans="1:11" ht="16.05" customHeight="1" x14ac:dyDescent="0.2">
      <c r="A13" s="13"/>
      <c r="B13" s="13" t="s">
        <v>16</v>
      </c>
      <c r="C13" s="16" t="s">
        <v>12</v>
      </c>
      <c r="D13" s="16">
        <v>0</v>
      </c>
      <c r="E13" s="16">
        <v>1126.4000000000001</v>
      </c>
      <c r="F13" s="16">
        <v>0</v>
      </c>
      <c r="G13" s="16">
        <v>0</v>
      </c>
      <c r="H13" s="50">
        <f t="shared" ref="H13:H76" si="1">SUM(D13:G13)</f>
        <v>1126.4000000000001</v>
      </c>
      <c r="J13" s="11"/>
      <c r="K13" s="48"/>
    </row>
    <row r="14" spans="1:11" ht="16.05" customHeight="1" x14ac:dyDescent="0.2">
      <c r="A14" s="13"/>
      <c r="B14" s="13"/>
      <c r="C14" s="17" t="s">
        <v>13</v>
      </c>
      <c r="D14" s="16">
        <f>IF($H13=0,0,D13/$H13%)</f>
        <v>0</v>
      </c>
      <c r="E14" s="16">
        <f>IF($H13=0,0,E13/$H13%)</f>
        <v>100</v>
      </c>
      <c r="F14" s="16">
        <f>IF($H13=0,0,F13/$H13%)</f>
        <v>0</v>
      </c>
      <c r="G14" s="16">
        <f>IF($H13=0,0,G13/$H13%)</f>
        <v>0</v>
      </c>
      <c r="H14" s="50">
        <f t="shared" si="1"/>
        <v>100</v>
      </c>
      <c r="J14" s="11"/>
      <c r="K14" s="48"/>
    </row>
    <row r="15" spans="1:11" ht="16.05" customHeight="1" x14ac:dyDescent="0.2">
      <c r="A15" s="13"/>
      <c r="B15" s="13"/>
      <c r="C15" s="16" t="s">
        <v>14</v>
      </c>
      <c r="D15" s="51">
        <v>0</v>
      </c>
      <c r="E15" s="51">
        <v>1668</v>
      </c>
      <c r="F15" s="51">
        <v>0</v>
      </c>
      <c r="G15" s="51">
        <v>0</v>
      </c>
      <c r="H15" s="50">
        <f t="shared" si="1"/>
        <v>1668</v>
      </c>
      <c r="J15" s="11"/>
      <c r="K15" s="48"/>
    </row>
    <row r="16" spans="1:11" ht="16.05" customHeight="1" x14ac:dyDescent="0.2">
      <c r="A16" s="13"/>
      <c r="B16" s="13"/>
      <c r="C16" s="17" t="s">
        <v>13</v>
      </c>
      <c r="D16" s="16">
        <f>IF($H15=0,0,D15/$H15%)</f>
        <v>0</v>
      </c>
      <c r="E16" s="16">
        <f>IF($H15=0,0,E15/$H15%)</f>
        <v>100</v>
      </c>
      <c r="F16" s="16">
        <f>IF($H15=0,0,F15/$H15%)</f>
        <v>0</v>
      </c>
      <c r="G16" s="16">
        <f>IF($H15=0,0,G15/$H15%)</f>
        <v>0</v>
      </c>
      <c r="H16" s="50">
        <f t="shared" si="1"/>
        <v>100</v>
      </c>
      <c r="J16" s="11"/>
      <c r="K16" s="48"/>
    </row>
    <row r="17" spans="1:11" ht="16.05" customHeight="1" x14ac:dyDescent="0.2">
      <c r="A17" s="13"/>
      <c r="B17" s="13"/>
      <c r="C17" s="16" t="s">
        <v>15</v>
      </c>
      <c r="D17" s="51">
        <f>D13+D15</f>
        <v>0</v>
      </c>
      <c r="E17" s="51">
        <f t="shared" ref="E17:G17" si="2">E13+E15</f>
        <v>2794.4</v>
      </c>
      <c r="F17" s="51">
        <f t="shared" si="2"/>
        <v>0</v>
      </c>
      <c r="G17" s="51">
        <f t="shared" si="2"/>
        <v>0</v>
      </c>
      <c r="H17" s="50">
        <f t="shared" si="1"/>
        <v>2794.4</v>
      </c>
      <c r="J17" s="11"/>
      <c r="K17" s="48"/>
    </row>
    <row r="18" spans="1:11" ht="16.05" customHeight="1" x14ac:dyDescent="0.2">
      <c r="A18" s="13"/>
      <c r="B18" s="18"/>
      <c r="C18" s="17" t="s">
        <v>13</v>
      </c>
      <c r="D18" s="16">
        <f>IF($H17=0,0,D17/$H17%)</f>
        <v>0</v>
      </c>
      <c r="E18" s="16">
        <f>IF($H17=0,0,E17/$H17%)</f>
        <v>100</v>
      </c>
      <c r="F18" s="16">
        <f>IF($H17=0,0,F17/$H17%)</f>
        <v>0</v>
      </c>
      <c r="G18" s="16">
        <f>IF($H17=0,0,G17/$H17%)</f>
        <v>0</v>
      </c>
      <c r="H18" s="50">
        <f t="shared" si="1"/>
        <v>100</v>
      </c>
      <c r="J18" s="11"/>
      <c r="K18" s="48"/>
    </row>
    <row r="19" spans="1:11" ht="16.05" customHeight="1" x14ac:dyDescent="0.2">
      <c r="A19" s="13"/>
      <c r="B19" s="13" t="s">
        <v>17</v>
      </c>
      <c r="C19" s="16" t="s">
        <v>12</v>
      </c>
      <c r="D19" s="16">
        <v>0</v>
      </c>
      <c r="E19" s="16">
        <v>109.4</v>
      </c>
      <c r="F19" s="16">
        <v>0</v>
      </c>
      <c r="G19" s="16">
        <v>0</v>
      </c>
      <c r="H19" s="50">
        <f t="shared" si="1"/>
        <v>109.4</v>
      </c>
      <c r="J19" s="11"/>
      <c r="K19" s="48"/>
    </row>
    <row r="20" spans="1:11" ht="16.05" customHeight="1" x14ac:dyDescent="0.2">
      <c r="A20" s="13"/>
      <c r="B20" s="13"/>
      <c r="C20" s="17" t="s">
        <v>13</v>
      </c>
      <c r="D20" s="16">
        <f>IF($H19=0,0,D19/$H19%)</f>
        <v>0</v>
      </c>
      <c r="E20" s="16">
        <f>IF($H19=0,0,E19/$H19%)</f>
        <v>100</v>
      </c>
      <c r="F20" s="16">
        <f>IF($H19=0,0,F19/$H19%)</f>
        <v>0</v>
      </c>
      <c r="G20" s="16">
        <f>IF($H19=0,0,G19/$H19%)</f>
        <v>0</v>
      </c>
      <c r="H20" s="50">
        <f t="shared" si="1"/>
        <v>100</v>
      </c>
      <c r="J20" s="11"/>
      <c r="K20" s="48"/>
    </row>
    <row r="21" spans="1:11" ht="16.05" customHeight="1" x14ac:dyDescent="0.2">
      <c r="A21" s="13"/>
      <c r="B21" s="13"/>
      <c r="C21" s="16" t="s">
        <v>14</v>
      </c>
      <c r="D21" s="51"/>
      <c r="E21" s="51"/>
      <c r="F21" s="51"/>
      <c r="G21" s="51"/>
      <c r="H21" s="50">
        <f t="shared" si="1"/>
        <v>0</v>
      </c>
      <c r="J21" s="11"/>
      <c r="K21" s="48"/>
    </row>
    <row r="22" spans="1:11" ht="16.05" customHeight="1" x14ac:dyDescent="0.2">
      <c r="A22" s="13"/>
      <c r="B22" s="13"/>
      <c r="C22" s="17" t="s">
        <v>13</v>
      </c>
      <c r="D22" s="16">
        <f>IF($H21=0,0,D21/$H21%)</f>
        <v>0</v>
      </c>
      <c r="E22" s="16">
        <f>IF($H21=0,0,E21/$H21%)</f>
        <v>0</v>
      </c>
      <c r="F22" s="16">
        <f>IF($H21=0,0,F21/$H21%)</f>
        <v>0</v>
      </c>
      <c r="G22" s="16">
        <f>IF($H21=0,0,G21/$H21%)</f>
        <v>0</v>
      </c>
      <c r="H22" s="50">
        <f t="shared" si="1"/>
        <v>0</v>
      </c>
      <c r="J22" s="11"/>
      <c r="K22" s="48"/>
    </row>
    <row r="23" spans="1:11" ht="16.05" customHeight="1" x14ac:dyDescent="0.2">
      <c r="A23" s="13"/>
      <c r="B23" s="13"/>
      <c r="C23" s="16" t="s">
        <v>15</v>
      </c>
      <c r="D23" s="51">
        <f>SUM(D21,D19)</f>
        <v>0</v>
      </c>
      <c r="E23" s="51">
        <f>SUM(E21,E19)</f>
        <v>109.4</v>
      </c>
      <c r="F23" s="51">
        <f>SUM(F21,F19)</f>
        <v>0</v>
      </c>
      <c r="G23" s="51">
        <f>SUM(G21,G19)</f>
        <v>0</v>
      </c>
      <c r="H23" s="50">
        <f t="shared" si="1"/>
        <v>109.4</v>
      </c>
      <c r="J23" s="11"/>
      <c r="K23" s="48"/>
    </row>
    <row r="24" spans="1:11" ht="16.05" customHeight="1" x14ac:dyDescent="0.2">
      <c r="A24" s="13"/>
      <c r="B24" s="18"/>
      <c r="C24" s="17" t="s">
        <v>13</v>
      </c>
      <c r="D24" s="16">
        <f>IF($H23=0,0,D23/$H23%)</f>
        <v>0</v>
      </c>
      <c r="E24" s="16">
        <f>IF($H23=0,0,E23/$H23%)</f>
        <v>100</v>
      </c>
      <c r="F24" s="16">
        <f>IF($H23=0,0,F23/$H23%)</f>
        <v>0</v>
      </c>
      <c r="G24" s="16">
        <f>IF($H23=0,0,G23/$H23%)</f>
        <v>0</v>
      </c>
      <c r="H24" s="50">
        <f t="shared" si="1"/>
        <v>100</v>
      </c>
      <c r="J24" s="11"/>
      <c r="K24" s="48"/>
    </row>
    <row r="25" spans="1:11" ht="16.05" customHeight="1" x14ac:dyDescent="0.2">
      <c r="A25" s="13"/>
      <c r="B25" s="13" t="s">
        <v>18</v>
      </c>
      <c r="C25" s="16" t="s">
        <v>12</v>
      </c>
      <c r="D25" s="16"/>
      <c r="E25" s="16"/>
      <c r="F25" s="16"/>
      <c r="G25" s="16"/>
      <c r="H25" s="50">
        <f t="shared" si="1"/>
        <v>0</v>
      </c>
      <c r="J25" s="11"/>
      <c r="K25" s="48"/>
    </row>
    <row r="26" spans="1:11" ht="16.05" customHeight="1" x14ac:dyDescent="0.2">
      <c r="A26" s="13"/>
      <c r="B26" s="13"/>
      <c r="C26" s="17" t="s">
        <v>13</v>
      </c>
      <c r="D26" s="16">
        <f>IF($H25=0,0,D25/$H25%)</f>
        <v>0</v>
      </c>
      <c r="E26" s="16">
        <f>IF($H25=0,0,E25/$H25%)</f>
        <v>0</v>
      </c>
      <c r="F26" s="16">
        <f>IF($H25=0,0,F25/$H25%)</f>
        <v>0</v>
      </c>
      <c r="G26" s="16">
        <f>IF($H25=0,0,G25/$H25%)</f>
        <v>0</v>
      </c>
      <c r="H26" s="50">
        <f t="shared" si="1"/>
        <v>0</v>
      </c>
      <c r="J26" s="11"/>
      <c r="K26" s="48"/>
    </row>
    <row r="27" spans="1:11" ht="16.05" customHeight="1" x14ac:dyDescent="0.2">
      <c r="A27" s="13"/>
      <c r="B27" s="13"/>
      <c r="C27" s="16" t="s">
        <v>14</v>
      </c>
      <c r="D27" s="51"/>
      <c r="E27" s="51"/>
      <c r="F27" s="51"/>
      <c r="G27" s="51"/>
      <c r="H27" s="50">
        <f t="shared" si="1"/>
        <v>0</v>
      </c>
      <c r="J27" s="11"/>
      <c r="K27" s="48"/>
    </row>
    <row r="28" spans="1:11" ht="16.05" customHeight="1" x14ac:dyDescent="0.2">
      <c r="A28" s="13"/>
      <c r="B28" s="13"/>
      <c r="C28" s="17" t="s">
        <v>13</v>
      </c>
      <c r="D28" s="16">
        <f>IF($H27=0,0,D27/$H27%)</f>
        <v>0</v>
      </c>
      <c r="E28" s="16">
        <f>IF($H27=0,0,E27/$H27%)</f>
        <v>0</v>
      </c>
      <c r="F28" s="16">
        <f>IF($H27=0,0,F27/$H27%)</f>
        <v>0</v>
      </c>
      <c r="G28" s="16">
        <f>IF($H27=0,0,G27/$H27%)</f>
        <v>0</v>
      </c>
      <c r="H28" s="50">
        <f t="shared" si="1"/>
        <v>0</v>
      </c>
      <c r="J28" s="11"/>
      <c r="K28" s="48"/>
    </row>
    <row r="29" spans="1:11" ht="16.05" customHeight="1" x14ac:dyDescent="0.2">
      <c r="A29" s="13"/>
      <c r="B29" s="13"/>
      <c r="C29" s="16" t="s">
        <v>15</v>
      </c>
      <c r="D29" s="51"/>
      <c r="E29" s="51"/>
      <c r="F29" s="51"/>
      <c r="G29" s="51"/>
      <c r="H29" s="50">
        <f t="shared" si="1"/>
        <v>0</v>
      </c>
      <c r="J29" s="11"/>
      <c r="K29" s="48"/>
    </row>
    <row r="30" spans="1:11" ht="16.05" customHeight="1" x14ac:dyDescent="0.2">
      <c r="A30" s="13"/>
      <c r="B30" s="18"/>
      <c r="C30" s="17" t="s">
        <v>13</v>
      </c>
      <c r="D30" s="16">
        <f>IF($H29=0,0,D29/$H29%)</f>
        <v>0</v>
      </c>
      <c r="E30" s="16">
        <f>IF($H29=0,0,E29/$H29%)</f>
        <v>0</v>
      </c>
      <c r="F30" s="16">
        <f>IF($H29=0,0,F29/$H29%)</f>
        <v>0</v>
      </c>
      <c r="G30" s="16">
        <f>IF($H29=0,0,G29/$H29%)</f>
        <v>0</v>
      </c>
      <c r="H30" s="50">
        <f t="shared" si="1"/>
        <v>0</v>
      </c>
      <c r="J30" s="11"/>
      <c r="K30" s="48"/>
    </row>
    <row r="31" spans="1:11" ht="16.05" customHeight="1" x14ac:dyDescent="0.2">
      <c r="A31" s="13"/>
      <c r="B31" s="13" t="s">
        <v>19</v>
      </c>
      <c r="C31" s="16" t="s">
        <v>12</v>
      </c>
      <c r="D31" s="16"/>
      <c r="E31" s="16"/>
      <c r="F31" s="16"/>
      <c r="G31" s="16"/>
      <c r="H31" s="50">
        <f t="shared" si="1"/>
        <v>0</v>
      </c>
      <c r="J31" s="11"/>
      <c r="K31" s="48"/>
    </row>
    <row r="32" spans="1:11" ht="16.05" customHeight="1" x14ac:dyDescent="0.2">
      <c r="A32" s="13"/>
      <c r="B32" s="13"/>
      <c r="C32" s="17" t="s">
        <v>13</v>
      </c>
      <c r="D32" s="16">
        <f>IF($H31=0,0,D31/$H31%)</f>
        <v>0</v>
      </c>
      <c r="E32" s="16">
        <f>IF($H31=0,0,E31/$H31%)</f>
        <v>0</v>
      </c>
      <c r="F32" s="16">
        <f>IF($H31=0,0,F31/$H31%)</f>
        <v>0</v>
      </c>
      <c r="G32" s="16">
        <f>IF($H31=0,0,G31/$H31%)</f>
        <v>0</v>
      </c>
      <c r="H32" s="50">
        <f t="shared" si="1"/>
        <v>0</v>
      </c>
      <c r="J32" s="11"/>
      <c r="K32" s="48"/>
    </row>
    <row r="33" spans="1:11" ht="16.05" customHeight="1" x14ac:dyDescent="0.2">
      <c r="A33" s="13"/>
      <c r="B33" s="13"/>
      <c r="C33" s="16" t="s">
        <v>14</v>
      </c>
      <c r="D33" s="51"/>
      <c r="E33" s="51"/>
      <c r="F33" s="51"/>
      <c r="G33" s="51"/>
      <c r="H33" s="50">
        <f>SUM(D33:G33)</f>
        <v>0</v>
      </c>
      <c r="J33" s="11"/>
      <c r="K33" s="48"/>
    </row>
    <row r="34" spans="1:11" ht="16.05" customHeight="1" x14ac:dyDescent="0.2">
      <c r="A34" s="13"/>
      <c r="B34" s="13"/>
      <c r="C34" s="17" t="s">
        <v>13</v>
      </c>
      <c r="D34" s="16">
        <f>IF($H33=0,0,D33/$H33%)</f>
        <v>0</v>
      </c>
      <c r="E34" s="16">
        <f>IF($H33=0,0,E33/$H33%)</f>
        <v>0</v>
      </c>
      <c r="F34" s="16">
        <f>IF($H33=0,0,F33/$H33%)</f>
        <v>0</v>
      </c>
      <c r="G34" s="16">
        <f>IF($H33=0,0,G33/$H33%)</f>
        <v>0</v>
      </c>
      <c r="H34" s="50">
        <f t="shared" si="1"/>
        <v>0</v>
      </c>
      <c r="J34" s="11"/>
      <c r="K34" s="48"/>
    </row>
    <row r="35" spans="1:11" ht="16.05" customHeight="1" x14ac:dyDescent="0.2">
      <c r="A35" s="13"/>
      <c r="B35" s="13"/>
      <c r="C35" s="16" t="s">
        <v>15</v>
      </c>
      <c r="D35" s="51">
        <f>SUM(D33,D31)</f>
        <v>0</v>
      </c>
      <c r="E35" s="51">
        <f>SUM(E33,E31)</f>
        <v>0</v>
      </c>
      <c r="F35" s="51">
        <f>SUM(F33,F31)</f>
        <v>0</v>
      </c>
      <c r="G35" s="51">
        <f>SUM(G33,G31)</f>
        <v>0</v>
      </c>
      <c r="H35" s="50">
        <f t="shared" si="1"/>
        <v>0</v>
      </c>
      <c r="J35" s="11"/>
      <c r="K35" s="48"/>
    </row>
    <row r="36" spans="1:11" ht="16.05" customHeight="1" x14ac:dyDescent="0.2">
      <c r="A36" s="18"/>
      <c r="B36" s="19"/>
      <c r="C36" s="17" t="s">
        <v>13</v>
      </c>
      <c r="D36" s="16">
        <f>IF($H35=0,0,D35/$H35%)</f>
        <v>0</v>
      </c>
      <c r="E36" s="16">
        <f>IF($H35=0,0,E35/$H35%)</f>
        <v>0</v>
      </c>
      <c r="F36" s="16">
        <f>IF($H35=0,0,F35/$H35%)</f>
        <v>0</v>
      </c>
      <c r="G36" s="16">
        <f>IF($H35=0,0,G35/$H35%)</f>
        <v>0</v>
      </c>
      <c r="H36" s="50">
        <f t="shared" si="1"/>
        <v>0</v>
      </c>
      <c r="J36" s="11"/>
      <c r="K36" s="48"/>
    </row>
    <row r="37" spans="1:11" ht="16.05" customHeight="1" x14ac:dyDescent="0.2">
      <c r="A37" s="13" t="s">
        <v>20</v>
      </c>
      <c r="C37" s="16" t="s">
        <v>105</v>
      </c>
      <c r="D37" s="51">
        <f>SUMIF($C$43:$C$228,"道内",D$43:D$228)</f>
        <v>1672.9999999999998</v>
      </c>
      <c r="E37" s="51">
        <f>SUMIF($C$43:$C$228,"道内",E$43:E$228)</f>
        <v>15192.300000000001</v>
      </c>
      <c r="F37" s="51">
        <f>SUMIF($C$43:$C$228,"道内",F$43:F$228)</f>
        <v>0</v>
      </c>
      <c r="G37" s="51">
        <f>SUMIF($C$43:$C$228,"道内",G$43:G$228)</f>
        <v>0</v>
      </c>
      <c r="H37" s="50">
        <f t="shared" si="1"/>
        <v>16865.3</v>
      </c>
      <c r="J37" s="11"/>
      <c r="K37" s="48"/>
    </row>
    <row r="38" spans="1:11" ht="16.05" customHeight="1" x14ac:dyDescent="0.2">
      <c r="A38" s="13"/>
      <c r="C38" s="17" t="s">
        <v>13</v>
      </c>
      <c r="D38" s="16">
        <f>IF($H37=0,0,D37/$H37%)</f>
        <v>9.9197761083407929</v>
      </c>
      <c r="E38" s="16">
        <f>IF($H37=0,0,E37/$H37%)</f>
        <v>90.080223891659216</v>
      </c>
      <c r="F38" s="16">
        <f>IF($H37=0,0,F37/$H37%)</f>
        <v>0</v>
      </c>
      <c r="G38" s="16">
        <f>IF($H37=0,0,G37/$H37%)</f>
        <v>0</v>
      </c>
      <c r="H38" s="50">
        <f t="shared" si="1"/>
        <v>100.00000000000001</v>
      </c>
      <c r="J38" s="11"/>
      <c r="K38" s="48"/>
    </row>
    <row r="39" spans="1:11" ht="16.05" customHeight="1" x14ac:dyDescent="0.2">
      <c r="A39" s="13"/>
      <c r="C39" s="16" t="s">
        <v>106</v>
      </c>
      <c r="D39" s="51">
        <f>SUMIF($C$43:$C$228,"道外",D$43:D$228)</f>
        <v>34500.299999999996</v>
      </c>
      <c r="E39" s="51">
        <f>SUMIF($C$43:$C$228,"道外",E$43:E$228)</f>
        <v>10869</v>
      </c>
      <c r="F39" s="51">
        <f>SUMIF($C$43:$C$228,"道外",F$43:F$228)</f>
        <v>374</v>
      </c>
      <c r="G39" s="51">
        <f>SUMIF($C$43:$C$228,"道外",G$43:G$228)</f>
        <v>318.10000000000002</v>
      </c>
      <c r="H39" s="50">
        <f t="shared" si="1"/>
        <v>46061.399999999994</v>
      </c>
      <c r="J39" s="11"/>
      <c r="K39" s="48"/>
    </row>
    <row r="40" spans="1:11" ht="16.05" customHeight="1" x14ac:dyDescent="0.2">
      <c r="A40" s="13"/>
      <c r="C40" s="17" t="s">
        <v>13</v>
      </c>
      <c r="D40" s="16">
        <f>IF($H39=0,0,D39/$H39%)</f>
        <v>74.90067605413644</v>
      </c>
      <c r="E40" s="16">
        <f>IF($H39=0,0,E39/$H39%)</f>
        <v>23.596764318930823</v>
      </c>
      <c r="F40" s="16">
        <f>IF($H39=0,0,F39/$H39%)</f>
        <v>0.81195968858957845</v>
      </c>
      <c r="G40" s="16">
        <f>IF($H39=0,0,G39/$H39%)</f>
        <v>0.69059993834316824</v>
      </c>
      <c r="H40" s="50">
        <f t="shared" si="1"/>
        <v>100.00000000000001</v>
      </c>
      <c r="J40" s="11"/>
      <c r="K40" s="48"/>
    </row>
    <row r="41" spans="1:11" ht="16.05" customHeight="1" x14ac:dyDescent="0.2">
      <c r="A41" s="13"/>
      <c r="C41" s="16" t="s">
        <v>107</v>
      </c>
      <c r="D41" s="51">
        <f>SUM(D39,D37)</f>
        <v>36173.299999999996</v>
      </c>
      <c r="E41" s="51">
        <f>SUM(E39,E37)</f>
        <v>26061.300000000003</v>
      </c>
      <c r="F41" s="51">
        <f>SUM(F39,F37)</f>
        <v>374</v>
      </c>
      <c r="G41" s="51">
        <f>SUM(G39,G37)</f>
        <v>318.10000000000002</v>
      </c>
      <c r="H41" s="50">
        <f t="shared" si="1"/>
        <v>62926.7</v>
      </c>
      <c r="J41" s="11"/>
      <c r="K41" s="48"/>
    </row>
    <row r="42" spans="1:11" ht="16.05" customHeight="1" x14ac:dyDescent="0.2">
      <c r="A42" s="13"/>
      <c r="B42" s="15"/>
      <c r="C42" s="17" t="s">
        <v>13</v>
      </c>
      <c r="D42" s="16">
        <f>IF($H41=0,0,D41/$H41%)</f>
        <v>57.484819639358172</v>
      </c>
      <c r="E42" s="16">
        <f>IF($H41=0,0,E41/$H41%)</f>
        <v>41.415329264048495</v>
      </c>
      <c r="F42" s="16">
        <f>IF($H41=0,0,F41/$H41%)</f>
        <v>0.59434230620706319</v>
      </c>
      <c r="G42" s="16">
        <f>IF($H41=0,0,G41/$H41%)</f>
        <v>0.50550879038627494</v>
      </c>
      <c r="H42" s="50">
        <f t="shared" si="1"/>
        <v>100</v>
      </c>
      <c r="J42" s="11"/>
      <c r="K42" s="48"/>
    </row>
    <row r="43" spans="1:11" ht="16.05" customHeight="1" x14ac:dyDescent="0.2">
      <c r="A43" s="13"/>
      <c r="B43" s="13" t="s">
        <v>21</v>
      </c>
      <c r="C43" s="16" t="s">
        <v>12</v>
      </c>
      <c r="D43" s="16">
        <v>0</v>
      </c>
      <c r="E43" s="16">
        <v>456.6</v>
      </c>
      <c r="F43" s="16">
        <v>0</v>
      </c>
      <c r="G43" s="16">
        <v>0</v>
      </c>
      <c r="H43" s="50">
        <f t="shared" si="1"/>
        <v>456.6</v>
      </c>
      <c r="J43" s="11"/>
      <c r="K43" s="48"/>
    </row>
    <row r="44" spans="1:11" ht="16.05" customHeight="1" x14ac:dyDescent="0.2">
      <c r="A44" s="13"/>
      <c r="B44" s="13"/>
      <c r="C44" s="17" t="s">
        <v>13</v>
      </c>
      <c r="D44" s="16">
        <f>IF($H43=0,0,D43/$H43%)</f>
        <v>0</v>
      </c>
      <c r="E44" s="16">
        <f>IF($H43=0,0,E43/$H43%)</f>
        <v>100.00000000000001</v>
      </c>
      <c r="F44" s="16">
        <f>IF($H43=0,0,F43/$H43%)</f>
        <v>0</v>
      </c>
      <c r="G44" s="16">
        <f>IF($H43=0,0,G43/$H43%)</f>
        <v>0</v>
      </c>
      <c r="H44" s="50">
        <f t="shared" si="1"/>
        <v>100.00000000000001</v>
      </c>
      <c r="J44" s="11"/>
      <c r="K44" s="48"/>
    </row>
    <row r="45" spans="1:11" ht="16.05" customHeight="1" x14ac:dyDescent="0.2">
      <c r="A45" s="13"/>
      <c r="B45" s="13"/>
      <c r="C45" s="16" t="s">
        <v>14</v>
      </c>
      <c r="D45" s="51">
        <v>1328.5</v>
      </c>
      <c r="E45" s="51">
        <v>750.1</v>
      </c>
      <c r="F45" s="51">
        <v>0</v>
      </c>
      <c r="G45" s="51">
        <v>0</v>
      </c>
      <c r="H45" s="50">
        <f t="shared" si="1"/>
        <v>2078.6</v>
      </c>
      <c r="J45" s="11"/>
      <c r="K45" s="48"/>
    </row>
    <row r="46" spans="1:11" ht="16.05" customHeight="1" x14ac:dyDescent="0.2">
      <c r="A46" s="13"/>
      <c r="B46" s="13"/>
      <c r="C46" s="17" t="s">
        <v>13</v>
      </c>
      <c r="D46" s="16">
        <f>IF($H45=0,0,D45/$H45%)</f>
        <v>63.91321081497162</v>
      </c>
      <c r="E46" s="16">
        <f>IF($H45=0,0,E45/$H45%)</f>
        <v>36.086789185028387</v>
      </c>
      <c r="F46" s="16">
        <f>IF($H45=0,0,F45/$H45%)</f>
        <v>0</v>
      </c>
      <c r="G46" s="16">
        <f>IF($H45=0,0,G45/$H45%)</f>
        <v>0</v>
      </c>
      <c r="H46" s="50">
        <f t="shared" si="1"/>
        <v>100</v>
      </c>
      <c r="J46" s="11"/>
      <c r="K46" s="48"/>
    </row>
    <row r="47" spans="1:11" ht="16.05" customHeight="1" x14ac:dyDescent="0.2">
      <c r="A47" s="13"/>
      <c r="B47" s="13"/>
      <c r="C47" s="16" t="s">
        <v>15</v>
      </c>
      <c r="D47" s="51">
        <f>SUM(D45,D43)</f>
        <v>1328.5</v>
      </c>
      <c r="E47" s="51">
        <f>SUM(E45,E43)</f>
        <v>1206.7</v>
      </c>
      <c r="F47" s="51">
        <f>SUM(F45,F43)</f>
        <v>0</v>
      </c>
      <c r="G47" s="51">
        <f>SUM(G45,G43)</f>
        <v>0</v>
      </c>
      <c r="H47" s="50">
        <f t="shared" si="1"/>
        <v>2535.1999999999998</v>
      </c>
      <c r="J47" s="11"/>
      <c r="K47" s="48"/>
    </row>
    <row r="48" spans="1:11" ht="16.05" customHeight="1" x14ac:dyDescent="0.2">
      <c r="A48" s="13"/>
      <c r="B48" s="18"/>
      <c r="C48" s="17" t="s">
        <v>13</v>
      </c>
      <c r="D48" s="16">
        <f>IF($H47=0,0,D47/$H47%)</f>
        <v>52.402177343010422</v>
      </c>
      <c r="E48" s="16">
        <f>IF($H47=0,0,E47/$H47%)</f>
        <v>47.597822656989592</v>
      </c>
      <c r="F48" s="16">
        <f>IF($H47=0,0,F47/$H47%)</f>
        <v>0</v>
      </c>
      <c r="G48" s="16">
        <f>IF($H47=0,0,G47/$H47%)</f>
        <v>0</v>
      </c>
      <c r="H48" s="50">
        <f t="shared" si="1"/>
        <v>100.00000000000001</v>
      </c>
      <c r="J48" s="11"/>
      <c r="K48" s="48"/>
    </row>
    <row r="49" spans="1:11" ht="16.05" customHeight="1" x14ac:dyDescent="0.2">
      <c r="A49" s="13"/>
      <c r="B49" s="13" t="s">
        <v>22</v>
      </c>
      <c r="C49" s="16" t="s">
        <v>12</v>
      </c>
      <c r="D49" s="16">
        <v>1565.1</v>
      </c>
      <c r="E49" s="16">
        <v>5011</v>
      </c>
      <c r="F49" s="16">
        <v>0</v>
      </c>
      <c r="G49" s="16">
        <v>0</v>
      </c>
      <c r="H49" s="50">
        <f t="shared" si="1"/>
        <v>6576.1</v>
      </c>
      <c r="J49" s="11"/>
      <c r="K49" s="48"/>
    </row>
    <row r="50" spans="1:11" ht="16.05" customHeight="1" x14ac:dyDescent="0.2">
      <c r="A50" s="13"/>
      <c r="B50" s="13"/>
      <c r="C50" s="17" t="s">
        <v>13</v>
      </c>
      <c r="D50" s="16">
        <f>IF($H49=0,0,D49/$H49%)</f>
        <v>23.799820562339377</v>
      </c>
      <c r="E50" s="16">
        <f>IF($H49=0,0,E49/$H49%)</f>
        <v>76.200179437660609</v>
      </c>
      <c r="F50" s="16">
        <f>IF($H49=0,0,F49/$H49%)</f>
        <v>0</v>
      </c>
      <c r="G50" s="16">
        <f>IF($H49=0,0,G49/$H49%)</f>
        <v>0</v>
      </c>
      <c r="H50" s="50">
        <f t="shared" si="1"/>
        <v>99.999999999999986</v>
      </c>
      <c r="J50" s="11"/>
      <c r="K50" s="48"/>
    </row>
    <row r="51" spans="1:11" ht="16.05" customHeight="1" x14ac:dyDescent="0.2">
      <c r="A51" s="13"/>
      <c r="B51" s="13"/>
      <c r="C51" s="16" t="s">
        <v>14</v>
      </c>
      <c r="D51" s="51">
        <v>30848.9</v>
      </c>
      <c r="E51" s="51">
        <v>4709.1000000000004</v>
      </c>
      <c r="F51" s="51">
        <v>374</v>
      </c>
      <c r="G51" s="51">
        <v>0</v>
      </c>
      <c r="H51" s="50">
        <f t="shared" si="1"/>
        <v>35932</v>
      </c>
      <c r="J51" s="11"/>
      <c r="K51" s="48"/>
    </row>
    <row r="52" spans="1:11" ht="16.05" customHeight="1" x14ac:dyDescent="0.2">
      <c r="A52" s="13"/>
      <c r="B52" s="13"/>
      <c r="C52" s="17" t="s">
        <v>13</v>
      </c>
      <c r="D52" s="16">
        <f>IF($H51=0,0,D51/$H51%)</f>
        <v>85.853556718245585</v>
      </c>
      <c r="E52" s="16">
        <f>IF($H51=0,0,E51/$H51%)</f>
        <v>13.10558833351887</v>
      </c>
      <c r="F52" s="16">
        <f>IF($H51=0,0,F51/$H51%)</f>
        <v>1.040854948235556</v>
      </c>
      <c r="G52" s="16">
        <f>IF($H51=0,0,G51/$H51%)</f>
        <v>0</v>
      </c>
      <c r="H52" s="50">
        <f t="shared" si="1"/>
        <v>100.00000000000001</v>
      </c>
      <c r="J52" s="11"/>
      <c r="K52" s="48"/>
    </row>
    <row r="53" spans="1:11" ht="16.05" customHeight="1" x14ac:dyDescent="0.2">
      <c r="A53" s="13"/>
      <c r="B53" s="13"/>
      <c r="C53" s="16" t="s">
        <v>15</v>
      </c>
      <c r="D53" s="51">
        <f>SUM(D51,D49)</f>
        <v>32414</v>
      </c>
      <c r="E53" s="51">
        <f>SUM(E51,E49)</f>
        <v>9720.1</v>
      </c>
      <c r="F53" s="51">
        <f>SUM(F51,F49)</f>
        <v>374</v>
      </c>
      <c r="G53" s="51">
        <f>SUM(G51,G49)</f>
        <v>0</v>
      </c>
      <c r="H53" s="50">
        <f t="shared" si="1"/>
        <v>42508.1</v>
      </c>
      <c r="J53" s="11"/>
      <c r="K53" s="48"/>
    </row>
    <row r="54" spans="1:11" ht="16.05" customHeight="1" x14ac:dyDescent="0.2">
      <c r="A54" s="13"/>
      <c r="B54" s="18"/>
      <c r="C54" s="17" t="s">
        <v>13</v>
      </c>
      <c r="D54" s="16">
        <f>IF($H53=0,0,D53/$H53%)</f>
        <v>76.25370223557394</v>
      </c>
      <c r="E54" s="16">
        <f>IF($H53=0,0,E53/$H53%)</f>
        <v>22.866465450114216</v>
      </c>
      <c r="F54" s="16">
        <f>IF($H53=0,0,F53/$H53%)</f>
        <v>0.8798323143118606</v>
      </c>
      <c r="G54" s="16">
        <f>IF($H53=0,0,G53/$H53%)</f>
        <v>0</v>
      </c>
      <c r="H54" s="50">
        <f t="shared" si="1"/>
        <v>100.00000000000001</v>
      </c>
      <c r="J54" s="11"/>
      <c r="K54" s="48"/>
    </row>
    <row r="55" spans="1:11" ht="16.05" customHeight="1" x14ac:dyDescent="0.2">
      <c r="A55" s="13"/>
      <c r="B55" s="13" t="s">
        <v>23</v>
      </c>
      <c r="C55" s="16" t="s">
        <v>12</v>
      </c>
      <c r="D55" s="16">
        <v>0</v>
      </c>
      <c r="E55" s="16">
        <v>8.1</v>
      </c>
      <c r="F55" s="16">
        <v>0</v>
      </c>
      <c r="G55" s="16">
        <v>0</v>
      </c>
      <c r="H55" s="50">
        <f t="shared" si="1"/>
        <v>8.1</v>
      </c>
      <c r="J55" s="11"/>
      <c r="K55" s="48"/>
    </row>
    <row r="56" spans="1:11" ht="16.05" customHeight="1" x14ac:dyDescent="0.2">
      <c r="A56" s="13"/>
      <c r="B56" s="13"/>
      <c r="C56" s="17" t="s">
        <v>13</v>
      </c>
      <c r="D56" s="16">
        <f>IF($H55=0,0,D55/$H55%)</f>
        <v>0</v>
      </c>
      <c r="E56" s="16">
        <f>IF($H55=0,0,E55/$H55%)</f>
        <v>99.999999999999986</v>
      </c>
      <c r="F56" s="16">
        <f>IF($H55=0,0,F55/$H55%)</f>
        <v>0</v>
      </c>
      <c r="G56" s="16">
        <f>IF($H55=0,0,G55/$H55%)</f>
        <v>0</v>
      </c>
      <c r="H56" s="50">
        <f t="shared" si="1"/>
        <v>99.999999999999986</v>
      </c>
      <c r="J56" s="11"/>
      <c r="K56" s="48"/>
    </row>
    <row r="57" spans="1:11" ht="16.05" customHeight="1" x14ac:dyDescent="0.2">
      <c r="A57" s="13"/>
      <c r="B57" s="13"/>
      <c r="C57" s="16" t="s">
        <v>14</v>
      </c>
      <c r="D57" s="51">
        <v>195</v>
      </c>
      <c r="E57" s="51">
        <v>218.7</v>
      </c>
      <c r="F57" s="51">
        <v>0</v>
      </c>
      <c r="G57" s="51">
        <v>0</v>
      </c>
      <c r="H57" s="50">
        <f t="shared" si="1"/>
        <v>413.7</v>
      </c>
      <c r="J57" s="11"/>
      <c r="K57" s="48"/>
    </row>
    <row r="58" spans="1:11" ht="16.05" customHeight="1" x14ac:dyDescent="0.2">
      <c r="A58" s="13"/>
      <c r="B58" s="13"/>
      <c r="C58" s="17" t="s">
        <v>13</v>
      </c>
      <c r="D58" s="16">
        <f>IF($H57=0,0,D57/$H57%)</f>
        <v>47.135605511240037</v>
      </c>
      <c r="E58" s="16">
        <f>IF($H57=0,0,E57/$H57%)</f>
        <v>52.864394488759977</v>
      </c>
      <c r="F58" s="16">
        <f>IF($H57=0,0,F57/$H57%)</f>
        <v>0</v>
      </c>
      <c r="G58" s="16">
        <f>IF($H57=0,0,G57/$H57%)</f>
        <v>0</v>
      </c>
      <c r="H58" s="50">
        <f t="shared" si="1"/>
        <v>100.00000000000001</v>
      </c>
      <c r="J58" s="11"/>
      <c r="K58" s="48"/>
    </row>
    <row r="59" spans="1:11" ht="16.05" customHeight="1" x14ac:dyDescent="0.2">
      <c r="A59" s="13"/>
      <c r="B59" s="13"/>
      <c r="C59" s="16" t="s">
        <v>15</v>
      </c>
      <c r="D59" s="51">
        <f>SUM(D57,D55)</f>
        <v>195</v>
      </c>
      <c r="E59" s="51">
        <f>SUM(E57,E55)</f>
        <v>226.79999999999998</v>
      </c>
      <c r="F59" s="51">
        <f>SUM(F57,F55)</f>
        <v>0</v>
      </c>
      <c r="G59" s="51">
        <f>SUM(G57,G55)</f>
        <v>0</v>
      </c>
      <c r="H59" s="50">
        <f t="shared" si="1"/>
        <v>421.79999999999995</v>
      </c>
      <c r="J59" s="11"/>
      <c r="K59" s="48"/>
    </row>
    <row r="60" spans="1:11" ht="16.05" customHeight="1" x14ac:dyDescent="0.2">
      <c r="A60" s="13"/>
      <c r="B60" s="18"/>
      <c r="C60" s="17" t="s">
        <v>13</v>
      </c>
      <c r="D60" s="16">
        <f>IF($H59=0,0,D59/$H59%)</f>
        <v>46.230440967283073</v>
      </c>
      <c r="E60" s="16">
        <f>IF($H59=0,0,E59/$H59%)</f>
        <v>53.769559032716927</v>
      </c>
      <c r="F60" s="16">
        <f>IF($H59=0,0,F59/$H59%)</f>
        <v>0</v>
      </c>
      <c r="G60" s="16">
        <f>IF($H59=0,0,G59/$H59%)</f>
        <v>0</v>
      </c>
      <c r="H60" s="50">
        <f t="shared" si="1"/>
        <v>100</v>
      </c>
      <c r="J60" s="11"/>
      <c r="K60" s="48"/>
    </row>
    <row r="61" spans="1:11" ht="16.05" customHeight="1" x14ac:dyDescent="0.2">
      <c r="A61" s="13"/>
      <c r="B61" s="13" t="s">
        <v>24</v>
      </c>
      <c r="C61" s="16" t="s">
        <v>12</v>
      </c>
      <c r="D61" s="16">
        <v>0</v>
      </c>
      <c r="E61" s="16">
        <v>77.600000000000009</v>
      </c>
      <c r="F61" s="16">
        <v>0</v>
      </c>
      <c r="G61" s="16">
        <v>0</v>
      </c>
      <c r="H61" s="50">
        <f t="shared" si="1"/>
        <v>77.600000000000009</v>
      </c>
      <c r="J61" s="11"/>
      <c r="K61" s="48"/>
    </row>
    <row r="62" spans="1:11" ht="16.05" customHeight="1" x14ac:dyDescent="0.2">
      <c r="A62" s="13"/>
      <c r="B62" s="13"/>
      <c r="C62" s="17" t="s">
        <v>13</v>
      </c>
      <c r="D62" s="16">
        <f>IF($H61=0,0,D61/$H61%)</f>
        <v>0</v>
      </c>
      <c r="E62" s="16">
        <f>IF($H61=0,0,E61/$H61%)</f>
        <v>100</v>
      </c>
      <c r="F62" s="16">
        <f>IF($H61=0,0,F61/$H61%)</f>
        <v>0</v>
      </c>
      <c r="G62" s="16">
        <f>IF($H61=0,0,G61/$H61%)</f>
        <v>0</v>
      </c>
      <c r="H62" s="50">
        <f t="shared" si="1"/>
        <v>100</v>
      </c>
      <c r="J62" s="11"/>
      <c r="K62" s="48"/>
    </row>
    <row r="63" spans="1:11" ht="16.05" customHeight="1" x14ac:dyDescent="0.2">
      <c r="A63" s="13"/>
      <c r="B63" s="13"/>
      <c r="C63" s="16" t="s">
        <v>14</v>
      </c>
      <c r="D63" s="51">
        <v>925.2</v>
      </c>
      <c r="E63" s="51">
        <v>703.9</v>
      </c>
      <c r="F63" s="51"/>
      <c r="G63" s="51">
        <v>0</v>
      </c>
      <c r="H63" s="50">
        <f t="shared" si="1"/>
        <v>1629.1</v>
      </c>
      <c r="J63" s="11"/>
      <c r="K63" s="48"/>
    </row>
    <row r="64" spans="1:11" ht="16.05" customHeight="1" x14ac:dyDescent="0.2">
      <c r="A64" s="13"/>
      <c r="B64" s="13"/>
      <c r="C64" s="17" t="s">
        <v>13</v>
      </c>
      <c r="D64" s="16">
        <f>IF($H63=0,0,D63/$H63%)</f>
        <v>56.792093794119452</v>
      </c>
      <c r="E64" s="16">
        <f>IF($H63=0,0,E63/$H63%)</f>
        <v>43.207906205880548</v>
      </c>
      <c r="F64" s="16">
        <f>IF($H63=0,0,F63/$H63%)</f>
        <v>0</v>
      </c>
      <c r="G64" s="16">
        <f>IF($H63=0,0,G63/$H63%)</f>
        <v>0</v>
      </c>
      <c r="H64" s="50">
        <f t="shared" si="1"/>
        <v>100</v>
      </c>
      <c r="J64" s="11"/>
      <c r="K64" s="48"/>
    </row>
    <row r="65" spans="1:11" ht="16.05" customHeight="1" x14ac:dyDescent="0.2">
      <c r="A65" s="13"/>
      <c r="B65" s="13"/>
      <c r="C65" s="16" t="s">
        <v>15</v>
      </c>
      <c r="D65" s="51">
        <f>SUM(D63,D61)</f>
        <v>925.2</v>
      </c>
      <c r="E65" s="51">
        <f>SUM(E63,E61)</f>
        <v>781.5</v>
      </c>
      <c r="F65" s="51">
        <f>SUM(F63,F61)</f>
        <v>0</v>
      </c>
      <c r="G65" s="51">
        <f>SUM(G63,G61)</f>
        <v>0</v>
      </c>
      <c r="H65" s="50">
        <f t="shared" si="1"/>
        <v>1706.7</v>
      </c>
      <c r="J65" s="11"/>
      <c r="K65" s="48"/>
    </row>
    <row r="66" spans="1:11" ht="16.05" customHeight="1" x14ac:dyDescent="0.2">
      <c r="A66" s="13"/>
      <c r="B66" s="18"/>
      <c r="C66" s="17" t="s">
        <v>13</v>
      </c>
      <c r="D66" s="16">
        <f>IF($H65=0,0,D65/$H65%)</f>
        <v>54.209878713306381</v>
      </c>
      <c r="E66" s="16">
        <f>IF($H65=0,0,E65/$H65%)</f>
        <v>45.790121286693619</v>
      </c>
      <c r="F66" s="16">
        <f>IF($H65=0,0,F65/$H65%)</f>
        <v>0</v>
      </c>
      <c r="G66" s="16">
        <f>IF($H65=0,0,G65/$H65%)</f>
        <v>0</v>
      </c>
      <c r="H66" s="50">
        <f t="shared" si="1"/>
        <v>100</v>
      </c>
      <c r="J66" s="11"/>
      <c r="K66" s="48"/>
    </row>
    <row r="67" spans="1:11" ht="16.05" customHeight="1" x14ac:dyDescent="0.2">
      <c r="A67" s="13"/>
      <c r="B67" s="13" t="s">
        <v>25</v>
      </c>
      <c r="C67" s="16" t="s">
        <v>12</v>
      </c>
      <c r="D67" s="16">
        <v>0</v>
      </c>
      <c r="E67" s="16"/>
      <c r="F67" s="16">
        <v>0</v>
      </c>
      <c r="G67" s="16">
        <v>0</v>
      </c>
      <c r="H67" s="50">
        <f t="shared" si="1"/>
        <v>0</v>
      </c>
      <c r="J67" s="11"/>
      <c r="K67" s="48"/>
    </row>
    <row r="68" spans="1:11" ht="16.05" customHeight="1" x14ac:dyDescent="0.2">
      <c r="A68" s="13"/>
      <c r="B68" s="13"/>
      <c r="C68" s="17" t="s">
        <v>13</v>
      </c>
      <c r="D68" s="16">
        <f>IF($H67=0,0,D67/$H67%)</f>
        <v>0</v>
      </c>
      <c r="E68" s="16">
        <f>IF($H67=0,0,E67/$H67%)</f>
        <v>0</v>
      </c>
      <c r="F68" s="16">
        <f>IF($H67=0,0,F67/$H67%)</f>
        <v>0</v>
      </c>
      <c r="G68" s="16">
        <f>IF($H67=0,0,G67/$H67%)</f>
        <v>0</v>
      </c>
      <c r="H68" s="50">
        <f t="shared" si="1"/>
        <v>0</v>
      </c>
      <c r="J68" s="11"/>
      <c r="K68" s="48"/>
    </row>
    <row r="69" spans="1:11" ht="16.05" customHeight="1" x14ac:dyDescent="0.2">
      <c r="A69" s="13"/>
      <c r="B69" s="13"/>
      <c r="C69" s="16" t="s">
        <v>14</v>
      </c>
      <c r="D69" s="51"/>
      <c r="E69" s="51"/>
      <c r="F69" s="51"/>
      <c r="G69" s="51"/>
      <c r="H69" s="50">
        <f t="shared" si="1"/>
        <v>0</v>
      </c>
      <c r="J69" s="11"/>
      <c r="K69" s="48"/>
    </row>
    <row r="70" spans="1:11" ht="16.05" customHeight="1" x14ac:dyDescent="0.2">
      <c r="A70" s="13"/>
      <c r="B70" s="13"/>
      <c r="C70" s="17" t="s">
        <v>13</v>
      </c>
      <c r="D70" s="16">
        <f>IF($H69=0,0,D69/$H69%)</f>
        <v>0</v>
      </c>
      <c r="E70" s="16">
        <f>IF($H69=0,0,E69/$H69%)</f>
        <v>0</v>
      </c>
      <c r="F70" s="16">
        <f>IF($H69=0,0,F69/$H69%)</f>
        <v>0</v>
      </c>
      <c r="G70" s="16">
        <f>IF($H69=0,0,G69/$H69%)</f>
        <v>0</v>
      </c>
      <c r="H70" s="50">
        <f t="shared" si="1"/>
        <v>0</v>
      </c>
      <c r="J70" s="11"/>
      <c r="K70" s="48"/>
    </row>
    <row r="71" spans="1:11" ht="16.05" customHeight="1" x14ac:dyDescent="0.2">
      <c r="A71" s="13"/>
      <c r="B71" s="13"/>
      <c r="C71" s="16" t="s">
        <v>15</v>
      </c>
      <c r="D71" s="51">
        <f>SUM(D69,D67)</f>
        <v>0</v>
      </c>
      <c r="E71" s="51">
        <f>SUM(E69,E67)</f>
        <v>0</v>
      </c>
      <c r="F71" s="51">
        <f>SUM(F69,F67)</f>
        <v>0</v>
      </c>
      <c r="G71" s="51">
        <f>SUM(G69,G67)</f>
        <v>0</v>
      </c>
      <c r="H71" s="50">
        <f t="shared" si="1"/>
        <v>0</v>
      </c>
      <c r="J71" s="11"/>
      <c r="K71" s="48"/>
    </row>
    <row r="72" spans="1:11" ht="16.05" customHeight="1" x14ac:dyDescent="0.2">
      <c r="A72" s="13"/>
      <c r="B72" s="18"/>
      <c r="C72" s="17" t="s">
        <v>13</v>
      </c>
      <c r="D72" s="16">
        <f>IF($H71=0,0,D71/$H71%)</f>
        <v>0</v>
      </c>
      <c r="E72" s="16">
        <f>IF($H71=0,0,E71/$H71%)</f>
        <v>0</v>
      </c>
      <c r="F72" s="16">
        <f>IF($H71=0,0,F71/$H71%)</f>
        <v>0</v>
      </c>
      <c r="G72" s="16">
        <f>IF($H71=0,0,G71/$H71%)</f>
        <v>0</v>
      </c>
      <c r="H72" s="50">
        <f t="shared" si="1"/>
        <v>0</v>
      </c>
      <c r="J72" s="11"/>
      <c r="K72" s="48"/>
    </row>
    <row r="73" spans="1:11" ht="16.05" customHeight="1" x14ac:dyDescent="0.2">
      <c r="A73" s="13"/>
      <c r="B73" s="13" t="s">
        <v>26</v>
      </c>
      <c r="C73" s="16" t="s">
        <v>12</v>
      </c>
      <c r="D73" s="16">
        <v>60.1</v>
      </c>
      <c r="E73" s="16">
        <v>5.3000000000000007</v>
      </c>
      <c r="F73" s="16">
        <v>0</v>
      </c>
      <c r="G73" s="16">
        <v>0</v>
      </c>
      <c r="H73" s="50">
        <f t="shared" si="1"/>
        <v>65.400000000000006</v>
      </c>
      <c r="J73" s="11"/>
      <c r="K73" s="48"/>
    </row>
    <row r="74" spans="1:11" ht="16.05" customHeight="1" x14ac:dyDescent="0.2">
      <c r="A74" s="13"/>
      <c r="B74" s="13"/>
      <c r="C74" s="17" t="s">
        <v>13</v>
      </c>
      <c r="D74" s="16">
        <f>IF($H73=0,0,D73/$H73%)</f>
        <v>91.896024464831797</v>
      </c>
      <c r="E74" s="16">
        <f>IF($H73=0,0,E73/$H73%)</f>
        <v>8.1039755351681961</v>
      </c>
      <c r="F74" s="16">
        <f>IF($H73=0,0,F73/$H73%)</f>
        <v>0</v>
      </c>
      <c r="G74" s="16">
        <f>IF($H73=0,0,G73/$H73%)</f>
        <v>0</v>
      </c>
      <c r="H74" s="50">
        <f t="shared" si="1"/>
        <v>100</v>
      </c>
      <c r="J74" s="11"/>
      <c r="K74" s="48"/>
    </row>
    <row r="75" spans="1:11" ht="16.05" customHeight="1" x14ac:dyDescent="0.2">
      <c r="A75" s="13"/>
      <c r="B75" s="13"/>
      <c r="C75" s="16" t="s">
        <v>14</v>
      </c>
      <c r="D75" s="51">
        <v>2.1</v>
      </c>
      <c r="E75" s="51">
        <v>0</v>
      </c>
      <c r="F75" s="51">
        <v>0</v>
      </c>
      <c r="G75" s="51">
        <v>0</v>
      </c>
      <c r="H75" s="50">
        <f t="shared" si="1"/>
        <v>2.1</v>
      </c>
      <c r="J75" s="11"/>
      <c r="K75" s="48"/>
    </row>
    <row r="76" spans="1:11" ht="16.05" customHeight="1" x14ac:dyDescent="0.2">
      <c r="A76" s="13"/>
      <c r="B76" s="13"/>
      <c r="C76" s="17" t="s">
        <v>13</v>
      </c>
      <c r="D76" s="16">
        <f>IF($H75=0,0,D75/$H75%)</f>
        <v>100</v>
      </c>
      <c r="E76" s="16">
        <f>IF($H75=0,0,E75/$H75%)</f>
        <v>0</v>
      </c>
      <c r="F76" s="16">
        <f>IF($H75=0,0,F75/$H75%)</f>
        <v>0</v>
      </c>
      <c r="G76" s="16">
        <f>IF($H75=0,0,G75/$H75%)</f>
        <v>0</v>
      </c>
      <c r="H76" s="50">
        <f t="shared" si="1"/>
        <v>100</v>
      </c>
      <c r="J76" s="11"/>
      <c r="K76" s="48"/>
    </row>
    <row r="77" spans="1:11" ht="16.05" customHeight="1" x14ac:dyDescent="0.2">
      <c r="A77" s="13"/>
      <c r="B77" s="13"/>
      <c r="C77" s="16" t="s">
        <v>15</v>
      </c>
      <c r="D77" s="51">
        <f>SUM(D75,D73)</f>
        <v>62.2</v>
      </c>
      <c r="E77" s="51">
        <f>SUM(E75,E73)</f>
        <v>5.3000000000000007</v>
      </c>
      <c r="F77" s="51">
        <f>SUM(F75,F73)</f>
        <v>0</v>
      </c>
      <c r="G77" s="51">
        <f>SUM(G75,G73)</f>
        <v>0</v>
      </c>
      <c r="H77" s="50">
        <f t="shared" ref="H77:H140" si="3">SUM(D77:G77)</f>
        <v>67.5</v>
      </c>
      <c r="J77" s="11"/>
      <c r="K77" s="48"/>
    </row>
    <row r="78" spans="1:11" ht="16.05" customHeight="1" x14ac:dyDescent="0.2">
      <c r="A78" s="13"/>
      <c r="B78" s="18"/>
      <c r="C78" s="17" t="s">
        <v>13</v>
      </c>
      <c r="D78" s="16">
        <f>IF($H77=0,0,D77/$H77%)</f>
        <v>92.148148148148152</v>
      </c>
      <c r="E78" s="16">
        <f>IF($H77=0,0,E77/$H77%)</f>
        <v>7.8518518518518521</v>
      </c>
      <c r="F78" s="16">
        <f>IF($H77=0,0,F77/$H77%)</f>
        <v>0</v>
      </c>
      <c r="G78" s="16">
        <f>IF($H77=0,0,G77/$H77%)</f>
        <v>0</v>
      </c>
      <c r="H78" s="50">
        <f t="shared" si="3"/>
        <v>100</v>
      </c>
      <c r="J78" s="11"/>
      <c r="K78" s="48"/>
    </row>
    <row r="79" spans="1:11" ht="16.05" customHeight="1" x14ac:dyDescent="0.2">
      <c r="A79" s="13"/>
      <c r="B79" s="13" t="s">
        <v>27</v>
      </c>
      <c r="C79" s="16" t="s">
        <v>12</v>
      </c>
      <c r="D79" s="16">
        <v>0</v>
      </c>
      <c r="E79" s="16">
        <v>1009.8000000000001</v>
      </c>
      <c r="F79" s="16">
        <v>0</v>
      </c>
      <c r="G79" s="16">
        <v>0</v>
      </c>
      <c r="H79" s="50">
        <f t="shared" si="3"/>
        <v>1009.8000000000001</v>
      </c>
      <c r="J79" s="11"/>
      <c r="K79" s="48"/>
    </row>
    <row r="80" spans="1:11" ht="16.05" customHeight="1" x14ac:dyDescent="0.2">
      <c r="A80" s="13"/>
      <c r="B80" s="13"/>
      <c r="C80" s="17" t="s">
        <v>13</v>
      </c>
      <c r="D80" s="16">
        <f>IF($H79=0,0,D79/$H79%)</f>
        <v>0</v>
      </c>
      <c r="E80" s="16">
        <f>IF($H79=0,0,E79/$H79%)</f>
        <v>100</v>
      </c>
      <c r="F80" s="16">
        <f>IF($H79=0,0,F79/$H79%)</f>
        <v>0</v>
      </c>
      <c r="G80" s="16">
        <f>IF($H79=0,0,G79/$H79%)</f>
        <v>0</v>
      </c>
      <c r="H80" s="50">
        <f t="shared" si="3"/>
        <v>100</v>
      </c>
      <c r="J80" s="11"/>
      <c r="K80" s="48"/>
    </row>
    <row r="81" spans="1:11" ht="16.05" customHeight="1" x14ac:dyDescent="0.2">
      <c r="A81" s="13"/>
      <c r="B81" s="13"/>
      <c r="C81" s="16" t="s">
        <v>14</v>
      </c>
      <c r="D81" s="51">
        <v>172.29999999999998</v>
      </c>
      <c r="E81" s="51">
        <v>209</v>
      </c>
      <c r="F81" s="51">
        <v>0</v>
      </c>
      <c r="G81" s="51">
        <v>0</v>
      </c>
      <c r="H81" s="50">
        <f t="shared" si="3"/>
        <v>381.29999999999995</v>
      </c>
      <c r="J81" s="11"/>
      <c r="K81" s="48"/>
    </row>
    <row r="82" spans="1:11" ht="16.05" customHeight="1" x14ac:dyDescent="0.2">
      <c r="A82" s="13"/>
      <c r="B82" s="13"/>
      <c r="C82" s="17" t="s">
        <v>13</v>
      </c>
      <c r="D82" s="16">
        <f>IF($H81=0,0,D81/$H81%)</f>
        <v>45.187516391292945</v>
      </c>
      <c r="E82" s="16">
        <f>IF($H81=0,0,E81/$H81%)</f>
        <v>54.812483608707062</v>
      </c>
      <c r="F82" s="16">
        <f>IF($H81=0,0,F81/$H81%)</f>
        <v>0</v>
      </c>
      <c r="G82" s="16">
        <f>IF($H81=0,0,G81/$H81%)</f>
        <v>0</v>
      </c>
      <c r="H82" s="50">
        <f t="shared" si="3"/>
        <v>100</v>
      </c>
      <c r="J82" s="11"/>
      <c r="K82" s="48"/>
    </row>
    <row r="83" spans="1:11" ht="16.05" customHeight="1" x14ac:dyDescent="0.2">
      <c r="A83" s="13"/>
      <c r="B83" s="13"/>
      <c r="C83" s="16" t="s">
        <v>15</v>
      </c>
      <c r="D83" s="51">
        <f>SUM(D81,D79)</f>
        <v>172.29999999999998</v>
      </c>
      <c r="E83" s="51">
        <f>SUM(E81,E79)</f>
        <v>1218.8000000000002</v>
      </c>
      <c r="F83" s="51">
        <f>SUM(F81,F79)</f>
        <v>0</v>
      </c>
      <c r="G83" s="51">
        <f>SUM(G81,G79)</f>
        <v>0</v>
      </c>
      <c r="H83" s="50">
        <f t="shared" si="3"/>
        <v>1391.1000000000001</v>
      </c>
      <c r="J83" s="11"/>
      <c r="K83" s="48"/>
    </row>
    <row r="84" spans="1:11" ht="16.05" customHeight="1" x14ac:dyDescent="0.2">
      <c r="A84" s="13"/>
      <c r="B84" s="18"/>
      <c r="C84" s="17" t="s">
        <v>13</v>
      </c>
      <c r="D84" s="16">
        <f>IF($H83=0,0,D83/$H83%)</f>
        <v>12.385881676371215</v>
      </c>
      <c r="E84" s="16">
        <f>IF($H83=0,0,E83/$H83%)</f>
        <v>87.614118323628787</v>
      </c>
      <c r="F84" s="16">
        <f>IF($H83=0,0,F83/$H83%)</f>
        <v>0</v>
      </c>
      <c r="G84" s="16">
        <f>IF($H83=0,0,G83/$H83%)</f>
        <v>0</v>
      </c>
      <c r="H84" s="50">
        <f t="shared" si="3"/>
        <v>100</v>
      </c>
      <c r="J84" s="11"/>
      <c r="K84" s="48"/>
    </row>
    <row r="85" spans="1:11" ht="16.05" customHeight="1" x14ac:dyDescent="0.2">
      <c r="A85" s="13"/>
      <c r="B85" s="13" t="s">
        <v>28</v>
      </c>
      <c r="C85" s="16" t="s">
        <v>12</v>
      </c>
      <c r="D85" s="16">
        <v>29.7</v>
      </c>
      <c r="E85" s="16">
        <v>18.3</v>
      </c>
      <c r="F85" s="16">
        <v>0</v>
      </c>
      <c r="G85" s="16">
        <v>0</v>
      </c>
      <c r="H85" s="50">
        <f t="shared" si="3"/>
        <v>48</v>
      </c>
      <c r="J85" s="11"/>
      <c r="K85" s="48"/>
    </row>
    <row r="86" spans="1:11" ht="16.05" customHeight="1" x14ac:dyDescent="0.2">
      <c r="A86" s="13"/>
      <c r="B86" s="13"/>
      <c r="C86" s="17" t="s">
        <v>13</v>
      </c>
      <c r="D86" s="16">
        <f>IF($H85=0,0,D85/$H85%)</f>
        <v>61.875</v>
      </c>
      <c r="E86" s="16">
        <f>IF($H85=0,0,E85/$H85%)</f>
        <v>38.125</v>
      </c>
      <c r="F86" s="16">
        <f>IF($H85=0,0,F85/$H85%)</f>
        <v>0</v>
      </c>
      <c r="G86" s="16">
        <f>IF($H85=0,0,G85/$H85%)</f>
        <v>0</v>
      </c>
      <c r="H86" s="50">
        <f t="shared" si="3"/>
        <v>100</v>
      </c>
      <c r="J86" s="11"/>
      <c r="K86" s="48"/>
    </row>
    <row r="87" spans="1:11" ht="16.05" customHeight="1" x14ac:dyDescent="0.2">
      <c r="A87" s="13"/>
      <c r="B87" s="13"/>
      <c r="C87" s="16" t="s">
        <v>14</v>
      </c>
      <c r="D87" s="51">
        <v>0</v>
      </c>
      <c r="E87" s="51">
        <v>0</v>
      </c>
      <c r="F87" s="51">
        <v>0</v>
      </c>
      <c r="G87" s="51">
        <v>0</v>
      </c>
      <c r="H87" s="50">
        <f t="shared" si="3"/>
        <v>0</v>
      </c>
      <c r="J87" s="11"/>
      <c r="K87" s="48"/>
    </row>
    <row r="88" spans="1:11" ht="16.05" customHeight="1" x14ac:dyDescent="0.2">
      <c r="A88" s="13"/>
      <c r="B88" s="13"/>
      <c r="C88" s="17" t="s">
        <v>13</v>
      </c>
      <c r="D88" s="16">
        <f>IF($H87=0,0,D87/$H87%)</f>
        <v>0</v>
      </c>
      <c r="E88" s="16">
        <f>IF($H87=0,0,E87/$H87%)</f>
        <v>0</v>
      </c>
      <c r="F88" s="16">
        <f>IF($H87=0,0,F87/$H87%)</f>
        <v>0</v>
      </c>
      <c r="G88" s="16">
        <f>IF($H87=0,0,G87/$H87%)</f>
        <v>0</v>
      </c>
      <c r="H88" s="50">
        <f t="shared" si="3"/>
        <v>0</v>
      </c>
      <c r="J88" s="11"/>
      <c r="K88" s="48"/>
    </row>
    <row r="89" spans="1:11" ht="16.05" customHeight="1" x14ac:dyDescent="0.2">
      <c r="A89" s="13"/>
      <c r="B89" s="13"/>
      <c r="C89" s="16" t="s">
        <v>15</v>
      </c>
      <c r="D89" s="51">
        <f>SUM(D87,D85)</f>
        <v>29.7</v>
      </c>
      <c r="E89" s="51">
        <f>SUM(E87,E85)</f>
        <v>18.3</v>
      </c>
      <c r="F89" s="51">
        <f>SUM(F87,F85)</f>
        <v>0</v>
      </c>
      <c r="G89" s="51">
        <f>SUM(G87,G85)</f>
        <v>0</v>
      </c>
      <c r="H89" s="50">
        <f t="shared" si="3"/>
        <v>48</v>
      </c>
      <c r="J89" s="11"/>
      <c r="K89" s="48"/>
    </row>
    <row r="90" spans="1:11" ht="16.05" customHeight="1" x14ac:dyDescent="0.2">
      <c r="A90" s="13"/>
      <c r="B90" s="18"/>
      <c r="C90" s="17" t="s">
        <v>13</v>
      </c>
      <c r="D90" s="16">
        <f>IF($H89=0,0,D89/$H89%)</f>
        <v>61.875</v>
      </c>
      <c r="E90" s="16">
        <f>IF($H89=0,0,E89/$H89%)</f>
        <v>38.125</v>
      </c>
      <c r="F90" s="16">
        <f>IF($H89=0,0,F89/$H89%)</f>
        <v>0</v>
      </c>
      <c r="G90" s="16">
        <f>IF($H89=0,0,G89/$H89%)</f>
        <v>0</v>
      </c>
      <c r="H90" s="50">
        <f t="shared" si="3"/>
        <v>100</v>
      </c>
      <c r="J90" s="11"/>
      <c r="K90" s="48"/>
    </row>
    <row r="91" spans="1:11" ht="16.05" customHeight="1" x14ac:dyDescent="0.2">
      <c r="A91" s="13"/>
      <c r="B91" s="13" t="s">
        <v>29</v>
      </c>
      <c r="C91" s="16" t="s">
        <v>12</v>
      </c>
      <c r="D91" s="16">
        <v>18.100000000000001</v>
      </c>
      <c r="E91" s="16">
        <v>10.5</v>
      </c>
      <c r="F91" s="16">
        <v>0</v>
      </c>
      <c r="G91" s="16">
        <v>0</v>
      </c>
      <c r="H91" s="50">
        <f t="shared" si="3"/>
        <v>28.6</v>
      </c>
      <c r="J91" s="11"/>
      <c r="K91" s="48"/>
    </row>
    <row r="92" spans="1:11" ht="16.05" customHeight="1" x14ac:dyDescent="0.2">
      <c r="A92" s="13"/>
      <c r="B92" s="13"/>
      <c r="C92" s="17" t="s">
        <v>13</v>
      </c>
      <c r="D92" s="16">
        <f>IF($H91=0,0,D91/$H91%)</f>
        <v>63.286713286713287</v>
      </c>
      <c r="E92" s="16">
        <f>IF($H91=0,0,E91/$H91%)</f>
        <v>36.713286713286706</v>
      </c>
      <c r="F92" s="16">
        <f>IF($H91=0,0,F91/$H91%)</f>
        <v>0</v>
      </c>
      <c r="G92" s="16">
        <f>IF($H91=0,0,G91/$H91%)</f>
        <v>0</v>
      </c>
      <c r="H92" s="50">
        <f t="shared" si="3"/>
        <v>100</v>
      </c>
      <c r="J92" s="11"/>
      <c r="K92" s="48"/>
    </row>
    <row r="93" spans="1:11" ht="16.05" customHeight="1" x14ac:dyDescent="0.2">
      <c r="A93" s="13"/>
      <c r="B93" s="13"/>
      <c r="C93" s="16" t="s">
        <v>14</v>
      </c>
      <c r="D93" s="51">
        <v>0</v>
      </c>
      <c r="E93" s="51">
        <v>28</v>
      </c>
      <c r="F93" s="51">
        <v>0</v>
      </c>
      <c r="G93" s="51">
        <v>0.1</v>
      </c>
      <c r="H93" s="50">
        <f t="shared" si="3"/>
        <v>28.1</v>
      </c>
      <c r="J93" s="11"/>
      <c r="K93" s="48"/>
    </row>
    <row r="94" spans="1:11" ht="16.05" customHeight="1" x14ac:dyDescent="0.2">
      <c r="A94" s="13"/>
      <c r="B94" s="13"/>
      <c r="C94" s="17" t="s">
        <v>13</v>
      </c>
      <c r="D94" s="16">
        <f>IF($H93=0,0,D93/$H93%)</f>
        <v>0</v>
      </c>
      <c r="E94" s="16">
        <f>IF($H93=0,0,E93/$H93%)</f>
        <v>99.644128113878992</v>
      </c>
      <c r="F94" s="16">
        <f>IF($H93=0,0,F93/$H93%)</f>
        <v>0</v>
      </c>
      <c r="G94" s="16">
        <f>IF($H93=0,0,G93/$H93%)</f>
        <v>0.35587188612099641</v>
      </c>
      <c r="H94" s="50">
        <f t="shared" si="3"/>
        <v>99.999999999999986</v>
      </c>
      <c r="J94" s="11"/>
      <c r="K94" s="48"/>
    </row>
    <row r="95" spans="1:11" ht="16.05" customHeight="1" x14ac:dyDescent="0.2">
      <c r="A95" s="13"/>
      <c r="B95" s="13"/>
      <c r="C95" s="16" t="s">
        <v>15</v>
      </c>
      <c r="D95" s="51">
        <f>SUM(D93,D91)</f>
        <v>18.100000000000001</v>
      </c>
      <c r="E95" s="51">
        <f>SUM(E93,E91)</f>
        <v>38.5</v>
      </c>
      <c r="F95" s="51">
        <f>SUM(F93,F91)</f>
        <v>0</v>
      </c>
      <c r="G95" s="51">
        <f>SUM(G93,G91)</f>
        <v>0.1</v>
      </c>
      <c r="H95" s="50">
        <f t="shared" si="3"/>
        <v>56.7</v>
      </c>
      <c r="J95" s="11"/>
      <c r="K95" s="48"/>
    </row>
    <row r="96" spans="1:11" ht="16.05" customHeight="1" x14ac:dyDescent="0.2">
      <c r="A96" s="13"/>
      <c r="B96" s="18"/>
      <c r="C96" s="17" t="s">
        <v>13</v>
      </c>
      <c r="D96" s="16">
        <f>IF($H95=0,0,D95/$H95%)</f>
        <v>31.922398589065256</v>
      </c>
      <c r="E96" s="16">
        <f>IF($H95=0,0,E95/$H95%)</f>
        <v>67.901234567901227</v>
      </c>
      <c r="F96" s="16">
        <f>IF($H95=0,0,F95/$H95%)</f>
        <v>0</v>
      </c>
      <c r="G96" s="16">
        <f>IF($H95=0,0,G95/$H95%)</f>
        <v>0.17636684303350969</v>
      </c>
      <c r="H96" s="50">
        <f t="shared" si="3"/>
        <v>99.999999999999986</v>
      </c>
      <c r="J96" s="11"/>
      <c r="K96" s="48"/>
    </row>
    <row r="97" spans="1:11" ht="16.05" customHeight="1" x14ac:dyDescent="0.2">
      <c r="A97" s="13"/>
      <c r="B97" s="13" t="s">
        <v>30</v>
      </c>
      <c r="C97" s="16" t="s">
        <v>12</v>
      </c>
      <c r="D97" s="16">
        <v>0</v>
      </c>
      <c r="E97" s="16">
        <v>572</v>
      </c>
      <c r="F97" s="16">
        <v>0</v>
      </c>
      <c r="G97" s="16">
        <v>0</v>
      </c>
      <c r="H97" s="50">
        <f t="shared" si="3"/>
        <v>572</v>
      </c>
      <c r="J97" s="11"/>
      <c r="K97" s="48"/>
    </row>
    <row r="98" spans="1:11" ht="16.05" customHeight="1" x14ac:dyDescent="0.2">
      <c r="A98" s="13"/>
      <c r="B98" s="13"/>
      <c r="C98" s="17" t="s">
        <v>13</v>
      </c>
      <c r="D98" s="16">
        <f>IF($H97=0,0,D97/$H97%)</f>
        <v>0</v>
      </c>
      <c r="E98" s="16">
        <f>IF($H97=0,0,E97/$H97%)</f>
        <v>100</v>
      </c>
      <c r="F98" s="16">
        <f>IF($H97=0,0,F97/$H97%)</f>
        <v>0</v>
      </c>
      <c r="G98" s="16">
        <f>IF($H97=0,0,G97/$H97%)</f>
        <v>0</v>
      </c>
      <c r="H98" s="50">
        <f t="shared" si="3"/>
        <v>100</v>
      </c>
      <c r="J98" s="11"/>
      <c r="K98" s="48"/>
    </row>
    <row r="99" spans="1:11" ht="16.05" customHeight="1" x14ac:dyDescent="0.2">
      <c r="A99" s="13"/>
      <c r="B99" s="13"/>
      <c r="C99" s="16" t="s">
        <v>14</v>
      </c>
      <c r="D99" s="51">
        <v>163.5</v>
      </c>
      <c r="E99" s="51">
        <v>344.5</v>
      </c>
      <c r="F99" s="51">
        <v>0</v>
      </c>
      <c r="G99" s="51">
        <v>13.9</v>
      </c>
      <c r="H99" s="50">
        <f t="shared" si="3"/>
        <v>521.9</v>
      </c>
      <c r="J99" s="11"/>
      <c r="K99" s="48"/>
    </row>
    <row r="100" spans="1:11" ht="16.05" customHeight="1" x14ac:dyDescent="0.2">
      <c r="A100" s="13"/>
      <c r="B100" s="13"/>
      <c r="C100" s="17" t="s">
        <v>13</v>
      </c>
      <c r="D100" s="16">
        <f>IF($H99=0,0,D99/$H99%)</f>
        <v>31.32784058248707</v>
      </c>
      <c r="E100" s="16">
        <f>IF($H99=0,0,E99/$H99%)</f>
        <v>66.008813949032387</v>
      </c>
      <c r="F100" s="16">
        <f>IF($H99=0,0,F99/$H99%)</f>
        <v>0</v>
      </c>
      <c r="G100" s="16">
        <f>IF($H99=0,0,G99/$H99%)</f>
        <v>2.6633454684805522</v>
      </c>
      <c r="H100" s="50">
        <f t="shared" si="3"/>
        <v>100.00000000000001</v>
      </c>
      <c r="J100" s="11"/>
      <c r="K100" s="48"/>
    </row>
    <row r="101" spans="1:11" ht="16.05" customHeight="1" x14ac:dyDescent="0.2">
      <c r="A101" s="13"/>
      <c r="B101" s="13"/>
      <c r="C101" s="16" t="s">
        <v>15</v>
      </c>
      <c r="D101" s="51">
        <f>SUM(D99,D97)</f>
        <v>163.5</v>
      </c>
      <c r="E101" s="51">
        <f>SUM(E99,E97)</f>
        <v>916.5</v>
      </c>
      <c r="F101" s="51">
        <f>SUM(F99,F97)</f>
        <v>0</v>
      </c>
      <c r="G101" s="51">
        <f>SUM(G99,G97)</f>
        <v>13.9</v>
      </c>
      <c r="H101" s="50">
        <f t="shared" si="3"/>
        <v>1093.9000000000001</v>
      </c>
      <c r="J101" s="11"/>
      <c r="K101" s="48"/>
    </row>
    <row r="102" spans="1:11" ht="16.05" customHeight="1" x14ac:dyDescent="0.2">
      <c r="A102" s="13"/>
      <c r="B102" s="18"/>
      <c r="C102" s="17" t="s">
        <v>13</v>
      </c>
      <c r="D102" s="16">
        <f>IF($H101=0,0,D101/$H101%)</f>
        <v>14.946521619892129</v>
      </c>
      <c r="E102" s="16">
        <f>IF($H101=0,0,E101/$H101%)</f>
        <v>83.782795502331112</v>
      </c>
      <c r="F102" s="16">
        <f>IF($H101=0,0,F101/$H101%)</f>
        <v>0</v>
      </c>
      <c r="G102" s="16">
        <f>IF($H101=0,0,G101/$H101%)</f>
        <v>1.270682877776762</v>
      </c>
      <c r="H102" s="50">
        <f t="shared" si="3"/>
        <v>100</v>
      </c>
      <c r="J102" s="11"/>
      <c r="K102" s="48"/>
    </row>
    <row r="103" spans="1:11" ht="16.05" customHeight="1" x14ac:dyDescent="0.2">
      <c r="A103" s="13"/>
      <c r="B103" s="13" t="s">
        <v>31</v>
      </c>
      <c r="C103" s="16" t="s">
        <v>12</v>
      </c>
      <c r="D103" s="16">
        <v>0</v>
      </c>
      <c r="E103" s="16">
        <v>354.7</v>
      </c>
      <c r="F103" s="16">
        <v>0</v>
      </c>
      <c r="G103" s="16">
        <v>0</v>
      </c>
      <c r="H103" s="50">
        <f t="shared" si="3"/>
        <v>354.7</v>
      </c>
      <c r="J103" s="11"/>
      <c r="K103" s="48"/>
    </row>
    <row r="104" spans="1:11" ht="16.05" customHeight="1" x14ac:dyDescent="0.2">
      <c r="A104" s="13"/>
      <c r="B104" s="13"/>
      <c r="C104" s="17" t="s">
        <v>13</v>
      </c>
      <c r="D104" s="16">
        <f>IF($H103=0,0,D103/$H103%)</f>
        <v>0</v>
      </c>
      <c r="E104" s="16">
        <f>IF($H103=0,0,E103/$H103%)</f>
        <v>100</v>
      </c>
      <c r="F104" s="16">
        <f>IF($H103=0,0,F103/$H103%)</f>
        <v>0</v>
      </c>
      <c r="G104" s="16">
        <f>IF($H103=0,0,G103/$H103%)</f>
        <v>0</v>
      </c>
      <c r="H104" s="50">
        <f t="shared" si="3"/>
        <v>100</v>
      </c>
      <c r="J104" s="11"/>
      <c r="K104" s="48"/>
    </row>
    <row r="105" spans="1:11" ht="16.05" customHeight="1" x14ac:dyDescent="0.2">
      <c r="A105" s="13"/>
      <c r="B105" s="13"/>
      <c r="C105" s="16" t="s">
        <v>14</v>
      </c>
      <c r="D105" s="51">
        <v>104.8</v>
      </c>
      <c r="E105" s="51">
        <v>1895.3</v>
      </c>
      <c r="F105" s="51">
        <v>0</v>
      </c>
      <c r="G105" s="51">
        <v>0</v>
      </c>
      <c r="H105" s="50">
        <f t="shared" si="3"/>
        <v>2000.1</v>
      </c>
      <c r="J105" s="11"/>
      <c r="K105" s="48"/>
    </row>
    <row r="106" spans="1:11" ht="16.05" customHeight="1" x14ac:dyDescent="0.2">
      <c r="A106" s="13"/>
      <c r="B106" s="13"/>
      <c r="C106" s="17" t="s">
        <v>13</v>
      </c>
      <c r="D106" s="16">
        <f>IF($H105=0,0,D105/$H105%)</f>
        <v>5.2397380130993456</v>
      </c>
      <c r="E106" s="16">
        <f>IF($H105=0,0,E105/$H105%)</f>
        <v>94.760261986900659</v>
      </c>
      <c r="F106" s="16">
        <f>IF($H105=0,0,F105/$H105%)</f>
        <v>0</v>
      </c>
      <c r="G106" s="16">
        <f>IF($H105=0,0,G105/$H105%)</f>
        <v>0</v>
      </c>
      <c r="H106" s="50">
        <f t="shared" si="3"/>
        <v>100</v>
      </c>
      <c r="J106" s="11"/>
      <c r="K106" s="48"/>
    </row>
    <row r="107" spans="1:11" ht="16.05" customHeight="1" x14ac:dyDescent="0.2">
      <c r="A107" s="13"/>
      <c r="B107" s="13"/>
      <c r="C107" s="16" t="s">
        <v>15</v>
      </c>
      <c r="D107" s="51">
        <f>SUM(D105,D103)</f>
        <v>104.8</v>
      </c>
      <c r="E107" s="51">
        <f>SUM(E105,E103)</f>
        <v>2250</v>
      </c>
      <c r="F107" s="51">
        <f>SUM(F105,F103)</f>
        <v>0</v>
      </c>
      <c r="G107" s="51">
        <f>SUM(G105,G103)</f>
        <v>0</v>
      </c>
      <c r="H107" s="50">
        <f t="shared" si="3"/>
        <v>2354.8000000000002</v>
      </c>
      <c r="J107" s="11"/>
      <c r="K107" s="48"/>
    </row>
    <row r="108" spans="1:11" ht="16.05" customHeight="1" x14ac:dyDescent="0.2">
      <c r="A108" s="13"/>
      <c r="B108" s="18"/>
      <c r="C108" s="17" t="s">
        <v>13</v>
      </c>
      <c r="D108" s="16">
        <f>IF($H107=0,0,D107/$H107%)</f>
        <v>4.4504841175471377</v>
      </c>
      <c r="E108" s="16">
        <f>IF($H107=0,0,E107/$H107%)</f>
        <v>95.549515882452852</v>
      </c>
      <c r="F108" s="16">
        <f>IF($H107=0,0,F107/$H107%)</f>
        <v>0</v>
      </c>
      <c r="G108" s="16">
        <f>IF($H107=0,0,G107/$H107%)</f>
        <v>0</v>
      </c>
      <c r="H108" s="50">
        <f t="shared" si="3"/>
        <v>99.999999999999986</v>
      </c>
      <c r="J108" s="11"/>
      <c r="K108" s="48"/>
    </row>
    <row r="109" spans="1:11" ht="16.05" customHeight="1" x14ac:dyDescent="0.2">
      <c r="A109" s="13"/>
      <c r="B109" s="13" t="s">
        <v>32</v>
      </c>
      <c r="C109" s="16" t="s">
        <v>12</v>
      </c>
      <c r="D109" s="16">
        <v>0</v>
      </c>
      <c r="E109" s="16">
        <v>896.7</v>
      </c>
      <c r="F109" s="16">
        <v>0</v>
      </c>
      <c r="G109" s="16">
        <v>0</v>
      </c>
      <c r="H109" s="50">
        <f t="shared" si="3"/>
        <v>896.7</v>
      </c>
      <c r="J109" s="11"/>
      <c r="K109" s="48"/>
    </row>
    <row r="110" spans="1:11" ht="16.05" customHeight="1" x14ac:dyDescent="0.2">
      <c r="A110" s="13"/>
      <c r="B110" s="13"/>
      <c r="C110" s="17" t="s">
        <v>13</v>
      </c>
      <c r="D110" s="16">
        <f>IF($H109=0,0,D109/$H109%)</f>
        <v>0</v>
      </c>
      <c r="E110" s="16">
        <f>IF($H109=0,0,E109/$H109%)</f>
        <v>100</v>
      </c>
      <c r="F110" s="16">
        <f>IF($H109=0,0,F109/$H109%)</f>
        <v>0</v>
      </c>
      <c r="G110" s="16">
        <f>IF($H109=0,0,G109/$H109%)</f>
        <v>0</v>
      </c>
      <c r="H110" s="50">
        <f t="shared" si="3"/>
        <v>100</v>
      </c>
      <c r="J110" s="11"/>
      <c r="K110" s="48"/>
    </row>
    <row r="111" spans="1:11" ht="16.05" customHeight="1" x14ac:dyDescent="0.2">
      <c r="A111" s="13"/>
      <c r="B111" s="13"/>
      <c r="C111" s="16" t="s">
        <v>14</v>
      </c>
      <c r="D111" s="51">
        <v>295</v>
      </c>
      <c r="E111" s="51">
        <v>292.10000000000002</v>
      </c>
      <c r="F111" s="51">
        <v>0</v>
      </c>
      <c r="G111" s="51">
        <v>0</v>
      </c>
      <c r="H111" s="50">
        <f t="shared" si="3"/>
        <v>587.1</v>
      </c>
      <c r="J111" s="11"/>
      <c r="K111" s="48"/>
    </row>
    <row r="112" spans="1:11" ht="16.05" customHeight="1" x14ac:dyDescent="0.2">
      <c r="A112" s="13"/>
      <c r="B112" s="13"/>
      <c r="C112" s="17" t="s">
        <v>13</v>
      </c>
      <c r="D112" s="16">
        <f>IF($H111=0,0,D111/$H111%)</f>
        <v>50.246976664963377</v>
      </c>
      <c r="E112" s="16">
        <f>IF($H111=0,0,E111/$H111%)</f>
        <v>49.753023335036623</v>
      </c>
      <c r="F112" s="16">
        <f>IF($H111=0,0,F111/$H111%)</f>
        <v>0</v>
      </c>
      <c r="G112" s="16">
        <f>IF($H111=0,0,G111/$H111%)</f>
        <v>0</v>
      </c>
      <c r="H112" s="50">
        <f t="shared" si="3"/>
        <v>100</v>
      </c>
      <c r="J112" s="11"/>
      <c r="K112" s="48"/>
    </row>
    <row r="113" spans="1:11" ht="16.05" customHeight="1" x14ac:dyDescent="0.2">
      <c r="A113" s="13"/>
      <c r="B113" s="13"/>
      <c r="C113" s="16" t="s">
        <v>15</v>
      </c>
      <c r="D113" s="51">
        <f>SUM(D111,D109)</f>
        <v>295</v>
      </c>
      <c r="E113" s="51">
        <f>SUM(E111,E109)</f>
        <v>1188.8000000000002</v>
      </c>
      <c r="F113" s="51">
        <f>SUM(F111,F109)</f>
        <v>0</v>
      </c>
      <c r="G113" s="51">
        <f>SUM(G111,G109)</f>
        <v>0</v>
      </c>
      <c r="H113" s="50">
        <f t="shared" si="3"/>
        <v>1483.8000000000002</v>
      </c>
      <c r="J113" s="11"/>
      <c r="K113" s="48"/>
    </row>
    <row r="114" spans="1:11" ht="16.05" customHeight="1" x14ac:dyDescent="0.2">
      <c r="A114" s="13"/>
      <c r="B114" s="18"/>
      <c r="C114" s="17" t="s">
        <v>13</v>
      </c>
      <c r="D114" s="16">
        <f>IF($H113=0,0,D113/$H113%)</f>
        <v>19.881385631486722</v>
      </c>
      <c r="E114" s="16">
        <f>IF($H113=0,0,E113/$H113%)</f>
        <v>80.118614368513278</v>
      </c>
      <c r="F114" s="16">
        <f>IF($H113=0,0,F113/$H113%)</f>
        <v>0</v>
      </c>
      <c r="G114" s="16">
        <f>IF($H113=0,0,G113/$H113%)</f>
        <v>0</v>
      </c>
      <c r="H114" s="50">
        <f t="shared" si="3"/>
        <v>100</v>
      </c>
      <c r="J114" s="11"/>
      <c r="K114" s="48"/>
    </row>
    <row r="115" spans="1:11" ht="16.05" customHeight="1" x14ac:dyDescent="0.2">
      <c r="A115" s="13"/>
      <c r="B115" s="13" t="s">
        <v>33</v>
      </c>
      <c r="C115" s="16" t="s">
        <v>12</v>
      </c>
      <c r="D115" s="16">
        <v>0</v>
      </c>
      <c r="E115" s="16">
        <v>64.3</v>
      </c>
      <c r="F115" s="16"/>
      <c r="G115" s="16">
        <v>0</v>
      </c>
      <c r="H115" s="50">
        <f t="shared" si="3"/>
        <v>64.3</v>
      </c>
      <c r="J115" s="11"/>
      <c r="K115" s="48"/>
    </row>
    <row r="116" spans="1:11" ht="16.05" customHeight="1" x14ac:dyDescent="0.2">
      <c r="A116" s="13"/>
      <c r="B116" s="13"/>
      <c r="C116" s="17" t="s">
        <v>13</v>
      </c>
      <c r="D116" s="16">
        <f>IF($H115=0,0,D115/$H115%)</f>
        <v>0</v>
      </c>
      <c r="E116" s="16">
        <f>IF($H115=0,0,E115/$H115%)</f>
        <v>100</v>
      </c>
      <c r="F116" s="16">
        <f>IF($H115=0,0,F115/$H115%)</f>
        <v>0</v>
      </c>
      <c r="G116" s="16">
        <f>IF($H115=0,0,G115/$H115%)</f>
        <v>0</v>
      </c>
      <c r="H116" s="50">
        <f t="shared" si="3"/>
        <v>100</v>
      </c>
      <c r="J116" s="11"/>
      <c r="K116" s="48"/>
    </row>
    <row r="117" spans="1:11" ht="16.05" customHeight="1" x14ac:dyDescent="0.2">
      <c r="A117" s="13"/>
      <c r="B117" s="13"/>
      <c r="C117" s="16" t="s">
        <v>14</v>
      </c>
      <c r="D117" s="51">
        <v>229.4</v>
      </c>
      <c r="E117" s="51">
        <v>359.29999999999995</v>
      </c>
      <c r="F117" s="51">
        <v>0</v>
      </c>
      <c r="G117" s="51">
        <v>131.1</v>
      </c>
      <c r="H117" s="50">
        <f t="shared" si="3"/>
        <v>719.8</v>
      </c>
      <c r="J117" s="11"/>
      <c r="K117" s="48"/>
    </row>
    <row r="118" spans="1:11" ht="16.05" customHeight="1" x14ac:dyDescent="0.2">
      <c r="A118" s="13"/>
      <c r="B118" s="13"/>
      <c r="C118" s="17" t="s">
        <v>13</v>
      </c>
      <c r="D118" s="16">
        <f>IF($H117=0,0,D117/$H117%)</f>
        <v>31.869963878855241</v>
      </c>
      <c r="E118" s="16">
        <f>IF($H117=0,0,E117/$H117%)</f>
        <v>49.916643512086686</v>
      </c>
      <c r="F118" s="16">
        <f>IF($H117=0,0,F117/$H117%)</f>
        <v>0</v>
      </c>
      <c r="G118" s="16">
        <f>IF($H117=0,0,G117/$H117%)</f>
        <v>18.213392609058072</v>
      </c>
      <c r="H118" s="50">
        <f t="shared" si="3"/>
        <v>100</v>
      </c>
      <c r="J118" s="11"/>
      <c r="K118" s="48"/>
    </row>
    <row r="119" spans="1:11" ht="16.05" customHeight="1" x14ac:dyDescent="0.2">
      <c r="A119" s="13"/>
      <c r="B119" s="13"/>
      <c r="C119" s="16" t="s">
        <v>15</v>
      </c>
      <c r="D119" s="51">
        <f>SUM(D117,D115)</f>
        <v>229.4</v>
      </c>
      <c r="E119" s="51">
        <f>SUM(E117,E115)</f>
        <v>423.59999999999997</v>
      </c>
      <c r="F119" s="51">
        <f>SUM(F117,F115)</f>
        <v>0</v>
      </c>
      <c r="G119" s="51">
        <f>SUM(G117,G115)</f>
        <v>131.1</v>
      </c>
      <c r="H119" s="50">
        <f t="shared" si="3"/>
        <v>784.1</v>
      </c>
      <c r="J119" s="11"/>
      <c r="K119" s="48"/>
    </row>
    <row r="120" spans="1:11" ht="16.05" customHeight="1" x14ac:dyDescent="0.2">
      <c r="A120" s="13"/>
      <c r="B120" s="18"/>
      <c r="C120" s="17" t="s">
        <v>13</v>
      </c>
      <c r="D120" s="16">
        <f>IF($H119=0,0,D119/$H119%)</f>
        <v>29.256472388725928</v>
      </c>
      <c r="E120" s="16">
        <f>IF($H119=0,0,E119/$H119%)</f>
        <v>54.023721464098962</v>
      </c>
      <c r="F120" s="16">
        <f>IF($H119=0,0,F119/$H119%)</f>
        <v>0</v>
      </c>
      <c r="G120" s="16">
        <f>IF($H119=0,0,G119/$H119%)</f>
        <v>16.719806147175102</v>
      </c>
      <c r="H120" s="50">
        <f t="shared" si="3"/>
        <v>100</v>
      </c>
      <c r="J120" s="11"/>
      <c r="K120" s="48"/>
    </row>
    <row r="121" spans="1:11" ht="16.05" customHeight="1" x14ac:dyDescent="0.2">
      <c r="A121" s="13"/>
      <c r="B121" s="13" t="s">
        <v>34</v>
      </c>
      <c r="C121" s="16" t="s">
        <v>12</v>
      </c>
      <c r="D121" s="16">
        <v>0</v>
      </c>
      <c r="E121" s="16">
        <v>311.89999999999998</v>
      </c>
      <c r="F121" s="16">
        <v>0</v>
      </c>
      <c r="G121" s="16">
        <v>0</v>
      </c>
      <c r="H121" s="50">
        <f t="shared" si="3"/>
        <v>311.89999999999998</v>
      </c>
      <c r="J121" s="11"/>
      <c r="K121" s="48"/>
    </row>
    <row r="122" spans="1:11" ht="16.05" customHeight="1" x14ac:dyDescent="0.2">
      <c r="A122" s="13"/>
      <c r="B122" s="13"/>
      <c r="C122" s="17" t="s">
        <v>13</v>
      </c>
      <c r="D122" s="16">
        <v>0</v>
      </c>
      <c r="E122" s="16">
        <v>100</v>
      </c>
      <c r="F122" s="16">
        <v>0</v>
      </c>
      <c r="G122" s="16">
        <v>0</v>
      </c>
      <c r="H122" s="50">
        <f t="shared" si="3"/>
        <v>100</v>
      </c>
      <c r="J122" s="11"/>
      <c r="K122" s="48"/>
    </row>
    <row r="123" spans="1:11" ht="16.05" customHeight="1" x14ac:dyDescent="0.2">
      <c r="A123" s="13"/>
      <c r="B123" s="13"/>
      <c r="C123" s="16" t="s">
        <v>14</v>
      </c>
      <c r="D123" s="51"/>
      <c r="E123" s="51"/>
      <c r="F123" s="51"/>
      <c r="G123" s="51"/>
      <c r="H123" s="50">
        <f t="shared" si="3"/>
        <v>0</v>
      </c>
      <c r="J123" s="11"/>
      <c r="K123" s="48"/>
    </row>
    <row r="124" spans="1:11" ht="16.05" customHeight="1" x14ac:dyDescent="0.2">
      <c r="A124" s="13"/>
      <c r="B124" s="13"/>
      <c r="C124" s="17" t="s">
        <v>13</v>
      </c>
      <c r="D124" s="16">
        <f>IF($H123=0,0,D123/$H123%)</f>
        <v>0</v>
      </c>
      <c r="E124" s="16">
        <f>IF($H123=0,0,E123/$H123%)</f>
        <v>0</v>
      </c>
      <c r="F124" s="16">
        <f>IF($H123=0,0,F123/$H123%)</f>
        <v>0</v>
      </c>
      <c r="G124" s="16">
        <f>IF($H123=0,0,G123/$H123%)</f>
        <v>0</v>
      </c>
      <c r="H124" s="50">
        <f t="shared" si="3"/>
        <v>0</v>
      </c>
      <c r="J124" s="11"/>
      <c r="K124" s="48"/>
    </row>
    <row r="125" spans="1:11" ht="16.05" customHeight="1" x14ac:dyDescent="0.2">
      <c r="A125" s="13"/>
      <c r="B125" s="13"/>
      <c r="C125" s="16" t="s">
        <v>15</v>
      </c>
      <c r="D125" s="51">
        <f>SUM(D123,D121)</f>
        <v>0</v>
      </c>
      <c r="E125" s="51">
        <f>SUM(E123,E121)</f>
        <v>311.89999999999998</v>
      </c>
      <c r="F125" s="51">
        <f>SUM(F123,F121)</f>
        <v>0</v>
      </c>
      <c r="G125" s="51">
        <f>SUM(G123,G121)</f>
        <v>0</v>
      </c>
      <c r="H125" s="50">
        <f t="shared" si="3"/>
        <v>311.89999999999998</v>
      </c>
      <c r="J125" s="11"/>
      <c r="K125" s="48"/>
    </row>
    <row r="126" spans="1:11" ht="16.05" customHeight="1" x14ac:dyDescent="0.2">
      <c r="A126" s="13"/>
      <c r="B126" s="18"/>
      <c r="C126" s="17" t="s">
        <v>13</v>
      </c>
      <c r="D126" s="16">
        <f>IF($H125=0,0,D125/$H125%)</f>
        <v>0</v>
      </c>
      <c r="E126" s="16">
        <f>IF($H125=0,0,E125/$H125%)</f>
        <v>100</v>
      </c>
      <c r="F126" s="16">
        <f>IF($H125=0,0,F125/$H125%)</f>
        <v>0</v>
      </c>
      <c r="G126" s="16">
        <f>IF($H125=0,0,G125/$H125%)</f>
        <v>0</v>
      </c>
      <c r="H126" s="50">
        <f t="shared" si="3"/>
        <v>100</v>
      </c>
      <c r="J126" s="11"/>
      <c r="K126" s="48"/>
    </row>
    <row r="127" spans="1:11" ht="16.05" customHeight="1" x14ac:dyDescent="0.2">
      <c r="A127" s="13"/>
      <c r="B127" s="13" t="s">
        <v>35</v>
      </c>
      <c r="C127" s="16" t="s">
        <v>12</v>
      </c>
      <c r="D127" s="16">
        <v>0</v>
      </c>
      <c r="E127" s="16">
        <v>0.3</v>
      </c>
      <c r="F127" s="16">
        <v>0</v>
      </c>
      <c r="G127" s="16">
        <v>0</v>
      </c>
      <c r="H127" s="50">
        <f t="shared" si="3"/>
        <v>0.3</v>
      </c>
      <c r="J127" s="11"/>
      <c r="K127" s="48"/>
    </row>
    <row r="128" spans="1:11" ht="16.05" customHeight="1" x14ac:dyDescent="0.2">
      <c r="A128" s="13"/>
      <c r="B128" s="13"/>
      <c r="C128" s="17" t="s">
        <v>13</v>
      </c>
      <c r="D128" s="16">
        <f>IF($H127=0,0,D127/$H127%)</f>
        <v>0</v>
      </c>
      <c r="E128" s="16">
        <f>IF($H127=0,0,E127/$H127%)</f>
        <v>100</v>
      </c>
      <c r="F128" s="16">
        <f>IF($H127=0,0,F127/$H127%)</f>
        <v>0</v>
      </c>
      <c r="G128" s="16">
        <f>IF($H127=0,0,G127/$H127%)</f>
        <v>0</v>
      </c>
      <c r="H128" s="50">
        <f t="shared" si="3"/>
        <v>100</v>
      </c>
      <c r="J128" s="11"/>
      <c r="K128" s="48"/>
    </row>
    <row r="129" spans="1:11" ht="16.05" customHeight="1" x14ac:dyDescent="0.2">
      <c r="A129" s="13"/>
      <c r="B129" s="13"/>
      <c r="C129" s="16" t="s">
        <v>14</v>
      </c>
      <c r="D129" s="51"/>
      <c r="E129" s="51"/>
      <c r="F129" s="51"/>
      <c r="G129" s="51"/>
      <c r="H129" s="50">
        <f t="shared" si="3"/>
        <v>0</v>
      </c>
      <c r="J129" s="11"/>
      <c r="K129" s="48"/>
    </row>
    <row r="130" spans="1:11" ht="16.05" customHeight="1" x14ac:dyDescent="0.2">
      <c r="A130" s="13"/>
      <c r="B130" s="13"/>
      <c r="C130" s="17" t="s">
        <v>13</v>
      </c>
      <c r="D130" s="16">
        <f>IF($H129=0,0,D129/$H129%)</f>
        <v>0</v>
      </c>
      <c r="E130" s="16">
        <f>IF($H129=0,0,E129/$H129%)</f>
        <v>0</v>
      </c>
      <c r="F130" s="16">
        <f>IF($H129=0,0,F129/$H129%)</f>
        <v>0</v>
      </c>
      <c r="G130" s="16">
        <f>IF($H129=0,0,G129/$H129%)</f>
        <v>0</v>
      </c>
      <c r="H130" s="50">
        <f t="shared" si="3"/>
        <v>0</v>
      </c>
      <c r="J130" s="11"/>
      <c r="K130" s="48"/>
    </row>
    <row r="131" spans="1:11" ht="16.05" customHeight="1" x14ac:dyDescent="0.2">
      <c r="A131" s="13"/>
      <c r="B131" s="13"/>
      <c r="C131" s="16" t="s">
        <v>15</v>
      </c>
      <c r="D131" s="51">
        <f>SUM(D129,D127)</f>
        <v>0</v>
      </c>
      <c r="E131" s="51">
        <f>SUM(E129,E127)</f>
        <v>0.3</v>
      </c>
      <c r="F131" s="51">
        <f>SUM(F129,F127)</f>
        <v>0</v>
      </c>
      <c r="G131" s="51">
        <f>SUM(G129,G127)</f>
        <v>0</v>
      </c>
      <c r="H131" s="50">
        <f t="shared" si="3"/>
        <v>0.3</v>
      </c>
      <c r="J131" s="11"/>
      <c r="K131" s="48"/>
    </row>
    <row r="132" spans="1:11" ht="16.05" customHeight="1" x14ac:dyDescent="0.2">
      <c r="A132" s="13"/>
      <c r="B132" s="18"/>
      <c r="C132" s="17" t="s">
        <v>13</v>
      </c>
      <c r="D132" s="16">
        <f>IF($H131=0,0,D131/$H131%)</f>
        <v>0</v>
      </c>
      <c r="E132" s="16">
        <f>IF($H131=0,0,E131/$H131%)</f>
        <v>100</v>
      </c>
      <c r="F132" s="16">
        <f>IF($H131=0,0,F131/$H131%)</f>
        <v>0</v>
      </c>
      <c r="G132" s="16">
        <f>IF($H131=0,0,G131/$H131%)</f>
        <v>0</v>
      </c>
      <c r="H132" s="50">
        <f t="shared" si="3"/>
        <v>100</v>
      </c>
      <c r="J132" s="11"/>
      <c r="K132" s="48"/>
    </row>
    <row r="133" spans="1:11" ht="16.05" customHeight="1" x14ac:dyDescent="0.2">
      <c r="A133" s="13"/>
      <c r="B133" s="13" t="s">
        <v>36</v>
      </c>
      <c r="C133" s="16" t="s">
        <v>12</v>
      </c>
      <c r="D133" s="16">
        <v>0</v>
      </c>
      <c r="E133" s="16">
        <v>1.6</v>
      </c>
      <c r="F133" s="16">
        <v>0</v>
      </c>
      <c r="G133" s="16">
        <v>0</v>
      </c>
      <c r="H133" s="50">
        <f t="shared" si="3"/>
        <v>1.6</v>
      </c>
      <c r="J133" s="11"/>
      <c r="K133" s="48"/>
    </row>
    <row r="134" spans="1:11" ht="16.05" customHeight="1" x14ac:dyDescent="0.2">
      <c r="A134" s="13"/>
      <c r="B134" s="13"/>
      <c r="C134" s="17" t="s">
        <v>13</v>
      </c>
      <c r="D134" s="16">
        <f>IF($H133=0,0,D133/$H133%)</f>
        <v>0</v>
      </c>
      <c r="E134" s="16">
        <f>IF($H133=0,0,E133/$H133%)</f>
        <v>100</v>
      </c>
      <c r="F134" s="16">
        <f>IF($H133=0,0,F133/$H133%)</f>
        <v>0</v>
      </c>
      <c r="G134" s="16">
        <f>IF($H133=0,0,G133/$H133%)</f>
        <v>0</v>
      </c>
      <c r="H134" s="50">
        <f t="shared" si="3"/>
        <v>100</v>
      </c>
      <c r="J134" s="11"/>
      <c r="K134" s="48"/>
    </row>
    <row r="135" spans="1:11" ht="16.05" customHeight="1" x14ac:dyDescent="0.2">
      <c r="A135" s="13"/>
      <c r="B135" s="13"/>
      <c r="C135" s="16" t="s">
        <v>14</v>
      </c>
      <c r="D135" s="51"/>
      <c r="E135" s="51">
        <v>4.0999999999999996</v>
      </c>
      <c r="F135" s="51">
        <v>0</v>
      </c>
      <c r="G135" s="51">
        <v>0</v>
      </c>
      <c r="H135" s="50">
        <f t="shared" si="3"/>
        <v>4.0999999999999996</v>
      </c>
      <c r="J135" s="11"/>
      <c r="K135" s="48"/>
    </row>
    <row r="136" spans="1:11" ht="16.05" customHeight="1" x14ac:dyDescent="0.2">
      <c r="A136" s="13"/>
      <c r="B136" s="13"/>
      <c r="C136" s="17" t="s">
        <v>13</v>
      </c>
      <c r="D136" s="16">
        <f>IF($H135=0,0,D135/$H135%)</f>
        <v>0</v>
      </c>
      <c r="E136" s="16">
        <f>IF($H135=0,0,E135/$H135%)</f>
        <v>100</v>
      </c>
      <c r="F136" s="16">
        <f>IF($H135=0,0,F135/$H135%)</f>
        <v>0</v>
      </c>
      <c r="G136" s="16">
        <f>IF($H135=0,0,G135/$H135%)</f>
        <v>0</v>
      </c>
      <c r="H136" s="50">
        <f t="shared" si="3"/>
        <v>100</v>
      </c>
      <c r="J136" s="11"/>
      <c r="K136" s="48"/>
    </row>
    <row r="137" spans="1:11" ht="16.05" customHeight="1" x14ac:dyDescent="0.2">
      <c r="A137" s="13"/>
      <c r="B137" s="13"/>
      <c r="C137" s="16" t="s">
        <v>15</v>
      </c>
      <c r="D137" s="51">
        <f>SUM(D135,D133)</f>
        <v>0</v>
      </c>
      <c r="E137" s="51">
        <f>SUM(E135,E133)</f>
        <v>5.6999999999999993</v>
      </c>
      <c r="F137" s="51">
        <f>SUM(F135,F133)</f>
        <v>0</v>
      </c>
      <c r="G137" s="51">
        <f>SUM(G135,G133)</f>
        <v>0</v>
      </c>
      <c r="H137" s="50">
        <f t="shared" si="3"/>
        <v>5.6999999999999993</v>
      </c>
      <c r="J137" s="11"/>
      <c r="K137" s="48"/>
    </row>
    <row r="138" spans="1:11" ht="16.05" customHeight="1" x14ac:dyDescent="0.2">
      <c r="A138" s="13"/>
      <c r="B138" s="18"/>
      <c r="C138" s="17" t="s">
        <v>13</v>
      </c>
      <c r="D138" s="16">
        <f>IF($H137=0,0,D137/$H137%)</f>
        <v>0</v>
      </c>
      <c r="E138" s="16">
        <f>IF($H137=0,0,E137/$H137%)</f>
        <v>100</v>
      </c>
      <c r="F138" s="16">
        <f>IF($H137=0,0,F137/$H137%)</f>
        <v>0</v>
      </c>
      <c r="G138" s="16">
        <f>IF($H137=0,0,G137/$H137%)</f>
        <v>0</v>
      </c>
      <c r="H138" s="50">
        <f t="shared" si="3"/>
        <v>100</v>
      </c>
      <c r="J138" s="11"/>
      <c r="K138" s="48"/>
    </row>
    <row r="139" spans="1:11" ht="16.05" customHeight="1" x14ac:dyDescent="0.2">
      <c r="A139" s="13"/>
      <c r="B139" s="13" t="s">
        <v>37</v>
      </c>
      <c r="C139" s="16" t="s">
        <v>12</v>
      </c>
      <c r="D139" s="16"/>
      <c r="E139" s="16"/>
      <c r="F139" s="16"/>
      <c r="G139" s="16"/>
      <c r="H139" s="50">
        <f t="shared" si="3"/>
        <v>0</v>
      </c>
      <c r="J139" s="11"/>
      <c r="K139" s="48"/>
    </row>
    <row r="140" spans="1:11" ht="16.05" customHeight="1" x14ac:dyDescent="0.2">
      <c r="A140" s="13"/>
      <c r="B140" s="13"/>
      <c r="C140" s="17" t="s">
        <v>13</v>
      </c>
      <c r="D140" s="16">
        <f>IF($H139=0,0,D139/$H139%)</f>
        <v>0</v>
      </c>
      <c r="E140" s="16">
        <f>IF($H139=0,0,E139/$H139%)</f>
        <v>0</v>
      </c>
      <c r="F140" s="16">
        <f>IF($H139=0,0,F139/$H139%)</f>
        <v>0</v>
      </c>
      <c r="G140" s="16">
        <f>IF($H139=0,0,G139/$H139%)</f>
        <v>0</v>
      </c>
      <c r="H140" s="50">
        <f t="shared" si="3"/>
        <v>0</v>
      </c>
      <c r="J140" s="11"/>
      <c r="K140" s="48"/>
    </row>
    <row r="141" spans="1:11" ht="16.05" customHeight="1" x14ac:dyDescent="0.2">
      <c r="A141" s="13"/>
      <c r="B141" s="13"/>
      <c r="C141" s="16" t="s">
        <v>14</v>
      </c>
      <c r="D141" s="51"/>
      <c r="E141" s="51"/>
      <c r="F141" s="51"/>
      <c r="G141" s="51"/>
      <c r="H141" s="50">
        <f t="shared" ref="H141:H204" si="4">SUM(D141:G141)</f>
        <v>0</v>
      </c>
      <c r="J141" s="11"/>
      <c r="K141" s="48"/>
    </row>
    <row r="142" spans="1:11" ht="16.05" customHeight="1" x14ac:dyDescent="0.2">
      <c r="A142" s="13"/>
      <c r="B142" s="13"/>
      <c r="C142" s="17" t="s">
        <v>13</v>
      </c>
      <c r="D142" s="16">
        <f>IF($H141=0,0,D141/$H141%)</f>
        <v>0</v>
      </c>
      <c r="E142" s="16">
        <f>IF($H141=0,0,E141/$H141%)</f>
        <v>0</v>
      </c>
      <c r="F142" s="16">
        <f>IF($H141=0,0,F141/$H141%)</f>
        <v>0</v>
      </c>
      <c r="G142" s="16">
        <f>IF($H141=0,0,G141/$H141%)</f>
        <v>0</v>
      </c>
      <c r="H142" s="50">
        <f t="shared" si="4"/>
        <v>0</v>
      </c>
      <c r="J142" s="11"/>
      <c r="K142" s="48"/>
    </row>
    <row r="143" spans="1:11" ht="16.05" customHeight="1" x14ac:dyDescent="0.2">
      <c r="A143" s="13"/>
      <c r="B143" s="13"/>
      <c r="C143" s="16" t="s">
        <v>15</v>
      </c>
      <c r="D143" s="51">
        <f>SUM(D141,D139)</f>
        <v>0</v>
      </c>
      <c r="E143" s="51">
        <f>SUM(E141,E139)</f>
        <v>0</v>
      </c>
      <c r="F143" s="51">
        <f>SUM(F141,F139)</f>
        <v>0</v>
      </c>
      <c r="G143" s="51">
        <f>SUM(G141,G139)</f>
        <v>0</v>
      </c>
      <c r="H143" s="50">
        <f t="shared" si="4"/>
        <v>0</v>
      </c>
      <c r="J143" s="11"/>
      <c r="K143" s="48"/>
    </row>
    <row r="144" spans="1:11" ht="16.05" customHeight="1" x14ac:dyDescent="0.2">
      <c r="A144" s="13"/>
      <c r="B144" s="18"/>
      <c r="C144" s="17" t="s">
        <v>13</v>
      </c>
      <c r="D144" s="16">
        <f>IF($H143=0,0,D143/$H143%)</f>
        <v>0</v>
      </c>
      <c r="E144" s="16">
        <f>IF($H143=0,0,E143/$H143%)</f>
        <v>0</v>
      </c>
      <c r="F144" s="16">
        <f>IF($H143=0,0,F143/$H143%)</f>
        <v>0</v>
      </c>
      <c r="G144" s="16">
        <f>IF($H143=0,0,G143/$H143%)</f>
        <v>0</v>
      </c>
      <c r="H144" s="50">
        <f t="shared" si="4"/>
        <v>0</v>
      </c>
      <c r="J144" s="11"/>
      <c r="K144" s="48"/>
    </row>
    <row r="145" spans="1:11" ht="16.05" customHeight="1" x14ac:dyDescent="0.2">
      <c r="A145" s="13"/>
      <c r="B145" s="13" t="s">
        <v>38</v>
      </c>
      <c r="C145" s="16" t="s">
        <v>12</v>
      </c>
      <c r="D145" s="16">
        <v>0</v>
      </c>
      <c r="E145" s="16">
        <v>2327.9</v>
      </c>
      <c r="F145" s="16">
        <v>0</v>
      </c>
      <c r="G145" s="16">
        <v>0</v>
      </c>
      <c r="H145" s="50">
        <f t="shared" si="4"/>
        <v>2327.9</v>
      </c>
      <c r="J145" s="11"/>
      <c r="K145" s="48"/>
    </row>
    <row r="146" spans="1:11" ht="16.05" customHeight="1" x14ac:dyDescent="0.2">
      <c r="A146" s="13"/>
      <c r="B146" s="13"/>
      <c r="C146" s="17" t="s">
        <v>13</v>
      </c>
      <c r="D146" s="16">
        <f>IF($H145=0,0,D145/$H145%)</f>
        <v>0</v>
      </c>
      <c r="E146" s="16">
        <f>IF($H145=0,0,E145/$H145%)</f>
        <v>100</v>
      </c>
      <c r="F146" s="16">
        <f>IF($H145=0,0,F145/$H145%)</f>
        <v>0</v>
      </c>
      <c r="G146" s="16">
        <f>IF($H145=0,0,G145/$H145%)</f>
        <v>0</v>
      </c>
      <c r="H146" s="50">
        <f t="shared" si="4"/>
        <v>100</v>
      </c>
      <c r="J146" s="11"/>
      <c r="K146" s="48"/>
    </row>
    <row r="147" spans="1:11" ht="16.05" customHeight="1" x14ac:dyDescent="0.2">
      <c r="A147" s="13"/>
      <c r="B147" s="13"/>
      <c r="C147" s="16" t="s">
        <v>14</v>
      </c>
      <c r="D147" s="51">
        <v>54.2</v>
      </c>
      <c r="E147" s="51">
        <v>1045.5</v>
      </c>
      <c r="F147" s="51">
        <v>0</v>
      </c>
      <c r="G147" s="51">
        <v>0</v>
      </c>
      <c r="H147" s="50">
        <f t="shared" si="4"/>
        <v>1099.7</v>
      </c>
      <c r="J147" s="11"/>
      <c r="K147" s="48"/>
    </row>
    <row r="148" spans="1:11" ht="16.05" customHeight="1" x14ac:dyDescent="0.2">
      <c r="A148" s="13"/>
      <c r="B148" s="13"/>
      <c r="C148" s="17" t="s">
        <v>13</v>
      </c>
      <c r="D148" s="16">
        <f>IF($H147=0,0,D147/$H147%)</f>
        <v>4.9286168955169591</v>
      </c>
      <c r="E148" s="16">
        <f>IF($H147=0,0,E147/$H147%)</f>
        <v>95.071383104483047</v>
      </c>
      <c r="F148" s="16">
        <f>IF($H147=0,0,F147/$H147%)</f>
        <v>0</v>
      </c>
      <c r="G148" s="16">
        <f>IF($H147=0,0,G147/$H147%)</f>
        <v>0</v>
      </c>
      <c r="H148" s="50">
        <f t="shared" si="4"/>
        <v>100</v>
      </c>
      <c r="J148" s="11"/>
      <c r="K148" s="48"/>
    </row>
    <row r="149" spans="1:11" ht="16.05" customHeight="1" x14ac:dyDescent="0.2">
      <c r="A149" s="13"/>
      <c r="B149" s="13"/>
      <c r="C149" s="16" t="s">
        <v>15</v>
      </c>
      <c r="D149" s="51">
        <f>SUM(D147,D145)</f>
        <v>54.2</v>
      </c>
      <c r="E149" s="51">
        <f>SUM(E147,E145)</f>
        <v>3373.4</v>
      </c>
      <c r="F149" s="51">
        <f>SUM(F147,F145)</f>
        <v>0</v>
      </c>
      <c r="G149" s="51">
        <f>SUM(G147,G145)</f>
        <v>0</v>
      </c>
      <c r="H149" s="50">
        <f t="shared" si="4"/>
        <v>3427.6</v>
      </c>
      <c r="J149" s="11"/>
      <c r="K149" s="48"/>
    </row>
    <row r="150" spans="1:11" ht="16.05" customHeight="1" x14ac:dyDescent="0.2">
      <c r="A150" s="13"/>
      <c r="B150" s="18"/>
      <c r="C150" s="17" t="s">
        <v>13</v>
      </c>
      <c r="D150" s="16">
        <f>IF($H149=0,0,D149/$H149%)</f>
        <v>1.5812813630528653</v>
      </c>
      <c r="E150" s="16">
        <f>IF($H149=0,0,E149/$H149%)</f>
        <v>98.418718636947148</v>
      </c>
      <c r="F150" s="16">
        <f>IF($H149=0,0,F149/$H149%)</f>
        <v>0</v>
      </c>
      <c r="G150" s="16">
        <f>IF($H149=0,0,G149/$H149%)</f>
        <v>0</v>
      </c>
      <c r="H150" s="50">
        <f t="shared" si="4"/>
        <v>100.00000000000001</v>
      </c>
      <c r="J150" s="11"/>
      <c r="K150" s="48"/>
    </row>
    <row r="151" spans="1:11" ht="16.05" customHeight="1" x14ac:dyDescent="0.2">
      <c r="A151" s="13"/>
      <c r="B151" s="13" t="s">
        <v>39</v>
      </c>
      <c r="C151" s="16" t="s">
        <v>12</v>
      </c>
      <c r="D151" s="16">
        <v>0</v>
      </c>
      <c r="E151" s="16">
        <v>171.8</v>
      </c>
      <c r="F151" s="16">
        <v>0</v>
      </c>
      <c r="G151" s="16">
        <v>0</v>
      </c>
      <c r="H151" s="50">
        <f t="shared" si="4"/>
        <v>171.8</v>
      </c>
      <c r="J151" s="11"/>
      <c r="K151" s="48"/>
    </row>
    <row r="152" spans="1:11" ht="16.05" customHeight="1" x14ac:dyDescent="0.2">
      <c r="A152" s="13"/>
      <c r="B152" s="13"/>
      <c r="C152" s="17" t="s">
        <v>13</v>
      </c>
      <c r="D152" s="16">
        <f>IF($H151=0,0,D151/$H151%)</f>
        <v>0</v>
      </c>
      <c r="E152" s="16">
        <f>IF($H151=0,0,E151/$H151%)</f>
        <v>100</v>
      </c>
      <c r="F152" s="16">
        <f>IF($H151=0,0,F151/$H151%)</f>
        <v>0</v>
      </c>
      <c r="G152" s="16">
        <f>IF($H151=0,0,G151/$H151%)</f>
        <v>0</v>
      </c>
      <c r="H152" s="50">
        <f t="shared" si="4"/>
        <v>100</v>
      </c>
      <c r="J152" s="11"/>
      <c r="K152" s="48"/>
    </row>
    <row r="153" spans="1:11" ht="16.05" customHeight="1" x14ac:dyDescent="0.2">
      <c r="A153" s="13"/>
      <c r="B153" s="13"/>
      <c r="C153" s="16" t="s">
        <v>14</v>
      </c>
      <c r="D153" s="51">
        <v>147.1</v>
      </c>
      <c r="E153" s="51">
        <v>138</v>
      </c>
      <c r="F153" s="51">
        <v>0</v>
      </c>
      <c r="G153" s="51">
        <v>0</v>
      </c>
      <c r="H153" s="50">
        <f t="shared" si="4"/>
        <v>285.10000000000002</v>
      </c>
      <c r="J153" s="11"/>
      <c r="K153" s="48"/>
    </row>
    <row r="154" spans="1:11" ht="16.05" customHeight="1" x14ac:dyDescent="0.2">
      <c r="A154" s="13"/>
      <c r="B154" s="13"/>
      <c r="C154" s="17" t="s">
        <v>13</v>
      </c>
      <c r="D154" s="16">
        <f>IF($H153=0,0,D153/$H153%)</f>
        <v>51.595931252192202</v>
      </c>
      <c r="E154" s="16">
        <f>IF($H153=0,0,E153/$H153%)</f>
        <v>48.404068747807777</v>
      </c>
      <c r="F154" s="16">
        <f>IF($H153=0,0,F153/$H153%)</f>
        <v>0</v>
      </c>
      <c r="G154" s="16">
        <f>IF($H153=0,0,G153/$H153%)</f>
        <v>0</v>
      </c>
      <c r="H154" s="50">
        <f t="shared" si="4"/>
        <v>99.999999999999972</v>
      </c>
      <c r="J154" s="11"/>
      <c r="K154" s="48"/>
    </row>
    <row r="155" spans="1:11" ht="16.05" customHeight="1" x14ac:dyDescent="0.2">
      <c r="A155" s="13"/>
      <c r="B155" s="13"/>
      <c r="C155" s="16" t="s">
        <v>15</v>
      </c>
      <c r="D155" s="51">
        <f>SUM(D153,D151)</f>
        <v>147.1</v>
      </c>
      <c r="E155" s="51">
        <f>SUM(E153,E151)</f>
        <v>309.8</v>
      </c>
      <c r="F155" s="51">
        <f>SUM(F153,F151)</f>
        <v>0</v>
      </c>
      <c r="G155" s="51">
        <f>SUM(G153,G151)</f>
        <v>0</v>
      </c>
      <c r="H155" s="50">
        <f t="shared" si="4"/>
        <v>456.9</v>
      </c>
      <c r="J155" s="11"/>
      <c r="K155" s="48"/>
    </row>
    <row r="156" spans="1:11" ht="16.05" customHeight="1" x14ac:dyDescent="0.2">
      <c r="A156" s="13"/>
      <c r="B156" s="18"/>
      <c r="C156" s="17" t="s">
        <v>13</v>
      </c>
      <c r="D156" s="16">
        <f>IF($H155=0,0,D155/$H155%)</f>
        <v>32.195228715254977</v>
      </c>
      <c r="E156" s="16">
        <f>IF($H155=0,0,E155/$H155%)</f>
        <v>67.80477128474503</v>
      </c>
      <c r="F156" s="16">
        <f>IF($H155=0,0,F155/$H155%)</f>
        <v>0</v>
      </c>
      <c r="G156" s="16">
        <f>IF($H155=0,0,G155/$H155%)</f>
        <v>0</v>
      </c>
      <c r="H156" s="50">
        <f t="shared" si="4"/>
        <v>100</v>
      </c>
      <c r="J156" s="11"/>
      <c r="K156" s="48"/>
    </row>
    <row r="157" spans="1:11" ht="16.05" customHeight="1" x14ac:dyDescent="0.2">
      <c r="A157" s="13"/>
      <c r="B157" s="13" t="s">
        <v>40</v>
      </c>
      <c r="C157" s="16" t="s">
        <v>12</v>
      </c>
      <c r="D157" s="16">
        <v>0</v>
      </c>
      <c r="E157" s="16">
        <v>165.2</v>
      </c>
      <c r="F157" s="16">
        <v>0</v>
      </c>
      <c r="G157" s="16">
        <v>0</v>
      </c>
      <c r="H157" s="50">
        <f t="shared" si="4"/>
        <v>165.2</v>
      </c>
      <c r="J157" s="11"/>
      <c r="K157" s="48"/>
    </row>
    <row r="158" spans="1:11" ht="16.05" customHeight="1" x14ac:dyDescent="0.2">
      <c r="A158" s="13"/>
      <c r="B158" s="13"/>
      <c r="C158" s="17" t="s">
        <v>13</v>
      </c>
      <c r="D158" s="16">
        <f>IF($H157=0,0,D157/$H157%)</f>
        <v>0</v>
      </c>
      <c r="E158" s="16">
        <f>IF($H157=0,0,E157/$H157%)</f>
        <v>100</v>
      </c>
      <c r="F158" s="16">
        <f>IF($H157=0,0,F157/$H157%)</f>
        <v>0</v>
      </c>
      <c r="G158" s="16">
        <f>IF($H157=0,0,G157/$H157%)</f>
        <v>0</v>
      </c>
      <c r="H158" s="50">
        <f t="shared" si="4"/>
        <v>100</v>
      </c>
      <c r="J158" s="11"/>
      <c r="K158" s="48"/>
    </row>
    <row r="159" spans="1:11" ht="16.05" customHeight="1" x14ac:dyDescent="0.2">
      <c r="A159" s="13"/>
      <c r="B159" s="13"/>
      <c r="C159" s="16" t="s">
        <v>14</v>
      </c>
      <c r="D159" s="51">
        <v>0</v>
      </c>
      <c r="E159" s="51">
        <v>49.600000000000009</v>
      </c>
      <c r="F159" s="51">
        <v>0</v>
      </c>
      <c r="G159" s="51">
        <v>0</v>
      </c>
      <c r="H159" s="50">
        <f t="shared" si="4"/>
        <v>49.600000000000009</v>
      </c>
      <c r="J159" s="11"/>
      <c r="K159" s="48"/>
    </row>
    <row r="160" spans="1:11" ht="16.05" customHeight="1" x14ac:dyDescent="0.2">
      <c r="A160" s="13"/>
      <c r="B160" s="13"/>
      <c r="C160" s="17" t="s">
        <v>13</v>
      </c>
      <c r="D160" s="16">
        <f>IF($H159=0,0,D159/$H159%)</f>
        <v>0</v>
      </c>
      <c r="E160" s="16">
        <f>IF($H159=0,0,E159/$H159%)</f>
        <v>100</v>
      </c>
      <c r="F160" s="16">
        <f>IF($H159=0,0,F159/$H159%)</f>
        <v>0</v>
      </c>
      <c r="G160" s="16">
        <f>IF($H159=0,0,G159/$H159%)</f>
        <v>0</v>
      </c>
      <c r="H160" s="50">
        <f t="shared" si="4"/>
        <v>100</v>
      </c>
      <c r="J160" s="11"/>
      <c r="K160" s="48"/>
    </row>
    <row r="161" spans="1:11" ht="16.05" customHeight="1" x14ac:dyDescent="0.2">
      <c r="A161" s="13"/>
      <c r="B161" s="13"/>
      <c r="C161" s="16" t="s">
        <v>15</v>
      </c>
      <c r="D161" s="51">
        <f>SUM(D159,D157)</f>
        <v>0</v>
      </c>
      <c r="E161" s="51">
        <f>SUM(E159,E157)</f>
        <v>214.8</v>
      </c>
      <c r="F161" s="51">
        <f>SUM(F159,F157)</f>
        <v>0</v>
      </c>
      <c r="G161" s="51">
        <f>SUM(G159,G157)</f>
        <v>0</v>
      </c>
      <c r="H161" s="50">
        <f t="shared" si="4"/>
        <v>214.8</v>
      </c>
      <c r="J161" s="11"/>
      <c r="K161" s="48"/>
    </row>
    <row r="162" spans="1:11" ht="16.05" customHeight="1" x14ac:dyDescent="0.2">
      <c r="A162" s="13"/>
      <c r="B162" s="18"/>
      <c r="C162" s="17" t="s">
        <v>13</v>
      </c>
      <c r="D162" s="16">
        <f>IF($H161=0,0,D161/$H161%)</f>
        <v>0</v>
      </c>
      <c r="E162" s="16">
        <f>IF($H161=0,0,E161/$H161%)</f>
        <v>100</v>
      </c>
      <c r="F162" s="16">
        <f>IF($H161=0,0,F161/$H161%)</f>
        <v>0</v>
      </c>
      <c r="G162" s="16">
        <f>IF($H161=0,0,G161/$H161%)</f>
        <v>0</v>
      </c>
      <c r="H162" s="50">
        <f t="shared" si="4"/>
        <v>100</v>
      </c>
      <c r="J162" s="11"/>
      <c r="K162" s="48"/>
    </row>
    <row r="163" spans="1:11" ht="16.05" customHeight="1" x14ac:dyDescent="0.2">
      <c r="A163" s="13"/>
      <c r="B163" s="13" t="s">
        <v>41</v>
      </c>
      <c r="C163" s="16" t="s">
        <v>12</v>
      </c>
      <c r="D163" s="16">
        <v>0</v>
      </c>
      <c r="E163" s="16">
        <v>3332.0000000000005</v>
      </c>
      <c r="F163" s="16">
        <v>0</v>
      </c>
      <c r="G163" s="16">
        <v>0</v>
      </c>
      <c r="H163" s="50">
        <f t="shared" si="4"/>
        <v>3332.0000000000005</v>
      </c>
      <c r="J163" s="11"/>
      <c r="K163" s="48"/>
    </row>
    <row r="164" spans="1:11" ht="16.05" customHeight="1" x14ac:dyDescent="0.2">
      <c r="A164" s="13"/>
      <c r="B164" s="13"/>
      <c r="C164" s="17" t="s">
        <v>13</v>
      </c>
      <c r="D164" s="16">
        <f>IF($H163=0,0,D163/$H163%)</f>
        <v>0</v>
      </c>
      <c r="E164" s="16">
        <f>IF($H163=0,0,E163/$H163%)</f>
        <v>99.999999999999986</v>
      </c>
      <c r="F164" s="16">
        <f>IF($H163=0,0,F163/$H163%)</f>
        <v>0</v>
      </c>
      <c r="G164" s="16">
        <f>IF($H163=0,0,G163/$H163%)</f>
        <v>0</v>
      </c>
      <c r="H164" s="50">
        <f t="shared" si="4"/>
        <v>99.999999999999986</v>
      </c>
      <c r="J164" s="11"/>
      <c r="K164" s="48"/>
    </row>
    <row r="165" spans="1:11" ht="16.05" customHeight="1" x14ac:dyDescent="0.2">
      <c r="A165" s="13"/>
      <c r="B165" s="13"/>
      <c r="C165" s="16" t="s">
        <v>14</v>
      </c>
      <c r="D165" s="51">
        <v>22.7</v>
      </c>
      <c r="E165" s="51">
        <v>114.1</v>
      </c>
      <c r="F165" s="51">
        <v>0</v>
      </c>
      <c r="G165" s="51">
        <v>141.1</v>
      </c>
      <c r="H165" s="50">
        <f t="shared" si="4"/>
        <v>277.89999999999998</v>
      </c>
      <c r="J165" s="11"/>
      <c r="K165" s="48"/>
    </row>
    <row r="166" spans="1:11" ht="16.05" customHeight="1" x14ac:dyDescent="0.2">
      <c r="A166" s="13"/>
      <c r="B166" s="13"/>
      <c r="C166" s="17" t="s">
        <v>13</v>
      </c>
      <c r="D166" s="16">
        <f>IF($H165=0,0,D165/$H165%)</f>
        <v>8.1684059014033821</v>
      </c>
      <c r="E166" s="16">
        <f>IF($H165=0,0,E165/$H165%)</f>
        <v>41.057934508816118</v>
      </c>
      <c r="F166" s="16">
        <f>IF($H165=0,0,F165/$H165%)</f>
        <v>0</v>
      </c>
      <c r="G166" s="16">
        <f>IF($H165=0,0,G165/$H165%)</f>
        <v>50.773659589780493</v>
      </c>
      <c r="H166" s="50">
        <f t="shared" si="4"/>
        <v>100</v>
      </c>
      <c r="J166" s="11"/>
      <c r="K166" s="48"/>
    </row>
    <row r="167" spans="1:11" ht="16.05" customHeight="1" x14ac:dyDescent="0.2">
      <c r="A167" s="13"/>
      <c r="B167" s="13"/>
      <c r="C167" s="16" t="s">
        <v>15</v>
      </c>
      <c r="D167" s="51">
        <f>SUM(D165,D163)</f>
        <v>22.7</v>
      </c>
      <c r="E167" s="51">
        <f>SUM(E165,E163)</f>
        <v>3446.1000000000004</v>
      </c>
      <c r="F167" s="51">
        <f>SUM(F165,F163)</f>
        <v>0</v>
      </c>
      <c r="G167" s="51">
        <f>SUM(G165,G163)</f>
        <v>141.1</v>
      </c>
      <c r="H167" s="50">
        <f t="shared" si="4"/>
        <v>3609.9</v>
      </c>
      <c r="J167" s="11"/>
      <c r="K167" s="48"/>
    </row>
    <row r="168" spans="1:11" ht="16.05" customHeight="1" x14ac:dyDescent="0.2">
      <c r="A168" s="13"/>
      <c r="B168" s="18"/>
      <c r="C168" s="17" t="s">
        <v>13</v>
      </c>
      <c r="D168" s="16">
        <f>IF($H167=0,0,D167/$H167%)</f>
        <v>0.628826283276545</v>
      </c>
      <c r="E168" s="16">
        <f>IF($H167=0,0,E167/$H167%)</f>
        <v>95.462478184991269</v>
      </c>
      <c r="F168" s="16">
        <f>IF($H167=0,0,F167/$H167%)</f>
        <v>0</v>
      </c>
      <c r="G168" s="16">
        <f>IF($H167=0,0,G167/$H167%)</f>
        <v>3.9086955317321803</v>
      </c>
      <c r="H168" s="50">
        <f t="shared" si="4"/>
        <v>99.999999999999986</v>
      </c>
      <c r="J168" s="11"/>
      <c r="K168" s="48"/>
    </row>
    <row r="169" spans="1:11" ht="16.05" customHeight="1" x14ac:dyDescent="0.2">
      <c r="A169" s="13"/>
      <c r="B169" s="13" t="s">
        <v>42</v>
      </c>
      <c r="C169" s="16" t="s">
        <v>12</v>
      </c>
      <c r="D169" s="16">
        <v>0</v>
      </c>
      <c r="E169" s="16">
        <v>207.70000000000002</v>
      </c>
      <c r="F169" s="16">
        <v>0</v>
      </c>
      <c r="G169" s="16">
        <v>0</v>
      </c>
      <c r="H169" s="50">
        <f t="shared" si="4"/>
        <v>207.70000000000002</v>
      </c>
      <c r="J169" s="11"/>
      <c r="K169" s="48"/>
    </row>
    <row r="170" spans="1:11" ht="16.05" customHeight="1" x14ac:dyDescent="0.2">
      <c r="A170" s="13"/>
      <c r="B170" s="13"/>
      <c r="C170" s="17" t="s">
        <v>13</v>
      </c>
      <c r="D170" s="16">
        <f>IF($H169=0,0,D169/$H169%)</f>
        <v>0</v>
      </c>
      <c r="E170" s="16">
        <f>IF($H169=0,0,E169/$H169%)</f>
        <v>100.00000000000001</v>
      </c>
      <c r="F170" s="16">
        <f>IF($H169=0,0,F169/$H169%)</f>
        <v>0</v>
      </c>
      <c r="G170" s="16">
        <f>IF($H169=0,0,G169/$H169%)</f>
        <v>0</v>
      </c>
      <c r="H170" s="50">
        <f t="shared" si="4"/>
        <v>100.00000000000001</v>
      </c>
      <c r="J170" s="11"/>
      <c r="K170" s="48"/>
    </row>
    <row r="171" spans="1:11" ht="16.05" customHeight="1" x14ac:dyDescent="0.2">
      <c r="A171" s="13"/>
      <c r="B171" s="13"/>
      <c r="C171" s="16" t="s">
        <v>14</v>
      </c>
      <c r="D171" s="51">
        <v>11.6</v>
      </c>
      <c r="E171" s="51">
        <v>6.8</v>
      </c>
      <c r="F171" s="51">
        <v>0</v>
      </c>
      <c r="G171" s="51">
        <v>0</v>
      </c>
      <c r="H171" s="50">
        <f t="shared" si="4"/>
        <v>18.399999999999999</v>
      </c>
      <c r="J171" s="11"/>
      <c r="K171" s="48"/>
    </row>
    <row r="172" spans="1:11" ht="16.05" customHeight="1" x14ac:dyDescent="0.2">
      <c r="A172" s="13"/>
      <c r="B172" s="13"/>
      <c r="C172" s="17" t="s">
        <v>13</v>
      </c>
      <c r="D172" s="16">
        <f>IF($H171=0,0,D171/$H171%)</f>
        <v>63.043478260869563</v>
      </c>
      <c r="E172" s="16">
        <f>IF($H171=0,0,E171/$H171%)</f>
        <v>36.956521739130437</v>
      </c>
      <c r="F172" s="16">
        <f>IF($H171=0,0,F171/$H171%)</f>
        <v>0</v>
      </c>
      <c r="G172" s="16">
        <f>IF($H171=0,0,G171/$H171%)</f>
        <v>0</v>
      </c>
      <c r="H172" s="50">
        <f t="shared" si="4"/>
        <v>100</v>
      </c>
      <c r="J172" s="11"/>
      <c r="K172" s="48"/>
    </row>
    <row r="173" spans="1:11" ht="16.05" customHeight="1" x14ac:dyDescent="0.2">
      <c r="A173" s="13"/>
      <c r="B173" s="13"/>
      <c r="C173" s="16" t="s">
        <v>15</v>
      </c>
      <c r="D173" s="51">
        <f>SUM(D171,D169)</f>
        <v>11.6</v>
      </c>
      <c r="E173" s="51">
        <f>SUM(E171,E169)</f>
        <v>214.50000000000003</v>
      </c>
      <c r="F173" s="51">
        <f>SUM(F171,F169)</f>
        <v>0</v>
      </c>
      <c r="G173" s="51">
        <f>SUM(G171,G169)</f>
        <v>0</v>
      </c>
      <c r="H173" s="50">
        <f t="shared" si="4"/>
        <v>226.10000000000002</v>
      </c>
      <c r="J173" s="11"/>
      <c r="K173" s="48"/>
    </row>
    <row r="174" spans="1:11" ht="16.05" customHeight="1" x14ac:dyDescent="0.2">
      <c r="A174" s="13"/>
      <c r="B174" s="18"/>
      <c r="C174" s="17" t="s">
        <v>13</v>
      </c>
      <c r="D174" s="16">
        <f>IF($H173=0,0,D173/$H173%)</f>
        <v>5.1304732419283496</v>
      </c>
      <c r="E174" s="16">
        <f>IF($H173=0,0,E173/$H173%)</f>
        <v>94.869526758071657</v>
      </c>
      <c r="F174" s="16">
        <f>IF($H173=0,0,F173/$H173%)</f>
        <v>0</v>
      </c>
      <c r="G174" s="16">
        <f>IF($H173=0,0,G173/$H173%)</f>
        <v>0</v>
      </c>
      <c r="H174" s="50">
        <f t="shared" si="4"/>
        <v>100</v>
      </c>
      <c r="J174" s="11"/>
      <c r="K174" s="48"/>
    </row>
    <row r="175" spans="1:11" ht="16.05" customHeight="1" x14ac:dyDescent="0.2">
      <c r="A175" s="13"/>
      <c r="B175" s="54" t="s">
        <v>43</v>
      </c>
      <c r="C175" s="16" t="s">
        <v>12</v>
      </c>
      <c r="D175" s="16"/>
      <c r="E175" s="16">
        <v>14.600000000000001</v>
      </c>
      <c r="F175" s="16"/>
      <c r="G175" s="16"/>
      <c r="H175" s="50">
        <f t="shared" si="4"/>
        <v>14.600000000000001</v>
      </c>
      <c r="J175" s="11"/>
      <c r="K175" s="48"/>
    </row>
    <row r="176" spans="1:11" ht="16.05" customHeight="1" x14ac:dyDescent="0.2">
      <c r="A176" s="13"/>
      <c r="B176" s="55"/>
      <c r="C176" s="17" t="s">
        <v>13</v>
      </c>
      <c r="D176" s="16">
        <f>IF($H175=0,0,D175/$H175%)</f>
        <v>0</v>
      </c>
      <c r="E176" s="16">
        <f>IF($H175=0,0,E175/$H175%)</f>
        <v>100</v>
      </c>
      <c r="F176" s="16">
        <f>IF($H175=0,0,F175/$H175%)</f>
        <v>0</v>
      </c>
      <c r="G176" s="16">
        <f>IF($H175=0,0,G175/$H175%)</f>
        <v>0</v>
      </c>
      <c r="H176" s="50">
        <f t="shared" si="4"/>
        <v>100</v>
      </c>
      <c r="J176" s="11"/>
      <c r="K176" s="48"/>
    </row>
    <row r="177" spans="1:11" ht="16.05" customHeight="1" x14ac:dyDescent="0.2">
      <c r="A177" s="13"/>
      <c r="B177" s="55"/>
      <c r="C177" s="16" t="s">
        <v>14</v>
      </c>
      <c r="D177" s="51">
        <v>0</v>
      </c>
      <c r="E177" s="51">
        <v>0</v>
      </c>
      <c r="F177" s="51">
        <v>0</v>
      </c>
      <c r="G177" s="51">
        <v>9.6</v>
      </c>
      <c r="H177" s="50">
        <f t="shared" si="4"/>
        <v>9.6</v>
      </c>
      <c r="J177" s="11"/>
      <c r="K177" s="48"/>
    </row>
    <row r="178" spans="1:11" ht="16.05" customHeight="1" x14ac:dyDescent="0.2">
      <c r="A178" s="20"/>
      <c r="B178" s="55"/>
      <c r="C178" s="17" t="s">
        <v>13</v>
      </c>
      <c r="D178" s="16">
        <f>IF($H177=0,0,D177/$H177%)</f>
        <v>0</v>
      </c>
      <c r="E178" s="16">
        <f>IF($H177=0,0,E177/$H177%)</f>
        <v>0</v>
      </c>
      <c r="F178" s="16">
        <f>IF($H177=0,0,F177/$H177%)</f>
        <v>0</v>
      </c>
      <c r="G178" s="16">
        <f>IF($H177=0,0,G177/$H177%)</f>
        <v>100</v>
      </c>
      <c r="H178" s="50">
        <f t="shared" si="4"/>
        <v>100</v>
      </c>
      <c r="J178" s="11"/>
      <c r="K178" s="48"/>
    </row>
    <row r="179" spans="1:11" ht="16.05" customHeight="1" x14ac:dyDescent="0.2">
      <c r="A179" s="20"/>
      <c r="B179" s="55"/>
      <c r="C179" s="16" t="s">
        <v>15</v>
      </c>
      <c r="D179" s="51">
        <f>SUM(D177,D175)</f>
        <v>0</v>
      </c>
      <c r="E179" s="51">
        <f>SUM(E177,E175)</f>
        <v>14.600000000000001</v>
      </c>
      <c r="F179" s="51">
        <f>SUM(F177,F175)</f>
        <v>0</v>
      </c>
      <c r="G179" s="51">
        <f>SUM(G177,G175)</f>
        <v>9.6</v>
      </c>
      <c r="H179" s="50">
        <f t="shared" si="4"/>
        <v>24.200000000000003</v>
      </c>
      <c r="J179" s="11"/>
      <c r="K179" s="48"/>
    </row>
    <row r="180" spans="1:11" ht="16.05" customHeight="1" x14ac:dyDescent="0.2">
      <c r="A180" s="20"/>
      <c r="B180" s="56"/>
      <c r="C180" s="17" t="s">
        <v>13</v>
      </c>
      <c r="D180" s="16">
        <f>IF($H179=0,0,D179/$H179%)</f>
        <v>0</v>
      </c>
      <c r="E180" s="16">
        <f>IF($H179=0,0,E179/$H179%)</f>
        <v>60.330578512396698</v>
      </c>
      <c r="F180" s="16">
        <f>IF($H179=0,0,F179/$H179%)</f>
        <v>0</v>
      </c>
      <c r="G180" s="16">
        <f>IF($H179=0,0,G179/$H179%)</f>
        <v>39.669421487603302</v>
      </c>
      <c r="H180" s="50">
        <f t="shared" si="4"/>
        <v>100</v>
      </c>
      <c r="J180" s="11"/>
      <c r="K180" s="48"/>
    </row>
    <row r="181" spans="1:11" ht="16.05" customHeight="1" x14ac:dyDescent="0.2">
      <c r="A181" s="20"/>
      <c r="B181" s="54" t="s">
        <v>44</v>
      </c>
      <c r="C181" s="16" t="s">
        <v>12</v>
      </c>
      <c r="D181" s="16"/>
      <c r="E181" s="16"/>
      <c r="F181" s="16"/>
      <c r="G181" s="16"/>
      <c r="H181" s="50">
        <f t="shared" si="4"/>
        <v>0</v>
      </c>
      <c r="J181" s="11"/>
      <c r="K181" s="48"/>
    </row>
    <row r="182" spans="1:11" ht="16.05" customHeight="1" x14ac:dyDescent="0.2">
      <c r="A182" s="20"/>
      <c r="B182" s="55"/>
      <c r="C182" s="17" t="s">
        <v>13</v>
      </c>
      <c r="D182" s="16">
        <f>IF($H181=0,0,D181/$H181%)</f>
        <v>0</v>
      </c>
      <c r="E182" s="16">
        <f>IF($H181=0,0,E181/$H181%)</f>
        <v>0</v>
      </c>
      <c r="F182" s="16">
        <f>IF($H181=0,0,F181/$H181%)</f>
        <v>0</v>
      </c>
      <c r="G182" s="16">
        <f>IF($H181=0,0,G181/$H181%)</f>
        <v>0</v>
      </c>
      <c r="H182" s="50">
        <f t="shared" si="4"/>
        <v>0</v>
      </c>
      <c r="J182" s="11"/>
      <c r="K182" s="48"/>
    </row>
    <row r="183" spans="1:11" ht="16.05" customHeight="1" x14ac:dyDescent="0.2">
      <c r="A183" s="20"/>
      <c r="B183" s="55"/>
      <c r="C183" s="16" t="s">
        <v>14</v>
      </c>
      <c r="D183" s="51"/>
      <c r="E183" s="51"/>
      <c r="F183" s="51"/>
      <c r="G183" s="51"/>
      <c r="H183" s="50">
        <f t="shared" si="4"/>
        <v>0</v>
      </c>
      <c r="J183" s="11"/>
      <c r="K183" s="48"/>
    </row>
    <row r="184" spans="1:11" ht="16.05" customHeight="1" x14ac:dyDescent="0.2">
      <c r="A184" s="20"/>
      <c r="B184" s="55"/>
      <c r="C184" s="17" t="s">
        <v>13</v>
      </c>
      <c r="D184" s="16">
        <f>IF($H183=0,0,D183/$H183%)</f>
        <v>0</v>
      </c>
      <c r="E184" s="16">
        <f>IF($H183=0,0,E183/$H183%)</f>
        <v>0</v>
      </c>
      <c r="F184" s="16">
        <f>IF($H183=0,0,F183/$H183%)</f>
        <v>0</v>
      </c>
      <c r="G184" s="16">
        <f>IF($H183=0,0,G183/$H183%)</f>
        <v>0</v>
      </c>
      <c r="H184" s="50">
        <f t="shared" si="4"/>
        <v>0</v>
      </c>
      <c r="J184" s="11"/>
      <c r="K184" s="48"/>
    </row>
    <row r="185" spans="1:11" ht="16.05" customHeight="1" x14ac:dyDescent="0.2">
      <c r="A185" s="20"/>
      <c r="B185" s="55"/>
      <c r="C185" s="16" t="s">
        <v>15</v>
      </c>
      <c r="D185" s="51">
        <f>SUM(D183,D181)</f>
        <v>0</v>
      </c>
      <c r="E185" s="51">
        <f>SUM(E183,E181)</f>
        <v>0</v>
      </c>
      <c r="F185" s="51">
        <f>SUM(F183,F181)</f>
        <v>0</v>
      </c>
      <c r="G185" s="51">
        <f>SUM(G183,G181)</f>
        <v>0</v>
      </c>
      <c r="H185" s="50">
        <f t="shared" si="4"/>
        <v>0</v>
      </c>
      <c r="J185" s="11"/>
      <c r="K185" s="48"/>
    </row>
    <row r="186" spans="1:11" ht="16.05" customHeight="1" x14ac:dyDescent="0.2">
      <c r="A186" s="20"/>
      <c r="B186" s="56"/>
      <c r="C186" s="17" t="s">
        <v>13</v>
      </c>
      <c r="D186" s="16">
        <f>IF($H185=0,0,D185/$H185%)</f>
        <v>0</v>
      </c>
      <c r="E186" s="16">
        <f>IF($H185=0,0,E185/$H185%)</f>
        <v>0</v>
      </c>
      <c r="F186" s="16">
        <f>IF($H185=0,0,F185/$H185%)</f>
        <v>0</v>
      </c>
      <c r="G186" s="16">
        <f>IF($H185=0,0,G185/$H185%)</f>
        <v>0</v>
      </c>
      <c r="H186" s="50">
        <f t="shared" si="4"/>
        <v>0</v>
      </c>
      <c r="J186" s="11"/>
      <c r="K186" s="48"/>
    </row>
    <row r="187" spans="1:11" ht="16.05" customHeight="1" x14ac:dyDescent="0.2">
      <c r="A187" s="20"/>
      <c r="B187" s="54" t="s">
        <v>45</v>
      </c>
      <c r="C187" s="16" t="s">
        <v>12</v>
      </c>
      <c r="D187" s="16"/>
      <c r="E187" s="16"/>
      <c r="F187" s="16"/>
      <c r="G187" s="16"/>
      <c r="H187" s="50">
        <f t="shared" si="4"/>
        <v>0</v>
      </c>
      <c r="J187" s="11"/>
      <c r="K187" s="48"/>
    </row>
    <row r="188" spans="1:11" ht="16.05" customHeight="1" x14ac:dyDescent="0.2">
      <c r="A188" s="20"/>
      <c r="B188" s="55"/>
      <c r="C188" s="17" t="s">
        <v>13</v>
      </c>
      <c r="D188" s="16">
        <f>IF($H187=0,0,D187/$H187%)</f>
        <v>0</v>
      </c>
      <c r="E188" s="16">
        <f>IF($H187=0,0,E187/$H187%)</f>
        <v>0</v>
      </c>
      <c r="F188" s="16">
        <f>IF($H187=0,0,F187/$H187%)</f>
        <v>0</v>
      </c>
      <c r="G188" s="16">
        <f>IF($H187=0,0,G187/$H187%)</f>
        <v>0</v>
      </c>
      <c r="H188" s="50">
        <f t="shared" si="4"/>
        <v>0</v>
      </c>
      <c r="J188" s="11"/>
      <c r="K188" s="48"/>
    </row>
    <row r="189" spans="1:11" ht="16.05" customHeight="1" x14ac:dyDescent="0.2">
      <c r="A189" s="20"/>
      <c r="B189" s="55"/>
      <c r="C189" s="16" t="s">
        <v>14</v>
      </c>
      <c r="D189" s="51"/>
      <c r="E189" s="51"/>
      <c r="F189" s="51"/>
      <c r="G189" s="51"/>
      <c r="H189" s="50">
        <f t="shared" si="4"/>
        <v>0</v>
      </c>
      <c r="J189" s="11"/>
      <c r="K189" s="48"/>
    </row>
    <row r="190" spans="1:11" ht="16.05" customHeight="1" x14ac:dyDescent="0.2">
      <c r="A190" s="20"/>
      <c r="B190" s="55"/>
      <c r="C190" s="17" t="s">
        <v>13</v>
      </c>
      <c r="D190" s="16">
        <f>IF($H189=0,0,D189/$H189%)</f>
        <v>0</v>
      </c>
      <c r="E190" s="16">
        <f>IF($H189=0,0,E189/$H189%)</f>
        <v>0</v>
      </c>
      <c r="F190" s="16">
        <f>IF($H189=0,0,F189/$H189%)</f>
        <v>0</v>
      </c>
      <c r="G190" s="16">
        <f>IF($H189=0,0,G189/$H189%)</f>
        <v>0</v>
      </c>
      <c r="H190" s="50">
        <f t="shared" si="4"/>
        <v>0</v>
      </c>
      <c r="J190" s="11"/>
      <c r="K190" s="48"/>
    </row>
    <row r="191" spans="1:11" ht="16.05" customHeight="1" x14ac:dyDescent="0.2">
      <c r="A191" s="20"/>
      <c r="B191" s="55"/>
      <c r="C191" s="16" t="s">
        <v>15</v>
      </c>
      <c r="D191" s="51">
        <f>SUM(D189,D187)</f>
        <v>0</v>
      </c>
      <c r="E191" s="51">
        <f>SUM(E189,E187)</f>
        <v>0</v>
      </c>
      <c r="F191" s="51">
        <f>SUM(F189,F187)</f>
        <v>0</v>
      </c>
      <c r="G191" s="51">
        <f>SUM(G189,G187)</f>
        <v>0</v>
      </c>
      <c r="H191" s="50">
        <f t="shared" si="4"/>
        <v>0</v>
      </c>
      <c r="J191" s="11"/>
      <c r="K191" s="48"/>
    </row>
    <row r="192" spans="1:11" ht="16.05" customHeight="1" x14ac:dyDescent="0.2">
      <c r="A192" s="20"/>
      <c r="B192" s="56"/>
      <c r="C192" s="17" t="s">
        <v>13</v>
      </c>
      <c r="D192" s="16">
        <f>IF($H191=0,0,D191/$H191%)</f>
        <v>0</v>
      </c>
      <c r="E192" s="16">
        <f>IF($H191=0,0,E191/$H191%)</f>
        <v>0</v>
      </c>
      <c r="F192" s="16">
        <f>IF($H191=0,0,F191/$H191%)</f>
        <v>0</v>
      </c>
      <c r="G192" s="16">
        <f>IF($H191=0,0,G191/$H191%)</f>
        <v>0</v>
      </c>
      <c r="H192" s="50">
        <f t="shared" si="4"/>
        <v>0</v>
      </c>
      <c r="J192" s="11"/>
      <c r="K192" s="48"/>
    </row>
    <row r="193" spans="1:11" ht="16.05" customHeight="1" x14ac:dyDescent="0.2">
      <c r="A193" s="20"/>
      <c r="B193" s="54" t="s">
        <v>46</v>
      </c>
      <c r="C193" s="16" t="s">
        <v>12</v>
      </c>
      <c r="D193" s="16"/>
      <c r="E193" s="16"/>
      <c r="F193" s="16"/>
      <c r="G193" s="16"/>
      <c r="H193" s="50">
        <f t="shared" si="4"/>
        <v>0</v>
      </c>
      <c r="J193" s="11"/>
      <c r="K193" s="48"/>
    </row>
    <row r="194" spans="1:11" ht="16.05" customHeight="1" x14ac:dyDescent="0.2">
      <c r="A194" s="20"/>
      <c r="B194" s="55"/>
      <c r="C194" s="17" t="s">
        <v>13</v>
      </c>
      <c r="D194" s="16">
        <f>IF($H193=0,0,D193/$H193%)</f>
        <v>0</v>
      </c>
      <c r="E194" s="16">
        <f>IF($H193=0,0,E193/$H193%)</f>
        <v>0</v>
      </c>
      <c r="F194" s="16">
        <f>IF($H193=0,0,F193/$H193%)</f>
        <v>0</v>
      </c>
      <c r="G194" s="16">
        <f>IF($H193=0,0,G193/$H193%)</f>
        <v>0</v>
      </c>
      <c r="H194" s="50">
        <f t="shared" si="4"/>
        <v>0</v>
      </c>
      <c r="J194" s="11"/>
      <c r="K194" s="48"/>
    </row>
    <row r="195" spans="1:11" ht="16.05" customHeight="1" x14ac:dyDescent="0.2">
      <c r="A195" s="20"/>
      <c r="B195" s="55"/>
      <c r="C195" s="16" t="s">
        <v>14</v>
      </c>
      <c r="D195" s="51"/>
      <c r="E195" s="51"/>
      <c r="F195" s="51"/>
      <c r="G195" s="51"/>
      <c r="H195" s="50">
        <f t="shared" si="4"/>
        <v>0</v>
      </c>
      <c r="J195" s="11"/>
      <c r="K195" s="48"/>
    </row>
    <row r="196" spans="1:11" ht="16.05" customHeight="1" x14ac:dyDescent="0.2">
      <c r="A196" s="20"/>
      <c r="B196" s="55"/>
      <c r="C196" s="17" t="s">
        <v>13</v>
      </c>
      <c r="D196" s="16">
        <f>IF($H195=0,0,D195/$H195%)</f>
        <v>0</v>
      </c>
      <c r="E196" s="16">
        <f>IF($H195=0,0,E195/$H195%)</f>
        <v>0</v>
      </c>
      <c r="F196" s="16">
        <f>IF($H195=0,0,F195/$H195%)</f>
        <v>0</v>
      </c>
      <c r="G196" s="16">
        <f>IF($H195=0,0,G195/$H195%)</f>
        <v>0</v>
      </c>
      <c r="H196" s="50">
        <f t="shared" si="4"/>
        <v>0</v>
      </c>
      <c r="J196" s="11"/>
      <c r="K196" s="48"/>
    </row>
    <row r="197" spans="1:11" ht="16.05" customHeight="1" x14ac:dyDescent="0.2">
      <c r="A197" s="20"/>
      <c r="B197" s="55"/>
      <c r="C197" s="16" t="s">
        <v>15</v>
      </c>
      <c r="D197" s="51">
        <f>SUM(D195,D193)</f>
        <v>0</v>
      </c>
      <c r="E197" s="51">
        <f>SUM(E195,E193)</f>
        <v>0</v>
      </c>
      <c r="F197" s="51">
        <f>SUM(F195,F193)</f>
        <v>0</v>
      </c>
      <c r="G197" s="51">
        <f>SUM(G195,G193)</f>
        <v>0</v>
      </c>
      <c r="H197" s="50">
        <f t="shared" si="4"/>
        <v>0</v>
      </c>
      <c r="J197" s="11"/>
      <c r="K197" s="48"/>
    </row>
    <row r="198" spans="1:11" ht="16.05" customHeight="1" x14ac:dyDescent="0.2">
      <c r="A198" s="20"/>
      <c r="B198" s="56"/>
      <c r="C198" s="17" t="s">
        <v>13</v>
      </c>
      <c r="D198" s="16">
        <f>IF($H197=0,0,D197/$H197%)</f>
        <v>0</v>
      </c>
      <c r="E198" s="16">
        <f>IF($H197=0,0,E197/$H197%)</f>
        <v>0</v>
      </c>
      <c r="F198" s="16">
        <f>IF($H197=0,0,F197/$H197%)</f>
        <v>0</v>
      </c>
      <c r="G198" s="16">
        <f>IF($H197=0,0,G197/$H197%)</f>
        <v>0</v>
      </c>
      <c r="H198" s="50">
        <f t="shared" si="4"/>
        <v>0</v>
      </c>
      <c r="J198" s="11"/>
      <c r="K198" s="48"/>
    </row>
    <row r="199" spans="1:11" ht="16.05" customHeight="1" x14ac:dyDescent="0.2">
      <c r="A199" s="20"/>
      <c r="B199" s="54" t="s">
        <v>47</v>
      </c>
      <c r="C199" s="16" t="s">
        <v>12</v>
      </c>
      <c r="D199" s="16">
        <v>0</v>
      </c>
      <c r="E199" s="16">
        <v>8.1</v>
      </c>
      <c r="F199" s="16">
        <v>0</v>
      </c>
      <c r="G199" s="16">
        <v>0</v>
      </c>
      <c r="H199" s="50">
        <f t="shared" si="4"/>
        <v>8.1</v>
      </c>
      <c r="J199" s="11"/>
      <c r="K199" s="48"/>
    </row>
    <row r="200" spans="1:11" ht="16.05" customHeight="1" x14ac:dyDescent="0.2">
      <c r="A200" s="20"/>
      <c r="B200" s="55"/>
      <c r="C200" s="17" t="s">
        <v>13</v>
      </c>
      <c r="D200" s="16">
        <f>IF($H199=0,0,D199/$H199%)</f>
        <v>0</v>
      </c>
      <c r="E200" s="16">
        <f>IF($H199=0,0,E199/$H199%)</f>
        <v>99.999999999999986</v>
      </c>
      <c r="F200" s="16">
        <f>IF($H199=0,0,F199/$H199%)</f>
        <v>0</v>
      </c>
      <c r="G200" s="16">
        <f>IF($H199=0,0,G199/$H199%)</f>
        <v>0</v>
      </c>
      <c r="H200" s="50">
        <f t="shared" si="4"/>
        <v>99.999999999999986</v>
      </c>
      <c r="J200" s="11"/>
      <c r="K200" s="48"/>
    </row>
    <row r="201" spans="1:11" ht="16.05" customHeight="1" x14ac:dyDescent="0.2">
      <c r="A201" s="20"/>
      <c r="B201" s="55"/>
      <c r="C201" s="16" t="s">
        <v>14</v>
      </c>
      <c r="D201" s="51">
        <v>0</v>
      </c>
      <c r="E201" s="51">
        <v>0.89999999999999991</v>
      </c>
      <c r="F201" s="51">
        <v>0</v>
      </c>
      <c r="G201" s="51">
        <v>22.3</v>
      </c>
      <c r="H201" s="50">
        <f t="shared" si="4"/>
        <v>23.2</v>
      </c>
      <c r="J201" s="11"/>
      <c r="K201" s="48"/>
    </row>
    <row r="202" spans="1:11" ht="16.05" customHeight="1" x14ac:dyDescent="0.2">
      <c r="A202" s="20"/>
      <c r="B202" s="55"/>
      <c r="C202" s="17" t="s">
        <v>13</v>
      </c>
      <c r="D202" s="16">
        <f>IF($H201=0,0,D201/$H201%)</f>
        <v>0</v>
      </c>
      <c r="E202" s="16">
        <f>IF($H201=0,0,E201/$H201%)</f>
        <v>3.8793103448275863</v>
      </c>
      <c r="F202" s="16">
        <f>IF($H201=0,0,F201/$H201%)</f>
        <v>0</v>
      </c>
      <c r="G202" s="16">
        <f>IF($H201=0,0,G201/$H201%)</f>
        <v>96.120689655172427</v>
      </c>
      <c r="H202" s="50">
        <f t="shared" si="4"/>
        <v>100.00000000000001</v>
      </c>
      <c r="J202" s="11"/>
      <c r="K202" s="48"/>
    </row>
    <row r="203" spans="1:11" ht="16.05" customHeight="1" x14ac:dyDescent="0.2">
      <c r="A203" s="20"/>
      <c r="B203" s="55"/>
      <c r="C203" s="16" t="s">
        <v>15</v>
      </c>
      <c r="D203" s="51">
        <f>SUM(D201,D199)</f>
        <v>0</v>
      </c>
      <c r="E203" s="51">
        <f>SUM(E201,E199)</f>
        <v>9</v>
      </c>
      <c r="F203" s="51">
        <f>SUM(F201,F199)</f>
        <v>0</v>
      </c>
      <c r="G203" s="51">
        <f>SUM(G201,G199)</f>
        <v>22.3</v>
      </c>
      <c r="H203" s="50">
        <f t="shared" si="4"/>
        <v>31.3</v>
      </c>
      <c r="J203" s="11"/>
      <c r="K203" s="48"/>
    </row>
    <row r="204" spans="1:11" ht="16.05" customHeight="1" x14ac:dyDescent="0.2">
      <c r="A204" s="20"/>
      <c r="B204" s="56"/>
      <c r="C204" s="17" t="s">
        <v>13</v>
      </c>
      <c r="D204" s="16">
        <f>IF($H203=0,0,D203/$H203%)</f>
        <v>0</v>
      </c>
      <c r="E204" s="16">
        <f>IF($H203=0,0,E203/$H203%)</f>
        <v>28.753993610223642</v>
      </c>
      <c r="F204" s="16">
        <f>IF($H203=0,0,F203/$H203%)</f>
        <v>0</v>
      </c>
      <c r="G204" s="16">
        <f>IF($H203=0,0,G203/$H203%)</f>
        <v>71.246006389776355</v>
      </c>
      <c r="H204" s="50">
        <f t="shared" si="4"/>
        <v>100</v>
      </c>
      <c r="J204" s="11"/>
      <c r="K204" s="48"/>
    </row>
    <row r="205" spans="1:11" ht="16.05" customHeight="1" x14ac:dyDescent="0.2">
      <c r="A205" s="20"/>
      <c r="B205" s="54" t="s">
        <v>48</v>
      </c>
      <c r="C205" s="16" t="s">
        <v>12</v>
      </c>
      <c r="D205" s="16"/>
      <c r="E205" s="16"/>
      <c r="F205" s="16"/>
      <c r="G205" s="16"/>
      <c r="H205" s="50">
        <f t="shared" ref="H205:H229" si="5">SUM(D205:G205)</f>
        <v>0</v>
      </c>
      <c r="J205" s="11"/>
      <c r="K205" s="48"/>
    </row>
    <row r="206" spans="1:11" ht="16.05" customHeight="1" x14ac:dyDescent="0.2">
      <c r="A206" s="20"/>
      <c r="B206" s="55"/>
      <c r="C206" s="17" t="s">
        <v>13</v>
      </c>
      <c r="D206" s="16">
        <f>IF($H205=0,0,D205/$H205%)</f>
        <v>0</v>
      </c>
      <c r="E206" s="16">
        <f>IF($H205=0,0,E205/$H205%)</f>
        <v>0</v>
      </c>
      <c r="F206" s="16">
        <f>IF($H205=0,0,F205/$H205%)</f>
        <v>0</v>
      </c>
      <c r="G206" s="16">
        <f>IF($H205=0,0,G205/$H205%)</f>
        <v>0</v>
      </c>
      <c r="H206" s="50">
        <f t="shared" si="5"/>
        <v>0</v>
      </c>
      <c r="J206" s="11"/>
      <c r="K206" s="48"/>
    </row>
    <row r="207" spans="1:11" ht="16.05" customHeight="1" x14ac:dyDescent="0.2">
      <c r="A207" s="20"/>
      <c r="B207" s="55"/>
      <c r="C207" s="16" t="s">
        <v>14</v>
      </c>
      <c r="D207" s="51"/>
      <c r="E207" s="51"/>
      <c r="F207" s="51"/>
      <c r="G207" s="51"/>
      <c r="H207" s="50">
        <f t="shared" si="5"/>
        <v>0</v>
      </c>
      <c r="J207" s="11"/>
      <c r="K207" s="48"/>
    </row>
    <row r="208" spans="1:11" ht="16.05" customHeight="1" x14ac:dyDescent="0.2">
      <c r="A208" s="20"/>
      <c r="B208" s="55"/>
      <c r="C208" s="17" t="s">
        <v>13</v>
      </c>
      <c r="D208" s="16">
        <f>IF($H207=0,0,D207/$H207%)</f>
        <v>0</v>
      </c>
      <c r="E208" s="16">
        <f>IF($H207=0,0,E207/$H207%)</f>
        <v>0</v>
      </c>
      <c r="F208" s="16">
        <f>IF($H207=0,0,F207/$H207%)</f>
        <v>0</v>
      </c>
      <c r="G208" s="16">
        <f>IF($H207=0,0,G207/$H207%)</f>
        <v>0</v>
      </c>
      <c r="H208" s="50">
        <f t="shared" si="5"/>
        <v>0</v>
      </c>
      <c r="J208" s="11"/>
      <c r="K208" s="48"/>
    </row>
    <row r="209" spans="1:11" ht="16.05" customHeight="1" x14ac:dyDescent="0.2">
      <c r="A209" s="20"/>
      <c r="B209" s="55"/>
      <c r="C209" s="16" t="s">
        <v>15</v>
      </c>
      <c r="D209" s="51">
        <f>SUM(D207,D205)</f>
        <v>0</v>
      </c>
      <c r="E209" s="51">
        <f>SUM(E207,E205)</f>
        <v>0</v>
      </c>
      <c r="F209" s="51">
        <f>SUM(F207,F205)</f>
        <v>0</v>
      </c>
      <c r="G209" s="51">
        <f>SUM(G207,G205)</f>
        <v>0</v>
      </c>
      <c r="H209" s="50">
        <f t="shared" si="5"/>
        <v>0</v>
      </c>
      <c r="J209" s="11"/>
      <c r="K209" s="48"/>
    </row>
    <row r="210" spans="1:11" ht="16.05" customHeight="1" x14ac:dyDescent="0.2">
      <c r="A210" s="20"/>
      <c r="B210" s="56"/>
      <c r="C210" s="17" t="s">
        <v>13</v>
      </c>
      <c r="D210" s="16">
        <f>IF($H209=0,0,D209/$H209%)</f>
        <v>0</v>
      </c>
      <c r="E210" s="16">
        <f>IF($H209=0,0,E209/$H209%)</f>
        <v>0</v>
      </c>
      <c r="F210" s="16">
        <f>IF($H209=0,0,F209/$H209%)</f>
        <v>0</v>
      </c>
      <c r="G210" s="16">
        <f>IF($H209=0,0,G209/$H209%)</f>
        <v>0</v>
      </c>
      <c r="H210" s="50">
        <f t="shared" si="5"/>
        <v>0</v>
      </c>
      <c r="J210" s="11"/>
      <c r="K210" s="48"/>
    </row>
    <row r="211" spans="1:11" ht="16.05" customHeight="1" x14ac:dyDescent="0.2">
      <c r="A211" s="20"/>
      <c r="B211" s="54" t="s">
        <v>49</v>
      </c>
      <c r="C211" s="16" t="s">
        <v>12</v>
      </c>
      <c r="D211" s="16"/>
      <c r="E211" s="16"/>
      <c r="F211" s="16"/>
      <c r="G211" s="16"/>
      <c r="H211" s="50">
        <f t="shared" si="5"/>
        <v>0</v>
      </c>
      <c r="J211" s="11"/>
      <c r="K211" s="48"/>
    </row>
    <row r="212" spans="1:11" ht="16.05" customHeight="1" x14ac:dyDescent="0.2">
      <c r="A212" s="20"/>
      <c r="B212" s="55"/>
      <c r="C212" s="17" t="s">
        <v>13</v>
      </c>
      <c r="D212" s="16">
        <f>IF($H211=0,0,D211/$H211%)</f>
        <v>0</v>
      </c>
      <c r="E212" s="16">
        <f>IF($H211=0,0,E211/$H211%)</f>
        <v>0</v>
      </c>
      <c r="F212" s="16">
        <f>IF($H211=0,0,F211/$H211%)</f>
        <v>0</v>
      </c>
      <c r="G212" s="16">
        <f>IF($H211=0,0,G211/$H211%)</f>
        <v>0</v>
      </c>
      <c r="H212" s="50">
        <f t="shared" si="5"/>
        <v>0</v>
      </c>
      <c r="J212" s="11"/>
      <c r="K212" s="48"/>
    </row>
    <row r="213" spans="1:11" ht="16.05" customHeight="1" x14ac:dyDescent="0.2">
      <c r="A213" s="20"/>
      <c r="B213" s="55"/>
      <c r="C213" s="16" t="s">
        <v>14</v>
      </c>
      <c r="D213" s="51"/>
      <c r="E213" s="51"/>
      <c r="F213" s="51"/>
      <c r="G213" s="51"/>
      <c r="H213" s="50">
        <f t="shared" si="5"/>
        <v>0</v>
      </c>
      <c r="J213" s="11"/>
      <c r="K213" s="48"/>
    </row>
    <row r="214" spans="1:11" ht="16.05" customHeight="1" x14ac:dyDescent="0.2">
      <c r="A214" s="20"/>
      <c r="B214" s="55"/>
      <c r="C214" s="17" t="s">
        <v>13</v>
      </c>
      <c r="D214" s="16">
        <f>IF($H213=0,0,D213/$H213%)</f>
        <v>0</v>
      </c>
      <c r="E214" s="16">
        <f>IF($H213=0,0,E213/$H213%)</f>
        <v>0</v>
      </c>
      <c r="F214" s="16">
        <f>IF($H213=0,0,F213/$H213%)</f>
        <v>0</v>
      </c>
      <c r="G214" s="16">
        <f>IF($H213=0,0,G213/$H213%)</f>
        <v>0</v>
      </c>
      <c r="H214" s="50">
        <f t="shared" si="5"/>
        <v>0</v>
      </c>
      <c r="J214" s="11"/>
      <c r="K214" s="48"/>
    </row>
    <row r="215" spans="1:11" ht="16.05" customHeight="1" x14ac:dyDescent="0.2">
      <c r="A215" s="20"/>
      <c r="B215" s="55"/>
      <c r="C215" s="16" t="s">
        <v>15</v>
      </c>
      <c r="D215" s="51">
        <f>SUM(D213,D211)</f>
        <v>0</v>
      </c>
      <c r="E215" s="51">
        <f>SUM(E213,E211)</f>
        <v>0</v>
      </c>
      <c r="F215" s="51">
        <f>SUM(F213,F211)</f>
        <v>0</v>
      </c>
      <c r="G215" s="51">
        <f>SUM(G213,G211)</f>
        <v>0</v>
      </c>
      <c r="H215" s="50">
        <f t="shared" si="5"/>
        <v>0</v>
      </c>
      <c r="J215" s="11"/>
      <c r="K215" s="48"/>
    </row>
    <row r="216" spans="1:11" ht="16.05" customHeight="1" x14ac:dyDescent="0.2">
      <c r="A216" s="20"/>
      <c r="B216" s="56"/>
      <c r="C216" s="17" t="s">
        <v>13</v>
      </c>
      <c r="D216" s="16">
        <f>IF($H215=0,0,D215/$H215%)</f>
        <v>0</v>
      </c>
      <c r="E216" s="16">
        <f>IF($H215=0,0,E215/$H215%)</f>
        <v>0</v>
      </c>
      <c r="F216" s="16">
        <f>IF($H215=0,0,F215/$H215%)</f>
        <v>0</v>
      </c>
      <c r="G216" s="16">
        <f>IF($H215=0,0,G215/$H215%)</f>
        <v>0</v>
      </c>
      <c r="H216" s="50">
        <f t="shared" si="5"/>
        <v>0</v>
      </c>
      <c r="J216" s="11"/>
      <c r="K216" s="48"/>
    </row>
    <row r="217" spans="1:11" ht="16.05" customHeight="1" x14ac:dyDescent="0.2">
      <c r="A217" s="20"/>
      <c r="B217" s="54" t="s">
        <v>50</v>
      </c>
      <c r="C217" s="16" t="s">
        <v>12</v>
      </c>
      <c r="D217" s="16"/>
      <c r="E217" s="16"/>
      <c r="F217" s="16"/>
      <c r="G217" s="16"/>
      <c r="H217" s="50">
        <f t="shared" si="5"/>
        <v>0</v>
      </c>
      <c r="J217" s="11"/>
      <c r="K217" s="48"/>
    </row>
    <row r="218" spans="1:11" ht="16.05" customHeight="1" x14ac:dyDescent="0.2">
      <c r="A218" s="20"/>
      <c r="B218" s="55"/>
      <c r="C218" s="17" t="s">
        <v>13</v>
      </c>
      <c r="D218" s="16">
        <f>IF($H217=0,0,D217/$H217%)</f>
        <v>0</v>
      </c>
      <c r="E218" s="16">
        <f>IF($H217=0,0,E217/$H217%)</f>
        <v>0</v>
      </c>
      <c r="F218" s="16">
        <f>IF($H217=0,0,F217/$H217%)</f>
        <v>0</v>
      </c>
      <c r="G218" s="16">
        <f>IF($H217=0,0,G217/$H217%)</f>
        <v>0</v>
      </c>
      <c r="H218" s="50">
        <f t="shared" si="5"/>
        <v>0</v>
      </c>
      <c r="J218" s="11"/>
      <c r="K218" s="48"/>
    </row>
    <row r="219" spans="1:11" ht="16.05" customHeight="1" x14ac:dyDescent="0.2">
      <c r="A219" s="20"/>
      <c r="B219" s="55"/>
      <c r="C219" s="16" t="s">
        <v>14</v>
      </c>
      <c r="D219" s="51"/>
      <c r="E219" s="51"/>
      <c r="F219" s="51"/>
      <c r="G219" s="51"/>
      <c r="H219" s="50">
        <f t="shared" si="5"/>
        <v>0</v>
      </c>
      <c r="J219" s="11"/>
      <c r="K219" s="48"/>
    </row>
    <row r="220" spans="1:11" ht="16.05" customHeight="1" x14ac:dyDescent="0.2">
      <c r="A220" s="20"/>
      <c r="B220" s="55"/>
      <c r="C220" s="17" t="s">
        <v>13</v>
      </c>
      <c r="D220" s="16">
        <f>IF($H219=0,0,D219/$H219%)</f>
        <v>0</v>
      </c>
      <c r="E220" s="16">
        <f>IF($H219=0,0,E219/$H219%)</f>
        <v>0</v>
      </c>
      <c r="F220" s="16">
        <f>IF($H219=0,0,F219/$H219%)</f>
        <v>0</v>
      </c>
      <c r="G220" s="16">
        <f>IF($H219=0,0,G219/$H219%)</f>
        <v>0</v>
      </c>
      <c r="H220" s="50">
        <f t="shared" si="5"/>
        <v>0</v>
      </c>
      <c r="J220" s="11"/>
      <c r="K220" s="48"/>
    </row>
    <row r="221" spans="1:11" ht="16.05" customHeight="1" x14ac:dyDescent="0.2">
      <c r="A221" s="20"/>
      <c r="B221" s="55"/>
      <c r="C221" s="16" t="s">
        <v>15</v>
      </c>
      <c r="D221" s="51">
        <f>SUM(D219,D217)</f>
        <v>0</v>
      </c>
      <c r="E221" s="51">
        <f>SUM(E219,E217)</f>
        <v>0</v>
      </c>
      <c r="F221" s="51">
        <f>SUM(F219,F217)</f>
        <v>0</v>
      </c>
      <c r="G221" s="51">
        <f>SUM(G219,G217)</f>
        <v>0</v>
      </c>
      <c r="H221" s="50">
        <f t="shared" si="5"/>
        <v>0</v>
      </c>
      <c r="J221" s="11"/>
      <c r="K221" s="48"/>
    </row>
    <row r="222" spans="1:11" ht="16.05" customHeight="1" x14ac:dyDescent="0.2">
      <c r="A222" s="20"/>
      <c r="B222" s="56"/>
      <c r="C222" s="17" t="s">
        <v>13</v>
      </c>
      <c r="D222" s="16">
        <f>IF($H221=0,0,D221/$H221%)</f>
        <v>0</v>
      </c>
      <c r="E222" s="16">
        <f>IF($H221=0,0,E221/$H221%)</f>
        <v>0</v>
      </c>
      <c r="F222" s="16">
        <f>IF($H221=0,0,F221/$H221%)</f>
        <v>0</v>
      </c>
      <c r="G222" s="16">
        <f>IF($H221=0,0,G221/$H221%)</f>
        <v>0</v>
      </c>
      <c r="H222" s="50">
        <f t="shared" si="5"/>
        <v>0</v>
      </c>
      <c r="J222" s="11"/>
      <c r="K222" s="48"/>
    </row>
    <row r="223" spans="1:11" ht="16.05" customHeight="1" x14ac:dyDescent="0.2">
      <c r="A223" s="13"/>
      <c r="B223" s="54" t="s">
        <v>51</v>
      </c>
      <c r="C223" s="16" t="s">
        <v>12</v>
      </c>
      <c r="D223" s="16">
        <v>0</v>
      </c>
      <c r="E223" s="16">
        <v>166.3</v>
      </c>
      <c r="F223" s="16">
        <v>0</v>
      </c>
      <c r="G223" s="16">
        <v>0</v>
      </c>
      <c r="H223" s="50">
        <f t="shared" si="5"/>
        <v>166.3</v>
      </c>
      <c r="J223" s="11"/>
      <c r="K223" s="48"/>
    </row>
    <row r="224" spans="1:11" ht="16.05" customHeight="1" x14ac:dyDescent="0.2">
      <c r="A224" s="13"/>
      <c r="B224" s="55"/>
      <c r="C224" s="17" t="s">
        <v>13</v>
      </c>
      <c r="D224" s="16">
        <f>IF($H223=0,0,D223/$H223%)</f>
        <v>0</v>
      </c>
      <c r="E224" s="16">
        <f>IF($H223=0,0,E223/$H223%)</f>
        <v>100</v>
      </c>
      <c r="F224" s="16">
        <f>IF($H223=0,0,F223/$H223%)</f>
        <v>0</v>
      </c>
      <c r="G224" s="16">
        <f>IF($H223=0,0,G223/$H223%)</f>
        <v>0</v>
      </c>
      <c r="H224" s="50">
        <f t="shared" si="5"/>
        <v>100</v>
      </c>
      <c r="J224" s="11"/>
      <c r="K224" s="48"/>
    </row>
    <row r="225" spans="1:11" ht="16.05" customHeight="1" x14ac:dyDescent="0.2">
      <c r="A225" s="13"/>
      <c r="B225" s="55"/>
      <c r="C225" s="16" t="s">
        <v>14</v>
      </c>
      <c r="D225" s="51"/>
      <c r="E225" s="51"/>
      <c r="F225" s="51"/>
      <c r="G225" s="51"/>
      <c r="H225" s="50">
        <f t="shared" si="5"/>
        <v>0</v>
      </c>
      <c r="J225" s="11"/>
      <c r="K225" s="48"/>
    </row>
    <row r="226" spans="1:11" ht="16.05" customHeight="1" x14ac:dyDescent="0.2">
      <c r="A226" s="13"/>
      <c r="B226" s="55"/>
      <c r="C226" s="17" t="s">
        <v>13</v>
      </c>
      <c r="D226" s="16">
        <f>IF($H225=0,0,D225/$H225%)</f>
        <v>0</v>
      </c>
      <c r="E226" s="16">
        <f>IF($H225=0,0,E225/$H225%)</f>
        <v>0</v>
      </c>
      <c r="F226" s="16">
        <f>IF($H225=0,0,F225/$H225%)</f>
        <v>0</v>
      </c>
      <c r="G226" s="16">
        <f>IF($H225=0,0,G225/$H225%)</f>
        <v>0</v>
      </c>
      <c r="H226" s="50">
        <f t="shared" si="5"/>
        <v>0</v>
      </c>
      <c r="J226" s="11"/>
      <c r="K226" s="48"/>
    </row>
    <row r="227" spans="1:11" ht="16.05" customHeight="1" x14ac:dyDescent="0.2">
      <c r="A227" s="13"/>
      <c r="B227" s="55"/>
      <c r="C227" s="16" t="s">
        <v>15</v>
      </c>
      <c r="D227" s="51">
        <f>SUM(D225,D223)</f>
        <v>0</v>
      </c>
      <c r="E227" s="51">
        <f>SUM(E225,E223)</f>
        <v>166.3</v>
      </c>
      <c r="F227" s="51">
        <f>SUM(F225,F223)</f>
        <v>0</v>
      </c>
      <c r="G227" s="51">
        <f>SUM(G225,G223)</f>
        <v>0</v>
      </c>
      <c r="H227" s="50">
        <f t="shared" si="5"/>
        <v>166.3</v>
      </c>
      <c r="J227" s="11"/>
      <c r="K227" s="48"/>
    </row>
    <row r="228" spans="1:11" ht="16.05" customHeight="1" x14ac:dyDescent="0.2">
      <c r="A228" s="18"/>
      <c r="B228" s="56"/>
      <c r="C228" s="17" t="s">
        <v>13</v>
      </c>
      <c r="D228" s="16">
        <f>IF($H227=0,0,D227/$H227%)</f>
        <v>0</v>
      </c>
      <c r="E228" s="16">
        <f>IF($H227=0,0,E227/$H227%)</f>
        <v>100</v>
      </c>
      <c r="F228" s="16">
        <f>IF($H227=0,0,F227/$H227%)</f>
        <v>0</v>
      </c>
      <c r="G228" s="16">
        <f>IF($H227=0,0,G227/$H227%)</f>
        <v>0</v>
      </c>
      <c r="H228" s="50">
        <f t="shared" si="5"/>
        <v>100</v>
      </c>
      <c r="J228" s="11"/>
      <c r="K228" s="48"/>
    </row>
    <row r="229" spans="1:11" ht="16.05" customHeight="1" x14ac:dyDescent="0.2">
      <c r="A229" s="13" t="s">
        <v>52</v>
      </c>
      <c r="C229" s="16" t="s">
        <v>12</v>
      </c>
      <c r="D229" s="50">
        <f>SUM(D235,D241,D247,D253,D259,D265,D271,D277,D283,D289)</f>
        <v>0</v>
      </c>
      <c r="E229" s="50">
        <f>SUM(E235,E241,E247,E253,E259,E265,E271,E277,E283,E289)</f>
        <v>98.1</v>
      </c>
      <c r="F229" s="50">
        <f>SUM(F235,F241,F247,F253,F259,F265,F271,F277,F283,F289)</f>
        <v>0</v>
      </c>
      <c r="G229" s="50">
        <f>SUM(G235,G241,G247,G253,G259,G265,G271,G277,G283,G289)</f>
        <v>0</v>
      </c>
      <c r="H229" s="50">
        <f t="shared" si="5"/>
        <v>98.1</v>
      </c>
      <c r="J229" s="11"/>
      <c r="K229" s="48"/>
    </row>
    <row r="230" spans="1:11" ht="16.05" customHeight="1" x14ac:dyDescent="0.2">
      <c r="A230" s="13"/>
      <c r="C230" s="17" t="s">
        <v>13</v>
      </c>
      <c r="D230" s="16">
        <f>IF($H229=0,0,D229/$H229%)</f>
        <v>0</v>
      </c>
      <c r="E230" s="16">
        <f>IF($H229=0,0,E229/$H229%)</f>
        <v>100</v>
      </c>
      <c r="F230" s="16">
        <f>IF($H229=0,0,F229/$H229%)</f>
        <v>0</v>
      </c>
      <c r="G230" s="16">
        <f>IF($H229=0,0,G229/$H229%)</f>
        <v>0</v>
      </c>
      <c r="H230" s="16">
        <f>IF($H229=0,0,H229/$H229%)</f>
        <v>100</v>
      </c>
      <c r="J230" s="11"/>
      <c r="K230" s="48"/>
    </row>
    <row r="231" spans="1:11" ht="16.05" customHeight="1" x14ac:dyDescent="0.2">
      <c r="A231" s="13"/>
      <c r="C231" s="16" t="s">
        <v>14</v>
      </c>
      <c r="D231" s="50">
        <f>SUM(D237,D243,D249,D255,D261,D267,D273,D279,D285,D291)</f>
        <v>0</v>
      </c>
      <c r="E231" s="50">
        <f>SUM(E237,E243,E249,E255,E261,E267,E273,E279,E285,E291)</f>
        <v>0.8</v>
      </c>
      <c r="F231" s="50">
        <f>SUM(F237,F243,F249,F255,F261,F267,F273,F279,F285,F291)</f>
        <v>0</v>
      </c>
      <c r="G231" s="50">
        <f>SUM(G237,G243,G249,G255,G261,G267,G273,G279,G285,G291)</f>
        <v>1.9</v>
      </c>
      <c r="H231" s="50">
        <f>SUM(D231:G231)</f>
        <v>2.7</v>
      </c>
      <c r="J231" s="11"/>
      <c r="K231" s="48"/>
    </row>
    <row r="232" spans="1:11" ht="16.05" customHeight="1" x14ac:dyDescent="0.2">
      <c r="A232" s="13"/>
      <c r="C232" s="17" t="s">
        <v>13</v>
      </c>
      <c r="D232" s="16">
        <f>IF($H231=0,0,D231/$H231%)</f>
        <v>0</v>
      </c>
      <c r="E232" s="16">
        <f>IF($H231=0,0,E231/$H231%)</f>
        <v>29.629629629629626</v>
      </c>
      <c r="F232" s="16">
        <f>IF($H231=0,0,F231/$H231%)</f>
        <v>0</v>
      </c>
      <c r="G232" s="16">
        <f>IF($H231=0,0,G231/$H231%)</f>
        <v>70.370370370370352</v>
      </c>
      <c r="H232" s="16">
        <f>IF($H231=0,0,H231/$H231%)</f>
        <v>100</v>
      </c>
      <c r="J232" s="11"/>
      <c r="K232" s="48"/>
    </row>
    <row r="233" spans="1:11" ht="16.05" customHeight="1" x14ac:dyDescent="0.2">
      <c r="A233" s="13"/>
      <c r="C233" s="16" t="s">
        <v>15</v>
      </c>
      <c r="D233" s="50">
        <f>SUM(D239,D245,D251,D257,D263,D269,D275,D281,D287,D293)</f>
        <v>0</v>
      </c>
      <c r="E233" s="50">
        <f>SUM(E239,E245,E251,E257,E263,E269,E275,E281,E287,E293)</f>
        <v>98.899999999999991</v>
      </c>
      <c r="F233" s="50">
        <f>SUM(F239,F245,F251,F257,F263,F269,F275,F281,F287,F293)</f>
        <v>0</v>
      </c>
      <c r="G233" s="50">
        <f>SUM(G239,G245,G251,G257,G263,G269,G275,G281,G287,G293)</f>
        <v>1.9</v>
      </c>
      <c r="H233" s="50">
        <f>SUM(D233:G233)</f>
        <v>100.8</v>
      </c>
      <c r="J233" s="11"/>
      <c r="K233" s="48"/>
    </row>
    <row r="234" spans="1:11" ht="16.05" customHeight="1" x14ac:dyDescent="0.2">
      <c r="A234" s="13"/>
      <c r="B234" s="15"/>
      <c r="C234" s="17" t="s">
        <v>13</v>
      </c>
      <c r="D234" s="16">
        <f>IF($H233=0,0,D233/$H233%)</f>
        <v>0</v>
      </c>
      <c r="E234" s="16">
        <f>IF($H233=0,0,E233/$H233%)</f>
        <v>98.115079365079353</v>
      </c>
      <c r="F234" s="16">
        <f>IF($H233=0,0,F233/$H233%)</f>
        <v>0</v>
      </c>
      <c r="G234" s="16">
        <f>IF($H233=0,0,G233/$H233%)</f>
        <v>1.8849206349206349</v>
      </c>
      <c r="H234" s="16">
        <f>IF($H233=0,0,H233/$H233%)</f>
        <v>100</v>
      </c>
      <c r="J234" s="11"/>
      <c r="K234" s="48"/>
    </row>
    <row r="235" spans="1:11" ht="16.05" customHeight="1" x14ac:dyDescent="0.2">
      <c r="A235" s="13"/>
      <c r="B235" s="54" t="s">
        <v>53</v>
      </c>
      <c r="C235" s="16" t="s">
        <v>12</v>
      </c>
      <c r="D235" s="16">
        <v>0</v>
      </c>
      <c r="E235" s="16">
        <v>62.5</v>
      </c>
      <c r="F235" s="16">
        <v>0</v>
      </c>
      <c r="G235" s="16">
        <v>0</v>
      </c>
      <c r="H235" s="50">
        <f t="shared" ref="H235:H298" si="6">SUM(D235:G235)</f>
        <v>62.5</v>
      </c>
      <c r="J235" s="11"/>
      <c r="K235" s="48"/>
    </row>
    <row r="236" spans="1:11" ht="16.05" customHeight="1" x14ac:dyDescent="0.2">
      <c r="A236" s="13"/>
      <c r="B236" s="55"/>
      <c r="C236" s="17" t="s">
        <v>13</v>
      </c>
      <c r="D236" s="16">
        <f>IF($H235=0,0,D235/$H235%)</f>
        <v>0</v>
      </c>
      <c r="E236" s="16">
        <f>IF($H235=0,0,E235/$H235%)</f>
        <v>100</v>
      </c>
      <c r="F236" s="16">
        <f>IF($H235=0,0,F235/$H235%)</f>
        <v>0</v>
      </c>
      <c r="G236" s="16">
        <f>IF($H235=0,0,G235/$H235%)</f>
        <v>0</v>
      </c>
      <c r="H236" s="50">
        <f t="shared" si="6"/>
        <v>100</v>
      </c>
      <c r="J236" s="11"/>
      <c r="K236" s="48"/>
    </row>
    <row r="237" spans="1:11" ht="16.05" customHeight="1" x14ac:dyDescent="0.2">
      <c r="A237" s="13"/>
      <c r="B237" s="55"/>
      <c r="C237" s="16" t="s">
        <v>14</v>
      </c>
      <c r="D237" s="51"/>
      <c r="E237" s="51"/>
      <c r="F237" s="51"/>
      <c r="G237" s="51"/>
      <c r="H237" s="50">
        <f t="shared" si="6"/>
        <v>0</v>
      </c>
      <c r="J237" s="11"/>
      <c r="K237" s="48"/>
    </row>
    <row r="238" spans="1:11" ht="16.05" customHeight="1" x14ac:dyDescent="0.2">
      <c r="A238" s="20"/>
      <c r="B238" s="55"/>
      <c r="C238" s="17" t="s">
        <v>13</v>
      </c>
      <c r="D238" s="16">
        <f>IF($H237=0,0,D237/$H237%)</f>
        <v>0</v>
      </c>
      <c r="E238" s="16">
        <f>IF($H237=0,0,E237/$H237%)</f>
        <v>0</v>
      </c>
      <c r="F238" s="16">
        <f>IF($H237=0,0,F237/$H237%)</f>
        <v>0</v>
      </c>
      <c r="G238" s="16">
        <f>IF($H237=0,0,G237/$H237%)</f>
        <v>0</v>
      </c>
      <c r="H238" s="50">
        <f t="shared" si="6"/>
        <v>0</v>
      </c>
      <c r="J238" s="11"/>
      <c r="K238" s="48"/>
    </row>
    <row r="239" spans="1:11" ht="16.05" customHeight="1" x14ac:dyDescent="0.2">
      <c r="A239" s="20"/>
      <c r="B239" s="55"/>
      <c r="C239" s="16" t="s">
        <v>15</v>
      </c>
      <c r="D239" s="51">
        <f>SUM(D237,D235)</f>
        <v>0</v>
      </c>
      <c r="E239" s="51">
        <f>SUM(E237,E235)</f>
        <v>62.5</v>
      </c>
      <c r="F239" s="51">
        <f>SUM(F237,F235)</f>
        <v>0</v>
      </c>
      <c r="G239" s="51">
        <f>SUM(G237,G235)</f>
        <v>0</v>
      </c>
      <c r="H239" s="50">
        <f t="shared" si="6"/>
        <v>62.5</v>
      </c>
      <c r="J239" s="11"/>
      <c r="K239" s="48"/>
    </row>
    <row r="240" spans="1:11" ht="16.05" customHeight="1" x14ac:dyDescent="0.2">
      <c r="A240" s="20"/>
      <c r="B240" s="56"/>
      <c r="C240" s="17" t="s">
        <v>13</v>
      </c>
      <c r="D240" s="16">
        <f>IF($H239=0,0,D239/$H239%)</f>
        <v>0</v>
      </c>
      <c r="E240" s="16">
        <f>IF($H239=0,0,E239/$H239%)</f>
        <v>100</v>
      </c>
      <c r="F240" s="16">
        <f>IF($H239=0,0,F239/$H239%)</f>
        <v>0</v>
      </c>
      <c r="G240" s="16">
        <f>IF($H239=0,0,G239/$H239%)</f>
        <v>0</v>
      </c>
      <c r="H240" s="50">
        <f t="shared" si="6"/>
        <v>100</v>
      </c>
      <c r="J240" s="11"/>
      <c r="K240" s="48"/>
    </row>
    <row r="241" spans="1:11" ht="16.05" customHeight="1" x14ac:dyDescent="0.2">
      <c r="A241" s="20"/>
      <c r="B241" s="54" t="s">
        <v>54</v>
      </c>
      <c r="C241" s="16" t="s">
        <v>12</v>
      </c>
      <c r="D241" s="16"/>
      <c r="E241" s="16">
        <v>14.3</v>
      </c>
      <c r="F241" s="16"/>
      <c r="G241" s="16"/>
      <c r="H241" s="50">
        <f t="shared" si="6"/>
        <v>14.3</v>
      </c>
      <c r="J241" s="11"/>
      <c r="K241" s="48"/>
    </row>
    <row r="242" spans="1:11" ht="16.05" customHeight="1" x14ac:dyDescent="0.2">
      <c r="A242" s="20"/>
      <c r="B242" s="55"/>
      <c r="C242" s="17" t="s">
        <v>13</v>
      </c>
      <c r="D242" s="16">
        <f>IF($H241=0,0,D241/$H241%)</f>
        <v>0</v>
      </c>
      <c r="E242" s="16">
        <f>IF($H241=0,0,E241/$H241%)</f>
        <v>100</v>
      </c>
      <c r="F242" s="16">
        <f>IF($H241=0,0,F241/$H241%)</f>
        <v>0</v>
      </c>
      <c r="G242" s="16">
        <f>IF($H241=0,0,G241/$H241%)</f>
        <v>0</v>
      </c>
      <c r="H242" s="50">
        <f t="shared" si="6"/>
        <v>100</v>
      </c>
      <c r="J242" s="11"/>
      <c r="K242" s="48"/>
    </row>
    <row r="243" spans="1:11" ht="16.05" customHeight="1" x14ac:dyDescent="0.2">
      <c r="A243" s="20"/>
      <c r="B243" s="55"/>
      <c r="C243" s="16" t="s">
        <v>14</v>
      </c>
      <c r="D243" s="51"/>
      <c r="E243" s="51"/>
      <c r="F243" s="51"/>
      <c r="G243" s="51"/>
      <c r="H243" s="50">
        <f t="shared" si="6"/>
        <v>0</v>
      </c>
      <c r="J243" s="11"/>
      <c r="K243" s="48"/>
    </row>
    <row r="244" spans="1:11" ht="16.05" customHeight="1" x14ac:dyDescent="0.2">
      <c r="A244" s="20"/>
      <c r="B244" s="55"/>
      <c r="C244" s="17" t="s">
        <v>13</v>
      </c>
      <c r="D244" s="16">
        <f>IF($H243=0,0,D243/$H243%)</f>
        <v>0</v>
      </c>
      <c r="E244" s="16">
        <f>IF($H243=0,0,E243/$H243%)</f>
        <v>0</v>
      </c>
      <c r="F244" s="16">
        <f>IF($H243=0,0,F243/$H243%)</f>
        <v>0</v>
      </c>
      <c r="G244" s="16">
        <f>IF($H243=0,0,G243/$H243%)</f>
        <v>0</v>
      </c>
      <c r="H244" s="50">
        <f t="shared" si="6"/>
        <v>0</v>
      </c>
      <c r="J244" s="11"/>
      <c r="K244" s="48"/>
    </row>
    <row r="245" spans="1:11" ht="16.05" customHeight="1" x14ac:dyDescent="0.2">
      <c r="A245" s="20"/>
      <c r="B245" s="55"/>
      <c r="C245" s="16" t="s">
        <v>15</v>
      </c>
      <c r="D245" s="51">
        <f>SUM(D243,D241)</f>
        <v>0</v>
      </c>
      <c r="E245" s="51">
        <f>SUM(E243,E241)</f>
        <v>14.3</v>
      </c>
      <c r="F245" s="51">
        <f>SUM(F243,F241)</f>
        <v>0</v>
      </c>
      <c r="G245" s="51">
        <f>SUM(G243,G241)</f>
        <v>0</v>
      </c>
      <c r="H245" s="50">
        <f t="shared" si="6"/>
        <v>14.3</v>
      </c>
      <c r="J245" s="11"/>
      <c r="K245" s="48"/>
    </row>
    <row r="246" spans="1:11" ht="16.05" customHeight="1" x14ac:dyDescent="0.2">
      <c r="A246" s="20"/>
      <c r="B246" s="56"/>
      <c r="C246" s="17" t="s">
        <v>13</v>
      </c>
      <c r="D246" s="16">
        <f>IF($H245=0,0,D245/$H245%)</f>
        <v>0</v>
      </c>
      <c r="E246" s="16">
        <f>IF($H245=0,0,E245/$H245%)</f>
        <v>100</v>
      </c>
      <c r="F246" s="16">
        <f>IF($H245=0,0,F245/$H245%)</f>
        <v>0</v>
      </c>
      <c r="G246" s="16">
        <f>IF($H245=0,0,G245/$H245%)</f>
        <v>0</v>
      </c>
      <c r="H246" s="50">
        <f t="shared" si="6"/>
        <v>100</v>
      </c>
      <c r="J246" s="11"/>
      <c r="K246" s="48"/>
    </row>
    <row r="247" spans="1:11" ht="16.05" customHeight="1" x14ac:dyDescent="0.2">
      <c r="A247" s="20"/>
      <c r="B247" s="54" t="s">
        <v>55</v>
      </c>
      <c r="C247" s="16" t="s">
        <v>12</v>
      </c>
      <c r="D247" s="16"/>
      <c r="E247" s="16">
        <v>8.6999999999999993</v>
      </c>
      <c r="F247" s="16"/>
      <c r="G247" s="16"/>
      <c r="H247" s="50">
        <f t="shared" si="6"/>
        <v>8.6999999999999993</v>
      </c>
      <c r="J247" s="11"/>
      <c r="K247" s="48"/>
    </row>
    <row r="248" spans="1:11" ht="16.05" customHeight="1" x14ac:dyDescent="0.2">
      <c r="A248" s="20"/>
      <c r="B248" s="55"/>
      <c r="C248" s="17" t="s">
        <v>13</v>
      </c>
      <c r="D248" s="16">
        <f>IF($H247=0,0,D247/$H247%)</f>
        <v>0</v>
      </c>
      <c r="E248" s="16">
        <f>IF($H247=0,0,E247/$H247%)</f>
        <v>100</v>
      </c>
      <c r="F248" s="16">
        <f>IF($H247=0,0,F247/$H247%)</f>
        <v>0</v>
      </c>
      <c r="G248" s="16">
        <f>IF($H247=0,0,G247/$H247%)</f>
        <v>0</v>
      </c>
      <c r="H248" s="50">
        <f t="shared" si="6"/>
        <v>100</v>
      </c>
      <c r="J248" s="11"/>
      <c r="K248" s="48"/>
    </row>
    <row r="249" spans="1:11" ht="16.05" customHeight="1" x14ac:dyDescent="0.2">
      <c r="A249" s="20"/>
      <c r="B249" s="55"/>
      <c r="C249" s="16" t="s">
        <v>14</v>
      </c>
      <c r="D249" s="51"/>
      <c r="E249" s="51">
        <v>0.8</v>
      </c>
      <c r="F249" s="51"/>
      <c r="G249" s="51"/>
      <c r="H249" s="50">
        <f t="shared" si="6"/>
        <v>0.8</v>
      </c>
      <c r="J249" s="11"/>
      <c r="K249" s="48"/>
    </row>
    <row r="250" spans="1:11" ht="16.05" customHeight="1" x14ac:dyDescent="0.2">
      <c r="A250" s="20"/>
      <c r="B250" s="55"/>
      <c r="C250" s="17" t="s">
        <v>13</v>
      </c>
      <c r="D250" s="16">
        <f>IF($H249=0,0,D249/$H249%)</f>
        <v>0</v>
      </c>
      <c r="E250" s="16">
        <f>IF($H249=0,0,E249/$H249%)</f>
        <v>100</v>
      </c>
      <c r="F250" s="16">
        <f>IF($H249=0,0,F249/$H249%)</f>
        <v>0</v>
      </c>
      <c r="G250" s="16">
        <f>IF($H249=0,0,G249/$H249%)</f>
        <v>0</v>
      </c>
      <c r="H250" s="50">
        <f t="shared" si="6"/>
        <v>100</v>
      </c>
      <c r="J250" s="11"/>
      <c r="K250" s="48"/>
    </row>
    <row r="251" spans="1:11" ht="16.05" customHeight="1" x14ac:dyDescent="0.2">
      <c r="A251" s="20"/>
      <c r="B251" s="55"/>
      <c r="C251" s="16" t="s">
        <v>15</v>
      </c>
      <c r="D251" s="51">
        <f>SUM(D249,D247)</f>
        <v>0</v>
      </c>
      <c r="E251" s="51">
        <f>SUM(E249,E247)</f>
        <v>9.5</v>
      </c>
      <c r="F251" s="51">
        <f>SUM(F249,F247)</f>
        <v>0</v>
      </c>
      <c r="G251" s="51">
        <f>SUM(G249,G247)</f>
        <v>0</v>
      </c>
      <c r="H251" s="50">
        <f t="shared" si="6"/>
        <v>9.5</v>
      </c>
      <c r="J251" s="11"/>
      <c r="K251" s="48"/>
    </row>
    <row r="252" spans="1:11" ht="16.05" customHeight="1" x14ac:dyDescent="0.2">
      <c r="A252" s="20"/>
      <c r="B252" s="56"/>
      <c r="C252" s="17" t="s">
        <v>13</v>
      </c>
      <c r="D252" s="16">
        <f>IF($H251=0,0,D251/$H251%)</f>
        <v>0</v>
      </c>
      <c r="E252" s="16">
        <f>IF($H251=0,0,E251/$H251%)</f>
        <v>100</v>
      </c>
      <c r="F252" s="16">
        <f>IF($H251=0,0,F251/$H251%)</f>
        <v>0</v>
      </c>
      <c r="G252" s="16">
        <f>IF($H251=0,0,G251/$H251%)</f>
        <v>0</v>
      </c>
      <c r="H252" s="50">
        <f t="shared" si="6"/>
        <v>100</v>
      </c>
      <c r="J252" s="11"/>
      <c r="K252" s="48"/>
    </row>
    <row r="253" spans="1:11" ht="16.05" customHeight="1" x14ac:dyDescent="0.2">
      <c r="A253" s="20"/>
      <c r="B253" s="54" t="s">
        <v>56</v>
      </c>
      <c r="C253" s="16" t="s">
        <v>12</v>
      </c>
      <c r="D253" s="16"/>
      <c r="E253" s="16">
        <v>12.6</v>
      </c>
      <c r="F253" s="16"/>
      <c r="G253" s="16"/>
      <c r="H253" s="50">
        <f t="shared" si="6"/>
        <v>12.6</v>
      </c>
      <c r="J253" s="11"/>
      <c r="K253" s="48"/>
    </row>
    <row r="254" spans="1:11" ht="16.05" customHeight="1" x14ac:dyDescent="0.2">
      <c r="A254" s="20"/>
      <c r="B254" s="55"/>
      <c r="C254" s="17" t="s">
        <v>13</v>
      </c>
      <c r="D254" s="16">
        <f>IF($H253=0,0,D253/$H253%)</f>
        <v>0</v>
      </c>
      <c r="E254" s="16">
        <f>IF($H253=0,0,E253/$H253%)</f>
        <v>100</v>
      </c>
      <c r="F254" s="16">
        <f>IF($H253=0,0,F253/$H253%)</f>
        <v>0</v>
      </c>
      <c r="G254" s="16">
        <f>IF($H253=0,0,G253/$H253%)</f>
        <v>0</v>
      </c>
      <c r="H254" s="50">
        <f t="shared" si="6"/>
        <v>100</v>
      </c>
      <c r="J254" s="11"/>
      <c r="K254" s="48"/>
    </row>
    <row r="255" spans="1:11" ht="16.05" customHeight="1" x14ac:dyDescent="0.2">
      <c r="A255" s="20"/>
      <c r="B255" s="55"/>
      <c r="C255" s="16" t="s">
        <v>14</v>
      </c>
      <c r="D255" s="51"/>
      <c r="E255" s="51"/>
      <c r="F255" s="51"/>
      <c r="G255" s="51">
        <v>1.9</v>
      </c>
      <c r="H255" s="50">
        <f t="shared" si="6"/>
        <v>1.9</v>
      </c>
      <c r="J255" s="11"/>
      <c r="K255" s="48"/>
    </row>
    <row r="256" spans="1:11" ht="16.05" customHeight="1" x14ac:dyDescent="0.2">
      <c r="A256" s="20"/>
      <c r="B256" s="55"/>
      <c r="C256" s="17" t="s">
        <v>13</v>
      </c>
      <c r="D256" s="16">
        <f>IF($H255=0,0,D255/$H255%)</f>
        <v>0</v>
      </c>
      <c r="E256" s="16">
        <f>IF($H255=0,0,E255/$H255%)</f>
        <v>0</v>
      </c>
      <c r="F256" s="16">
        <f>IF($H255=0,0,F255/$H255%)</f>
        <v>0</v>
      </c>
      <c r="G256" s="16">
        <f>IF($H255=0,0,G255/$H255%)</f>
        <v>100</v>
      </c>
      <c r="H256" s="50">
        <f t="shared" si="6"/>
        <v>100</v>
      </c>
      <c r="J256" s="11"/>
      <c r="K256" s="48"/>
    </row>
    <row r="257" spans="1:11" ht="16.05" customHeight="1" x14ac:dyDescent="0.2">
      <c r="A257" s="20"/>
      <c r="B257" s="55"/>
      <c r="C257" s="16" t="s">
        <v>15</v>
      </c>
      <c r="D257" s="51">
        <f>SUM(D255,D253)</f>
        <v>0</v>
      </c>
      <c r="E257" s="51">
        <f>SUM(E255,E253)</f>
        <v>12.6</v>
      </c>
      <c r="F257" s="51">
        <f>SUM(F255,F253)</f>
        <v>0</v>
      </c>
      <c r="G257" s="51">
        <f>SUM(G255,G253)</f>
        <v>1.9</v>
      </c>
      <c r="H257" s="50">
        <f t="shared" si="6"/>
        <v>14.5</v>
      </c>
      <c r="J257" s="11"/>
      <c r="K257" s="48"/>
    </row>
    <row r="258" spans="1:11" ht="16.05" customHeight="1" x14ac:dyDescent="0.2">
      <c r="A258" s="20"/>
      <c r="B258" s="56"/>
      <c r="C258" s="17" t="s">
        <v>13</v>
      </c>
      <c r="D258" s="16">
        <f>IF($H257=0,0,D257/$H257%)</f>
        <v>0</v>
      </c>
      <c r="E258" s="16">
        <f>IF($H257=0,0,E257/$H257%)</f>
        <v>86.896551724137936</v>
      </c>
      <c r="F258" s="16">
        <f>IF($H257=0,0,F257/$H257%)</f>
        <v>0</v>
      </c>
      <c r="G258" s="16">
        <f>IF($H257=0,0,G257/$H257%)</f>
        <v>13.103448275862069</v>
      </c>
      <c r="H258" s="50">
        <f t="shared" si="6"/>
        <v>100</v>
      </c>
      <c r="J258" s="11"/>
      <c r="K258" s="48"/>
    </row>
    <row r="259" spans="1:11" ht="16.05" customHeight="1" x14ac:dyDescent="0.2">
      <c r="A259" s="20"/>
      <c r="B259" s="54" t="s">
        <v>57</v>
      </c>
      <c r="C259" s="16" t="s">
        <v>12</v>
      </c>
      <c r="D259" s="16"/>
      <c r="E259" s="16"/>
      <c r="F259" s="16"/>
      <c r="G259" s="16"/>
      <c r="H259" s="50">
        <f t="shared" si="6"/>
        <v>0</v>
      </c>
      <c r="J259" s="11"/>
      <c r="K259" s="48"/>
    </row>
    <row r="260" spans="1:11" ht="16.05" customHeight="1" x14ac:dyDescent="0.2">
      <c r="A260" s="20"/>
      <c r="B260" s="55"/>
      <c r="C260" s="17" t="s">
        <v>13</v>
      </c>
      <c r="D260" s="16">
        <f>IF($H259=0,0,D259/$H259%)</f>
        <v>0</v>
      </c>
      <c r="E260" s="16">
        <f>IF($H259=0,0,E259/$H259%)</f>
        <v>0</v>
      </c>
      <c r="F260" s="16">
        <f>IF($H259=0,0,F259/$H259%)</f>
        <v>0</v>
      </c>
      <c r="G260" s="16">
        <f>IF($H259=0,0,G259/$H259%)</f>
        <v>0</v>
      </c>
      <c r="H260" s="50">
        <f t="shared" si="6"/>
        <v>0</v>
      </c>
      <c r="J260" s="11"/>
      <c r="K260" s="48"/>
    </row>
    <row r="261" spans="1:11" ht="16.05" customHeight="1" x14ac:dyDescent="0.2">
      <c r="A261" s="20"/>
      <c r="B261" s="55"/>
      <c r="C261" s="16" t="s">
        <v>14</v>
      </c>
      <c r="D261" s="51"/>
      <c r="E261" s="51"/>
      <c r="F261" s="51"/>
      <c r="G261" s="51"/>
      <c r="H261" s="50">
        <f t="shared" si="6"/>
        <v>0</v>
      </c>
      <c r="J261" s="11"/>
      <c r="K261" s="48"/>
    </row>
    <row r="262" spans="1:11" ht="16.05" customHeight="1" x14ac:dyDescent="0.2">
      <c r="A262" s="20"/>
      <c r="B262" s="55"/>
      <c r="C262" s="17" t="s">
        <v>13</v>
      </c>
      <c r="D262" s="16">
        <f>IF($H261=0,0,D261/$H261%)</f>
        <v>0</v>
      </c>
      <c r="E262" s="16">
        <f>IF($H261=0,0,E261/$H261%)</f>
        <v>0</v>
      </c>
      <c r="F262" s="16">
        <f>IF($H261=0,0,F261/$H261%)</f>
        <v>0</v>
      </c>
      <c r="G262" s="16">
        <f>IF($H261=0,0,G261/$H261%)</f>
        <v>0</v>
      </c>
      <c r="H262" s="50">
        <f t="shared" si="6"/>
        <v>0</v>
      </c>
      <c r="J262" s="11"/>
      <c r="K262" s="48"/>
    </row>
    <row r="263" spans="1:11" ht="16.05" customHeight="1" x14ac:dyDescent="0.2">
      <c r="A263" s="20"/>
      <c r="B263" s="55"/>
      <c r="C263" s="16" t="s">
        <v>15</v>
      </c>
      <c r="D263" s="51">
        <f>SUM(D261,D259)</f>
        <v>0</v>
      </c>
      <c r="E263" s="51">
        <f>SUM(E261,E259)</f>
        <v>0</v>
      </c>
      <c r="F263" s="51">
        <f>SUM(F261,F259)</f>
        <v>0</v>
      </c>
      <c r="G263" s="51">
        <f>SUM(G261,G259)</f>
        <v>0</v>
      </c>
      <c r="H263" s="50">
        <f t="shared" si="6"/>
        <v>0</v>
      </c>
      <c r="J263" s="11"/>
      <c r="K263" s="48"/>
    </row>
    <row r="264" spans="1:11" ht="16.05" customHeight="1" x14ac:dyDescent="0.2">
      <c r="A264" s="20"/>
      <c r="B264" s="56"/>
      <c r="C264" s="17" t="s">
        <v>13</v>
      </c>
      <c r="D264" s="16">
        <f>IF($H263=0,0,D263/$H263%)</f>
        <v>0</v>
      </c>
      <c r="E264" s="16">
        <f>IF($H263=0,0,E263/$H263%)</f>
        <v>0</v>
      </c>
      <c r="F264" s="16">
        <f>IF($H263=0,0,F263/$H263%)</f>
        <v>0</v>
      </c>
      <c r="G264" s="16">
        <f>IF($H263=0,0,G263/$H263%)</f>
        <v>0</v>
      </c>
      <c r="H264" s="50">
        <f t="shared" si="6"/>
        <v>0</v>
      </c>
      <c r="J264" s="11"/>
      <c r="K264" s="48"/>
    </row>
    <row r="265" spans="1:11" ht="16.05" customHeight="1" x14ac:dyDescent="0.2">
      <c r="A265" s="20"/>
      <c r="B265" s="54" t="s">
        <v>58</v>
      </c>
      <c r="C265" s="16" t="s">
        <v>12</v>
      </c>
      <c r="D265" s="16"/>
      <c r="E265" s="16"/>
      <c r="F265" s="16"/>
      <c r="G265" s="16"/>
      <c r="H265" s="50">
        <f t="shared" si="6"/>
        <v>0</v>
      </c>
      <c r="J265" s="11"/>
      <c r="K265" s="48"/>
    </row>
    <row r="266" spans="1:11" ht="16.05" customHeight="1" x14ac:dyDescent="0.2">
      <c r="A266" s="20"/>
      <c r="B266" s="55"/>
      <c r="C266" s="17" t="s">
        <v>13</v>
      </c>
      <c r="D266" s="16">
        <f>IF($H265=0,0,D265/$H265%)</f>
        <v>0</v>
      </c>
      <c r="E266" s="16">
        <f>IF($H265=0,0,E265/$H265%)</f>
        <v>0</v>
      </c>
      <c r="F266" s="16">
        <f>IF($H265=0,0,F265/$H265%)</f>
        <v>0</v>
      </c>
      <c r="G266" s="16">
        <f>IF($H265=0,0,G265/$H265%)</f>
        <v>0</v>
      </c>
      <c r="H266" s="50">
        <f t="shared" si="6"/>
        <v>0</v>
      </c>
      <c r="J266" s="11"/>
      <c r="K266" s="48"/>
    </row>
    <row r="267" spans="1:11" ht="16.05" customHeight="1" x14ac:dyDescent="0.2">
      <c r="A267" s="20"/>
      <c r="B267" s="55"/>
      <c r="C267" s="16" t="s">
        <v>14</v>
      </c>
      <c r="D267" s="51"/>
      <c r="E267" s="51"/>
      <c r="F267" s="51"/>
      <c r="G267" s="51"/>
      <c r="H267" s="50">
        <f t="shared" si="6"/>
        <v>0</v>
      </c>
      <c r="J267" s="11"/>
      <c r="K267" s="48"/>
    </row>
    <row r="268" spans="1:11" ht="16.05" customHeight="1" x14ac:dyDescent="0.2">
      <c r="A268" s="20"/>
      <c r="B268" s="55"/>
      <c r="C268" s="17" t="s">
        <v>13</v>
      </c>
      <c r="D268" s="16">
        <f>IF($H267=0,0,D267/$H267%)</f>
        <v>0</v>
      </c>
      <c r="E268" s="16">
        <f>IF($H267=0,0,E267/$H267%)</f>
        <v>0</v>
      </c>
      <c r="F268" s="16">
        <f>IF($H267=0,0,F267/$H267%)</f>
        <v>0</v>
      </c>
      <c r="G268" s="16">
        <f>IF($H267=0,0,G267/$H267%)</f>
        <v>0</v>
      </c>
      <c r="H268" s="50">
        <f t="shared" si="6"/>
        <v>0</v>
      </c>
      <c r="J268" s="11"/>
      <c r="K268" s="48"/>
    </row>
    <row r="269" spans="1:11" ht="16.05" customHeight="1" x14ac:dyDescent="0.2">
      <c r="A269" s="20"/>
      <c r="B269" s="55"/>
      <c r="C269" s="16" t="s">
        <v>15</v>
      </c>
      <c r="D269" s="51">
        <f>SUM(D267,D265)</f>
        <v>0</v>
      </c>
      <c r="E269" s="51">
        <f>SUM(E267,E265)</f>
        <v>0</v>
      </c>
      <c r="F269" s="51">
        <f>SUM(F267,F265)</f>
        <v>0</v>
      </c>
      <c r="G269" s="51">
        <f>SUM(G267,G265)</f>
        <v>0</v>
      </c>
      <c r="H269" s="50">
        <f t="shared" si="6"/>
        <v>0</v>
      </c>
      <c r="J269" s="11"/>
      <c r="K269" s="48"/>
    </row>
    <row r="270" spans="1:11" ht="16.05" customHeight="1" x14ac:dyDescent="0.2">
      <c r="A270" s="20"/>
      <c r="B270" s="56"/>
      <c r="C270" s="17" t="s">
        <v>13</v>
      </c>
      <c r="D270" s="16">
        <f>IF($H269=0,0,D269/$H269%)</f>
        <v>0</v>
      </c>
      <c r="E270" s="16">
        <f>IF($H269=0,0,E269/$H269%)</f>
        <v>0</v>
      </c>
      <c r="F270" s="16">
        <f>IF($H269=0,0,F269/$H269%)</f>
        <v>0</v>
      </c>
      <c r="G270" s="16">
        <f>IF($H269=0,0,G269/$H269%)</f>
        <v>0</v>
      </c>
      <c r="H270" s="50">
        <f t="shared" si="6"/>
        <v>0</v>
      </c>
      <c r="J270" s="11"/>
      <c r="K270" s="48"/>
    </row>
    <row r="271" spans="1:11" ht="16.05" customHeight="1" x14ac:dyDescent="0.2">
      <c r="A271" s="20"/>
      <c r="B271" s="54" t="s">
        <v>59</v>
      </c>
      <c r="C271" s="16" t="s">
        <v>12</v>
      </c>
      <c r="D271" s="16"/>
      <c r="E271" s="16"/>
      <c r="F271" s="16"/>
      <c r="G271" s="16"/>
      <c r="H271" s="50">
        <f t="shared" si="6"/>
        <v>0</v>
      </c>
      <c r="J271" s="11"/>
      <c r="K271" s="48"/>
    </row>
    <row r="272" spans="1:11" ht="16.05" customHeight="1" x14ac:dyDescent="0.2">
      <c r="A272" s="20"/>
      <c r="B272" s="55"/>
      <c r="C272" s="17" t="s">
        <v>13</v>
      </c>
      <c r="D272" s="16">
        <f>IF($H271=0,0,D271/$H271%)</f>
        <v>0</v>
      </c>
      <c r="E272" s="16">
        <f>IF($H271=0,0,E271/$H271%)</f>
        <v>0</v>
      </c>
      <c r="F272" s="16">
        <f>IF($H271=0,0,F271/$H271%)</f>
        <v>0</v>
      </c>
      <c r="G272" s="16">
        <f>IF($H271=0,0,G271/$H271%)</f>
        <v>0</v>
      </c>
      <c r="H272" s="50">
        <f t="shared" si="6"/>
        <v>0</v>
      </c>
      <c r="J272" s="11"/>
      <c r="K272" s="48"/>
    </row>
    <row r="273" spans="1:11" ht="16.05" customHeight="1" x14ac:dyDescent="0.2">
      <c r="A273" s="20"/>
      <c r="B273" s="55"/>
      <c r="C273" s="16" t="s">
        <v>14</v>
      </c>
      <c r="D273" s="51"/>
      <c r="E273" s="51"/>
      <c r="F273" s="51"/>
      <c r="G273" s="51"/>
      <c r="H273" s="50">
        <f t="shared" si="6"/>
        <v>0</v>
      </c>
      <c r="J273" s="11"/>
      <c r="K273" s="48"/>
    </row>
    <row r="274" spans="1:11" ht="16.05" customHeight="1" x14ac:dyDescent="0.2">
      <c r="A274" s="20"/>
      <c r="B274" s="55"/>
      <c r="C274" s="17" t="s">
        <v>13</v>
      </c>
      <c r="D274" s="16">
        <f>IF($H273=0,0,D273/$H273%)</f>
        <v>0</v>
      </c>
      <c r="E274" s="16">
        <f>IF($H273=0,0,E273/$H273%)</f>
        <v>0</v>
      </c>
      <c r="F274" s="16">
        <f>IF($H273=0,0,F273/$H273%)</f>
        <v>0</v>
      </c>
      <c r="G274" s="16">
        <f>IF($H273=0,0,G273/$H273%)</f>
        <v>0</v>
      </c>
      <c r="H274" s="50">
        <f t="shared" si="6"/>
        <v>0</v>
      </c>
      <c r="J274" s="11"/>
      <c r="K274" s="48"/>
    </row>
    <row r="275" spans="1:11" ht="16.05" customHeight="1" x14ac:dyDescent="0.2">
      <c r="A275" s="20"/>
      <c r="B275" s="55"/>
      <c r="C275" s="16" t="s">
        <v>15</v>
      </c>
      <c r="D275" s="51">
        <f>SUM(D273,D271)</f>
        <v>0</v>
      </c>
      <c r="E275" s="51">
        <f>SUM(E273,E271)</f>
        <v>0</v>
      </c>
      <c r="F275" s="51">
        <f>SUM(F273,F271)</f>
        <v>0</v>
      </c>
      <c r="G275" s="51">
        <f>SUM(G273,G271)</f>
        <v>0</v>
      </c>
      <c r="H275" s="50">
        <f t="shared" si="6"/>
        <v>0</v>
      </c>
      <c r="J275" s="11"/>
      <c r="K275" s="48"/>
    </row>
    <row r="276" spans="1:11" ht="16.05" customHeight="1" x14ac:dyDescent="0.2">
      <c r="A276" s="20"/>
      <c r="B276" s="56"/>
      <c r="C276" s="17" t="s">
        <v>13</v>
      </c>
      <c r="D276" s="16">
        <f>IF($H275=0,0,D275/$H275%)</f>
        <v>0</v>
      </c>
      <c r="E276" s="16">
        <f>IF($H275=0,0,E275/$H275%)</f>
        <v>0</v>
      </c>
      <c r="F276" s="16">
        <f>IF($H275=0,0,F275/$H275%)</f>
        <v>0</v>
      </c>
      <c r="G276" s="16">
        <f>IF($H275=0,0,G275/$H275%)</f>
        <v>0</v>
      </c>
      <c r="H276" s="50">
        <f t="shared" si="6"/>
        <v>0</v>
      </c>
      <c r="J276" s="11"/>
      <c r="K276" s="48"/>
    </row>
    <row r="277" spans="1:11" ht="16.05" customHeight="1" x14ac:dyDescent="0.2">
      <c r="A277" s="20"/>
      <c r="B277" s="54" t="s">
        <v>60</v>
      </c>
      <c r="C277" s="16" t="s">
        <v>12</v>
      </c>
      <c r="D277" s="16">
        <v>0</v>
      </c>
      <c r="E277" s="16"/>
      <c r="F277" s="16">
        <v>0</v>
      </c>
      <c r="G277" s="16">
        <v>0</v>
      </c>
      <c r="H277" s="50">
        <f t="shared" si="6"/>
        <v>0</v>
      </c>
      <c r="J277" s="11"/>
      <c r="K277" s="48"/>
    </row>
    <row r="278" spans="1:11" ht="16.05" customHeight="1" x14ac:dyDescent="0.2">
      <c r="A278" s="20"/>
      <c r="B278" s="55"/>
      <c r="C278" s="17" t="s">
        <v>13</v>
      </c>
      <c r="D278" s="16">
        <f>IF($H277=0,0,D277/$H277%)</f>
        <v>0</v>
      </c>
      <c r="E278" s="16">
        <f>IF($H277=0,0,E277/$H277%)</f>
        <v>0</v>
      </c>
      <c r="F278" s="16">
        <f>IF($H277=0,0,F277/$H277%)</f>
        <v>0</v>
      </c>
      <c r="G278" s="16">
        <f>IF($H277=0,0,G277/$H277%)</f>
        <v>0</v>
      </c>
      <c r="H278" s="50">
        <f t="shared" si="6"/>
        <v>0</v>
      </c>
      <c r="J278" s="11"/>
      <c r="K278" s="48"/>
    </row>
    <row r="279" spans="1:11" ht="16.05" customHeight="1" x14ac:dyDescent="0.2">
      <c r="A279" s="20"/>
      <c r="B279" s="55"/>
      <c r="C279" s="16" t="s">
        <v>14</v>
      </c>
      <c r="D279" s="51"/>
      <c r="E279" s="51"/>
      <c r="F279" s="51"/>
      <c r="G279" s="51"/>
      <c r="H279" s="50">
        <f t="shared" si="6"/>
        <v>0</v>
      </c>
      <c r="J279" s="11"/>
      <c r="K279" s="48"/>
    </row>
    <row r="280" spans="1:11" ht="16.05" customHeight="1" x14ac:dyDescent="0.2">
      <c r="A280" s="20"/>
      <c r="B280" s="55"/>
      <c r="C280" s="17" t="s">
        <v>13</v>
      </c>
      <c r="D280" s="16">
        <f>IF($H279=0,0,D279/$H279%)</f>
        <v>0</v>
      </c>
      <c r="E280" s="16">
        <f>IF($H279=0,0,E279/$H279%)</f>
        <v>0</v>
      </c>
      <c r="F280" s="16">
        <f>IF($H279=0,0,F279/$H279%)</f>
        <v>0</v>
      </c>
      <c r="G280" s="16">
        <f>IF($H279=0,0,G279/$H279%)</f>
        <v>0</v>
      </c>
      <c r="H280" s="50">
        <f t="shared" si="6"/>
        <v>0</v>
      </c>
      <c r="J280" s="11"/>
      <c r="K280" s="48"/>
    </row>
    <row r="281" spans="1:11" ht="16.05" customHeight="1" x14ac:dyDescent="0.2">
      <c r="A281" s="20"/>
      <c r="B281" s="55"/>
      <c r="C281" s="16" t="s">
        <v>15</v>
      </c>
      <c r="D281" s="51">
        <f>SUM(D279,D277)</f>
        <v>0</v>
      </c>
      <c r="E281" s="51">
        <f>SUM(E279,E277)</f>
        <v>0</v>
      </c>
      <c r="F281" s="51">
        <f>SUM(F279,F277)</f>
        <v>0</v>
      </c>
      <c r="G281" s="51">
        <f>SUM(G279,G277)</f>
        <v>0</v>
      </c>
      <c r="H281" s="50">
        <f t="shared" si="6"/>
        <v>0</v>
      </c>
      <c r="J281" s="11"/>
      <c r="K281" s="48"/>
    </row>
    <row r="282" spans="1:11" ht="16.05" customHeight="1" x14ac:dyDescent="0.2">
      <c r="A282" s="20"/>
      <c r="B282" s="56"/>
      <c r="C282" s="17" t="s">
        <v>13</v>
      </c>
      <c r="D282" s="16">
        <f>IF($H281=0,0,D281/$H281%)</f>
        <v>0</v>
      </c>
      <c r="E282" s="16">
        <f>IF($H281=0,0,E281/$H281%)</f>
        <v>0</v>
      </c>
      <c r="F282" s="16">
        <f>IF($H281=0,0,F281/$H281%)</f>
        <v>0</v>
      </c>
      <c r="G282" s="16">
        <f>IF($H281=0,0,G281/$H281%)</f>
        <v>0</v>
      </c>
      <c r="H282" s="50">
        <f t="shared" si="6"/>
        <v>0</v>
      </c>
      <c r="J282" s="11"/>
      <c r="K282" s="48"/>
    </row>
    <row r="283" spans="1:11" ht="16.05" customHeight="1" x14ac:dyDescent="0.2">
      <c r="A283" s="20"/>
      <c r="B283" s="54" t="s">
        <v>61</v>
      </c>
      <c r="C283" s="16" t="s">
        <v>12</v>
      </c>
      <c r="D283" s="16"/>
      <c r="E283" s="16"/>
      <c r="F283" s="16"/>
      <c r="G283" s="16"/>
      <c r="H283" s="50">
        <f t="shared" si="6"/>
        <v>0</v>
      </c>
      <c r="J283" s="11"/>
      <c r="K283" s="48"/>
    </row>
    <row r="284" spans="1:11" ht="16.05" customHeight="1" x14ac:dyDescent="0.2">
      <c r="A284" s="20"/>
      <c r="B284" s="55"/>
      <c r="C284" s="17" t="s">
        <v>13</v>
      </c>
      <c r="D284" s="16">
        <f>IF($H283=0,0,D283/$H283%)</f>
        <v>0</v>
      </c>
      <c r="E284" s="16">
        <f>IF($H283=0,0,E283/$H283%)</f>
        <v>0</v>
      </c>
      <c r="F284" s="16">
        <f>IF($H283=0,0,F283/$H283%)</f>
        <v>0</v>
      </c>
      <c r="G284" s="16">
        <f>IF($H283=0,0,G283/$H283%)</f>
        <v>0</v>
      </c>
      <c r="H284" s="50">
        <f t="shared" si="6"/>
        <v>0</v>
      </c>
      <c r="J284" s="11"/>
      <c r="K284" s="48"/>
    </row>
    <row r="285" spans="1:11" ht="16.05" customHeight="1" x14ac:dyDescent="0.2">
      <c r="A285" s="20"/>
      <c r="B285" s="55"/>
      <c r="C285" s="16" t="s">
        <v>14</v>
      </c>
      <c r="D285" s="51"/>
      <c r="E285" s="51"/>
      <c r="F285" s="51"/>
      <c r="G285" s="51"/>
      <c r="H285" s="50">
        <f t="shared" si="6"/>
        <v>0</v>
      </c>
      <c r="J285" s="11"/>
      <c r="K285" s="48"/>
    </row>
    <row r="286" spans="1:11" ht="16.05" customHeight="1" x14ac:dyDescent="0.2">
      <c r="A286" s="20"/>
      <c r="B286" s="55"/>
      <c r="C286" s="17" t="s">
        <v>13</v>
      </c>
      <c r="D286" s="16">
        <f>IF($H285=0,0,D285/$H285%)</f>
        <v>0</v>
      </c>
      <c r="E286" s="16">
        <f>IF($H285=0,0,E285/$H285%)</f>
        <v>0</v>
      </c>
      <c r="F286" s="16">
        <f>IF($H285=0,0,F285/$H285%)</f>
        <v>0</v>
      </c>
      <c r="G286" s="16">
        <f>IF($H285=0,0,G285/$H285%)</f>
        <v>0</v>
      </c>
      <c r="H286" s="50">
        <f t="shared" si="6"/>
        <v>0</v>
      </c>
      <c r="J286" s="11"/>
      <c r="K286" s="48"/>
    </row>
    <row r="287" spans="1:11" ht="16.05" customHeight="1" x14ac:dyDescent="0.2">
      <c r="A287" s="20"/>
      <c r="B287" s="55"/>
      <c r="C287" s="16" t="s">
        <v>15</v>
      </c>
      <c r="D287" s="51">
        <f>SUM(D285,D283)</f>
        <v>0</v>
      </c>
      <c r="E287" s="51">
        <f>SUM(E285,E283)</f>
        <v>0</v>
      </c>
      <c r="F287" s="51">
        <f>SUM(F285,F283)</f>
        <v>0</v>
      </c>
      <c r="G287" s="51">
        <f>SUM(G285,G283)</f>
        <v>0</v>
      </c>
      <c r="H287" s="50">
        <f t="shared" si="6"/>
        <v>0</v>
      </c>
      <c r="J287" s="11"/>
      <c r="K287" s="48"/>
    </row>
    <row r="288" spans="1:11" ht="16.05" customHeight="1" x14ac:dyDescent="0.2">
      <c r="A288" s="20"/>
      <c r="B288" s="56"/>
      <c r="C288" s="17" t="s">
        <v>13</v>
      </c>
      <c r="D288" s="16">
        <f>IF($H287=0,0,D287/$H287%)</f>
        <v>0</v>
      </c>
      <c r="E288" s="16">
        <f>IF($H287=0,0,E287/$H287%)</f>
        <v>0</v>
      </c>
      <c r="F288" s="16">
        <f>IF($H287=0,0,F287/$H287%)</f>
        <v>0</v>
      </c>
      <c r="G288" s="16">
        <f>IF($H287=0,0,G287/$H287%)</f>
        <v>0</v>
      </c>
      <c r="H288" s="50">
        <f t="shared" si="6"/>
        <v>0</v>
      </c>
      <c r="J288" s="11"/>
      <c r="K288" s="48"/>
    </row>
    <row r="289" spans="1:11" ht="16.05" customHeight="1" x14ac:dyDescent="0.2">
      <c r="A289" s="13"/>
      <c r="B289" s="54" t="s">
        <v>62</v>
      </c>
      <c r="C289" s="16" t="s">
        <v>12</v>
      </c>
      <c r="D289" s="16"/>
      <c r="E289" s="16"/>
      <c r="F289" s="16"/>
      <c r="G289" s="16"/>
      <c r="H289" s="50">
        <f t="shared" si="6"/>
        <v>0</v>
      </c>
      <c r="J289" s="11"/>
      <c r="K289" s="48"/>
    </row>
    <row r="290" spans="1:11" ht="16.05" customHeight="1" x14ac:dyDescent="0.2">
      <c r="A290" s="13"/>
      <c r="B290" s="55"/>
      <c r="C290" s="17" t="s">
        <v>13</v>
      </c>
      <c r="D290" s="16">
        <f>IF($H289=0,0,D289/$H289%)</f>
        <v>0</v>
      </c>
      <c r="E290" s="16">
        <f>IF($H289=0,0,E289/$H289%)</f>
        <v>0</v>
      </c>
      <c r="F290" s="16">
        <f>IF($H289=0,0,F289/$H289%)</f>
        <v>0</v>
      </c>
      <c r="G290" s="16">
        <f>IF($H289=0,0,G289/$H289%)</f>
        <v>0</v>
      </c>
      <c r="H290" s="50">
        <f t="shared" si="6"/>
        <v>0</v>
      </c>
      <c r="J290" s="11"/>
      <c r="K290" s="48"/>
    </row>
    <row r="291" spans="1:11" ht="16.05" customHeight="1" x14ac:dyDescent="0.2">
      <c r="A291" s="13"/>
      <c r="B291" s="55"/>
      <c r="C291" s="16" t="s">
        <v>14</v>
      </c>
      <c r="D291" s="51"/>
      <c r="E291" s="51"/>
      <c r="F291" s="51"/>
      <c r="G291" s="51"/>
      <c r="H291" s="50">
        <f t="shared" si="6"/>
        <v>0</v>
      </c>
      <c r="J291" s="11"/>
      <c r="K291" s="48"/>
    </row>
    <row r="292" spans="1:11" ht="16.05" customHeight="1" x14ac:dyDescent="0.2">
      <c r="A292" s="13"/>
      <c r="B292" s="55"/>
      <c r="C292" s="17" t="s">
        <v>13</v>
      </c>
      <c r="D292" s="16">
        <f>IF($H291=0,0,D291/$H291%)</f>
        <v>0</v>
      </c>
      <c r="E292" s="16">
        <f>IF($H291=0,0,E291/$H291%)</f>
        <v>0</v>
      </c>
      <c r="F292" s="16">
        <f>IF($H291=0,0,F291/$H291%)</f>
        <v>0</v>
      </c>
      <c r="G292" s="16">
        <f>IF($H291=0,0,G291/$H291%)</f>
        <v>0</v>
      </c>
      <c r="H292" s="50">
        <f t="shared" si="6"/>
        <v>0</v>
      </c>
      <c r="J292" s="11"/>
      <c r="K292" s="48"/>
    </row>
    <row r="293" spans="1:11" ht="16.05" customHeight="1" x14ac:dyDescent="0.2">
      <c r="A293" s="13"/>
      <c r="B293" s="55"/>
      <c r="C293" s="16" t="s">
        <v>15</v>
      </c>
      <c r="D293" s="51">
        <f>SUM(D291,D289)</f>
        <v>0</v>
      </c>
      <c r="E293" s="51">
        <f>SUM(E291,E289)</f>
        <v>0</v>
      </c>
      <c r="F293" s="51">
        <f>SUM(F291,F289)</f>
        <v>0</v>
      </c>
      <c r="G293" s="51">
        <f>SUM(G291,G289)</f>
        <v>0</v>
      </c>
      <c r="H293" s="50">
        <f t="shared" si="6"/>
        <v>0</v>
      </c>
      <c r="J293" s="11"/>
      <c r="K293" s="48"/>
    </row>
    <row r="294" spans="1:11" ht="16.05" customHeight="1" x14ac:dyDescent="0.2">
      <c r="A294" s="18"/>
      <c r="B294" s="56"/>
      <c r="C294" s="17" t="s">
        <v>13</v>
      </c>
      <c r="D294" s="16">
        <f>IF($H293=0,0,D293/$H293%)</f>
        <v>0</v>
      </c>
      <c r="E294" s="16">
        <f>IF($H293=0,0,E293/$H293%)</f>
        <v>0</v>
      </c>
      <c r="F294" s="16">
        <f>IF($H293=0,0,F293/$H293%)</f>
        <v>0</v>
      </c>
      <c r="G294" s="16">
        <f>IF($H293=0,0,G293/$H293%)</f>
        <v>0</v>
      </c>
      <c r="H294" s="50">
        <f t="shared" si="6"/>
        <v>0</v>
      </c>
      <c r="J294" s="11"/>
      <c r="K294" s="48"/>
    </row>
    <row r="295" spans="1:11" s="12" customFormat="1" ht="16.05" customHeight="1" x14ac:dyDescent="0.2">
      <c r="A295" s="9" t="s">
        <v>63</v>
      </c>
      <c r="B295" s="21"/>
      <c r="C295" s="10" t="s">
        <v>12</v>
      </c>
      <c r="D295" s="16">
        <v>0</v>
      </c>
      <c r="E295" s="16">
        <v>2074.1999999999998</v>
      </c>
      <c r="F295" s="16">
        <v>0</v>
      </c>
      <c r="G295" s="16">
        <v>0</v>
      </c>
      <c r="H295" s="50">
        <f t="shared" si="6"/>
        <v>2074.1999999999998</v>
      </c>
      <c r="J295" s="11"/>
      <c r="K295" s="48"/>
    </row>
    <row r="296" spans="1:11" s="12" customFormat="1" ht="16.05" customHeight="1" x14ac:dyDescent="0.2">
      <c r="A296" s="13"/>
      <c r="B296" s="22"/>
      <c r="C296" s="14" t="s">
        <v>13</v>
      </c>
      <c r="D296" s="16">
        <f>IF($H295=0,0,D295/$H295%)</f>
        <v>0</v>
      </c>
      <c r="E296" s="16">
        <f>IF($H295=0,0,E295/$H295%)</f>
        <v>100</v>
      </c>
      <c r="F296" s="16">
        <f>IF($H295=0,0,F295/$H295%)</f>
        <v>0</v>
      </c>
      <c r="G296" s="16">
        <f>IF($H295=0,0,G295/$H295%)</f>
        <v>0</v>
      </c>
      <c r="H296" s="50">
        <f t="shared" si="6"/>
        <v>100</v>
      </c>
      <c r="J296" s="11"/>
      <c r="K296" s="48"/>
    </row>
    <row r="297" spans="1:11" s="12" customFormat="1" ht="16.05" customHeight="1" x14ac:dyDescent="0.2">
      <c r="A297" s="13"/>
      <c r="B297" s="22"/>
      <c r="C297" s="10" t="s">
        <v>14</v>
      </c>
      <c r="D297" s="51"/>
      <c r="E297" s="51"/>
      <c r="F297" s="51"/>
      <c r="G297" s="51"/>
      <c r="H297" s="50">
        <f t="shared" si="6"/>
        <v>0</v>
      </c>
      <c r="J297" s="11"/>
      <c r="K297" s="48"/>
    </row>
    <row r="298" spans="1:11" s="12" customFormat="1" ht="16.05" customHeight="1" x14ac:dyDescent="0.2">
      <c r="A298" s="13"/>
      <c r="B298" s="22"/>
      <c r="C298" s="14" t="s">
        <v>13</v>
      </c>
      <c r="D298" s="16">
        <f>IF($H297=0,0,D297/$H297%)</f>
        <v>0</v>
      </c>
      <c r="E298" s="16">
        <f>IF($H297=0,0,E297/$H297%)</f>
        <v>0</v>
      </c>
      <c r="F298" s="16">
        <f>IF($H297=0,0,F297/$H297%)</f>
        <v>0</v>
      </c>
      <c r="G298" s="16">
        <f>IF($H297=0,0,G297/$H297%)</f>
        <v>0</v>
      </c>
      <c r="H298" s="50">
        <f t="shared" si="6"/>
        <v>0</v>
      </c>
      <c r="J298" s="11"/>
      <c r="K298" s="48"/>
    </row>
    <row r="299" spans="1:11" s="12" customFormat="1" ht="16.05" customHeight="1" x14ac:dyDescent="0.2">
      <c r="A299" s="13"/>
      <c r="B299" s="22"/>
      <c r="C299" s="10" t="s">
        <v>15</v>
      </c>
      <c r="D299" s="51">
        <f>SUM(D297,D295)</f>
        <v>0</v>
      </c>
      <c r="E299" s="51">
        <f>SUM(E297,E295)</f>
        <v>2074.1999999999998</v>
      </c>
      <c r="F299" s="51">
        <f>SUM(F297,F295)</f>
        <v>0</v>
      </c>
      <c r="G299" s="51">
        <f>SUM(G297,G295)</f>
        <v>0</v>
      </c>
      <c r="H299" s="50">
        <f t="shared" ref="H299:H300" si="7">SUM(D299:G299)</f>
        <v>2074.1999999999998</v>
      </c>
      <c r="J299" s="11"/>
      <c r="K299" s="48"/>
    </row>
    <row r="300" spans="1:11" s="12" customFormat="1" ht="16.05" customHeight="1" x14ac:dyDescent="0.2">
      <c r="A300" s="18"/>
      <c r="B300" s="15"/>
      <c r="C300" s="14" t="s">
        <v>13</v>
      </c>
      <c r="D300" s="16">
        <f>IF($H299=0,0,D299/$H299%)</f>
        <v>0</v>
      </c>
      <c r="E300" s="16">
        <f>IF($H299=0,0,E299/$H299%)</f>
        <v>100</v>
      </c>
      <c r="F300" s="16">
        <f>IF($H299=0,0,F299/$H299%)</f>
        <v>0</v>
      </c>
      <c r="G300" s="16">
        <f>IF($H299=0,0,G299/$H299%)</f>
        <v>0</v>
      </c>
      <c r="H300" s="50">
        <f t="shared" si="7"/>
        <v>100</v>
      </c>
      <c r="J300" s="11"/>
      <c r="K300" s="48"/>
    </row>
    <row r="301" spans="1:11" s="12" customFormat="1" ht="16.05" customHeight="1" x14ac:dyDescent="0.2">
      <c r="A301" s="13" t="s">
        <v>64</v>
      </c>
      <c r="B301" s="21"/>
      <c r="C301" s="10" t="s">
        <v>105</v>
      </c>
      <c r="D301" s="51">
        <f>SUM(D307,D313,D319,D325,D331,D337,D343,D349,D355)</f>
        <v>0</v>
      </c>
      <c r="E301" s="51">
        <f>SUM(E307,E313,E319,E325,E331,E337,E343,E349,E355)</f>
        <v>0</v>
      </c>
      <c r="F301" s="51">
        <f>SUM(F307,F313,F319,F325,F331,F337,F343,F349,F355)</f>
        <v>0</v>
      </c>
      <c r="G301" s="51">
        <f>SUM(G307,G313,G319,G325,G331,G337,G343,G349,G355)</f>
        <v>0</v>
      </c>
      <c r="H301" s="51">
        <f>SUM(H307,H313,H319,H325,H331,H337,H343,H349,H355)</f>
        <v>0</v>
      </c>
      <c r="J301" s="11"/>
      <c r="K301" s="48"/>
    </row>
    <row r="302" spans="1:11" s="12" customFormat="1" ht="16.05" customHeight="1" x14ac:dyDescent="0.2">
      <c r="A302" s="13"/>
      <c r="B302" s="22"/>
      <c r="C302" s="14" t="s">
        <v>13</v>
      </c>
      <c r="D302" s="16">
        <f>IF($H301=0,0,D301/$H301%)</f>
        <v>0</v>
      </c>
      <c r="E302" s="16">
        <f>IF($H301=0,0,E301/$H301%)</f>
        <v>0</v>
      </c>
      <c r="F302" s="16">
        <f>IF($H301=0,0,F301/$H301%)</f>
        <v>0</v>
      </c>
      <c r="G302" s="16">
        <f>IF($H301=0,0,G301/$H301%)</f>
        <v>0</v>
      </c>
      <c r="H302" s="16">
        <f>IF($H301=0,0,H301/$H301%)</f>
        <v>0</v>
      </c>
      <c r="J302" s="11"/>
      <c r="K302" s="48"/>
    </row>
    <row r="303" spans="1:11" s="12" customFormat="1" ht="16.05" customHeight="1" x14ac:dyDescent="0.2">
      <c r="A303" s="13"/>
      <c r="B303" s="22"/>
      <c r="C303" s="10" t="s">
        <v>108</v>
      </c>
      <c r="D303" s="51">
        <f>SUM(D309,D315,D321,D327,D333,D339,D345,D351,D357)</f>
        <v>0</v>
      </c>
      <c r="E303" s="51">
        <f>SUM(E309,E315,E321,E327,E333,E339,E345,E351,E357)</f>
        <v>0</v>
      </c>
      <c r="F303" s="51">
        <f>SUM(F309,F315,F321,F327,F333,F339,F345,F351,F357)</f>
        <v>0</v>
      </c>
      <c r="G303" s="51">
        <f>SUM(G309,G315,G321,G327,G333,G339,G345,G351,G357)</f>
        <v>0</v>
      </c>
      <c r="H303" s="51">
        <f>SUM(H309,H315,H321,H327,H333,H339,H345,H351,H357)</f>
        <v>0</v>
      </c>
      <c r="J303" s="11"/>
      <c r="K303" s="48"/>
    </row>
    <row r="304" spans="1:11" s="12" customFormat="1" ht="16.05" customHeight="1" x14ac:dyDescent="0.2">
      <c r="A304" s="13"/>
      <c r="B304" s="22"/>
      <c r="C304" s="14" t="s">
        <v>13</v>
      </c>
      <c r="D304" s="16">
        <f>IF($H303=0,0,D303/$H303%)</f>
        <v>0</v>
      </c>
      <c r="E304" s="16">
        <f>IF($H303=0,0,E303/$H303%)</f>
        <v>0</v>
      </c>
      <c r="F304" s="16">
        <f>IF($H303=0,0,F303/$H303%)</f>
        <v>0</v>
      </c>
      <c r="G304" s="16">
        <f>IF($H303=0,0,G303/$H303%)</f>
        <v>0</v>
      </c>
      <c r="H304" s="16">
        <f>IF($H303=0,0,H303/$H303%)</f>
        <v>0</v>
      </c>
      <c r="J304" s="11"/>
      <c r="K304" s="48"/>
    </row>
    <row r="305" spans="1:11" s="12" customFormat="1" ht="16.05" customHeight="1" x14ac:dyDescent="0.2">
      <c r="A305" s="13"/>
      <c r="B305" s="22"/>
      <c r="C305" s="10" t="s">
        <v>107</v>
      </c>
      <c r="D305" s="51">
        <f>SUM(D311,D317,D323,D329,D335,D341,D347,D353,D359)</f>
        <v>0</v>
      </c>
      <c r="E305" s="51">
        <f>SUM(E311,E317,E323,E329,E335,E341,E347,E353,E359)</f>
        <v>0</v>
      </c>
      <c r="F305" s="51">
        <f>SUM(F311,F317,F323,F329,F335,F341,F347,F353,F359)</f>
        <v>0</v>
      </c>
      <c r="G305" s="51">
        <f>SUM(G311,G317,G323,G329,G335,G341,G347,G353,G359)</f>
        <v>0</v>
      </c>
      <c r="H305" s="51">
        <f>SUM(H311,H317,H323,H329,H335,H341,H347,H353,H359)</f>
        <v>0</v>
      </c>
      <c r="J305" s="11"/>
      <c r="K305" s="48"/>
    </row>
    <row r="306" spans="1:11" s="12" customFormat="1" ht="16.05" customHeight="1" x14ac:dyDescent="0.2">
      <c r="A306" s="13"/>
      <c r="B306" s="15"/>
      <c r="C306" s="14" t="s">
        <v>13</v>
      </c>
      <c r="D306" s="16">
        <f>IF($H305=0,0,D305/$H305%)</f>
        <v>0</v>
      </c>
      <c r="E306" s="16">
        <f>IF($H305=0,0,E305/$H305%)</f>
        <v>0</v>
      </c>
      <c r="F306" s="16">
        <f>IF($H305=0,0,F305/$H305%)</f>
        <v>0</v>
      </c>
      <c r="G306" s="16">
        <f>IF($H305=0,0,G305/$H305%)</f>
        <v>0</v>
      </c>
      <c r="H306" s="16">
        <f>IF($H305=0,0,H305/$H305%)</f>
        <v>0</v>
      </c>
      <c r="J306" s="11"/>
      <c r="K306" s="48"/>
    </row>
    <row r="307" spans="1:11" s="12" customFormat="1" ht="16.05" customHeight="1" x14ac:dyDescent="0.2">
      <c r="A307" s="13"/>
      <c r="B307" s="13" t="s">
        <v>65</v>
      </c>
      <c r="C307" s="10" t="s">
        <v>12</v>
      </c>
      <c r="D307" s="16"/>
      <c r="E307" s="16"/>
      <c r="F307" s="16"/>
      <c r="G307" s="16"/>
      <c r="H307" s="50">
        <f t="shared" ref="H307:H371" si="8">SUM(D307:G307)</f>
        <v>0</v>
      </c>
      <c r="J307" s="11"/>
      <c r="K307" s="48"/>
    </row>
    <row r="308" spans="1:11" s="12" customFormat="1" ht="16.05" customHeight="1" x14ac:dyDescent="0.2">
      <c r="A308" s="13"/>
      <c r="B308" s="13"/>
      <c r="C308" s="14" t="s">
        <v>13</v>
      </c>
      <c r="D308" s="16">
        <f>IF($H307=0,0,D307/$H307%)</f>
        <v>0</v>
      </c>
      <c r="E308" s="16">
        <f>IF($H307=0,0,E307/$H307%)</f>
        <v>0</v>
      </c>
      <c r="F308" s="16">
        <f>IF($H307=0,0,F307/$H307%)</f>
        <v>0</v>
      </c>
      <c r="G308" s="16">
        <f>IF($H307=0,0,G307/$H307%)</f>
        <v>0</v>
      </c>
      <c r="H308" s="50">
        <f t="shared" si="8"/>
        <v>0</v>
      </c>
      <c r="J308" s="11"/>
      <c r="K308" s="48"/>
    </row>
    <row r="309" spans="1:11" s="12" customFormat="1" ht="16.05" customHeight="1" x14ac:dyDescent="0.2">
      <c r="A309" s="13"/>
      <c r="B309" s="13"/>
      <c r="C309" s="10" t="s">
        <v>14</v>
      </c>
      <c r="D309" s="51"/>
      <c r="E309" s="51"/>
      <c r="F309" s="51"/>
      <c r="G309" s="51"/>
      <c r="H309" s="50">
        <f t="shared" si="8"/>
        <v>0</v>
      </c>
      <c r="J309" s="11"/>
      <c r="K309" s="48"/>
    </row>
    <row r="310" spans="1:11" s="12" customFormat="1" ht="16.05" customHeight="1" x14ac:dyDescent="0.2">
      <c r="A310" s="13"/>
      <c r="B310" s="13"/>
      <c r="C310" s="14" t="s">
        <v>13</v>
      </c>
      <c r="D310" s="16">
        <f>IF($H309=0,0,D309/$H309%)</f>
        <v>0</v>
      </c>
      <c r="E310" s="16">
        <f>IF($H309=0,0,E309/$H309%)</f>
        <v>0</v>
      </c>
      <c r="F310" s="16">
        <f>IF($H309=0,0,F309/$H309%)</f>
        <v>0</v>
      </c>
      <c r="G310" s="16">
        <f>IF($H309=0,0,G309/$H309%)</f>
        <v>0</v>
      </c>
      <c r="H310" s="50">
        <f t="shared" si="8"/>
        <v>0</v>
      </c>
      <c r="J310" s="11"/>
      <c r="K310" s="48"/>
    </row>
    <row r="311" spans="1:11" s="12" customFormat="1" ht="16.05" customHeight="1" x14ac:dyDescent="0.2">
      <c r="A311" s="13"/>
      <c r="B311" s="13"/>
      <c r="C311" s="10" t="s">
        <v>15</v>
      </c>
      <c r="D311" s="51">
        <f>SUM(D309,D307)</f>
        <v>0</v>
      </c>
      <c r="E311" s="51">
        <f>SUM(E309,E307)</f>
        <v>0</v>
      </c>
      <c r="F311" s="51">
        <f>SUM(F309,F307)</f>
        <v>0</v>
      </c>
      <c r="G311" s="51">
        <f>SUM(G309,G307)</f>
        <v>0</v>
      </c>
      <c r="H311" s="50">
        <f t="shared" si="8"/>
        <v>0</v>
      </c>
      <c r="J311" s="11"/>
      <c r="K311" s="48"/>
    </row>
    <row r="312" spans="1:11" s="12" customFormat="1" ht="16.05" customHeight="1" x14ac:dyDescent="0.2">
      <c r="A312" s="13"/>
      <c r="B312" s="18"/>
      <c r="C312" s="14" t="s">
        <v>13</v>
      </c>
      <c r="D312" s="16">
        <f>IF($H311=0,0,D311/$H311%)</f>
        <v>0</v>
      </c>
      <c r="E312" s="16">
        <f>IF($H311=0,0,E311/$H311%)</f>
        <v>0</v>
      </c>
      <c r="F312" s="16">
        <f>IF($H311=0,0,F311/$H311%)</f>
        <v>0</v>
      </c>
      <c r="G312" s="16">
        <f>IF($H311=0,0,G311/$H311%)</f>
        <v>0</v>
      </c>
      <c r="H312" s="50">
        <f t="shared" si="8"/>
        <v>0</v>
      </c>
      <c r="J312" s="11"/>
      <c r="K312" s="48"/>
    </row>
    <row r="313" spans="1:11" s="12" customFormat="1" ht="16.05" customHeight="1" x14ac:dyDescent="0.2">
      <c r="A313" s="13"/>
      <c r="B313" s="13" t="s">
        <v>66</v>
      </c>
      <c r="C313" s="10" t="s">
        <v>12</v>
      </c>
      <c r="D313" s="16"/>
      <c r="E313" s="16"/>
      <c r="F313" s="16"/>
      <c r="G313" s="16"/>
      <c r="H313" s="50">
        <f t="shared" si="8"/>
        <v>0</v>
      </c>
      <c r="I313" s="11"/>
      <c r="J313" s="11"/>
      <c r="K313" s="48"/>
    </row>
    <row r="314" spans="1:11" s="12" customFormat="1" ht="16.05" customHeight="1" x14ac:dyDescent="0.2">
      <c r="A314" s="13"/>
      <c r="B314" s="13"/>
      <c r="C314" s="14" t="s">
        <v>13</v>
      </c>
      <c r="D314" s="16">
        <f>IF($H313=0,0,D313/$H313%)</f>
        <v>0</v>
      </c>
      <c r="E314" s="16">
        <f>IF($H313=0,0,E313/$H313%)</f>
        <v>0</v>
      </c>
      <c r="F314" s="16">
        <f>IF($H313=0,0,F313/$H313%)</f>
        <v>0</v>
      </c>
      <c r="G314" s="16">
        <f>IF($H313=0,0,G313/$H313%)</f>
        <v>0</v>
      </c>
      <c r="H314" s="50">
        <f t="shared" si="8"/>
        <v>0</v>
      </c>
      <c r="I314" s="11"/>
      <c r="J314" s="11"/>
      <c r="K314" s="48"/>
    </row>
    <row r="315" spans="1:11" s="12" customFormat="1" ht="16.05" customHeight="1" x14ac:dyDescent="0.2">
      <c r="A315" s="13"/>
      <c r="B315" s="13"/>
      <c r="C315" s="10" t="s">
        <v>14</v>
      </c>
      <c r="D315" s="51"/>
      <c r="E315" s="51"/>
      <c r="F315" s="51"/>
      <c r="G315" s="51"/>
      <c r="H315" s="50">
        <f t="shared" si="8"/>
        <v>0</v>
      </c>
      <c r="I315" s="11"/>
      <c r="J315" s="11"/>
      <c r="K315" s="48"/>
    </row>
    <row r="316" spans="1:11" s="12" customFormat="1" ht="16.05" customHeight="1" x14ac:dyDescent="0.2">
      <c r="A316" s="13"/>
      <c r="B316" s="13"/>
      <c r="C316" s="14" t="s">
        <v>13</v>
      </c>
      <c r="D316" s="16">
        <f>IF($H315=0,0,D315/$H315%)</f>
        <v>0</v>
      </c>
      <c r="E316" s="16">
        <f>IF($H315=0,0,E315/$H315%)</f>
        <v>0</v>
      </c>
      <c r="F316" s="16">
        <f>IF($H315=0,0,F315/$H315%)</f>
        <v>0</v>
      </c>
      <c r="G316" s="16">
        <f>IF($H315=0,0,G315/$H315%)</f>
        <v>0</v>
      </c>
      <c r="H316" s="50">
        <f t="shared" si="8"/>
        <v>0</v>
      </c>
      <c r="I316" s="11"/>
      <c r="J316" s="11"/>
      <c r="K316" s="48"/>
    </row>
    <row r="317" spans="1:11" s="12" customFormat="1" ht="16.05" customHeight="1" x14ac:dyDescent="0.2">
      <c r="A317" s="13"/>
      <c r="B317" s="13"/>
      <c r="C317" s="10" t="s">
        <v>15</v>
      </c>
      <c r="D317" s="51">
        <f>SUM(D315,D313)</f>
        <v>0</v>
      </c>
      <c r="E317" s="51">
        <f>SUM(E315,E313)</f>
        <v>0</v>
      </c>
      <c r="F317" s="51">
        <f>SUM(F315,F313)</f>
        <v>0</v>
      </c>
      <c r="G317" s="51">
        <f>SUM(G315,G313)</f>
        <v>0</v>
      </c>
      <c r="H317" s="50">
        <f t="shared" si="8"/>
        <v>0</v>
      </c>
      <c r="I317" s="11"/>
      <c r="J317" s="11"/>
      <c r="K317" s="48"/>
    </row>
    <row r="318" spans="1:11" s="12" customFormat="1" ht="16.05" customHeight="1" x14ac:dyDescent="0.2">
      <c r="A318" s="13"/>
      <c r="B318" s="18"/>
      <c r="C318" s="14" t="s">
        <v>13</v>
      </c>
      <c r="D318" s="16">
        <f>IF($H317=0,0,D317/$H317%)</f>
        <v>0</v>
      </c>
      <c r="E318" s="16">
        <f>IF($H317=0,0,E317/$H317%)</f>
        <v>0</v>
      </c>
      <c r="F318" s="16">
        <f>IF($H317=0,0,F317/$H317%)</f>
        <v>0</v>
      </c>
      <c r="G318" s="16">
        <f>IF($H317=0,0,G317/$H317%)</f>
        <v>0</v>
      </c>
      <c r="H318" s="50">
        <f t="shared" si="8"/>
        <v>0</v>
      </c>
      <c r="I318" s="11"/>
      <c r="J318" s="11"/>
      <c r="K318" s="48"/>
    </row>
    <row r="319" spans="1:11" s="12" customFormat="1" ht="16.05" customHeight="1" x14ac:dyDescent="0.2">
      <c r="A319" s="13"/>
      <c r="B319" s="13" t="s">
        <v>67</v>
      </c>
      <c r="C319" s="10" t="s">
        <v>12</v>
      </c>
      <c r="D319" s="16"/>
      <c r="E319" s="16"/>
      <c r="F319" s="16"/>
      <c r="G319" s="16"/>
      <c r="H319" s="50">
        <f t="shared" si="8"/>
        <v>0</v>
      </c>
      <c r="I319" s="11"/>
      <c r="J319" s="11"/>
      <c r="K319" s="48"/>
    </row>
    <row r="320" spans="1:11" s="12" customFormat="1" ht="16.05" customHeight="1" x14ac:dyDescent="0.2">
      <c r="A320" s="13"/>
      <c r="B320" s="13"/>
      <c r="C320" s="14" t="s">
        <v>13</v>
      </c>
      <c r="D320" s="16">
        <f>IF($H319=0,0,D319/$H319%)</f>
        <v>0</v>
      </c>
      <c r="E320" s="16">
        <f>IF($H319=0,0,E319/$H319%)</f>
        <v>0</v>
      </c>
      <c r="F320" s="16">
        <f>IF($H319=0,0,F319/$H319%)</f>
        <v>0</v>
      </c>
      <c r="G320" s="16">
        <f>IF($H319=0,0,G319/$H319%)</f>
        <v>0</v>
      </c>
      <c r="H320" s="50">
        <f t="shared" si="8"/>
        <v>0</v>
      </c>
      <c r="I320" s="11"/>
      <c r="J320" s="11"/>
      <c r="K320" s="48"/>
    </row>
    <row r="321" spans="1:11" s="12" customFormat="1" ht="16.05" customHeight="1" x14ac:dyDescent="0.2">
      <c r="A321" s="13"/>
      <c r="B321" s="13"/>
      <c r="C321" s="10" t="s">
        <v>14</v>
      </c>
      <c r="D321" s="51"/>
      <c r="E321" s="51"/>
      <c r="F321" s="51"/>
      <c r="G321" s="51"/>
      <c r="H321" s="50">
        <f t="shared" si="8"/>
        <v>0</v>
      </c>
      <c r="I321" s="11"/>
      <c r="J321" s="11"/>
      <c r="K321" s="48"/>
    </row>
    <row r="322" spans="1:11" s="12" customFormat="1" ht="16.05" customHeight="1" x14ac:dyDescent="0.2">
      <c r="A322" s="13"/>
      <c r="B322" s="13"/>
      <c r="C322" s="14" t="s">
        <v>13</v>
      </c>
      <c r="D322" s="16">
        <f>IF($H321=0,0,D321/$H321%)</f>
        <v>0</v>
      </c>
      <c r="E322" s="16">
        <f>IF($H321=0,0,E321/$H321%)</f>
        <v>0</v>
      </c>
      <c r="F322" s="16">
        <f>IF($H321=0,0,F321/$H321%)</f>
        <v>0</v>
      </c>
      <c r="G322" s="16">
        <f>IF($H321=0,0,G321/$H321%)</f>
        <v>0</v>
      </c>
      <c r="H322" s="50">
        <f t="shared" si="8"/>
        <v>0</v>
      </c>
      <c r="I322" s="11"/>
      <c r="J322" s="11"/>
      <c r="K322" s="48"/>
    </row>
    <row r="323" spans="1:11" s="12" customFormat="1" ht="16.05" customHeight="1" x14ac:dyDescent="0.2">
      <c r="A323" s="13"/>
      <c r="B323" s="13"/>
      <c r="C323" s="10" t="s">
        <v>15</v>
      </c>
      <c r="D323" s="51">
        <f>SUM(D321,D319)</f>
        <v>0</v>
      </c>
      <c r="E323" s="51">
        <f>SUM(E321,E319)</f>
        <v>0</v>
      </c>
      <c r="F323" s="51">
        <f>SUM(F321,F319)</f>
        <v>0</v>
      </c>
      <c r="G323" s="51">
        <f>SUM(G321,G319)</f>
        <v>0</v>
      </c>
      <c r="H323" s="50">
        <f t="shared" si="8"/>
        <v>0</v>
      </c>
      <c r="I323" s="11"/>
      <c r="J323" s="11"/>
      <c r="K323" s="48"/>
    </row>
    <row r="324" spans="1:11" s="12" customFormat="1" ht="16.05" customHeight="1" x14ac:dyDescent="0.2">
      <c r="A324" s="13"/>
      <c r="B324" s="18"/>
      <c r="C324" s="14" t="s">
        <v>13</v>
      </c>
      <c r="D324" s="16">
        <f>IF($H323=0,0,D323/$H323%)</f>
        <v>0</v>
      </c>
      <c r="E324" s="16">
        <f>IF($H323=0,0,E323/$H323%)</f>
        <v>0</v>
      </c>
      <c r="F324" s="16">
        <f>IF($H323=0,0,F323/$H323%)</f>
        <v>0</v>
      </c>
      <c r="G324" s="16">
        <f>IF($H323=0,0,G323/$H323%)</f>
        <v>0</v>
      </c>
      <c r="H324" s="50">
        <f t="shared" si="8"/>
        <v>0</v>
      </c>
      <c r="I324" s="11"/>
      <c r="J324" s="11"/>
      <c r="K324" s="48"/>
    </row>
    <row r="325" spans="1:11" s="12" customFormat="1" ht="16.05" customHeight="1" x14ac:dyDescent="0.2">
      <c r="A325" s="13"/>
      <c r="B325" s="13" t="s">
        <v>68</v>
      </c>
      <c r="C325" s="10" t="s">
        <v>12</v>
      </c>
      <c r="D325" s="16"/>
      <c r="E325" s="16"/>
      <c r="F325" s="16"/>
      <c r="G325" s="16"/>
      <c r="H325" s="50">
        <f t="shared" si="8"/>
        <v>0</v>
      </c>
      <c r="I325" s="11"/>
      <c r="J325" s="11"/>
      <c r="K325" s="48"/>
    </row>
    <row r="326" spans="1:11" s="12" customFormat="1" ht="16.05" customHeight="1" x14ac:dyDescent="0.2">
      <c r="A326" s="13"/>
      <c r="B326" s="13"/>
      <c r="C326" s="14" t="s">
        <v>13</v>
      </c>
      <c r="D326" s="16">
        <f>IF($H325=0,0,D325/$H325%)</f>
        <v>0</v>
      </c>
      <c r="E326" s="16">
        <f>IF($H325=0,0,E325/$H325%)</f>
        <v>0</v>
      </c>
      <c r="F326" s="16">
        <f>IF($H325=0,0,F325/$H325%)</f>
        <v>0</v>
      </c>
      <c r="G326" s="16">
        <f>IF($H325=0,0,G325/$H325%)</f>
        <v>0</v>
      </c>
      <c r="H326" s="50">
        <f t="shared" si="8"/>
        <v>0</v>
      </c>
      <c r="I326" s="11"/>
      <c r="J326" s="11"/>
      <c r="K326" s="48"/>
    </row>
    <row r="327" spans="1:11" s="12" customFormat="1" ht="16.05" customHeight="1" x14ac:dyDescent="0.2">
      <c r="A327" s="13"/>
      <c r="B327" s="13"/>
      <c r="C327" s="10" t="s">
        <v>14</v>
      </c>
      <c r="D327" s="51"/>
      <c r="E327" s="51"/>
      <c r="F327" s="51"/>
      <c r="G327" s="51"/>
      <c r="H327" s="50">
        <f t="shared" si="8"/>
        <v>0</v>
      </c>
      <c r="I327" s="11"/>
      <c r="J327" s="11"/>
      <c r="K327" s="48"/>
    </row>
    <row r="328" spans="1:11" s="12" customFormat="1" ht="16.05" customHeight="1" x14ac:dyDescent="0.2">
      <c r="A328" s="13"/>
      <c r="B328" s="13"/>
      <c r="C328" s="14" t="s">
        <v>13</v>
      </c>
      <c r="D328" s="16">
        <f>IF($H327=0,0,D327/$H327%)</f>
        <v>0</v>
      </c>
      <c r="E328" s="16">
        <f>IF($H327=0,0,E327/$H327%)</f>
        <v>0</v>
      </c>
      <c r="F328" s="16">
        <f>IF($H327=0,0,F327/$H327%)</f>
        <v>0</v>
      </c>
      <c r="G328" s="16">
        <f>IF($H327=0,0,G327/$H327%)</f>
        <v>0</v>
      </c>
      <c r="H328" s="50">
        <f t="shared" si="8"/>
        <v>0</v>
      </c>
      <c r="I328" s="11"/>
      <c r="J328" s="11"/>
      <c r="K328" s="48"/>
    </row>
    <row r="329" spans="1:11" s="12" customFormat="1" ht="16.05" customHeight="1" x14ac:dyDescent="0.2">
      <c r="A329" s="13"/>
      <c r="B329" s="13"/>
      <c r="C329" s="10" t="s">
        <v>15</v>
      </c>
      <c r="D329" s="51">
        <f>SUM(D327,D325)</f>
        <v>0</v>
      </c>
      <c r="E329" s="51">
        <f>SUM(E327,E325)</f>
        <v>0</v>
      </c>
      <c r="F329" s="51">
        <f>SUM(F327,F325)</f>
        <v>0</v>
      </c>
      <c r="G329" s="51">
        <f>SUM(G327,G325)</f>
        <v>0</v>
      </c>
      <c r="H329" s="50">
        <f t="shared" si="8"/>
        <v>0</v>
      </c>
      <c r="I329" s="11"/>
      <c r="J329" s="11"/>
      <c r="K329" s="48"/>
    </row>
    <row r="330" spans="1:11" s="12" customFormat="1" ht="16.05" customHeight="1" x14ac:dyDescent="0.2">
      <c r="A330" s="13"/>
      <c r="B330" s="18"/>
      <c r="C330" s="14" t="s">
        <v>13</v>
      </c>
      <c r="D330" s="16">
        <f>IF($H329=0,0,D329/$H329%)</f>
        <v>0</v>
      </c>
      <c r="E330" s="16">
        <f>IF($H329=0,0,E329/$H329%)</f>
        <v>0</v>
      </c>
      <c r="F330" s="16">
        <f>IF($H329=0,0,F329/$H329%)</f>
        <v>0</v>
      </c>
      <c r="G330" s="16">
        <f>IF($H329=0,0,G329/$H329%)</f>
        <v>0</v>
      </c>
      <c r="H330" s="50">
        <f t="shared" si="8"/>
        <v>0</v>
      </c>
      <c r="I330" s="11"/>
      <c r="J330" s="11"/>
      <c r="K330" s="48"/>
    </row>
    <row r="331" spans="1:11" s="12" customFormat="1" ht="16.05" customHeight="1" x14ac:dyDescent="0.2">
      <c r="A331" s="13"/>
      <c r="B331" s="13" t="s">
        <v>69</v>
      </c>
      <c r="C331" s="10" t="s">
        <v>12</v>
      </c>
      <c r="D331" s="16"/>
      <c r="E331" s="16"/>
      <c r="F331" s="16"/>
      <c r="G331" s="16"/>
      <c r="H331" s="50">
        <f t="shared" si="8"/>
        <v>0</v>
      </c>
      <c r="I331" s="11"/>
      <c r="J331" s="11"/>
      <c r="K331" s="48"/>
    </row>
    <row r="332" spans="1:11" s="12" customFormat="1" ht="16.05" customHeight="1" x14ac:dyDescent="0.2">
      <c r="A332" s="13"/>
      <c r="B332" s="13"/>
      <c r="C332" s="14" t="s">
        <v>13</v>
      </c>
      <c r="D332" s="16">
        <f>IF($H331=0,0,D331/$H331%)</f>
        <v>0</v>
      </c>
      <c r="E332" s="16">
        <f>IF($H331=0,0,E331/$H331%)</f>
        <v>0</v>
      </c>
      <c r="F332" s="16">
        <f>IF($H331=0,0,F331/$H331%)</f>
        <v>0</v>
      </c>
      <c r="G332" s="16">
        <f>IF($H331=0,0,G331/$H331%)</f>
        <v>0</v>
      </c>
      <c r="H332" s="50">
        <f t="shared" si="8"/>
        <v>0</v>
      </c>
      <c r="I332" s="11"/>
      <c r="J332" s="11"/>
      <c r="K332" s="48"/>
    </row>
    <row r="333" spans="1:11" s="12" customFormat="1" ht="16.05" customHeight="1" x14ac:dyDescent="0.2">
      <c r="A333" s="13"/>
      <c r="B333" s="13"/>
      <c r="C333" s="10" t="s">
        <v>14</v>
      </c>
      <c r="D333" s="51"/>
      <c r="E333" s="51"/>
      <c r="F333" s="51"/>
      <c r="G333" s="51"/>
      <c r="H333" s="50">
        <f t="shared" si="8"/>
        <v>0</v>
      </c>
      <c r="I333" s="11"/>
      <c r="J333" s="11"/>
      <c r="K333" s="48"/>
    </row>
    <row r="334" spans="1:11" s="12" customFormat="1" ht="16.05" customHeight="1" x14ac:dyDescent="0.2">
      <c r="A334" s="13"/>
      <c r="B334" s="13"/>
      <c r="C334" s="14" t="s">
        <v>13</v>
      </c>
      <c r="D334" s="16">
        <f>IF($H333=0,0,D333/$H333%)</f>
        <v>0</v>
      </c>
      <c r="E334" s="16">
        <f>IF($H333=0,0,E333/$H333%)</f>
        <v>0</v>
      </c>
      <c r="F334" s="16">
        <f>IF($H333=0,0,F333/$H333%)</f>
        <v>0</v>
      </c>
      <c r="G334" s="16">
        <f>IF($H333=0,0,G333/$H333%)</f>
        <v>0</v>
      </c>
      <c r="H334" s="50">
        <f t="shared" si="8"/>
        <v>0</v>
      </c>
      <c r="I334" s="11"/>
      <c r="J334" s="11"/>
      <c r="K334" s="48"/>
    </row>
    <row r="335" spans="1:11" s="12" customFormat="1" ht="16.05" customHeight="1" x14ac:dyDescent="0.2">
      <c r="A335" s="13"/>
      <c r="B335" s="13"/>
      <c r="C335" s="10" t="s">
        <v>15</v>
      </c>
      <c r="D335" s="51">
        <f>SUM(D333,D331)</f>
        <v>0</v>
      </c>
      <c r="E335" s="51">
        <f>SUM(E333,E331)</f>
        <v>0</v>
      </c>
      <c r="F335" s="51">
        <f>SUM(F333,F331)</f>
        <v>0</v>
      </c>
      <c r="G335" s="51">
        <f>SUM(G333,G331)</f>
        <v>0</v>
      </c>
      <c r="H335" s="50">
        <f t="shared" si="8"/>
        <v>0</v>
      </c>
      <c r="I335" s="11"/>
      <c r="J335" s="11"/>
      <c r="K335" s="48"/>
    </row>
    <row r="336" spans="1:11" s="12" customFormat="1" ht="16.05" customHeight="1" x14ac:dyDescent="0.2">
      <c r="A336" s="13"/>
      <c r="B336" s="18"/>
      <c r="C336" s="14" t="s">
        <v>13</v>
      </c>
      <c r="D336" s="16">
        <f>IF($H335=0,0,D335/$H335%)</f>
        <v>0</v>
      </c>
      <c r="E336" s="16">
        <f>IF($H335=0,0,E335/$H335%)</f>
        <v>0</v>
      </c>
      <c r="F336" s="16">
        <f>IF($H335=0,0,F335/$H335%)</f>
        <v>0</v>
      </c>
      <c r="G336" s="16">
        <f>IF($H335=0,0,G335/$H335%)</f>
        <v>0</v>
      </c>
      <c r="H336" s="50">
        <f t="shared" si="8"/>
        <v>0</v>
      </c>
      <c r="I336" s="11"/>
      <c r="J336" s="11"/>
      <c r="K336" s="48"/>
    </row>
    <row r="337" spans="1:11" s="12" customFormat="1" ht="16.05" customHeight="1" x14ac:dyDescent="0.2">
      <c r="A337" s="13"/>
      <c r="B337" s="13" t="s">
        <v>70</v>
      </c>
      <c r="C337" s="10" t="s">
        <v>12</v>
      </c>
      <c r="D337" s="16"/>
      <c r="E337" s="16"/>
      <c r="F337" s="16"/>
      <c r="G337" s="16"/>
      <c r="H337" s="50">
        <f t="shared" si="8"/>
        <v>0</v>
      </c>
      <c r="I337" s="11"/>
      <c r="J337" s="11"/>
      <c r="K337" s="48"/>
    </row>
    <row r="338" spans="1:11" s="12" customFormat="1" ht="16.05" customHeight="1" x14ac:dyDescent="0.2">
      <c r="A338" s="13"/>
      <c r="B338" s="13"/>
      <c r="C338" s="14" t="s">
        <v>13</v>
      </c>
      <c r="D338" s="16">
        <f>IF($H337=0,0,D337/$H337%)</f>
        <v>0</v>
      </c>
      <c r="E338" s="16">
        <f>IF($H337=0,0,E337/$H337%)</f>
        <v>0</v>
      </c>
      <c r="F338" s="16">
        <f>IF($H337=0,0,F337/$H337%)</f>
        <v>0</v>
      </c>
      <c r="G338" s="16">
        <f>IF($H337=0,0,G337/$H337%)</f>
        <v>0</v>
      </c>
      <c r="H338" s="50">
        <f t="shared" si="8"/>
        <v>0</v>
      </c>
      <c r="I338" s="11"/>
      <c r="J338" s="11"/>
      <c r="K338" s="48"/>
    </row>
    <row r="339" spans="1:11" s="12" customFormat="1" ht="16.05" customHeight="1" x14ac:dyDescent="0.2">
      <c r="A339" s="13"/>
      <c r="B339" s="13"/>
      <c r="C339" s="10" t="s">
        <v>14</v>
      </c>
      <c r="D339" s="51"/>
      <c r="E339" s="51"/>
      <c r="F339" s="51"/>
      <c r="G339" s="51"/>
      <c r="H339" s="50">
        <f t="shared" si="8"/>
        <v>0</v>
      </c>
      <c r="I339" s="11"/>
      <c r="J339" s="11"/>
      <c r="K339" s="48"/>
    </row>
    <row r="340" spans="1:11" s="12" customFormat="1" ht="16.05" customHeight="1" x14ac:dyDescent="0.2">
      <c r="A340" s="13"/>
      <c r="B340" s="13"/>
      <c r="C340" s="14" t="s">
        <v>13</v>
      </c>
      <c r="D340" s="16">
        <f>IF($H339=0,0,D339/$H339%)</f>
        <v>0</v>
      </c>
      <c r="E340" s="16">
        <f>IF($H339=0,0,E339/$H339%)</f>
        <v>0</v>
      </c>
      <c r="F340" s="16">
        <f>IF($H339=0,0,F339/$H339%)</f>
        <v>0</v>
      </c>
      <c r="G340" s="16">
        <f>IF($H339=0,0,G339/$H339%)</f>
        <v>0</v>
      </c>
      <c r="H340" s="50">
        <f t="shared" si="8"/>
        <v>0</v>
      </c>
      <c r="I340" s="11"/>
      <c r="J340" s="11"/>
      <c r="K340" s="48"/>
    </row>
    <row r="341" spans="1:11" s="12" customFormat="1" ht="16.05" customHeight="1" x14ac:dyDescent="0.2">
      <c r="A341" s="13"/>
      <c r="B341" s="13"/>
      <c r="C341" s="10" t="s">
        <v>15</v>
      </c>
      <c r="D341" s="51">
        <f>SUM(D339,D337)</f>
        <v>0</v>
      </c>
      <c r="E341" s="51">
        <f>SUM(E339,E337)</f>
        <v>0</v>
      </c>
      <c r="F341" s="51">
        <f>SUM(F339,F337)</f>
        <v>0</v>
      </c>
      <c r="G341" s="51">
        <f>SUM(G339,G337)</f>
        <v>0</v>
      </c>
      <c r="H341" s="50">
        <f t="shared" si="8"/>
        <v>0</v>
      </c>
      <c r="I341" s="11"/>
      <c r="J341" s="11"/>
      <c r="K341" s="48"/>
    </row>
    <row r="342" spans="1:11" s="12" customFormat="1" ht="16.05" customHeight="1" x14ac:dyDescent="0.2">
      <c r="A342" s="13"/>
      <c r="B342" s="18"/>
      <c r="C342" s="14" t="s">
        <v>13</v>
      </c>
      <c r="D342" s="16">
        <f>IF($H341=0,0,D341/$H341%)</f>
        <v>0</v>
      </c>
      <c r="E342" s="16">
        <f>IF($H341=0,0,E341/$H341%)</f>
        <v>0</v>
      </c>
      <c r="F342" s="16">
        <f>IF($H341=0,0,F341/$H341%)</f>
        <v>0</v>
      </c>
      <c r="G342" s="16">
        <f>IF($H341=0,0,G341/$H341%)</f>
        <v>0</v>
      </c>
      <c r="H342" s="50">
        <f t="shared" si="8"/>
        <v>0</v>
      </c>
      <c r="I342" s="11"/>
      <c r="J342" s="11"/>
      <c r="K342" s="48"/>
    </row>
    <row r="343" spans="1:11" s="12" customFormat="1" ht="16.05" customHeight="1" x14ac:dyDescent="0.2">
      <c r="A343" s="13"/>
      <c r="B343" s="13" t="s">
        <v>71</v>
      </c>
      <c r="C343" s="10" t="s">
        <v>12</v>
      </c>
      <c r="D343" s="16"/>
      <c r="E343" s="16"/>
      <c r="F343" s="16"/>
      <c r="G343" s="16"/>
      <c r="H343" s="50">
        <f t="shared" si="8"/>
        <v>0</v>
      </c>
      <c r="I343" s="11"/>
      <c r="J343" s="11"/>
      <c r="K343" s="48"/>
    </row>
    <row r="344" spans="1:11" s="12" customFormat="1" ht="16.05" customHeight="1" x14ac:dyDescent="0.2">
      <c r="A344" s="13"/>
      <c r="B344" s="13"/>
      <c r="C344" s="14" t="s">
        <v>13</v>
      </c>
      <c r="D344" s="16">
        <f>IF($H343=0,0,D343/$H343%)</f>
        <v>0</v>
      </c>
      <c r="E344" s="16">
        <f>IF($H343=0,0,E343/$H343%)</f>
        <v>0</v>
      </c>
      <c r="F344" s="16">
        <f>IF($H343=0,0,F343/$H343%)</f>
        <v>0</v>
      </c>
      <c r="G344" s="16">
        <f>IF($H343=0,0,G343/$H343%)</f>
        <v>0</v>
      </c>
      <c r="H344" s="50">
        <f t="shared" si="8"/>
        <v>0</v>
      </c>
      <c r="I344" s="11"/>
      <c r="J344" s="11"/>
      <c r="K344" s="48"/>
    </row>
    <row r="345" spans="1:11" s="12" customFormat="1" ht="16.05" customHeight="1" x14ac:dyDescent="0.2">
      <c r="A345" s="13"/>
      <c r="B345" s="13"/>
      <c r="C345" s="10" t="s">
        <v>14</v>
      </c>
      <c r="D345" s="51"/>
      <c r="E345" s="51"/>
      <c r="F345" s="51"/>
      <c r="G345" s="51"/>
      <c r="H345" s="50">
        <f t="shared" si="8"/>
        <v>0</v>
      </c>
      <c r="I345" s="11"/>
      <c r="J345" s="11"/>
      <c r="K345" s="48"/>
    </row>
    <row r="346" spans="1:11" s="12" customFormat="1" ht="16.05" customHeight="1" x14ac:dyDescent="0.2">
      <c r="A346" s="13"/>
      <c r="B346" s="13"/>
      <c r="C346" s="14" t="s">
        <v>13</v>
      </c>
      <c r="D346" s="16">
        <f>IF($H345=0,0,D345/$H345%)</f>
        <v>0</v>
      </c>
      <c r="E346" s="16">
        <f>IF($H345=0,0,E345/$H345%)</f>
        <v>0</v>
      </c>
      <c r="F346" s="16">
        <f>IF($H345=0,0,F345/$H345%)</f>
        <v>0</v>
      </c>
      <c r="G346" s="16">
        <f>IF($H345=0,0,G345/$H345%)</f>
        <v>0</v>
      </c>
      <c r="H346" s="50">
        <f t="shared" si="8"/>
        <v>0</v>
      </c>
      <c r="I346" s="11"/>
      <c r="J346" s="11"/>
      <c r="K346" s="48"/>
    </row>
    <row r="347" spans="1:11" s="12" customFormat="1" ht="16.05" customHeight="1" x14ac:dyDescent="0.2">
      <c r="A347" s="13"/>
      <c r="B347" s="13"/>
      <c r="C347" s="10" t="s">
        <v>15</v>
      </c>
      <c r="D347" s="51">
        <f>SUM(D345,D343)</f>
        <v>0</v>
      </c>
      <c r="E347" s="51">
        <f>SUM(E345,E343)</f>
        <v>0</v>
      </c>
      <c r="F347" s="51">
        <f>SUM(F345,F343)</f>
        <v>0</v>
      </c>
      <c r="G347" s="51">
        <f>SUM(G345,G343)</f>
        <v>0</v>
      </c>
      <c r="H347" s="50">
        <f t="shared" si="8"/>
        <v>0</v>
      </c>
      <c r="I347" s="11"/>
      <c r="J347" s="11"/>
      <c r="K347" s="48"/>
    </row>
    <row r="348" spans="1:11" s="12" customFormat="1" ht="16.05" customHeight="1" x14ac:dyDescent="0.2">
      <c r="A348" s="13"/>
      <c r="B348" s="18"/>
      <c r="C348" s="14" t="s">
        <v>13</v>
      </c>
      <c r="D348" s="16">
        <f>IF($H347=0,0,D347/$H347%)</f>
        <v>0</v>
      </c>
      <c r="E348" s="16">
        <f>IF($H347=0,0,E347/$H347%)</f>
        <v>0</v>
      </c>
      <c r="F348" s="16">
        <f>IF($H347=0,0,F347/$H347%)</f>
        <v>0</v>
      </c>
      <c r="G348" s="16">
        <f>IF($H347=0,0,G347/$H347%)</f>
        <v>0</v>
      </c>
      <c r="H348" s="50">
        <f t="shared" si="8"/>
        <v>0</v>
      </c>
      <c r="I348" s="11"/>
      <c r="J348" s="11"/>
      <c r="K348" s="48"/>
    </row>
    <row r="349" spans="1:11" s="12" customFormat="1" ht="16.05" customHeight="1" x14ac:dyDescent="0.2">
      <c r="A349" s="13"/>
      <c r="B349" s="13" t="s">
        <v>72</v>
      </c>
      <c r="C349" s="10" t="s">
        <v>12</v>
      </c>
      <c r="D349" s="16"/>
      <c r="E349" s="16"/>
      <c r="F349" s="16"/>
      <c r="G349" s="16"/>
      <c r="H349" s="50">
        <f t="shared" si="8"/>
        <v>0</v>
      </c>
      <c r="I349" s="11"/>
      <c r="J349" s="11"/>
      <c r="K349" s="48"/>
    </row>
    <row r="350" spans="1:11" s="12" customFormat="1" ht="16.05" customHeight="1" x14ac:dyDescent="0.2">
      <c r="A350" s="13"/>
      <c r="B350" s="13"/>
      <c r="C350" s="14" t="s">
        <v>13</v>
      </c>
      <c r="D350" s="16">
        <f>IF($H349=0,0,D349/$H349%)</f>
        <v>0</v>
      </c>
      <c r="E350" s="16">
        <f>IF($H349=0,0,E349/$H349%)</f>
        <v>0</v>
      </c>
      <c r="F350" s="16">
        <f>IF($H349=0,0,F349/$H349%)</f>
        <v>0</v>
      </c>
      <c r="G350" s="16">
        <f>IF($H349=0,0,G349/$H349%)</f>
        <v>0</v>
      </c>
      <c r="H350" s="50">
        <f t="shared" si="8"/>
        <v>0</v>
      </c>
      <c r="I350" s="11"/>
      <c r="J350" s="11"/>
      <c r="K350" s="48"/>
    </row>
    <row r="351" spans="1:11" s="12" customFormat="1" ht="16.05" customHeight="1" x14ac:dyDescent="0.2">
      <c r="A351" s="13"/>
      <c r="B351" s="13"/>
      <c r="C351" s="10" t="s">
        <v>14</v>
      </c>
      <c r="D351" s="51"/>
      <c r="E351" s="51"/>
      <c r="F351" s="51"/>
      <c r="G351" s="51"/>
      <c r="H351" s="50">
        <f t="shared" si="8"/>
        <v>0</v>
      </c>
      <c r="I351" s="11"/>
      <c r="J351" s="11"/>
      <c r="K351" s="48"/>
    </row>
    <row r="352" spans="1:11" s="12" customFormat="1" ht="16.05" customHeight="1" x14ac:dyDescent="0.2">
      <c r="A352" s="13"/>
      <c r="B352" s="13"/>
      <c r="C352" s="14" t="s">
        <v>13</v>
      </c>
      <c r="D352" s="16">
        <f>IF($H351=0,0,D351/$H351%)</f>
        <v>0</v>
      </c>
      <c r="E352" s="16">
        <f>IF($H351=0,0,E351/$H351%)</f>
        <v>0</v>
      </c>
      <c r="F352" s="16">
        <f>IF($H351=0,0,F351/$H351%)</f>
        <v>0</v>
      </c>
      <c r="G352" s="16">
        <f>IF($H351=0,0,G351/$H351%)</f>
        <v>0</v>
      </c>
      <c r="H352" s="50">
        <f t="shared" si="8"/>
        <v>0</v>
      </c>
      <c r="I352" s="11"/>
      <c r="J352" s="11"/>
      <c r="K352" s="48"/>
    </row>
    <row r="353" spans="1:11" s="12" customFormat="1" ht="16.05" customHeight="1" x14ac:dyDescent="0.2">
      <c r="A353" s="13"/>
      <c r="B353" s="13"/>
      <c r="C353" s="10" t="s">
        <v>15</v>
      </c>
      <c r="D353" s="51">
        <f>SUM(D351,D349)</f>
        <v>0</v>
      </c>
      <c r="E353" s="51">
        <f>SUM(E351,E349)</f>
        <v>0</v>
      </c>
      <c r="F353" s="51">
        <f>SUM(F351,F349)</f>
        <v>0</v>
      </c>
      <c r="G353" s="51">
        <f>SUM(G351,G349)</f>
        <v>0</v>
      </c>
      <c r="H353" s="50">
        <f t="shared" si="8"/>
        <v>0</v>
      </c>
      <c r="I353" s="11"/>
      <c r="J353" s="11"/>
      <c r="K353" s="48"/>
    </row>
    <row r="354" spans="1:11" s="12" customFormat="1" ht="16.05" customHeight="1" x14ac:dyDescent="0.2">
      <c r="A354" s="13"/>
      <c r="B354" s="18"/>
      <c r="C354" s="14" t="s">
        <v>105</v>
      </c>
      <c r="D354" s="16"/>
      <c r="E354" s="16"/>
      <c r="F354" s="16"/>
      <c r="G354" s="16"/>
      <c r="H354" s="50">
        <f t="shared" si="8"/>
        <v>0</v>
      </c>
      <c r="I354" s="11"/>
      <c r="J354" s="11"/>
      <c r="K354" s="48"/>
    </row>
    <row r="355" spans="1:11" s="12" customFormat="1" ht="16.05" customHeight="1" x14ac:dyDescent="0.2">
      <c r="A355" s="13"/>
      <c r="B355" s="13" t="s">
        <v>73</v>
      </c>
      <c r="C355" s="10" t="s">
        <v>12</v>
      </c>
      <c r="D355" s="16"/>
      <c r="E355" s="16"/>
      <c r="F355" s="16"/>
      <c r="G355" s="16"/>
      <c r="H355" s="50">
        <f t="shared" si="8"/>
        <v>0</v>
      </c>
      <c r="J355" s="11"/>
      <c r="K355" s="48"/>
    </row>
    <row r="356" spans="1:11" s="12" customFormat="1" ht="16.05" customHeight="1" x14ac:dyDescent="0.2">
      <c r="A356" s="13"/>
      <c r="B356" s="13"/>
      <c r="C356" s="14" t="s">
        <v>108</v>
      </c>
      <c r="D356" s="16"/>
      <c r="E356" s="16"/>
      <c r="F356" s="16"/>
      <c r="G356" s="16"/>
      <c r="H356" s="50">
        <f t="shared" si="8"/>
        <v>0</v>
      </c>
      <c r="J356" s="11"/>
      <c r="K356" s="48"/>
    </row>
    <row r="357" spans="1:11" s="12" customFormat="1" ht="16.05" customHeight="1" x14ac:dyDescent="0.2">
      <c r="A357" s="13"/>
      <c r="B357" s="13"/>
      <c r="C357" s="10" t="s">
        <v>14</v>
      </c>
      <c r="D357" s="51"/>
      <c r="E357" s="51"/>
      <c r="F357" s="51"/>
      <c r="G357" s="51"/>
      <c r="H357" s="50">
        <f t="shared" si="8"/>
        <v>0</v>
      </c>
      <c r="J357" s="11"/>
      <c r="K357" s="48"/>
    </row>
    <row r="358" spans="1:11" s="12" customFormat="1" ht="16.05" customHeight="1" x14ac:dyDescent="0.2">
      <c r="A358" s="13"/>
      <c r="B358" s="13"/>
      <c r="C358" s="14" t="s">
        <v>107</v>
      </c>
      <c r="D358" s="16">
        <f>IF($H357=0,0,D357/$H357%)</f>
        <v>0</v>
      </c>
      <c r="E358" s="16">
        <f>IF($H357=0,0,E357/$H357%)</f>
        <v>0</v>
      </c>
      <c r="F358" s="16">
        <f>IF($H357=0,0,F357/$H357%)</f>
        <v>0</v>
      </c>
      <c r="G358" s="16">
        <f>IF($H357=0,0,G357/$H357%)</f>
        <v>0</v>
      </c>
      <c r="H358" s="50">
        <f t="shared" si="8"/>
        <v>0</v>
      </c>
      <c r="I358" s="1"/>
      <c r="J358" s="11"/>
      <c r="K358" s="48"/>
    </row>
    <row r="359" spans="1:11" s="12" customFormat="1" ht="16.05" customHeight="1" x14ac:dyDescent="0.2">
      <c r="A359" s="13"/>
      <c r="B359" s="13"/>
      <c r="C359" s="10" t="s">
        <v>15</v>
      </c>
      <c r="D359" s="51">
        <f>SUM(D357,D355)</f>
        <v>0</v>
      </c>
      <c r="E359" s="51">
        <f>SUM(E357,E355)</f>
        <v>0</v>
      </c>
      <c r="F359" s="51">
        <f>SUM(F357,F355)</f>
        <v>0</v>
      </c>
      <c r="G359" s="51">
        <f>SUM(G357,G355)</f>
        <v>0</v>
      </c>
      <c r="H359" s="50">
        <f t="shared" si="8"/>
        <v>0</v>
      </c>
      <c r="I359" s="1"/>
      <c r="J359" s="11"/>
      <c r="K359" s="48"/>
    </row>
    <row r="360" spans="1:11" s="12" customFormat="1" ht="16.05" customHeight="1" x14ac:dyDescent="0.2">
      <c r="A360" s="19"/>
      <c r="B360" s="18"/>
      <c r="C360" s="14" t="s">
        <v>13</v>
      </c>
      <c r="D360" s="16">
        <f>IF($H359=0,0,D359/$H359%)</f>
        <v>0</v>
      </c>
      <c r="E360" s="16">
        <f>IF($H359=0,0,E359/$H359%)</f>
        <v>0</v>
      </c>
      <c r="F360" s="16">
        <f>IF($H359=0,0,F359/$H359%)</f>
        <v>0</v>
      </c>
      <c r="G360" s="16">
        <f>IF($H359=0,0,G359/$H359%)</f>
        <v>0</v>
      </c>
      <c r="H360" s="50">
        <f t="shared" si="8"/>
        <v>0</v>
      </c>
      <c r="I360" s="1"/>
      <c r="J360" s="11"/>
      <c r="K360" s="48"/>
    </row>
    <row r="361" spans="1:11" s="12" customFormat="1" ht="16.05" customHeight="1" x14ac:dyDescent="0.2">
      <c r="A361" s="13" t="s">
        <v>74</v>
      </c>
      <c r="B361" s="2"/>
      <c r="C361" s="10" t="s">
        <v>12</v>
      </c>
      <c r="D361" s="16"/>
      <c r="E361" s="16"/>
      <c r="F361" s="16"/>
      <c r="G361" s="16"/>
      <c r="H361" s="50">
        <f t="shared" si="8"/>
        <v>0</v>
      </c>
      <c r="I361" s="1"/>
      <c r="J361" s="11"/>
      <c r="K361" s="48"/>
    </row>
    <row r="362" spans="1:11" s="12" customFormat="1" ht="16.05" customHeight="1" x14ac:dyDescent="0.2">
      <c r="A362" s="13"/>
      <c r="B362" s="2"/>
      <c r="C362" s="14" t="s">
        <v>13</v>
      </c>
      <c r="D362" s="16">
        <f>IF($H361=0,0,D361/$H361%)</f>
        <v>0</v>
      </c>
      <c r="E362" s="16">
        <f>IF($H361=0,0,E361/$H361%)</f>
        <v>0</v>
      </c>
      <c r="F362" s="16">
        <f>IF($H361=0,0,F361/$H361%)</f>
        <v>0</v>
      </c>
      <c r="G362" s="16">
        <f>IF($H361=0,0,G361/$H361%)</f>
        <v>0</v>
      </c>
      <c r="H362" s="50">
        <f t="shared" si="8"/>
        <v>0</v>
      </c>
      <c r="I362" s="1"/>
      <c r="J362" s="11"/>
      <c r="K362" s="48"/>
    </row>
    <row r="363" spans="1:11" s="12" customFormat="1" ht="16.05" customHeight="1" x14ac:dyDescent="0.2">
      <c r="A363" s="13"/>
      <c r="B363" s="2"/>
      <c r="C363" s="10" t="s">
        <v>14</v>
      </c>
      <c r="D363" s="51"/>
      <c r="E363" s="51"/>
      <c r="F363" s="51"/>
      <c r="G363" s="51"/>
      <c r="H363" s="50">
        <f t="shared" si="8"/>
        <v>0</v>
      </c>
      <c r="I363" s="1"/>
      <c r="J363" s="11"/>
      <c r="K363" s="48"/>
    </row>
    <row r="364" spans="1:11" s="12" customFormat="1" ht="16.05" customHeight="1" x14ac:dyDescent="0.2">
      <c r="A364" s="13"/>
      <c r="B364" s="2"/>
      <c r="C364" s="14" t="s">
        <v>13</v>
      </c>
      <c r="D364" s="16">
        <f>IF($H363=0,0,D363/$H363%)</f>
        <v>0</v>
      </c>
      <c r="E364" s="16">
        <f>IF($H363=0,0,E363/$H363%)</f>
        <v>0</v>
      </c>
      <c r="F364" s="16">
        <f>IF($H363=0,0,F363/$H363%)</f>
        <v>0</v>
      </c>
      <c r="G364" s="16">
        <f>IF($H363=0,0,G363/$H363%)</f>
        <v>0</v>
      </c>
      <c r="H364" s="50">
        <f t="shared" si="8"/>
        <v>0</v>
      </c>
      <c r="I364" s="11"/>
      <c r="J364" s="11"/>
      <c r="K364" s="48"/>
    </row>
    <row r="365" spans="1:11" s="12" customFormat="1" ht="16.05" customHeight="1" x14ac:dyDescent="0.2">
      <c r="A365" s="13"/>
      <c r="B365" s="2"/>
      <c r="C365" s="10" t="s">
        <v>15</v>
      </c>
      <c r="D365" s="51">
        <f>SUM(D363,D361)</f>
        <v>0</v>
      </c>
      <c r="E365" s="51">
        <f>SUM(E363,E361)</f>
        <v>0</v>
      </c>
      <c r="F365" s="51">
        <f>SUM(F363,F361)</f>
        <v>0</v>
      </c>
      <c r="G365" s="51">
        <f>SUM(G363,G361)</f>
        <v>0</v>
      </c>
      <c r="H365" s="50">
        <f t="shared" si="8"/>
        <v>0</v>
      </c>
      <c r="I365" s="11"/>
      <c r="J365" s="11"/>
      <c r="K365" s="48"/>
    </row>
    <row r="366" spans="1:11" s="12" customFormat="1" ht="16.05" customHeight="1" x14ac:dyDescent="0.2">
      <c r="A366" s="18"/>
      <c r="B366" s="15"/>
      <c r="C366" s="14" t="s">
        <v>13</v>
      </c>
      <c r="D366" s="16">
        <f>IF($H365=0,0,D365/$H365%)</f>
        <v>0</v>
      </c>
      <c r="E366" s="16">
        <f>IF($H365=0,0,E365/$H365%)</f>
        <v>0</v>
      </c>
      <c r="F366" s="16">
        <f>IF($H365=0,0,F365/$H365%)</f>
        <v>0</v>
      </c>
      <c r="G366" s="16">
        <f>IF($H365=0,0,G365/$H365%)</f>
        <v>0</v>
      </c>
      <c r="H366" s="50">
        <f t="shared" si="8"/>
        <v>0</v>
      </c>
      <c r="I366" s="11"/>
      <c r="J366" s="11"/>
      <c r="K366" s="48"/>
    </row>
    <row r="367" spans="1:11" ht="16.05" customHeight="1" x14ac:dyDescent="0.2">
      <c r="A367" s="23" t="s">
        <v>75</v>
      </c>
      <c r="B367" s="24"/>
      <c r="C367" s="16" t="s">
        <v>12</v>
      </c>
      <c r="D367" s="16">
        <f t="shared" ref="D367:G367" si="9">SUM(D361,D301,D295,D229,D37,D7)</f>
        <v>1672.9999999999998</v>
      </c>
      <c r="E367" s="16">
        <f t="shared" si="9"/>
        <v>18600.400000000001</v>
      </c>
      <c r="F367" s="16">
        <f t="shared" si="9"/>
        <v>0</v>
      </c>
      <c r="G367" s="16">
        <f t="shared" si="9"/>
        <v>0</v>
      </c>
      <c r="H367" s="50">
        <f t="shared" si="8"/>
        <v>20273.400000000001</v>
      </c>
      <c r="I367" s="11"/>
      <c r="J367" s="11"/>
      <c r="K367" s="48"/>
    </row>
    <row r="368" spans="1:11" ht="16.05" customHeight="1" x14ac:dyDescent="0.2">
      <c r="A368" s="23"/>
      <c r="B368" s="24"/>
      <c r="C368" s="17" t="s">
        <v>13</v>
      </c>
      <c r="D368" s="16">
        <f>IF($H367=0,0,D367/$H367%)</f>
        <v>8.2521925281403199</v>
      </c>
      <c r="E368" s="16">
        <f>IF($H367=0,0,E367/$H367%)</f>
        <v>91.747807471859687</v>
      </c>
      <c r="F368" s="16">
        <f>IF($H367=0,0,F367/$H367%)</f>
        <v>0</v>
      </c>
      <c r="G368" s="16">
        <f>IF($H367=0,0,G367/$H367%)</f>
        <v>0</v>
      </c>
      <c r="H368" s="16">
        <f>IF($H367=0,0,H367/$H367%)</f>
        <v>100</v>
      </c>
      <c r="I368" s="11"/>
      <c r="J368" s="11"/>
      <c r="K368" s="48"/>
    </row>
    <row r="369" spans="1:11" ht="16.05" customHeight="1" x14ac:dyDescent="0.2">
      <c r="A369" s="23"/>
      <c r="B369" s="24"/>
      <c r="C369" s="16" t="s">
        <v>14</v>
      </c>
      <c r="D369" s="16">
        <f t="shared" ref="D369:G369" si="10">SUM(D363,D303,D297,D231,D39,D9)</f>
        <v>34500.299999999996</v>
      </c>
      <c r="E369" s="16">
        <f t="shared" si="10"/>
        <v>12537.8</v>
      </c>
      <c r="F369" s="16">
        <f t="shared" si="10"/>
        <v>374</v>
      </c>
      <c r="G369" s="16">
        <f t="shared" si="10"/>
        <v>320</v>
      </c>
      <c r="H369" s="50">
        <f t="shared" si="8"/>
        <v>47732.099999999991</v>
      </c>
      <c r="I369" s="11"/>
      <c r="J369" s="11"/>
      <c r="K369" s="48"/>
    </row>
    <row r="370" spans="1:11" ht="16.05" customHeight="1" x14ac:dyDescent="0.2">
      <c r="A370" s="23"/>
      <c r="B370" s="24"/>
      <c r="C370" s="17" t="s">
        <v>13</v>
      </c>
      <c r="D370" s="16">
        <f>IF($H369=0,0,D369/$H369%)</f>
        <v>72.279032349299527</v>
      </c>
      <c r="E370" s="16">
        <f>IF($H369=0,0,E369/$H369%)</f>
        <v>26.267019469078463</v>
      </c>
      <c r="F370" s="16">
        <f>IF($H369=0,0,F369/$H369%)</f>
        <v>0.78353979816517616</v>
      </c>
      <c r="G370" s="16">
        <f>IF($H369=0,0,G369/$H369%)</f>
        <v>0.67040838345683529</v>
      </c>
      <c r="H370" s="16">
        <f>IF($H369=0,0,H369/$H369%)</f>
        <v>100</v>
      </c>
      <c r="I370" s="11"/>
      <c r="J370" s="11"/>
      <c r="K370" s="48"/>
    </row>
    <row r="371" spans="1:11" ht="16.05" customHeight="1" x14ac:dyDescent="0.2">
      <c r="A371" s="23"/>
      <c r="B371" s="24"/>
      <c r="C371" s="16" t="s">
        <v>15</v>
      </c>
      <c r="D371" s="51">
        <f>+D367+D369</f>
        <v>36173.299999999996</v>
      </c>
      <c r="E371" s="51">
        <f t="shared" ref="E371:G371" si="11">+E367+E369</f>
        <v>31138.2</v>
      </c>
      <c r="F371" s="51">
        <f t="shared" si="11"/>
        <v>374</v>
      </c>
      <c r="G371" s="51">
        <f t="shared" si="11"/>
        <v>320</v>
      </c>
      <c r="H371" s="50">
        <f t="shared" si="8"/>
        <v>68005.5</v>
      </c>
      <c r="I371" s="11"/>
      <c r="J371" s="11"/>
      <c r="K371" s="48"/>
    </row>
    <row r="372" spans="1:11" ht="16.05" customHeight="1" x14ac:dyDescent="0.2">
      <c r="A372" s="25"/>
      <c r="B372" s="26"/>
      <c r="C372" s="17" t="s">
        <v>13</v>
      </c>
      <c r="D372" s="16">
        <f>IF($H371=0,0,D371/$H371%)</f>
        <v>53.19172713971664</v>
      </c>
      <c r="E372" s="16">
        <f>IF($H371=0,0,E371/$H371%)</f>
        <v>45.787767165890997</v>
      </c>
      <c r="F372" s="16">
        <f>IF($H371=0,0,F371/$H371%)</f>
        <v>0.54995551830366662</v>
      </c>
      <c r="G372" s="16">
        <f>IF($H371=0,0,G371/$H371%)</f>
        <v>0.47055017608869876</v>
      </c>
      <c r="H372" s="16">
        <f>IF($H371=0,0,H371/$H371%)</f>
        <v>100.00000000000001</v>
      </c>
      <c r="I372" s="11"/>
      <c r="J372" s="11"/>
      <c r="K372" s="48"/>
    </row>
    <row r="373" spans="1:11" ht="16.05" customHeight="1" x14ac:dyDescent="0.2">
      <c r="A373" s="27" t="s">
        <v>76</v>
      </c>
      <c r="B373" s="28"/>
      <c r="C373" s="16" t="s">
        <v>12</v>
      </c>
      <c r="D373" s="16">
        <v>0</v>
      </c>
      <c r="E373" s="16">
        <v>4969.3</v>
      </c>
      <c r="F373" s="16">
        <v>0</v>
      </c>
      <c r="G373" s="16">
        <v>0</v>
      </c>
      <c r="H373" s="50">
        <f t="shared" ref="H373:H378" si="12">SUM(D373:G373)</f>
        <v>4969.3</v>
      </c>
      <c r="J373" s="11"/>
      <c r="K373" s="48"/>
    </row>
    <row r="374" spans="1:11" ht="16.05" customHeight="1" x14ac:dyDescent="0.2">
      <c r="A374" s="29" t="s">
        <v>77</v>
      </c>
      <c r="B374" s="30"/>
      <c r="C374" s="17" t="s">
        <v>13</v>
      </c>
      <c r="D374" s="16">
        <f>IF($H373=0,0,D373/$H373%)</f>
        <v>0</v>
      </c>
      <c r="E374" s="16">
        <f>IF($H373=0,0,E373/$H373%)</f>
        <v>100</v>
      </c>
      <c r="F374" s="16">
        <f>IF($H373=0,0,F373/$H373%)</f>
        <v>0</v>
      </c>
      <c r="G374" s="16">
        <f>IF($H373=0,0,G373/$H373%)</f>
        <v>0</v>
      </c>
      <c r="H374" s="50">
        <f t="shared" si="12"/>
        <v>100</v>
      </c>
      <c r="J374" s="11"/>
      <c r="K374" s="48"/>
    </row>
    <row r="375" spans="1:11" ht="16.05" customHeight="1" x14ac:dyDescent="0.2">
      <c r="A375" s="13"/>
      <c r="B375" s="31"/>
      <c r="C375" s="16" t="s">
        <v>14</v>
      </c>
      <c r="D375" s="51">
        <v>0</v>
      </c>
      <c r="E375" s="51">
        <v>32832.699999999997</v>
      </c>
      <c r="F375" s="51">
        <v>0</v>
      </c>
      <c r="G375" s="51">
        <v>1597.1</v>
      </c>
      <c r="H375" s="50">
        <f t="shared" si="12"/>
        <v>34429.799999999996</v>
      </c>
      <c r="J375" s="11"/>
      <c r="K375" s="48"/>
    </row>
    <row r="376" spans="1:11" ht="16.05" customHeight="1" x14ac:dyDescent="0.2">
      <c r="A376" s="13"/>
      <c r="B376" s="31"/>
      <c r="C376" s="17" t="s">
        <v>13</v>
      </c>
      <c r="D376" s="16">
        <f>IF($H375=0,0,D375/$H375%)</f>
        <v>0</v>
      </c>
      <c r="E376" s="16">
        <f>IF($H375=0,0,E375/$H375%)</f>
        <v>95.36128586282814</v>
      </c>
      <c r="F376" s="16">
        <f>IF($H375=0,0,F375/$H375%)</f>
        <v>0</v>
      </c>
      <c r="G376" s="16">
        <f>IF($H375=0,0,G375/$H375%)</f>
        <v>4.6387141371718688</v>
      </c>
      <c r="H376" s="50">
        <f t="shared" si="12"/>
        <v>100.00000000000001</v>
      </c>
      <c r="J376" s="11"/>
      <c r="K376" s="48"/>
    </row>
    <row r="377" spans="1:11" ht="16.05" customHeight="1" x14ac:dyDescent="0.2">
      <c r="A377" s="13"/>
      <c r="B377" s="31"/>
      <c r="C377" s="16" t="s">
        <v>15</v>
      </c>
      <c r="D377" s="51">
        <f>SUM(D375,D373)</f>
        <v>0</v>
      </c>
      <c r="E377" s="51">
        <f>SUM(E375,E373)</f>
        <v>37802</v>
      </c>
      <c r="F377" s="51">
        <f>SUM(F375,F373)</f>
        <v>0</v>
      </c>
      <c r="G377" s="51">
        <f>SUM(G375,G373)</f>
        <v>1597.1</v>
      </c>
      <c r="H377" s="50">
        <f t="shared" si="12"/>
        <v>39399.1</v>
      </c>
      <c r="J377" s="11"/>
      <c r="K377" s="48"/>
    </row>
    <row r="378" spans="1:11" ht="16.05" customHeight="1" x14ac:dyDescent="0.2">
      <c r="A378" s="18"/>
      <c r="B378" s="32"/>
      <c r="C378" s="17" t="s">
        <v>13</v>
      </c>
      <c r="D378" s="16">
        <f>IF($H377=0,0,D377/$H377%)</f>
        <v>0</v>
      </c>
      <c r="E378" s="16">
        <f>IF($H377=0,0,E377/$H377%)</f>
        <v>95.946354104535388</v>
      </c>
      <c r="F378" s="16">
        <f>IF($H377=0,0,F377/$H377%)</f>
        <v>0</v>
      </c>
      <c r="G378" s="16">
        <f>IF($H377=0,0,G377/$H377%)</f>
        <v>4.0536458954646175</v>
      </c>
      <c r="H378" s="50">
        <f t="shared" si="12"/>
        <v>100</v>
      </c>
      <c r="J378" s="11"/>
      <c r="K378" s="48"/>
    </row>
    <row r="379" spans="1:11" ht="16.05" customHeight="1" x14ac:dyDescent="0.2">
      <c r="I379" s="11"/>
    </row>
    <row r="380" spans="1:11" ht="16.05" customHeight="1" x14ac:dyDescent="0.2">
      <c r="I380" s="11"/>
    </row>
    <row r="381" spans="1:11" ht="16.05" customHeight="1" x14ac:dyDescent="0.2">
      <c r="I381" s="11"/>
    </row>
  </sheetData>
  <mergeCells count="19">
    <mergeCell ref="B247:B252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35:B240"/>
    <mergeCell ref="B241:B246"/>
    <mergeCell ref="B289:B294"/>
    <mergeCell ref="B253:B258"/>
    <mergeCell ref="B259:B264"/>
    <mergeCell ref="B265:B270"/>
    <mergeCell ref="B271:B276"/>
    <mergeCell ref="B277:B282"/>
    <mergeCell ref="B283:B288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3" manualBreakCount="3">
    <brk id="96" max="7" man="1"/>
    <brk id="192" max="7" man="1"/>
    <brk id="28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0000"/>
  </sheetPr>
  <dimension ref="A2:K384"/>
  <sheetViews>
    <sheetView showGridLines="0" showZeros="0" view="pageBreakPreview" zoomScale="80" zoomScaleNormal="390" zoomScaleSheetLayoutView="8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J7" sqref="J7"/>
    </sheetView>
  </sheetViews>
  <sheetFormatPr defaultRowHeight="16.05" customHeight="1" x14ac:dyDescent="0.2"/>
  <cols>
    <col min="1" max="1" width="7.44140625" style="2" customWidth="1"/>
    <col min="2" max="2" width="24" style="2" customWidth="1"/>
    <col min="3" max="8" width="25.6640625" style="1" customWidth="1"/>
    <col min="9" max="9" width="12.21875" style="1" bestFit="1" customWidth="1"/>
    <col min="10" max="256" width="9" style="1"/>
    <col min="257" max="257" width="7.44140625" style="1" customWidth="1"/>
    <col min="258" max="258" width="24" style="1" customWidth="1"/>
    <col min="259" max="264" width="25.6640625" style="1" customWidth="1"/>
    <col min="265" max="512" width="9" style="1"/>
    <col min="513" max="513" width="7.44140625" style="1" customWidth="1"/>
    <col min="514" max="514" width="24" style="1" customWidth="1"/>
    <col min="515" max="520" width="25.6640625" style="1" customWidth="1"/>
    <col min="521" max="768" width="9" style="1"/>
    <col min="769" max="769" width="7.44140625" style="1" customWidth="1"/>
    <col min="770" max="770" width="24" style="1" customWidth="1"/>
    <col min="771" max="776" width="25.6640625" style="1" customWidth="1"/>
    <col min="777" max="1024" width="9" style="1"/>
    <col min="1025" max="1025" width="7.44140625" style="1" customWidth="1"/>
    <col min="1026" max="1026" width="24" style="1" customWidth="1"/>
    <col min="1027" max="1032" width="25.6640625" style="1" customWidth="1"/>
    <col min="1033" max="1280" width="9" style="1"/>
    <col min="1281" max="1281" width="7.44140625" style="1" customWidth="1"/>
    <col min="1282" max="1282" width="24" style="1" customWidth="1"/>
    <col min="1283" max="1288" width="25.6640625" style="1" customWidth="1"/>
    <col min="1289" max="1536" width="9" style="1"/>
    <col min="1537" max="1537" width="7.44140625" style="1" customWidth="1"/>
    <col min="1538" max="1538" width="24" style="1" customWidth="1"/>
    <col min="1539" max="1544" width="25.6640625" style="1" customWidth="1"/>
    <col min="1545" max="1792" width="9" style="1"/>
    <col min="1793" max="1793" width="7.44140625" style="1" customWidth="1"/>
    <col min="1794" max="1794" width="24" style="1" customWidth="1"/>
    <col min="1795" max="1800" width="25.6640625" style="1" customWidth="1"/>
    <col min="1801" max="2048" width="9" style="1"/>
    <col min="2049" max="2049" width="7.44140625" style="1" customWidth="1"/>
    <col min="2050" max="2050" width="24" style="1" customWidth="1"/>
    <col min="2051" max="2056" width="25.6640625" style="1" customWidth="1"/>
    <col min="2057" max="2304" width="9" style="1"/>
    <col min="2305" max="2305" width="7.44140625" style="1" customWidth="1"/>
    <col min="2306" max="2306" width="24" style="1" customWidth="1"/>
    <col min="2307" max="2312" width="25.6640625" style="1" customWidth="1"/>
    <col min="2313" max="2560" width="9" style="1"/>
    <col min="2561" max="2561" width="7.44140625" style="1" customWidth="1"/>
    <col min="2562" max="2562" width="24" style="1" customWidth="1"/>
    <col min="2563" max="2568" width="25.6640625" style="1" customWidth="1"/>
    <col min="2569" max="2816" width="9" style="1"/>
    <col min="2817" max="2817" width="7.44140625" style="1" customWidth="1"/>
    <col min="2818" max="2818" width="24" style="1" customWidth="1"/>
    <col min="2819" max="2824" width="25.6640625" style="1" customWidth="1"/>
    <col min="2825" max="3072" width="9" style="1"/>
    <col min="3073" max="3073" width="7.44140625" style="1" customWidth="1"/>
    <col min="3074" max="3074" width="24" style="1" customWidth="1"/>
    <col min="3075" max="3080" width="25.6640625" style="1" customWidth="1"/>
    <col min="3081" max="3328" width="9" style="1"/>
    <col min="3329" max="3329" width="7.44140625" style="1" customWidth="1"/>
    <col min="3330" max="3330" width="24" style="1" customWidth="1"/>
    <col min="3331" max="3336" width="25.6640625" style="1" customWidth="1"/>
    <col min="3337" max="3584" width="9" style="1"/>
    <col min="3585" max="3585" width="7.44140625" style="1" customWidth="1"/>
    <col min="3586" max="3586" width="24" style="1" customWidth="1"/>
    <col min="3587" max="3592" width="25.6640625" style="1" customWidth="1"/>
    <col min="3593" max="3840" width="9" style="1"/>
    <col min="3841" max="3841" width="7.44140625" style="1" customWidth="1"/>
    <col min="3842" max="3842" width="24" style="1" customWidth="1"/>
    <col min="3843" max="3848" width="25.6640625" style="1" customWidth="1"/>
    <col min="3849" max="4096" width="9" style="1"/>
    <col min="4097" max="4097" width="7.44140625" style="1" customWidth="1"/>
    <col min="4098" max="4098" width="24" style="1" customWidth="1"/>
    <col min="4099" max="4104" width="25.6640625" style="1" customWidth="1"/>
    <col min="4105" max="4352" width="9" style="1"/>
    <col min="4353" max="4353" width="7.44140625" style="1" customWidth="1"/>
    <col min="4354" max="4354" width="24" style="1" customWidth="1"/>
    <col min="4355" max="4360" width="25.6640625" style="1" customWidth="1"/>
    <col min="4361" max="4608" width="9" style="1"/>
    <col min="4609" max="4609" width="7.44140625" style="1" customWidth="1"/>
    <col min="4610" max="4610" width="24" style="1" customWidth="1"/>
    <col min="4611" max="4616" width="25.6640625" style="1" customWidth="1"/>
    <col min="4617" max="4864" width="9" style="1"/>
    <col min="4865" max="4865" width="7.44140625" style="1" customWidth="1"/>
    <col min="4866" max="4866" width="24" style="1" customWidth="1"/>
    <col min="4867" max="4872" width="25.6640625" style="1" customWidth="1"/>
    <col min="4873" max="5120" width="9" style="1"/>
    <col min="5121" max="5121" width="7.44140625" style="1" customWidth="1"/>
    <col min="5122" max="5122" width="24" style="1" customWidth="1"/>
    <col min="5123" max="5128" width="25.6640625" style="1" customWidth="1"/>
    <col min="5129" max="5376" width="9" style="1"/>
    <col min="5377" max="5377" width="7.44140625" style="1" customWidth="1"/>
    <col min="5378" max="5378" width="24" style="1" customWidth="1"/>
    <col min="5379" max="5384" width="25.6640625" style="1" customWidth="1"/>
    <col min="5385" max="5632" width="9" style="1"/>
    <col min="5633" max="5633" width="7.44140625" style="1" customWidth="1"/>
    <col min="5634" max="5634" width="24" style="1" customWidth="1"/>
    <col min="5635" max="5640" width="25.6640625" style="1" customWidth="1"/>
    <col min="5641" max="5888" width="9" style="1"/>
    <col min="5889" max="5889" width="7.44140625" style="1" customWidth="1"/>
    <col min="5890" max="5890" width="24" style="1" customWidth="1"/>
    <col min="5891" max="5896" width="25.6640625" style="1" customWidth="1"/>
    <col min="5897" max="6144" width="9" style="1"/>
    <col min="6145" max="6145" width="7.44140625" style="1" customWidth="1"/>
    <col min="6146" max="6146" width="24" style="1" customWidth="1"/>
    <col min="6147" max="6152" width="25.6640625" style="1" customWidth="1"/>
    <col min="6153" max="6400" width="9" style="1"/>
    <col min="6401" max="6401" width="7.44140625" style="1" customWidth="1"/>
    <col min="6402" max="6402" width="24" style="1" customWidth="1"/>
    <col min="6403" max="6408" width="25.6640625" style="1" customWidth="1"/>
    <col min="6409" max="6656" width="9" style="1"/>
    <col min="6657" max="6657" width="7.44140625" style="1" customWidth="1"/>
    <col min="6658" max="6658" width="24" style="1" customWidth="1"/>
    <col min="6659" max="6664" width="25.6640625" style="1" customWidth="1"/>
    <col min="6665" max="6912" width="9" style="1"/>
    <col min="6913" max="6913" width="7.44140625" style="1" customWidth="1"/>
    <col min="6914" max="6914" width="24" style="1" customWidth="1"/>
    <col min="6915" max="6920" width="25.6640625" style="1" customWidth="1"/>
    <col min="6921" max="7168" width="9" style="1"/>
    <col min="7169" max="7169" width="7.44140625" style="1" customWidth="1"/>
    <col min="7170" max="7170" width="24" style="1" customWidth="1"/>
    <col min="7171" max="7176" width="25.6640625" style="1" customWidth="1"/>
    <col min="7177" max="7424" width="9" style="1"/>
    <col min="7425" max="7425" width="7.44140625" style="1" customWidth="1"/>
    <col min="7426" max="7426" width="24" style="1" customWidth="1"/>
    <col min="7427" max="7432" width="25.6640625" style="1" customWidth="1"/>
    <col min="7433" max="7680" width="9" style="1"/>
    <col min="7681" max="7681" width="7.44140625" style="1" customWidth="1"/>
    <col min="7682" max="7682" width="24" style="1" customWidth="1"/>
    <col min="7683" max="7688" width="25.6640625" style="1" customWidth="1"/>
    <col min="7689" max="7936" width="9" style="1"/>
    <col min="7937" max="7937" width="7.44140625" style="1" customWidth="1"/>
    <col min="7938" max="7938" width="24" style="1" customWidth="1"/>
    <col min="7939" max="7944" width="25.6640625" style="1" customWidth="1"/>
    <col min="7945" max="8192" width="9" style="1"/>
    <col min="8193" max="8193" width="7.44140625" style="1" customWidth="1"/>
    <col min="8194" max="8194" width="24" style="1" customWidth="1"/>
    <col min="8195" max="8200" width="25.6640625" style="1" customWidth="1"/>
    <col min="8201" max="8448" width="9" style="1"/>
    <col min="8449" max="8449" width="7.44140625" style="1" customWidth="1"/>
    <col min="8450" max="8450" width="24" style="1" customWidth="1"/>
    <col min="8451" max="8456" width="25.6640625" style="1" customWidth="1"/>
    <col min="8457" max="8704" width="9" style="1"/>
    <col min="8705" max="8705" width="7.44140625" style="1" customWidth="1"/>
    <col min="8706" max="8706" width="24" style="1" customWidth="1"/>
    <col min="8707" max="8712" width="25.6640625" style="1" customWidth="1"/>
    <col min="8713" max="8960" width="9" style="1"/>
    <col min="8961" max="8961" width="7.44140625" style="1" customWidth="1"/>
    <col min="8962" max="8962" width="24" style="1" customWidth="1"/>
    <col min="8963" max="8968" width="25.6640625" style="1" customWidth="1"/>
    <col min="8969" max="9216" width="9" style="1"/>
    <col min="9217" max="9217" width="7.44140625" style="1" customWidth="1"/>
    <col min="9218" max="9218" width="24" style="1" customWidth="1"/>
    <col min="9219" max="9224" width="25.6640625" style="1" customWidth="1"/>
    <col min="9225" max="9472" width="9" style="1"/>
    <col min="9473" max="9473" width="7.44140625" style="1" customWidth="1"/>
    <col min="9474" max="9474" width="24" style="1" customWidth="1"/>
    <col min="9475" max="9480" width="25.6640625" style="1" customWidth="1"/>
    <col min="9481" max="9728" width="9" style="1"/>
    <col min="9729" max="9729" width="7.44140625" style="1" customWidth="1"/>
    <col min="9730" max="9730" width="24" style="1" customWidth="1"/>
    <col min="9731" max="9736" width="25.6640625" style="1" customWidth="1"/>
    <col min="9737" max="9984" width="9" style="1"/>
    <col min="9985" max="9985" width="7.44140625" style="1" customWidth="1"/>
    <col min="9986" max="9986" width="24" style="1" customWidth="1"/>
    <col min="9987" max="9992" width="25.6640625" style="1" customWidth="1"/>
    <col min="9993" max="10240" width="9" style="1"/>
    <col min="10241" max="10241" width="7.44140625" style="1" customWidth="1"/>
    <col min="10242" max="10242" width="24" style="1" customWidth="1"/>
    <col min="10243" max="10248" width="25.6640625" style="1" customWidth="1"/>
    <col min="10249" max="10496" width="9" style="1"/>
    <col min="10497" max="10497" width="7.44140625" style="1" customWidth="1"/>
    <col min="10498" max="10498" width="24" style="1" customWidth="1"/>
    <col min="10499" max="10504" width="25.6640625" style="1" customWidth="1"/>
    <col min="10505" max="10752" width="9" style="1"/>
    <col min="10753" max="10753" width="7.44140625" style="1" customWidth="1"/>
    <col min="10754" max="10754" width="24" style="1" customWidth="1"/>
    <col min="10755" max="10760" width="25.6640625" style="1" customWidth="1"/>
    <col min="10761" max="11008" width="9" style="1"/>
    <col min="11009" max="11009" width="7.44140625" style="1" customWidth="1"/>
    <col min="11010" max="11010" width="24" style="1" customWidth="1"/>
    <col min="11011" max="11016" width="25.6640625" style="1" customWidth="1"/>
    <col min="11017" max="11264" width="9" style="1"/>
    <col min="11265" max="11265" width="7.44140625" style="1" customWidth="1"/>
    <col min="11266" max="11266" width="24" style="1" customWidth="1"/>
    <col min="11267" max="11272" width="25.6640625" style="1" customWidth="1"/>
    <col min="11273" max="11520" width="9" style="1"/>
    <col min="11521" max="11521" width="7.44140625" style="1" customWidth="1"/>
    <col min="11522" max="11522" width="24" style="1" customWidth="1"/>
    <col min="11523" max="11528" width="25.6640625" style="1" customWidth="1"/>
    <col min="11529" max="11776" width="9" style="1"/>
    <col min="11777" max="11777" width="7.44140625" style="1" customWidth="1"/>
    <col min="11778" max="11778" width="24" style="1" customWidth="1"/>
    <col min="11779" max="11784" width="25.6640625" style="1" customWidth="1"/>
    <col min="11785" max="12032" width="9" style="1"/>
    <col min="12033" max="12033" width="7.44140625" style="1" customWidth="1"/>
    <col min="12034" max="12034" width="24" style="1" customWidth="1"/>
    <col min="12035" max="12040" width="25.6640625" style="1" customWidth="1"/>
    <col min="12041" max="12288" width="9" style="1"/>
    <col min="12289" max="12289" width="7.44140625" style="1" customWidth="1"/>
    <col min="12290" max="12290" width="24" style="1" customWidth="1"/>
    <col min="12291" max="12296" width="25.6640625" style="1" customWidth="1"/>
    <col min="12297" max="12544" width="9" style="1"/>
    <col min="12545" max="12545" width="7.44140625" style="1" customWidth="1"/>
    <col min="12546" max="12546" width="24" style="1" customWidth="1"/>
    <col min="12547" max="12552" width="25.6640625" style="1" customWidth="1"/>
    <col min="12553" max="12800" width="9" style="1"/>
    <col min="12801" max="12801" width="7.44140625" style="1" customWidth="1"/>
    <col min="12802" max="12802" width="24" style="1" customWidth="1"/>
    <col min="12803" max="12808" width="25.6640625" style="1" customWidth="1"/>
    <col min="12809" max="13056" width="9" style="1"/>
    <col min="13057" max="13057" width="7.44140625" style="1" customWidth="1"/>
    <col min="13058" max="13058" width="24" style="1" customWidth="1"/>
    <col min="13059" max="13064" width="25.6640625" style="1" customWidth="1"/>
    <col min="13065" max="13312" width="9" style="1"/>
    <col min="13313" max="13313" width="7.44140625" style="1" customWidth="1"/>
    <col min="13314" max="13314" width="24" style="1" customWidth="1"/>
    <col min="13315" max="13320" width="25.6640625" style="1" customWidth="1"/>
    <col min="13321" max="13568" width="9" style="1"/>
    <col min="13569" max="13569" width="7.44140625" style="1" customWidth="1"/>
    <col min="13570" max="13570" width="24" style="1" customWidth="1"/>
    <col min="13571" max="13576" width="25.6640625" style="1" customWidth="1"/>
    <col min="13577" max="13824" width="9" style="1"/>
    <col min="13825" max="13825" width="7.44140625" style="1" customWidth="1"/>
    <col min="13826" max="13826" width="24" style="1" customWidth="1"/>
    <col min="13827" max="13832" width="25.6640625" style="1" customWidth="1"/>
    <col min="13833" max="14080" width="9" style="1"/>
    <col min="14081" max="14081" width="7.44140625" style="1" customWidth="1"/>
    <col min="14082" max="14082" width="24" style="1" customWidth="1"/>
    <col min="14083" max="14088" width="25.6640625" style="1" customWidth="1"/>
    <col min="14089" max="14336" width="9" style="1"/>
    <col min="14337" max="14337" width="7.44140625" style="1" customWidth="1"/>
    <col min="14338" max="14338" width="24" style="1" customWidth="1"/>
    <col min="14339" max="14344" width="25.6640625" style="1" customWidth="1"/>
    <col min="14345" max="14592" width="9" style="1"/>
    <col min="14593" max="14593" width="7.44140625" style="1" customWidth="1"/>
    <col min="14594" max="14594" width="24" style="1" customWidth="1"/>
    <col min="14595" max="14600" width="25.6640625" style="1" customWidth="1"/>
    <col min="14601" max="14848" width="9" style="1"/>
    <col min="14849" max="14849" width="7.44140625" style="1" customWidth="1"/>
    <col min="14850" max="14850" width="24" style="1" customWidth="1"/>
    <col min="14851" max="14856" width="25.6640625" style="1" customWidth="1"/>
    <col min="14857" max="15104" width="9" style="1"/>
    <col min="15105" max="15105" width="7.44140625" style="1" customWidth="1"/>
    <col min="15106" max="15106" width="24" style="1" customWidth="1"/>
    <col min="15107" max="15112" width="25.6640625" style="1" customWidth="1"/>
    <col min="15113" max="15360" width="9" style="1"/>
    <col min="15361" max="15361" width="7.44140625" style="1" customWidth="1"/>
    <col min="15362" max="15362" width="24" style="1" customWidth="1"/>
    <col min="15363" max="15368" width="25.6640625" style="1" customWidth="1"/>
    <col min="15369" max="15616" width="9" style="1"/>
    <col min="15617" max="15617" width="7.44140625" style="1" customWidth="1"/>
    <col min="15618" max="15618" width="24" style="1" customWidth="1"/>
    <col min="15619" max="15624" width="25.6640625" style="1" customWidth="1"/>
    <col min="15625" max="15872" width="9" style="1"/>
    <col min="15873" max="15873" width="7.44140625" style="1" customWidth="1"/>
    <col min="15874" max="15874" width="24" style="1" customWidth="1"/>
    <col min="15875" max="15880" width="25.6640625" style="1" customWidth="1"/>
    <col min="15881" max="16128" width="9" style="1"/>
    <col min="16129" max="16129" width="7.44140625" style="1" customWidth="1"/>
    <col min="16130" max="16130" width="24" style="1" customWidth="1"/>
    <col min="16131" max="16136" width="25.6640625" style="1" customWidth="1"/>
    <col min="16137" max="16384" width="9" style="1"/>
  </cols>
  <sheetData>
    <row r="2" spans="1:10" ht="16.05" customHeight="1" x14ac:dyDescent="0.2">
      <c r="A2" s="1" t="s">
        <v>0</v>
      </c>
    </row>
    <row r="3" spans="1:10" ht="15.75" customHeight="1" x14ac:dyDescent="0.2">
      <c r="A3" s="1"/>
    </row>
    <row r="4" spans="1:10" ht="16.05" customHeight="1" x14ac:dyDescent="0.2">
      <c r="A4" s="3" t="s">
        <v>1</v>
      </c>
      <c r="B4" s="3" t="s">
        <v>78</v>
      </c>
    </row>
    <row r="5" spans="1:10" ht="16.05" customHeight="1" x14ac:dyDescent="0.2">
      <c r="H5" s="4" t="s">
        <v>3</v>
      </c>
    </row>
    <row r="6" spans="1:10" ht="16.05" customHeight="1" x14ac:dyDescent="0.2">
      <c r="A6" s="5" t="s">
        <v>4</v>
      </c>
      <c r="B6" s="6"/>
      <c r="C6" s="7" t="s">
        <v>103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10" s="12" customFormat="1" ht="16.05" customHeight="1" x14ac:dyDescent="0.2">
      <c r="A7" s="9" t="s">
        <v>11</v>
      </c>
      <c r="B7" s="2"/>
      <c r="C7" s="10" t="s">
        <v>12</v>
      </c>
      <c r="D7" s="51">
        <f>SUM(D13,D19,D25,D31)</f>
        <v>0</v>
      </c>
      <c r="E7" s="51">
        <f>SUM(E13,E19,E25,E31)</f>
        <v>7327.9000000000005</v>
      </c>
      <c r="F7" s="51">
        <f t="shared" ref="E7:G11" si="0">SUM(F13,F19,F25,F31)</f>
        <v>0</v>
      </c>
      <c r="G7" s="51">
        <f t="shared" si="0"/>
        <v>0</v>
      </c>
      <c r="H7" s="16">
        <f>SUM(D7:G7)</f>
        <v>7327.9000000000005</v>
      </c>
      <c r="I7" s="11"/>
      <c r="J7" s="11"/>
    </row>
    <row r="8" spans="1:10" s="12" customFormat="1" ht="16.05" customHeight="1" x14ac:dyDescent="0.2">
      <c r="A8" s="13"/>
      <c r="B8" s="2"/>
      <c r="C8" s="14" t="s">
        <v>13</v>
      </c>
      <c r="D8" s="16">
        <f>IF($H7=0,0,D7/$H7%)</f>
        <v>0</v>
      </c>
      <c r="E8" s="16">
        <f>IF($H7=0,0,E7/$H7%)</f>
        <v>100</v>
      </c>
      <c r="F8" s="16">
        <f>IF($H7=0,0,F7/$H7%)</f>
        <v>0</v>
      </c>
      <c r="G8" s="16">
        <f>IF($H7=0,0,G7/$H7%)</f>
        <v>0</v>
      </c>
      <c r="H8" s="16">
        <f>SUM(D8:G8)</f>
        <v>100</v>
      </c>
      <c r="I8" s="11"/>
      <c r="J8" s="11"/>
    </row>
    <row r="9" spans="1:10" s="12" customFormat="1" ht="16.05" customHeight="1" x14ac:dyDescent="0.2">
      <c r="A9" s="13"/>
      <c r="B9" s="2"/>
      <c r="C9" s="10" t="s">
        <v>14</v>
      </c>
      <c r="D9" s="51">
        <f>SUM(D15,D21,D27,D33)</f>
        <v>23854.799999999999</v>
      </c>
      <c r="E9" s="51">
        <f>SUM(E15,E21,E27,E33)</f>
        <v>18815.599999999999</v>
      </c>
      <c r="F9" s="51">
        <f>SUM(F15,F21,F27,F33)</f>
        <v>17.399999999999999</v>
      </c>
      <c r="G9" s="51">
        <f t="shared" si="0"/>
        <v>0</v>
      </c>
      <c r="H9" s="16">
        <f>SUM(D9:G9)</f>
        <v>42687.799999999996</v>
      </c>
      <c r="I9" s="11"/>
      <c r="J9" s="11"/>
    </row>
    <row r="10" spans="1:10" s="12" customFormat="1" ht="16.05" customHeight="1" x14ac:dyDescent="0.2">
      <c r="A10" s="13"/>
      <c r="B10" s="2"/>
      <c r="C10" s="14" t="s">
        <v>13</v>
      </c>
      <c r="D10" s="16">
        <f>IF($H9=0,0,D9/$H9%)</f>
        <v>55.882008442693234</v>
      </c>
      <c r="E10" s="16">
        <f>IF($H9=0,0,E9/$H9%)</f>
        <v>44.077230496769573</v>
      </c>
      <c r="F10" s="16">
        <f>IF($H9=0,0,F9/$H9%)</f>
        <v>4.0761060537202673E-2</v>
      </c>
      <c r="G10" s="16">
        <f>IF($H9=0,0,G9/$H9%)</f>
        <v>0</v>
      </c>
      <c r="H10" s="16">
        <f>SUM(D10:G10)</f>
        <v>100.00000000000001</v>
      </c>
      <c r="I10" s="11"/>
      <c r="J10" s="11"/>
    </row>
    <row r="11" spans="1:10" s="12" customFormat="1" ht="16.05" customHeight="1" x14ac:dyDescent="0.2">
      <c r="A11" s="13"/>
      <c r="B11" s="2"/>
      <c r="C11" s="10" t="s">
        <v>15</v>
      </c>
      <c r="D11" s="51">
        <f>SUM(D17,D23,D29,D35)</f>
        <v>23854.799999999999</v>
      </c>
      <c r="E11" s="51">
        <f t="shared" si="0"/>
        <v>26143.5</v>
      </c>
      <c r="F11" s="51">
        <f t="shared" si="0"/>
        <v>17.399999999999999</v>
      </c>
      <c r="G11" s="51">
        <f t="shared" si="0"/>
        <v>0</v>
      </c>
      <c r="H11" s="16">
        <f>SUM(D11:G11)</f>
        <v>50015.700000000004</v>
      </c>
      <c r="I11" s="11"/>
      <c r="J11" s="11"/>
    </row>
    <row r="12" spans="1:10" s="12" customFormat="1" ht="16.05" customHeight="1" x14ac:dyDescent="0.2">
      <c r="A12" s="13"/>
      <c r="B12" s="15"/>
      <c r="C12" s="14" t="s">
        <v>13</v>
      </c>
      <c r="D12" s="16">
        <f>IF($H11=0,0,D11/$H11%)</f>
        <v>47.69462388809913</v>
      </c>
      <c r="E12" s="16">
        <f>IF($H11=0,0,E11/$H11%)</f>
        <v>52.270587035670793</v>
      </c>
      <c r="F12" s="16">
        <f>IF($H11=0,0,F11/$H11%)</f>
        <v>3.4789076230063755E-2</v>
      </c>
      <c r="G12" s="16">
        <f>IF($H11=0,0,G11/$H11%)</f>
        <v>0</v>
      </c>
      <c r="H12" s="16">
        <f>IF($H11=0,0,H11/$H11%)</f>
        <v>100</v>
      </c>
      <c r="I12" s="11"/>
      <c r="J12" s="11"/>
    </row>
    <row r="13" spans="1:10" ht="16.05" customHeight="1" x14ac:dyDescent="0.2">
      <c r="A13" s="13"/>
      <c r="B13" s="13" t="s">
        <v>16</v>
      </c>
      <c r="C13" s="16" t="s">
        <v>12</v>
      </c>
      <c r="D13" s="16">
        <v>0</v>
      </c>
      <c r="E13" s="16">
        <v>3391.5</v>
      </c>
      <c r="F13" s="16">
        <v>0</v>
      </c>
      <c r="G13" s="16">
        <v>0</v>
      </c>
      <c r="H13" s="16">
        <f>SUM(D13:G13)</f>
        <v>3391.5</v>
      </c>
      <c r="J13" s="11"/>
    </row>
    <row r="14" spans="1:10" ht="16.05" customHeight="1" x14ac:dyDescent="0.2">
      <c r="A14" s="13"/>
      <c r="B14" s="13"/>
      <c r="C14" s="17" t="s">
        <v>13</v>
      </c>
      <c r="D14" s="16">
        <f>IF($H13=0,0,D13/$H13%)</f>
        <v>0</v>
      </c>
      <c r="E14" s="16">
        <f>IF($H13=0,0,E13/$H13%)</f>
        <v>100</v>
      </c>
      <c r="F14" s="16">
        <f>IF($H13=0,0,F13/$H13%)</f>
        <v>0</v>
      </c>
      <c r="G14" s="16">
        <f>IF($H13=0,0,G13/$H13%)</f>
        <v>0</v>
      </c>
      <c r="H14" s="16">
        <f>SUM(D14:G14)</f>
        <v>100</v>
      </c>
      <c r="J14" s="11"/>
    </row>
    <row r="15" spans="1:10" ht="16.05" customHeight="1" x14ac:dyDescent="0.2">
      <c r="A15" s="13"/>
      <c r="B15" s="13"/>
      <c r="C15" s="16" t="s">
        <v>14</v>
      </c>
      <c r="D15" s="51">
        <v>4456.1000000000004</v>
      </c>
      <c r="E15" s="51">
        <v>8278.5</v>
      </c>
      <c r="F15" s="51">
        <v>0</v>
      </c>
      <c r="G15" s="51">
        <v>0</v>
      </c>
      <c r="H15" s="16">
        <f>SUM(D15:G15)</f>
        <v>12734.6</v>
      </c>
      <c r="J15" s="11"/>
    </row>
    <row r="16" spans="1:10" ht="16.05" customHeight="1" x14ac:dyDescent="0.2">
      <c r="A16" s="13"/>
      <c r="B16" s="13"/>
      <c r="C16" s="17" t="s">
        <v>13</v>
      </c>
      <c r="D16" s="16">
        <f>IF($H15=0,0,D15/$H15%)</f>
        <v>34.992068851789611</v>
      </c>
      <c r="E16" s="16">
        <f>IF($H15=0,0,E15/$H15%)</f>
        <v>65.007931148210389</v>
      </c>
      <c r="F16" s="16">
        <f>IF($H15=0,0,F15/$H15%)</f>
        <v>0</v>
      </c>
      <c r="G16" s="16">
        <f>IF($H15=0,0,G15/$H15%)</f>
        <v>0</v>
      </c>
      <c r="H16" s="16">
        <f>SUM(D16:G16)</f>
        <v>100</v>
      </c>
      <c r="J16" s="11"/>
    </row>
    <row r="17" spans="1:10" ht="16.05" customHeight="1" x14ac:dyDescent="0.2">
      <c r="A17" s="13"/>
      <c r="B17" s="13"/>
      <c r="C17" s="16" t="s">
        <v>15</v>
      </c>
      <c r="D17" s="51">
        <f>D13+D15</f>
        <v>4456.1000000000004</v>
      </c>
      <c r="E17" s="51">
        <f t="shared" ref="E17:G17" si="1">E13+E15</f>
        <v>11670</v>
      </c>
      <c r="F17" s="51">
        <f t="shared" si="1"/>
        <v>0</v>
      </c>
      <c r="G17" s="51">
        <f t="shared" si="1"/>
        <v>0</v>
      </c>
      <c r="H17" s="16">
        <f>SUM(D17:G17)</f>
        <v>16126.1</v>
      </c>
      <c r="J17" s="11"/>
    </row>
    <row r="18" spans="1:10" ht="16.05" customHeight="1" x14ac:dyDescent="0.2">
      <c r="A18" s="13"/>
      <c r="B18" s="18"/>
      <c r="C18" s="17" t="s">
        <v>13</v>
      </c>
      <c r="D18" s="16">
        <f>IF($H17=0,0,D17/$H17%)</f>
        <v>27.632843650975751</v>
      </c>
      <c r="E18" s="16">
        <f>IF($H17=0,0,E17/$H17%)</f>
        <v>72.367156349024256</v>
      </c>
      <c r="F18" s="16">
        <f>IF($H17=0,0,F17/$H17%)</f>
        <v>0</v>
      </c>
      <c r="G18" s="16">
        <f>IF($H17=0,0,G17/$H17%)</f>
        <v>0</v>
      </c>
      <c r="H18" s="16">
        <f>IF($H17=0,0,H17/$H17%)</f>
        <v>100</v>
      </c>
      <c r="J18" s="11"/>
    </row>
    <row r="19" spans="1:10" ht="16.05" customHeight="1" x14ac:dyDescent="0.2">
      <c r="A19" s="13"/>
      <c r="B19" s="13" t="s">
        <v>17</v>
      </c>
      <c r="C19" s="16" t="s">
        <v>12</v>
      </c>
      <c r="D19" s="16">
        <v>0</v>
      </c>
      <c r="E19" s="16">
        <v>3176.1</v>
      </c>
      <c r="F19" s="16">
        <v>0</v>
      </c>
      <c r="G19" s="16">
        <v>0</v>
      </c>
      <c r="H19" s="50">
        <f t="shared" ref="H19:H76" si="2">SUM(D19:G19)</f>
        <v>3176.1</v>
      </c>
      <c r="J19" s="11"/>
    </row>
    <row r="20" spans="1:10" ht="16.05" customHeight="1" x14ac:dyDescent="0.2">
      <c r="A20" s="13"/>
      <c r="B20" s="13"/>
      <c r="C20" s="17" t="s">
        <v>13</v>
      </c>
      <c r="D20" s="16">
        <f>IF($H19=0,0,D19/$H19%)</f>
        <v>0</v>
      </c>
      <c r="E20" s="16">
        <f>IF($H19=0,0,E19/$H19%)</f>
        <v>100</v>
      </c>
      <c r="F20" s="16">
        <f>IF($H19=0,0,F19/$H19%)</f>
        <v>0</v>
      </c>
      <c r="G20" s="16">
        <f>IF($H19=0,0,G19/$H19%)</f>
        <v>0</v>
      </c>
      <c r="H20" s="50">
        <f t="shared" si="2"/>
        <v>100</v>
      </c>
      <c r="J20" s="11"/>
    </row>
    <row r="21" spans="1:10" ht="16.05" customHeight="1" x14ac:dyDescent="0.2">
      <c r="A21" s="13"/>
      <c r="B21" s="13"/>
      <c r="C21" s="16" t="s">
        <v>14</v>
      </c>
      <c r="D21" s="52">
        <v>14260.9</v>
      </c>
      <c r="E21" s="52">
        <v>8337.6</v>
      </c>
      <c r="F21" s="53">
        <v>0</v>
      </c>
      <c r="G21" s="45">
        <v>0</v>
      </c>
      <c r="H21" s="50">
        <f t="shared" si="2"/>
        <v>22598.5</v>
      </c>
      <c r="J21" s="11"/>
    </row>
    <row r="22" spans="1:10" ht="16.05" customHeight="1" x14ac:dyDescent="0.2">
      <c r="A22" s="13"/>
      <c r="B22" s="13"/>
      <c r="C22" s="17" t="s">
        <v>13</v>
      </c>
      <c r="D22" s="16">
        <f>IF($H21=0,0,D21/$H21%)</f>
        <v>63.105515852822087</v>
      </c>
      <c r="E22" s="16">
        <f>IF($H21=0,0,E21/$H21%)</f>
        <v>36.894484147177913</v>
      </c>
      <c r="F22" s="16">
        <f>IF($H21=0,0,F21/$H21%)</f>
        <v>0</v>
      </c>
      <c r="G22" s="16">
        <f>IF($H21=0,0,G21/$H21%)</f>
        <v>0</v>
      </c>
      <c r="H22" s="50">
        <f t="shared" si="2"/>
        <v>100</v>
      </c>
      <c r="J22" s="11"/>
    </row>
    <row r="23" spans="1:10" ht="16.05" customHeight="1" x14ac:dyDescent="0.2">
      <c r="A23" s="13"/>
      <c r="B23" s="13"/>
      <c r="C23" s="16" t="s">
        <v>15</v>
      </c>
      <c r="D23" s="51">
        <f>SUM(D21,D19)</f>
        <v>14260.9</v>
      </c>
      <c r="E23" s="51">
        <f>SUM(E21,E19)</f>
        <v>11513.7</v>
      </c>
      <c r="F23" s="51">
        <f>SUM(F21,F19)</f>
        <v>0</v>
      </c>
      <c r="G23" s="51">
        <f>SUM(G21,G19)</f>
        <v>0</v>
      </c>
      <c r="H23" s="50">
        <f t="shared" si="2"/>
        <v>25774.6</v>
      </c>
      <c r="J23" s="11"/>
    </row>
    <row r="24" spans="1:10" ht="16.05" customHeight="1" x14ac:dyDescent="0.2">
      <c r="A24" s="13"/>
      <c r="B24" s="18"/>
      <c r="C24" s="17" t="s">
        <v>13</v>
      </c>
      <c r="D24" s="16">
        <f>IF($H23=0,0,D23/$H23%)</f>
        <v>55.329277660953032</v>
      </c>
      <c r="E24" s="16">
        <f>IF($H23=0,0,E23/$H23%)</f>
        <v>44.670722339046975</v>
      </c>
      <c r="F24" s="16">
        <f>IF($H23=0,0,F23/$H23%)</f>
        <v>0</v>
      </c>
      <c r="G24" s="16">
        <f>IF($H23=0,0,G23/$H23%)</f>
        <v>0</v>
      </c>
      <c r="H24" s="50">
        <f t="shared" si="2"/>
        <v>100</v>
      </c>
      <c r="J24" s="11"/>
    </row>
    <row r="25" spans="1:10" ht="16.05" customHeight="1" x14ac:dyDescent="0.2">
      <c r="A25" s="13"/>
      <c r="B25" s="13" t="s">
        <v>18</v>
      </c>
      <c r="C25" s="16" t="s">
        <v>12</v>
      </c>
      <c r="D25" s="16">
        <v>0</v>
      </c>
      <c r="E25" s="16">
        <v>583</v>
      </c>
      <c r="F25" s="16">
        <v>0</v>
      </c>
      <c r="G25" s="16">
        <v>0</v>
      </c>
      <c r="H25" s="50">
        <f t="shared" si="2"/>
        <v>583</v>
      </c>
      <c r="J25" s="11"/>
    </row>
    <row r="26" spans="1:10" ht="16.05" customHeight="1" x14ac:dyDescent="0.2">
      <c r="A26" s="13"/>
      <c r="B26" s="13"/>
      <c r="C26" s="17" t="s">
        <v>13</v>
      </c>
      <c r="D26" s="16">
        <f>IF($H25=0,0,D25/$H25%)</f>
        <v>0</v>
      </c>
      <c r="E26" s="16">
        <f>IF($H25=0,0,E25/$H25%)</f>
        <v>100</v>
      </c>
      <c r="F26" s="16">
        <f>IF($H25=0,0,F25/$H25%)</f>
        <v>0</v>
      </c>
      <c r="G26" s="16">
        <f>IF($H25=0,0,G25/$H25%)</f>
        <v>0</v>
      </c>
      <c r="H26" s="50">
        <f t="shared" si="2"/>
        <v>100</v>
      </c>
      <c r="J26" s="11"/>
    </row>
    <row r="27" spans="1:10" ht="16.05" customHeight="1" x14ac:dyDescent="0.2">
      <c r="A27" s="13"/>
      <c r="B27" s="13"/>
      <c r="C27" s="16" t="s">
        <v>14</v>
      </c>
      <c r="D27" s="51">
        <v>5137.8</v>
      </c>
      <c r="E27" s="51">
        <v>2181.1999999999998</v>
      </c>
      <c r="F27" s="51">
        <v>0</v>
      </c>
      <c r="G27" s="51">
        <v>0</v>
      </c>
      <c r="H27" s="50">
        <f t="shared" si="2"/>
        <v>7319</v>
      </c>
      <c r="J27" s="11"/>
    </row>
    <row r="28" spans="1:10" ht="16.05" customHeight="1" x14ac:dyDescent="0.2">
      <c r="A28" s="13"/>
      <c r="B28" s="13"/>
      <c r="C28" s="17" t="s">
        <v>13</v>
      </c>
      <c r="D28" s="16">
        <f>IF($H27=0,0,D27/$H27%)</f>
        <v>70.198114496515927</v>
      </c>
      <c r="E28" s="16">
        <f>IF($H27=0,0,E27/$H27%)</f>
        <v>29.80188550348408</v>
      </c>
      <c r="F28" s="16">
        <f>IF($H27=0,0,F27/$H27%)</f>
        <v>0</v>
      </c>
      <c r="G28" s="16">
        <f>IF($H27=0,0,G27/$H27%)</f>
        <v>0</v>
      </c>
      <c r="H28" s="50">
        <f t="shared" si="2"/>
        <v>100</v>
      </c>
      <c r="J28" s="11"/>
    </row>
    <row r="29" spans="1:10" ht="16.05" customHeight="1" x14ac:dyDescent="0.2">
      <c r="A29" s="13"/>
      <c r="B29" s="13"/>
      <c r="C29" s="16" t="s">
        <v>15</v>
      </c>
      <c r="D29" s="51">
        <f>D25+D27</f>
        <v>5137.8</v>
      </c>
      <c r="E29" s="51">
        <f t="shared" ref="E29:G29" si="3">E25+E27</f>
        <v>2764.2</v>
      </c>
      <c r="F29" s="51">
        <f t="shared" si="3"/>
        <v>0</v>
      </c>
      <c r="G29" s="51">
        <f t="shared" si="3"/>
        <v>0</v>
      </c>
      <c r="H29" s="50">
        <f t="shared" si="2"/>
        <v>7902</v>
      </c>
      <c r="J29" s="11"/>
    </row>
    <row r="30" spans="1:10" ht="16.05" customHeight="1" x14ac:dyDescent="0.2">
      <c r="A30" s="13"/>
      <c r="B30" s="18"/>
      <c r="C30" s="17" t="s">
        <v>13</v>
      </c>
      <c r="D30" s="16">
        <f>IF($H29=0,0,D29/$H29%)</f>
        <v>65.018982536066829</v>
      </c>
      <c r="E30" s="16">
        <f>IF($H29=0,0,E29/$H29%)</f>
        <v>34.981017463933178</v>
      </c>
      <c r="F30" s="16">
        <f>IF($H29=0,0,F29/$H29%)</f>
        <v>0</v>
      </c>
      <c r="G30" s="16">
        <f>IF($H29=0,0,G29/$H29%)</f>
        <v>0</v>
      </c>
      <c r="H30" s="50">
        <f t="shared" si="2"/>
        <v>100</v>
      </c>
      <c r="J30" s="11"/>
    </row>
    <row r="31" spans="1:10" ht="16.05" customHeight="1" x14ac:dyDescent="0.2">
      <c r="A31" s="13"/>
      <c r="B31" s="13" t="s">
        <v>19</v>
      </c>
      <c r="C31" s="16" t="s">
        <v>12</v>
      </c>
      <c r="D31" s="16">
        <v>0</v>
      </c>
      <c r="E31" s="16">
        <v>177.3</v>
      </c>
      <c r="F31" s="16">
        <v>0</v>
      </c>
      <c r="G31" s="16">
        <v>0</v>
      </c>
      <c r="H31" s="50">
        <f t="shared" si="2"/>
        <v>177.3</v>
      </c>
      <c r="J31" s="11"/>
    </row>
    <row r="32" spans="1:10" ht="16.05" customHeight="1" x14ac:dyDescent="0.2">
      <c r="A32" s="13"/>
      <c r="B32" s="13"/>
      <c r="C32" s="17" t="s">
        <v>13</v>
      </c>
      <c r="D32" s="16">
        <f>IF($H31=0,0,D31/$H31%)</f>
        <v>0</v>
      </c>
      <c r="E32" s="16">
        <f>IF($H31=0,0,E31/$H31%)</f>
        <v>100</v>
      </c>
      <c r="F32" s="16">
        <f>IF($H31=0,0,F31/$H31%)</f>
        <v>0</v>
      </c>
      <c r="G32" s="16">
        <f>IF($H31=0,0,G31/$H31%)</f>
        <v>0</v>
      </c>
      <c r="H32" s="50">
        <f t="shared" si="2"/>
        <v>100</v>
      </c>
      <c r="J32" s="11"/>
    </row>
    <row r="33" spans="1:10" ht="16.05" customHeight="1" x14ac:dyDescent="0.2">
      <c r="A33" s="13"/>
      <c r="B33" s="13"/>
      <c r="C33" s="16" t="s">
        <v>14</v>
      </c>
      <c r="D33" s="51"/>
      <c r="E33" s="51">
        <v>18.3</v>
      </c>
      <c r="F33" s="51">
        <v>17.399999999999999</v>
      </c>
      <c r="G33" s="51">
        <v>0</v>
      </c>
      <c r="H33" s="50">
        <f t="shared" si="2"/>
        <v>35.700000000000003</v>
      </c>
      <c r="J33" s="11"/>
    </row>
    <row r="34" spans="1:10" ht="16.05" customHeight="1" x14ac:dyDescent="0.2">
      <c r="A34" s="13"/>
      <c r="B34" s="13"/>
      <c r="C34" s="17" t="s">
        <v>13</v>
      </c>
      <c r="D34" s="16">
        <f>IF($H33=0,0,D33/$H33%)</f>
        <v>0</v>
      </c>
      <c r="E34" s="16">
        <f>IF($H33=0,0,E33/$H33%)</f>
        <v>51.260504201680668</v>
      </c>
      <c r="F34" s="16">
        <f>IF($H33=0,0,F33/$H33%)</f>
        <v>48.739495798319318</v>
      </c>
      <c r="G34" s="16">
        <f>IF($H33=0,0,G33/$H33%)</f>
        <v>0</v>
      </c>
      <c r="H34" s="50">
        <f t="shared" si="2"/>
        <v>99.999999999999986</v>
      </c>
      <c r="J34" s="11"/>
    </row>
    <row r="35" spans="1:10" ht="16.05" customHeight="1" x14ac:dyDescent="0.2">
      <c r="A35" s="13"/>
      <c r="B35" s="13"/>
      <c r="C35" s="16" t="s">
        <v>15</v>
      </c>
      <c r="D35" s="51">
        <f>SUM(D33,D31)</f>
        <v>0</v>
      </c>
      <c r="E35" s="51">
        <f>SUM(E33,E31)</f>
        <v>195.60000000000002</v>
      </c>
      <c r="F35" s="51">
        <f>SUM(F33,F31)</f>
        <v>17.399999999999999</v>
      </c>
      <c r="G35" s="51">
        <f>SUM(G33,G31)</f>
        <v>0</v>
      </c>
      <c r="H35" s="50">
        <f t="shared" si="2"/>
        <v>213.00000000000003</v>
      </c>
      <c r="J35" s="11"/>
    </row>
    <row r="36" spans="1:10" ht="16.05" customHeight="1" x14ac:dyDescent="0.2">
      <c r="A36" s="18"/>
      <c r="B36" s="19"/>
      <c r="C36" s="17" t="s">
        <v>13</v>
      </c>
      <c r="D36" s="16">
        <f>IF($H35=0,0,D35/$H35%)</f>
        <v>0</v>
      </c>
      <c r="E36" s="16">
        <f>IF($H35=0,0,E35/$H35%)</f>
        <v>91.83098591549296</v>
      </c>
      <c r="F36" s="16">
        <f>IF($H35=0,0,F35/$H35%)</f>
        <v>8.1690140845070403</v>
      </c>
      <c r="G36" s="16">
        <f>IF($H35=0,0,G35/$H35%)</f>
        <v>0</v>
      </c>
      <c r="H36" s="50">
        <f t="shared" si="2"/>
        <v>100</v>
      </c>
      <c r="J36" s="11"/>
    </row>
    <row r="37" spans="1:10" ht="16.05" customHeight="1" x14ac:dyDescent="0.2">
      <c r="A37" s="13" t="s">
        <v>20</v>
      </c>
      <c r="C37" s="16" t="s">
        <v>105</v>
      </c>
      <c r="D37" s="51">
        <f>SUMIF($C$43:$C$228,"道内",D$43:D$228)</f>
        <v>1697.3</v>
      </c>
      <c r="E37" s="51">
        <f t="shared" ref="E37:G37" si="4">SUMIF($C$43:$C$228,"道内",E$43:E$228)</f>
        <v>19651</v>
      </c>
      <c r="F37" s="51">
        <f t="shared" si="4"/>
        <v>0</v>
      </c>
      <c r="G37" s="51">
        <f t="shared" si="4"/>
        <v>0</v>
      </c>
      <c r="H37" s="50">
        <f t="shared" si="2"/>
        <v>21348.3</v>
      </c>
      <c r="J37" s="11"/>
    </row>
    <row r="38" spans="1:10" ht="16.05" customHeight="1" x14ac:dyDescent="0.2">
      <c r="A38" s="13"/>
      <c r="C38" s="17" t="s">
        <v>13</v>
      </c>
      <c r="D38" s="16">
        <f>IF($H37=0,0,D37/$H37%)</f>
        <v>7.9505159661425031</v>
      </c>
      <c r="E38" s="16">
        <f>IF($H37=0,0,E37/$H37%)</f>
        <v>92.049484033857496</v>
      </c>
      <c r="F38" s="16">
        <f>IF($H37=0,0,F37/$H37%)</f>
        <v>0</v>
      </c>
      <c r="G38" s="16">
        <f>IF($H37=0,0,G37/$H37%)</f>
        <v>0</v>
      </c>
      <c r="H38" s="50">
        <f t="shared" si="2"/>
        <v>100</v>
      </c>
      <c r="J38" s="11"/>
    </row>
    <row r="39" spans="1:10" ht="16.05" customHeight="1" x14ac:dyDescent="0.2">
      <c r="A39" s="13"/>
      <c r="C39" s="16" t="s">
        <v>106</v>
      </c>
      <c r="D39" s="51">
        <f>SUMIF($C$43:$C$228,"道外",D$43:D$228)</f>
        <v>10172.6</v>
      </c>
      <c r="E39" s="51">
        <f t="shared" ref="E39:G39" si="5">SUMIF($C$43:$C$228,"道外",E$43:E$228)</f>
        <v>13897.1</v>
      </c>
      <c r="F39" s="51">
        <f t="shared" si="5"/>
        <v>0</v>
      </c>
      <c r="G39" s="51">
        <f t="shared" si="5"/>
        <v>0</v>
      </c>
      <c r="H39" s="50">
        <f t="shared" si="2"/>
        <v>24069.7</v>
      </c>
      <c r="J39" s="11"/>
    </row>
    <row r="40" spans="1:10" ht="16.05" customHeight="1" x14ac:dyDescent="0.2">
      <c r="A40" s="13"/>
      <c r="C40" s="17" t="s">
        <v>13</v>
      </c>
      <c r="D40" s="16">
        <f>IF($H39=0,0,D39/$H39%)</f>
        <v>42.263094263742381</v>
      </c>
      <c r="E40" s="16">
        <f>IF($H39=0,0,E39/$H39%)</f>
        <v>57.736905736257619</v>
      </c>
      <c r="F40" s="16">
        <f>IF($H39=0,0,F39/$H39%)</f>
        <v>0</v>
      </c>
      <c r="G40" s="16">
        <f>IF($H39=0,0,G39/$H39%)</f>
        <v>0</v>
      </c>
      <c r="H40" s="50">
        <f t="shared" si="2"/>
        <v>100</v>
      </c>
      <c r="J40" s="11"/>
    </row>
    <row r="41" spans="1:10" ht="16.05" customHeight="1" x14ac:dyDescent="0.2">
      <c r="A41" s="13"/>
      <c r="C41" s="16" t="s">
        <v>107</v>
      </c>
      <c r="D41" s="51">
        <f>SUM(D39,D37)</f>
        <v>11869.9</v>
      </c>
      <c r="E41" s="51">
        <f>SUM(E39,E37)</f>
        <v>33548.1</v>
      </c>
      <c r="F41" s="51">
        <f>SUM(F39,F37)</f>
        <v>0</v>
      </c>
      <c r="G41" s="51">
        <f>SUM(G39,G37)</f>
        <v>0</v>
      </c>
      <c r="H41" s="50">
        <f t="shared" si="2"/>
        <v>45418</v>
      </c>
      <c r="J41" s="11"/>
    </row>
    <row r="42" spans="1:10" ht="16.05" customHeight="1" x14ac:dyDescent="0.2">
      <c r="A42" s="13"/>
      <c r="B42" s="15"/>
      <c r="C42" s="17" t="s">
        <v>13</v>
      </c>
      <c r="D42" s="16">
        <f>IF($H41=0,0,D41/$H41%)</f>
        <v>26.134792373067945</v>
      </c>
      <c r="E42" s="16">
        <f>IF($H41=0,0,E41/$H41%)</f>
        <v>73.865207626932047</v>
      </c>
      <c r="F42" s="16">
        <f>IF($H41=0,0,F41/$H41%)</f>
        <v>0</v>
      </c>
      <c r="G42" s="16">
        <f>IF($H41=0,0,G41/$H41%)</f>
        <v>0</v>
      </c>
      <c r="H42" s="50">
        <f t="shared" si="2"/>
        <v>100</v>
      </c>
      <c r="J42" s="11"/>
    </row>
    <row r="43" spans="1:10" ht="16.05" customHeight="1" x14ac:dyDescent="0.2">
      <c r="A43" s="13"/>
      <c r="B43" s="13" t="s">
        <v>21</v>
      </c>
      <c r="C43" s="16" t="s">
        <v>12</v>
      </c>
      <c r="D43" s="16">
        <v>229</v>
      </c>
      <c r="E43" s="16">
        <v>4398.7999999999993</v>
      </c>
      <c r="F43" s="16">
        <v>0</v>
      </c>
      <c r="G43" s="16">
        <v>0</v>
      </c>
      <c r="H43" s="50">
        <f t="shared" si="2"/>
        <v>4627.7999999999993</v>
      </c>
      <c r="J43" s="11"/>
    </row>
    <row r="44" spans="1:10" ht="16.05" customHeight="1" x14ac:dyDescent="0.2">
      <c r="A44" s="13"/>
      <c r="B44" s="13"/>
      <c r="C44" s="17" t="s">
        <v>13</v>
      </c>
      <c r="D44" s="16">
        <f>IF($H43=0,0,D43/$H43%)</f>
        <v>4.9483555901292196</v>
      </c>
      <c r="E44" s="16">
        <f>IF($H43=0,0,E43/$H43%)</f>
        <v>95.051644409870789</v>
      </c>
      <c r="F44" s="16">
        <f>IF($H43=0,0,F43/$H43%)</f>
        <v>0</v>
      </c>
      <c r="G44" s="16">
        <f>IF($H43=0,0,G43/$H43%)</f>
        <v>0</v>
      </c>
      <c r="H44" s="50">
        <f t="shared" si="2"/>
        <v>100.00000000000001</v>
      </c>
      <c r="J44" s="11"/>
    </row>
    <row r="45" spans="1:10" ht="16.05" customHeight="1" x14ac:dyDescent="0.2">
      <c r="A45" s="13"/>
      <c r="B45" s="13"/>
      <c r="C45" s="16" t="s">
        <v>14</v>
      </c>
      <c r="D45" s="51">
        <v>2492.3999999999996</v>
      </c>
      <c r="E45" s="51">
        <v>5615.5999999999995</v>
      </c>
      <c r="F45" s="51">
        <v>0</v>
      </c>
      <c r="G45" s="51">
        <v>0</v>
      </c>
      <c r="H45" s="50">
        <f t="shared" si="2"/>
        <v>8107.9999999999991</v>
      </c>
      <c r="J45" s="11"/>
    </row>
    <row r="46" spans="1:10" ht="16.05" customHeight="1" x14ac:dyDescent="0.2">
      <c r="A46" s="13"/>
      <c r="B46" s="13"/>
      <c r="C46" s="17" t="s">
        <v>13</v>
      </c>
      <c r="D46" s="16">
        <f>IF($H45=0,0,D45/$H45%)</f>
        <v>30.740009866798225</v>
      </c>
      <c r="E46" s="16">
        <f>IF($H45=0,0,E45/$H45%)</f>
        <v>69.259990133201782</v>
      </c>
      <c r="F46" s="16">
        <f>IF($H45=0,0,F45/$H45%)</f>
        <v>0</v>
      </c>
      <c r="G46" s="16">
        <f>IF($H45=0,0,G45/$H45%)</f>
        <v>0</v>
      </c>
      <c r="H46" s="50">
        <f t="shared" si="2"/>
        <v>100</v>
      </c>
      <c r="J46" s="11"/>
    </row>
    <row r="47" spans="1:10" ht="16.05" customHeight="1" x14ac:dyDescent="0.2">
      <c r="A47" s="13"/>
      <c r="B47" s="13"/>
      <c r="C47" s="16" t="s">
        <v>15</v>
      </c>
      <c r="D47" s="51">
        <f>SUM(D45,D43)</f>
        <v>2721.3999999999996</v>
      </c>
      <c r="E47" s="51">
        <f>SUM(E45,E43)</f>
        <v>10014.399999999998</v>
      </c>
      <c r="F47" s="51">
        <f>SUM(F45,F43)</f>
        <v>0</v>
      </c>
      <c r="G47" s="51">
        <f>SUM(G45,G43)</f>
        <v>0</v>
      </c>
      <c r="H47" s="50">
        <f t="shared" si="2"/>
        <v>12735.799999999997</v>
      </c>
      <c r="J47" s="11"/>
    </row>
    <row r="48" spans="1:10" ht="16.05" customHeight="1" x14ac:dyDescent="0.2">
      <c r="A48" s="13"/>
      <c r="B48" s="18"/>
      <c r="C48" s="17" t="s">
        <v>13</v>
      </c>
      <c r="D48" s="16">
        <f>IF($H47=0,0,D47/$H47%)</f>
        <v>21.368111936431163</v>
      </c>
      <c r="E48" s="16">
        <f>IF($H47=0,0,E47/$H47%)</f>
        <v>78.631888063568837</v>
      </c>
      <c r="F48" s="16">
        <f>IF($H47=0,0,F47/$H47%)</f>
        <v>0</v>
      </c>
      <c r="G48" s="16">
        <f>IF($H47=0,0,G47/$H47%)</f>
        <v>0</v>
      </c>
      <c r="H48" s="50">
        <f t="shared" si="2"/>
        <v>100</v>
      </c>
      <c r="J48" s="11"/>
    </row>
    <row r="49" spans="1:10" ht="16.05" customHeight="1" x14ac:dyDescent="0.2">
      <c r="A49" s="13"/>
      <c r="B49" s="13" t="s">
        <v>22</v>
      </c>
      <c r="C49" s="16" t="s">
        <v>12</v>
      </c>
      <c r="D49" s="16">
        <v>0</v>
      </c>
      <c r="E49" s="16">
        <v>923.2</v>
      </c>
      <c r="F49" s="16">
        <v>0</v>
      </c>
      <c r="G49" s="16">
        <v>0</v>
      </c>
      <c r="H49" s="50">
        <f t="shared" si="2"/>
        <v>923.2</v>
      </c>
      <c r="J49" s="11"/>
    </row>
    <row r="50" spans="1:10" ht="16.05" customHeight="1" x14ac:dyDescent="0.2">
      <c r="A50" s="13"/>
      <c r="B50" s="13"/>
      <c r="C50" s="17" t="s">
        <v>13</v>
      </c>
      <c r="D50" s="16">
        <f>IF($H49=0,0,D49/$H49%)</f>
        <v>0</v>
      </c>
      <c r="E50" s="16">
        <f>IF($H49=0,0,E49/$H49%)</f>
        <v>100</v>
      </c>
      <c r="F50" s="16">
        <f>IF($H49=0,0,F49/$H49%)</f>
        <v>0</v>
      </c>
      <c r="G50" s="16">
        <f>IF($H49=0,0,G49/$H49%)</f>
        <v>0</v>
      </c>
      <c r="H50" s="50">
        <f t="shared" si="2"/>
        <v>100</v>
      </c>
      <c r="J50" s="11"/>
    </row>
    <row r="51" spans="1:10" ht="16.05" customHeight="1" x14ac:dyDescent="0.2">
      <c r="A51" s="13"/>
      <c r="B51" s="13"/>
      <c r="C51" s="16" t="s">
        <v>14</v>
      </c>
      <c r="D51" s="51">
        <v>3963.6</v>
      </c>
      <c r="E51" s="51">
        <v>431.7</v>
      </c>
      <c r="F51" s="51">
        <v>0</v>
      </c>
      <c r="G51" s="51">
        <v>0</v>
      </c>
      <c r="H51" s="50">
        <f t="shared" si="2"/>
        <v>4395.3</v>
      </c>
      <c r="J51" s="11"/>
    </row>
    <row r="52" spans="1:10" ht="16.05" customHeight="1" x14ac:dyDescent="0.2">
      <c r="A52" s="13"/>
      <c r="B52" s="13"/>
      <c r="C52" s="17" t="s">
        <v>13</v>
      </c>
      <c r="D52" s="16">
        <f>IF($H51=0,0,D51/$H51%)</f>
        <v>90.178144836529924</v>
      </c>
      <c r="E52" s="16">
        <f>IF($H51=0,0,E51/$H51%)</f>
        <v>9.8218551634700688</v>
      </c>
      <c r="F52" s="16">
        <f>IF($H51=0,0,F51/$H51%)</f>
        <v>0</v>
      </c>
      <c r="G52" s="16">
        <f>IF($H51=0,0,G51/$H51%)</f>
        <v>0</v>
      </c>
      <c r="H52" s="50">
        <f t="shared" si="2"/>
        <v>100</v>
      </c>
      <c r="J52" s="11"/>
    </row>
    <row r="53" spans="1:10" ht="16.05" customHeight="1" x14ac:dyDescent="0.2">
      <c r="A53" s="13"/>
      <c r="B53" s="13"/>
      <c r="C53" s="16" t="s">
        <v>15</v>
      </c>
      <c r="D53" s="51">
        <f>SUM(D51,D49)</f>
        <v>3963.6</v>
      </c>
      <c r="E53" s="51">
        <f>SUM(E51,E49)</f>
        <v>1354.9</v>
      </c>
      <c r="F53" s="51">
        <f>SUM(F51,F49)</f>
        <v>0</v>
      </c>
      <c r="G53" s="51">
        <f>SUM(G51,G49)</f>
        <v>0</v>
      </c>
      <c r="H53" s="50">
        <f t="shared" si="2"/>
        <v>5318.5</v>
      </c>
      <c r="J53" s="11"/>
    </row>
    <row r="54" spans="1:10" ht="16.05" customHeight="1" x14ac:dyDescent="0.2">
      <c r="A54" s="13"/>
      <c r="B54" s="18"/>
      <c r="C54" s="17" t="s">
        <v>13</v>
      </c>
      <c r="D54" s="16">
        <f>IF($H53=0,0,D53/$H53%)</f>
        <v>74.524772022186696</v>
      </c>
      <c r="E54" s="16">
        <f>IF($H53=0,0,E53/$H53%)</f>
        <v>25.475227977813294</v>
      </c>
      <c r="F54" s="16">
        <f>IF($H53=0,0,F53/$H53%)</f>
        <v>0</v>
      </c>
      <c r="G54" s="16">
        <f>IF($H53=0,0,G53/$H53%)</f>
        <v>0</v>
      </c>
      <c r="H54" s="50">
        <f t="shared" si="2"/>
        <v>99.999999999999986</v>
      </c>
      <c r="J54" s="11"/>
    </row>
    <row r="55" spans="1:10" ht="16.05" customHeight="1" x14ac:dyDescent="0.2">
      <c r="A55" s="13"/>
      <c r="B55" s="13" t="s">
        <v>23</v>
      </c>
      <c r="C55" s="16" t="s">
        <v>12</v>
      </c>
      <c r="D55" s="16">
        <v>113</v>
      </c>
      <c r="E55" s="16">
        <v>1175.7</v>
      </c>
      <c r="F55" s="16">
        <v>0</v>
      </c>
      <c r="G55" s="16">
        <v>0</v>
      </c>
      <c r="H55" s="50">
        <f t="shared" si="2"/>
        <v>1288.7</v>
      </c>
      <c r="J55" s="11"/>
    </row>
    <row r="56" spans="1:10" ht="16.05" customHeight="1" x14ac:dyDescent="0.2">
      <c r="A56" s="13"/>
      <c r="B56" s="13"/>
      <c r="C56" s="17" t="s">
        <v>13</v>
      </c>
      <c r="D56" s="16">
        <f>IF($H55=0,0,D55/$H55%)</f>
        <v>8.7685264219756345</v>
      </c>
      <c r="E56" s="16">
        <f>IF($H55=0,0,E55/$H55%)</f>
        <v>91.231473578024364</v>
      </c>
      <c r="F56" s="16">
        <f>IF($H55=0,0,F55/$H55%)</f>
        <v>0</v>
      </c>
      <c r="G56" s="16">
        <f>IF($H55=0,0,G55/$H55%)</f>
        <v>0</v>
      </c>
      <c r="H56" s="50">
        <f t="shared" si="2"/>
        <v>100</v>
      </c>
      <c r="J56" s="11"/>
    </row>
    <row r="57" spans="1:10" ht="16.05" customHeight="1" x14ac:dyDescent="0.2">
      <c r="A57" s="13"/>
      <c r="B57" s="13"/>
      <c r="C57" s="16" t="s">
        <v>14</v>
      </c>
      <c r="D57" s="51">
        <v>659.2</v>
      </c>
      <c r="E57" s="51">
        <v>562.1</v>
      </c>
      <c r="F57" s="51">
        <v>0</v>
      </c>
      <c r="G57" s="51">
        <v>0</v>
      </c>
      <c r="H57" s="50">
        <f t="shared" si="2"/>
        <v>1221.3000000000002</v>
      </c>
      <c r="J57" s="11"/>
    </row>
    <row r="58" spans="1:10" ht="16.05" customHeight="1" x14ac:dyDescent="0.2">
      <c r="A58" s="13"/>
      <c r="B58" s="13"/>
      <c r="C58" s="17" t="s">
        <v>13</v>
      </c>
      <c r="D58" s="16">
        <f>IF($H57=0,0,D57/$H57%)</f>
        <v>53.975272250880209</v>
      </c>
      <c r="E58" s="16">
        <f>IF($H57=0,0,E57/$H57%)</f>
        <v>46.024727749119791</v>
      </c>
      <c r="F58" s="16">
        <f>IF($H57=0,0,F57/$H57%)</f>
        <v>0</v>
      </c>
      <c r="G58" s="16">
        <f>IF($H57=0,0,G57/$H57%)</f>
        <v>0</v>
      </c>
      <c r="H58" s="50">
        <f t="shared" si="2"/>
        <v>100</v>
      </c>
      <c r="J58" s="11"/>
    </row>
    <row r="59" spans="1:10" ht="16.05" customHeight="1" x14ac:dyDescent="0.2">
      <c r="A59" s="13"/>
      <c r="B59" s="13"/>
      <c r="C59" s="16" t="s">
        <v>15</v>
      </c>
      <c r="D59" s="51">
        <f>SUM(D57,D55)</f>
        <v>772.2</v>
      </c>
      <c r="E59" s="51">
        <f>SUM(E57,E55)</f>
        <v>1737.8000000000002</v>
      </c>
      <c r="F59" s="51">
        <f>SUM(F57,F55)</f>
        <v>0</v>
      </c>
      <c r="G59" s="51">
        <f>SUM(G57,G55)</f>
        <v>0</v>
      </c>
      <c r="H59" s="50">
        <f t="shared" si="2"/>
        <v>2510</v>
      </c>
      <c r="J59" s="11"/>
    </row>
    <row r="60" spans="1:10" ht="16.05" customHeight="1" x14ac:dyDescent="0.2">
      <c r="A60" s="13"/>
      <c r="B60" s="18"/>
      <c r="C60" s="17" t="s">
        <v>13</v>
      </c>
      <c r="D60" s="16">
        <f>IF($H59=0,0,D59/$H59%)</f>
        <v>30.764940239043824</v>
      </c>
      <c r="E60" s="16">
        <f>IF($H59=0,0,E59/$H59%)</f>
        <v>69.235059760956176</v>
      </c>
      <c r="F60" s="16">
        <f>IF($H59=0,0,F59/$H59%)</f>
        <v>0</v>
      </c>
      <c r="G60" s="16">
        <f>IF($H59=0,0,G59/$H59%)</f>
        <v>0</v>
      </c>
      <c r="H60" s="50">
        <f t="shared" si="2"/>
        <v>100</v>
      </c>
      <c r="J60" s="11"/>
    </row>
    <row r="61" spans="1:10" ht="16.05" customHeight="1" x14ac:dyDescent="0.2">
      <c r="A61" s="13"/>
      <c r="B61" s="13" t="s">
        <v>24</v>
      </c>
      <c r="C61" s="16" t="s">
        <v>12</v>
      </c>
      <c r="D61" s="16">
        <v>0</v>
      </c>
      <c r="E61" s="16">
        <v>1181.4000000000001</v>
      </c>
      <c r="F61" s="16">
        <v>0</v>
      </c>
      <c r="G61" s="16">
        <v>0</v>
      </c>
      <c r="H61" s="50">
        <f t="shared" si="2"/>
        <v>1181.4000000000001</v>
      </c>
      <c r="J61" s="11"/>
    </row>
    <row r="62" spans="1:10" ht="16.05" customHeight="1" x14ac:dyDescent="0.2">
      <c r="A62" s="13"/>
      <c r="B62" s="13"/>
      <c r="C62" s="17" t="s">
        <v>13</v>
      </c>
      <c r="D62" s="16">
        <f>IF($H61=0,0,D61/$H61%)</f>
        <v>0</v>
      </c>
      <c r="E62" s="16">
        <f>IF($H61=0,0,E61/$H61%)</f>
        <v>100.00000000000001</v>
      </c>
      <c r="F62" s="16">
        <f>IF($H61=0,0,F61/$H61%)</f>
        <v>0</v>
      </c>
      <c r="G62" s="16">
        <f>IF($H61=0,0,G61/$H61%)</f>
        <v>0</v>
      </c>
      <c r="H62" s="50">
        <f t="shared" si="2"/>
        <v>100.00000000000001</v>
      </c>
      <c r="J62" s="11"/>
    </row>
    <row r="63" spans="1:10" ht="16.05" customHeight="1" x14ac:dyDescent="0.2">
      <c r="A63" s="13"/>
      <c r="B63" s="13"/>
      <c r="C63" s="16" t="s">
        <v>14</v>
      </c>
      <c r="D63" s="51">
        <v>652.6</v>
      </c>
      <c r="E63" s="51">
        <v>2047.1999999999998</v>
      </c>
      <c r="F63" s="51">
        <v>0</v>
      </c>
      <c r="G63" s="51">
        <v>0</v>
      </c>
      <c r="H63" s="50">
        <f t="shared" si="2"/>
        <v>2699.7999999999997</v>
      </c>
      <c r="J63" s="11"/>
    </row>
    <row r="64" spans="1:10" ht="16.05" customHeight="1" x14ac:dyDescent="0.2">
      <c r="A64" s="13"/>
      <c r="B64" s="13"/>
      <c r="C64" s="17" t="s">
        <v>13</v>
      </c>
      <c r="D64" s="16">
        <f>IF($H63=0,0,D63/$H63%)</f>
        <v>24.172160900807469</v>
      </c>
      <c r="E64" s="16">
        <f>IF($H63=0,0,E63/$H63%)</f>
        <v>75.827839099192531</v>
      </c>
      <c r="F64" s="16">
        <f>IF($H63=0,0,F63/$H63%)</f>
        <v>0</v>
      </c>
      <c r="G64" s="16">
        <f>IF($H63=0,0,G63/$H63%)</f>
        <v>0</v>
      </c>
      <c r="H64" s="50">
        <f t="shared" si="2"/>
        <v>100</v>
      </c>
      <c r="J64" s="11"/>
    </row>
    <row r="65" spans="1:10" ht="16.05" customHeight="1" x14ac:dyDescent="0.2">
      <c r="A65" s="13"/>
      <c r="B65" s="13"/>
      <c r="C65" s="16" t="s">
        <v>15</v>
      </c>
      <c r="D65" s="51">
        <f>SUM(D63,D61)</f>
        <v>652.6</v>
      </c>
      <c r="E65" s="51">
        <f>SUM(E63,E61)</f>
        <v>3228.6</v>
      </c>
      <c r="F65" s="51">
        <f>SUM(F63,F61)</f>
        <v>0</v>
      </c>
      <c r="G65" s="51">
        <f>SUM(G63,G61)</f>
        <v>0</v>
      </c>
      <c r="H65" s="50">
        <f t="shared" si="2"/>
        <v>3881.2</v>
      </c>
      <c r="J65" s="11"/>
    </row>
    <row r="66" spans="1:10" ht="16.05" customHeight="1" x14ac:dyDescent="0.2">
      <c r="A66" s="13"/>
      <c r="B66" s="18"/>
      <c r="C66" s="17" t="s">
        <v>13</v>
      </c>
      <c r="D66" s="16">
        <f>IF($H65=0,0,D65/$H65%)</f>
        <v>16.814387302896012</v>
      </c>
      <c r="E66" s="16">
        <f>IF($H65=0,0,E65/$H65%)</f>
        <v>83.185612697103991</v>
      </c>
      <c r="F66" s="16">
        <f>IF($H65=0,0,F65/$H65%)</f>
        <v>0</v>
      </c>
      <c r="G66" s="16">
        <f>IF($H65=0,0,G65/$H65%)</f>
        <v>0</v>
      </c>
      <c r="H66" s="50">
        <f t="shared" si="2"/>
        <v>100</v>
      </c>
      <c r="J66" s="11"/>
    </row>
    <row r="67" spans="1:10" ht="16.05" customHeight="1" x14ac:dyDescent="0.2">
      <c r="A67" s="13"/>
      <c r="B67" s="13" t="s">
        <v>25</v>
      </c>
      <c r="C67" s="16" t="s">
        <v>12</v>
      </c>
      <c r="D67" s="16">
        <v>0</v>
      </c>
      <c r="E67" s="16">
        <v>5105.6000000000004</v>
      </c>
      <c r="F67" s="16">
        <v>0</v>
      </c>
      <c r="G67" s="16">
        <v>0</v>
      </c>
      <c r="H67" s="50">
        <f t="shared" si="2"/>
        <v>5105.6000000000004</v>
      </c>
      <c r="J67" s="11"/>
    </row>
    <row r="68" spans="1:10" ht="16.05" customHeight="1" x14ac:dyDescent="0.2">
      <c r="A68" s="13"/>
      <c r="B68" s="13"/>
      <c r="C68" s="17" t="s">
        <v>13</v>
      </c>
      <c r="D68" s="16">
        <f>IF($H67=0,0,D67/$H67%)</f>
        <v>0</v>
      </c>
      <c r="E68" s="16">
        <f>IF($H67=0,0,E67/$H67%)</f>
        <v>100</v>
      </c>
      <c r="F68" s="16">
        <f>IF($H67=0,0,F67/$H67%)</f>
        <v>0</v>
      </c>
      <c r="G68" s="16">
        <f>IF($H67=0,0,G67/$H67%)</f>
        <v>0</v>
      </c>
      <c r="H68" s="50">
        <f t="shared" si="2"/>
        <v>100</v>
      </c>
      <c r="J68" s="11"/>
    </row>
    <row r="69" spans="1:10" ht="16.05" customHeight="1" x14ac:dyDescent="0.2">
      <c r="A69" s="13"/>
      <c r="B69" s="13"/>
      <c r="C69" s="16" t="s">
        <v>14</v>
      </c>
      <c r="D69" s="51">
        <v>13</v>
      </c>
      <c r="E69" s="51">
        <v>3046.3</v>
      </c>
      <c r="F69" s="51">
        <v>0</v>
      </c>
      <c r="G69" s="51">
        <v>0</v>
      </c>
      <c r="H69" s="50">
        <f t="shared" si="2"/>
        <v>3059.3</v>
      </c>
      <c r="J69" s="11"/>
    </row>
    <row r="70" spans="1:10" ht="16.05" customHeight="1" x14ac:dyDescent="0.2">
      <c r="A70" s="13"/>
      <c r="B70" s="13"/>
      <c r="C70" s="17" t="s">
        <v>13</v>
      </c>
      <c r="D70" s="16">
        <f>IF($H69=0,0,D69/$H69%)</f>
        <v>0.42493380838753958</v>
      </c>
      <c r="E70" s="16">
        <f>IF($H69=0,0,E69/$H69%)</f>
        <v>99.57506619161245</v>
      </c>
      <c r="F70" s="16">
        <f>IF($H69=0,0,F69/$H69%)</f>
        <v>0</v>
      </c>
      <c r="G70" s="16">
        <f>IF($H69=0,0,G69/$H69%)</f>
        <v>0</v>
      </c>
      <c r="H70" s="50">
        <f t="shared" si="2"/>
        <v>99.999999999999986</v>
      </c>
      <c r="J70" s="11"/>
    </row>
    <row r="71" spans="1:10" ht="16.05" customHeight="1" x14ac:dyDescent="0.2">
      <c r="A71" s="13"/>
      <c r="B71" s="13"/>
      <c r="C71" s="16" t="s">
        <v>15</v>
      </c>
      <c r="D71" s="51">
        <f>SUM(D69,D67)</f>
        <v>13</v>
      </c>
      <c r="E71" s="51">
        <f>SUM(E69,E67)</f>
        <v>8151.9000000000005</v>
      </c>
      <c r="F71" s="51">
        <f>SUM(F69,F67)</f>
        <v>0</v>
      </c>
      <c r="G71" s="51">
        <f>SUM(G69,G67)</f>
        <v>0</v>
      </c>
      <c r="H71" s="50">
        <f t="shared" si="2"/>
        <v>8164.9000000000005</v>
      </c>
      <c r="J71" s="11"/>
    </row>
    <row r="72" spans="1:10" ht="16.05" customHeight="1" x14ac:dyDescent="0.2">
      <c r="A72" s="13"/>
      <c r="B72" s="18"/>
      <c r="C72" s="17" t="s">
        <v>13</v>
      </c>
      <c r="D72" s="16">
        <f>IF($H71=0,0,D71/$H71%)</f>
        <v>0.15921811657215643</v>
      </c>
      <c r="E72" s="16">
        <f>IF($H71=0,0,E71/$H71%)</f>
        <v>99.840781883427852</v>
      </c>
      <c r="F72" s="16">
        <f>IF($H71=0,0,F71/$H71%)</f>
        <v>0</v>
      </c>
      <c r="G72" s="16">
        <f>IF($H71=0,0,G71/$H71%)</f>
        <v>0</v>
      </c>
      <c r="H72" s="50">
        <f t="shared" si="2"/>
        <v>100.00000000000001</v>
      </c>
      <c r="J72" s="11"/>
    </row>
    <row r="73" spans="1:10" ht="16.05" customHeight="1" x14ac:dyDescent="0.2">
      <c r="A73" s="13"/>
      <c r="B73" s="13" t="s">
        <v>26</v>
      </c>
      <c r="C73" s="16" t="s">
        <v>12</v>
      </c>
      <c r="D73" s="16">
        <v>0</v>
      </c>
      <c r="E73" s="16">
        <v>12</v>
      </c>
      <c r="F73" s="16">
        <v>0</v>
      </c>
      <c r="G73" s="16">
        <v>0</v>
      </c>
      <c r="H73" s="50">
        <f t="shared" si="2"/>
        <v>12</v>
      </c>
      <c r="J73" s="11"/>
    </row>
    <row r="74" spans="1:10" ht="16.05" customHeight="1" x14ac:dyDescent="0.2">
      <c r="A74" s="13"/>
      <c r="B74" s="13"/>
      <c r="C74" s="17" t="s">
        <v>13</v>
      </c>
      <c r="D74" s="16">
        <f>IF($H73=0,0,D73/$H73%)</f>
        <v>0</v>
      </c>
      <c r="E74" s="16">
        <f>IF($H73=0,0,E73/$H73%)</f>
        <v>100</v>
      </c>
      <c r="F74" s="16">
        <f>IF($H73=0,0,F73/$H73%)</f>
        <v>0</v>
      </c>
      <c r="G74" s="16">
        <f>IF($H73=0,0,G73/$H73%)</f>
        <v>0</v>
      </c>
      <c r="H74" s="50">
        <f t="shared" si="2"/>
        <v>100</v>
      </c>
      <c r="J74" s="11"/>
    </row>
    <row r="75" spans="1:10" ht="16.05" customHeight="1" x14ac:dyDescent="0.2">
      <c r="A75" s="13"/>
      <c r="B75" s="13"/>
      <c r="C75" s="16" t="s">
        <v>14</v>
      </c>
      <c r="D75" s="51"/>
      <c r="E75" s="51"/>
      <c r="F75" s="51"/>
      <c r="G75" s="51"/>
      <c r="H75" s="50">
        <f t="shared" si="2"/>
        <v>0</v>
      </c>
      <c r="J75" s="11"/>
    </row>
    <row r="76" spans="1:10" ht="16.05" customHeight="1" x14ac:dyDescent="0.2">
      <c r="A76" s="13"/>
      <c r="B76" s="13"/>
      <c r="C76" s="17" t="s">
        <v>13</v>
      </c>
      <c r="D76" s="16">
        <f>IF($H75=0,0,D75/$H75%)</f>
        <v>0</v>
      </c>
      <c r="E76" s="16">
        <f>IF($H75=0,0,E75/$H75%)</f>
        <v>0</v>
      </c>
      <c r="F76" s="16">
        <f>IF($H75=0,0,F75/$H75%)</f>
        <v>0</v>
      </c>
      <c r="G76" s="16">
        <f>IF($H75=0,0,G75/$H75%)</f>
        <v>0</v>
      </c>
      <c r="H76" s="50">
        <f t="shared" si="2"/>
        <v>0</v>
      </c>
      <c r="J76" s="11"/>
    </row>
    <row r="77" spans="1:10" ht="16.05" customHeight="1" x14ac:dyDescent="0.2">
      <c r="A77" s="13"/>
      <c r="B77" s="13"/>
      <c r="C77" s="16" t="s">
        <v>15</v>
      </c>
      <c r="D77" s="51">
        <f>SUM(D75,D73)</f>
        <v>0</v>
      </c>
      <c r="E77" s="51">
        <f>SUM(E75,E73)</f>
        <v>12</v>
      </c>
      <c r="F77" s="51">
        <f>SUM(F75,F73)</f>
        <v>0</v>
      </c>
      <c r="G77" s="51">
        <f>SUM(G75,G73)</f>
        <v>0</v>
      </c>
      <c r="H77" s="50">
        <f t="shared" ref="H77:H140" si="6">SUM(D77:G77)</f>
        <v>12</v>
      </c>
      <c r="J77" s="11"/>
    </row>
    <row r="78" spans="1:10" ht="16.05" customHeight="1" x14ac:dyDescent="0.2">
      <c r="A78" s="13"/>
      <c r="B78" s="18"/>
      <c r="C78" s="17" t="s">
        <v>13</v>
      </c>
      <c r="D78" s="16">
        <f>IF($H77=0,0,D77/$H77%)</f>
        <v>0</v>
      </c>
      <c r="E78" s="16">
        <f>IF($H77=0,0,E77/$H77%)</f>
        <v>100</v>
      </c>
      <c r="F78" s="16">
        <f>IF($H77=0,0,F77/$H77%)</f>
        <v>0</v>
      </c>
      <c r="G78" s="16">
        <f>IF($H77=0,0,G77/$H77%)</f>
        <v>0</v>
      </c>
      <c r="H78" s="50">
        <f t="shared" si="6"/>
        <v>100</v>
      </c>
      <c r="J78" s="11"/>
    </row>
    <row r="79" spans="1:10" ht="16.05" customHeight="1" x14ac:dyDescent="0.2">
      <c r="A79" s="13"/>
      <c r="B79" s="13" t="s">
        <v>27</v>
      </c>
      <c r="C79" s="16" t="s">
        <v>12</v>
      </c>
      <c r="D79" s="16">
        <v>298.8</v>
      </c>
      <c r="E79" s="16">
        <v>1802.3999999999999</v>
      </c>
      <c r="F79" s="16">
        <v>0</v>
      </c>
      <c r="G79" s="16">
        <v>0</v>
      </c>
      <c r="H79" s="50">
        <f t="shared" si="6"/>
        <v>2101.1999999999998</v>
      </c>
      <c r="J79" s="11"/>
    </row>
    <row r="80" spans="1:10" ht="16.05" customHeight="1" x14ac:dyDescent="0.2">
      <c r="A80" s="13"/>
      <c r="B80" s="13"/>
      <c r="C80" s="17" t="s">
        <v>13</v>
      </c>
      <c r="D80" s="16">
        <f>IF($H79=0,0,D79/$H79%)</f>
        <v>14.220445459737295</v>
      </c>
      <c r="E80" s="16">
        <f>IF($H79=0,0,E79/$H79%)</f>
        <v>85.779554540262708</v>
      </c>
      <c r="F80" s="16">
        <f>IF($H79=0,0,F79/$H79%)</f>
        <v>0</v>
      </c>
      <c r="G80" s="16">
        <f>IF($H79=0,0,G79/$H79%)</f>
        <v>0</v>
      </c>
      <c r="H80" s="50">
        <f t="shared" si="6"/>
        <v>100</v>
      </c>
      <c r="J80" s="11"/>
    </row>
    <row r="81" spans="1:10" ht="16.05" customHeight="1" x14ac:dyDescent="0.2">
      <c r="A81" s="13"/>
      <c r="B81" s="13"/>
      <c r="C81" s="16" t="s">
        <v>14</v>
      </c>
      <c r="D81" s="51">
        <v>295.7</v>
      </c>
      <c r="E81" s="51">
        <v>538.69999999999993</v>
      </c>
      <c r="F81" s="51">
        <v>0</v>
      </c>
      <c r="G81" s="51">
        <v>0</v>
      </c>
      <c r="H81" s="50">
        <f t="shared" si="6"/>
        <v>834.39999999999986</v>
      </c>
      <c r="J81" s="11"/>
    </row>
    <row r="82" spans="1:10" ht="16.05" customHeight="1" x14ac:dyDescent="0.2">
      <c r="A82" s="13"/>
      <c r="B82" s="13"/>
      <c r="C82" s="17" t="s">
        <v>13</v>
      </c>
      <c r="D82" s="16">
        <f>IF($H81=0,0,D81/$H81%)</f>
        <v>35.438638542665387</v>
      </c>
      <c r="E82" s="16">
        <f>IF($H81=0,0,E81/$H81%)</f>
        <v>64.561361457334613</v>
      </c>
      <c r="F82" s="16">
        <f>IF($H81=0,0,F81/$H81%)</f>
        <v>0</v>
      </c>
      <c r="G82" s="16">
        <f>IF($H81=0,0,G81/$H81%)</f>
        <v>0</v>
      </c>
      <c r="H82" s="50">
        <f t="shared" si="6"/>
        <v>100</v>
      </c>
      <c r="J82" s="11"/>
    </row>
    <row r="83" spans="1:10" ht="16.05" customHeight="1" x14ac:dyDescent="0.2">
      <c r="A83" s="13"/>
      <c r="B83" s="13"/>
      <c r="C83" s="16" t="s">
        <v>15</v>
      </c>
      <c r="D83" s="51">
        <f>SUM(D81,D79)</f>
        <v>594.5</v>
      </c>
      <c r="E83" s="51">
        <f>SUM(E81,E79)</f>
        <v>2341.1</v>
      </c>
      <c r="F83" s="51">
        <f>SUM(F81,F79)</f>
        <v>0</v>
      </c>
      <c r="G83" s="51">
        <f>SUM(G81,G79)</f>
        <v>0</v>
      </c>
      <c r="H83" s="50">
        <f t="shared" si="6"/>
        <v>2935.6</v>
      </c>
      <c r="J83" s="11"/>
    </row>
    <row r="84" spans="1:10" ht="16.05" customHeight="1" x14ac:dyDescent="0.2">
      <c r="A84" s="13"/>
      <c r="B84" s="18"/>
      <c r="C84" s="17" t="s">
        <v>13</v>
      </c>
      <c r="D84" s="16">
        <f>IF($H83=0,0,D83/$H83%)</f>
        <v>20.251396648044693</v>
      </c>
      <c r="E84" s="16">
        <f>IF($H83=0,0,E83/$H83%)</f>
        <v>79.74860335195531</v>
      </c>
      <c r="F84" s="16">
        <f>IF($H83=0,0,F83/$H83%)</f>
        <v>0</v>
      </c>
      <c r="G84" s="16">
        <f>IF($H83=0,0,G83/$H83%)</f>
        <v>0</v>
      </c>
      <c r="H84" s="50">
        <f t="shared" si="6"/>
        <v>100</v>
      </c>
      <c r="J84" s="11"/>
    </row>
    <row r="85" spans="1:10" ht="16.05" customHeight="1" x14ac:dyDescent="0.2">
      <c r="A85" s="13"/>
      <c r="B85" s="13" t="s">
        <v>28</v>
      </c>
      <c r="C85" s="16" t="s">
        <v>12</v>
      </c>
      <c r="D85" s="16">
        <v>0</v>
      </c>
      <c r="E85" s="16">
        <v>40.4</v>
      </c>
      <c r="F85" s="16">
        <v>0</v>
      </c>
      <c r="G85" s="16">
        <v>0</v>
      </c>
      <c r="H85" s="50">
        <f t="shared" si="6"/>
        <v>40.4</v>
      </c>
      <c r="J85" s="11"/>
    </row>
    <row r="86" spans="1:10" ht="16.05" customHeight="1" x14ac:dyDescent="0.2">
      <c r="A86" s="13"/>
      <c r="B86" s="13"/>
      <c r="C86" s="17" t="s">
        <v>13</v>
      </c>
      <c r="D86" s="16">
        <f>IF($H85=0,0,D85/$H85%)</f>
        <v>0</v>
      </c>
      <c r="E86" s="16">
        <f>IF($H85=0,0,E85/$H85%)</f>
        <v>100</v>
      </c>
      <c r="F86" s="16">
        <f>IF($H85=0,0,F85/$H85%)</f>
        <v>0</v>
      </c>
      <c r="G86" s="16">
        <f>IF($H85=0,0,G85/$H85%)</f>
        <v>0</v>
      </c>
      <c r="H86" s="50">
        <f t="shared" si="6"/>
        <v>100</v>
      </c>
      <c r="J86" s="11"/>
    </row>
    <row r="87" spans="1:10" ht="16.05" customHeight="1" x14ac:dyDescent="0.2">
      <c r="A87" s="13"/>
      <c r="B87" s="13"/>
      <c r="C87" s="16" t="s">
        <v>14</v>
      </c>
      <c r="D87" s="51"/>
      <c r="E87" s="51"/>
      <c r="F87" s="51"/>
      <c r="G87" s="51"/>
      <c r="H87" s="50">
        <f t="shared" si="6"/>
        <v>0</v>
      </c>
      <c r="J87" s="11"/>
    </row>
    <row r="88" spans="1:10" ht="16.05" customHeight="1" x14ac:dyDescent="0.2">
      <c r="A88" s="13"/>
      <c r="B88" s="13"/>
      <c r="C88" s="17" t="s">
        <v>13</v>
      </c>
      <c r="D88" s="16">
        <f>IF($H87=0,0,D87/$H87%)</f>
        <v>0</v>
      </c>
      <c r="E88" s="16">
        <f>IF($H87=0,0,E87/$H87%)</f>
        <v>0</v>
      </c>
      <c r="F88" s="16">
        <f>IF($H87=0,0,F87/$H87%)</f>
        <v>0</v>
      </c>
      <c r="G88" s="16">
        <f>IF($H87=0,0,G87/$H87%)</f>
        <v>0</v>
      </c>
      <c r="H88" s="50">
        <f t="shared" si="6"/>
        <v>0</v>
      </c>
      <c r="J88" s="11"/>
    </row>
    <row r="89" spans="1:10" ht="16.05" customHeight="1" x14ac:dyDescent="0.2">
      <c r="A89" s="13"/>
      <c r="B89" s="13"/>
      <c r="C89" s="16" t="s">
        <v>15</v>
      </c>
      <c r="D89" s="51">
        <f>SUM(D87,D85)</f>
        <v>0</v>
      </c>
      <c r="E89" s="51">
        <f>SUM(E87,E85)</f>
        <v>40.4</v>
      </c>
      <c r="F89" s="51">
        <f>SUM(F87,F85)</f>
        <v>0</v>
      </c>
      <c r="G89" s="51">
        <f>SUM(G87,G85)</f>
        <v>0</v>
      </c>
      <c r="H89" s="50">
        <f t="shared" si="6"/>
        <v>40.4</v>
      </c>
      <c r="J89" s="11"/>
    </row>
    <row r="90" spans="1:10" ht="16.05" customHeight="1" x14ac:dyDescent="0.2">
      <c r="A90" s="13"/>
      <c r="B90" s="18"/>
      <c r="C90" s="17" t="s">
        <v>13</v>
      </c>
      <c r="D90" s="16">
        <f>IF($H89=0,0,D89/$H89%)</f>
        <v>0</v>
      </c>
      <c r="E90" s="16">
        <f>IF($H89=0,0,E89/$H89%)</f>
        <v>100</v>
      </c>
      <c r="F90" s="16">
        <f>IF($H89=0,0,F89/$H89%)</f>
        <v>0</v>
      </c>
      <c r="G90" s="16">
        <f>IF($H89=0,0,G89/$H89%)</f>
        <v>0</v>
      </c>
      <c r="H90" s="50">
        <f t="shared" si="6"/>
        <v>100</v>
      </c>
      <c r="J90" s="11"/>
    </row>
    <row r="91" spans="1:10" ht="16.05" customHeight="1" x14ac:dyDescent="0.2">
      <c r="A91" s="13"/>
      <c r="B91" s="13" t="s">
        <v>29</v>
      </c>
      <c r="C91" s="16" t="s">
        <v>12</v>
      </c>
      <c r="D91" s="16">
        <v>0</v>
      </c>
      <c r="E91" s="16">
        <v>797.60000000000014</v>
      </c>
      <c r="F91" s="16">
        <v>0</v>
      </c>
      <c r="G91" s="16">
        <v>0</v>
      </c>
      <c r="H91" s="50">
        <f t="shared" si="6"/>
        <v>797.60000000000014</v>
      </c>
      <c r="J91" s="11"/>
    </row>
    <row r="92" spans="1:10" ht="16.05" customHeight="1" x14ac:dyDescent="0.2">
      <c r="A92" s="13"/>
      <c r="B92" s="13"/>
      <c r="C92" s="17" t="s">
        <v>13</v>
      </c>
      <c r="D92" s="16">
        <f>IF($H91=0,0,D91/$H91%)</f>
        <v>0</v>
      </c>
      <c r="E92" s="16">
        <f>IF($H91=0,0,E91/$H91%)</f>
        <v>100</v>
      </c>
      <c r="F92" s="16">
        <f>IF($H91=0,0,F91/$H91%)</f>
        <v>0</v>
      </c>
      <c r="G92" s="16">
        <f>IF($H91=0,0,G91/$H91%)</f>
        <v>0</v>
      </c>
      <c r="H92" s="50">
        <f t="shared" si="6"/>
        <v>100</v>
      </c>
      <c r="J92" s="11"/>
    </row>
    <row r="93" spans="1:10" ht="16.05" customHeight="1" x14ac:dyDescent="0.2">
      <c r="A93" s="13"/>
      <c r="B93" s="13"/>
      <c r="C93" s="16" t="s">
        <v>14</v>
      </c>
      <c r="D93" s="51">
        <v>0</v>
      </c>
      <c r="E93" s="51">
        <v>107.2</v>
      </c>
      <c r="F93" s="51">
        <v>0</v>
      </c>
      <c r="G93" s="51">
        <v>0</v>
      </c>
      <c r="H93" s="50">
        <f t="shared" si="6"/>
        <v>107.2</v>
      </c>
      <c r="J93" s="11"/>
    </row>
    <row r="94" spans="1:10" ht="16.05" customHeight="1" x14ac:dyDescent="0.2">
      <c r="A94" s="13"/>
      <c r="B94" s="13"/>
      <c r="C94" s="17" t="s">
        <v>13</v>
      </c>
      <c r="D94" s="16">
        <f>IF($H93=0,0,D93/$H93%)</f>
        <v>0</v>
      </c>
      <c r="E94" s="16">
        <f>IF($H93=0,0,E93/$H93%)</f>
        <v>100</v>
      </c>
      <c r="F94" s="16">
        <f>IF($H93=0,0,F93/$H93%)</f>
        <v>0</v>
      </c>
      <c r="G94" s="16">
        <f>IF($H93=0,0,G93/$H93%)</f>
        <v>0</v>
      </c>
      <c r="H94" s="50">
        <f t="shared" si="6"/>
        <v>100</v>
      </c>
      <c r="J94" s="11"/>
    </row>
    <row r="95" spans="1:10" ht="16.05" customHeight="1" x14ac:dyDescent="0.2">
      <c r="A95" s="13"/>
      <c r="B95" s="13"/>
      <c r="C95" s="16" t="s">
        <v>15</v>
      </c>
      <c r="D95" s="51">
        <f>SUM(D93,D91)</f>
        <v>0</v>
      </c>
      <c r="E95" s="51">
        <f>SUM(E93,E91)</f>
        <v>904.80000000000018</v>
      </c>
      <c r="F95" s="51">
        <f>SUM(F93,F91)</f>
        <v>0</v>
      </c>
      <c r="G95" s="51">
        <f>SUM(G93,G91)</f>
        <v>0</v>
      </c>
      <c r="H95" s="50">
        <f t="shared" si="6"/>
        <v>904.80000000000018</v>
      </c>
      <c r="J95" s="11"/>
    </row>
    <row r="96" spans="1:10" ht="16.05" customHeight="1" x14ac:dyDescent="0.2">
      <c r="A96" s="13"/>
      <c r="B96" s="18"/>
      <c r="C96" s="17" t="s">
        <v>13</v>
      </c>
      <c r="D96" s="16">
        <f>IF($H95=0,0,D95/$H95%)</f>
        <v>0</v>
      </c>
      <c r="E96" s="16">
        <f>IF($H95=0,0,E95/$H95%)</f>
        <v>100</v>
      </c>
      <c r="F96" s="16">
        <f>IF($H95=0,0,F95/$H95%)</f>
        <v>0</v>
      </c>
      <c r="G96" s="16">
        <f>IF($H95=0,0,G95/$H95%)</f>
        <v>0</v>
      </c>
      <c r="H96" s="50">
        <f t="shared" si="6"/>
        <v>100</v>
      </c>
      <c r="J96" s="11"/>
    </row>
    <row r="97" spans="1:10" ht="16.05" customHeight="1" x14ac:dyDescent="0.2">
      <c r="A97" s="13"/>
      <c r="B97" s="13" t="s">
        <v>30</v>
      </c>
      <c r="C97" s="16" t="s">
        <v>12</v>
      </c>
      <c r="D97" s="16">
        <v>0</v>
      </c>
      <c r="E97" s="16">
        <v>52.1</v>
      </c>
      <c r="F97" s="16">
        <v>0</v>
      </c>
      <c r="G97" s="16">
        <v>0</v>
      </c>
      <c r="H97" s="50">
        <f t="shared" si="6"/>
        <v>52.1</v>
      </c>
      <c r="J97" s="11"/>
    </row>
    <row r="98" spans="1:10" ht="16.05" customHeight="1" x14ac:dyDescent="0.2">
      <c r="A98" s="13"/>
      <c r="B98" s="13"/>
      <c r="C98" s="17" t="s">
        <v>13</v>
      </c>
      <c r="D98" s="16">
        <f>IF($H97=0,0,D97/$H97%)</f>
        <v>0</v>
      </c>
      <c r="E98" s="16">
        <f>IF($H97=0,0,E97/$H97%)</f>
        <v>100</v>
      </c>
      <c r="F98" s="16">
        <f>IF($H97=0,0,F97/$H97%)</f>
        <v>0</v>
      </c>
      <c r="G98" s="16">
        <f>IF($H97=0,0,G97/$H97%)</f>
        <v>0</v>
      </c>
      <c r="H98" s="50">
        <f t="shared" si="6"/>
        <v>100</v>
      </c>
      <c r="J98" s="11"/>
    </row>
    <row r="99" spans="1:10" ht="16.05" customHeight="1" x14ac:dyDescent="0.2">
      <c r="A99" s="13"/>
      <c r="B99" s="13"/>
      <c r="C99" s="16" t="s">
        <v>14</v>
      </c>
      <c r="D99" s="51">
        <v>0</v>
      </c>
      <c r="E99" s="51">
        <v>57.1</v>
      </c>
      <c r="F99" s="51">
        <v>0</v>
      </c>
      <c r="G99" s="51">
        <v>0</v>
      </c>
      <c r="H99" s="50">
        <f t="shared" si="6"/>
        <v>57.1</v>
      </c>
      <c r="J99" s="11"/>
    </row>
    <row r="100" spans="1:10" ht="16.05" customHeight="1" x14ac:dyDescent="0.2">
      <c r="A100" s="13"/>
      <c r="B100" s="13"/>
      <c r="C100" s="17" t="s">
        <v>13</v>
      </c>
      <c r="D100" s="16">
        <f>IF($H99=0,0,D99/$H99%)</f>
        <v>0</v>
      </c>
      <c r="E100" s="16">
        <f>IF($H99=0,0,E99/$H99%)</f>
        <v>99.999999999999986</v>
      </c>
      <c r="F100" s="16">
        <f>IF($H99=0,0,F99/$H99%)</f>
        <v>0</v>
      </c>
      <c r="G100" s="16">
        <f>IF($H99=0,0,G99/$H99%)</f>
        <v>0</v>
      </c>
      <c r="H100" s="50">
        <f t="shared" si="6"/>
        <v>99.999999999999986</v>
      </c>
      <c r="J100" s="11"/>
    </row>
    <row r="101" spans="1:10" ht="16.05" customHeight="1" x14ac:dyDescent="0.2">
      <c r="A101" s="13"/>
      <c r="B101" s="13"/>
      <c r="C101" s="16" t="s">
        <v>15</v>
      </c>
      <c r="D101" s="51">
        <f>SUM(D99,D97)</f>
        <v>0</v>
      </c>
      <c r="E101" s="51">
        <f>SUM(E99,E97)</f>
        <v>109.2</v>
      </c>
      <c r="F101" s="51">
        <f>SUM(F99,F97)</f>
        <v>0</v>
      </c>
      <c r="G101" s="51">
        <f>SUM(G99,G97)</f>
        <v>0</v>
      </c>
      <c r="H101" s="50">
        <f t="shared" si="6"/>
        <v>109.2</v>
      </c>
      <c r="J101" s="11"/>
    </row>
    <row r="102" spans="1:10" ht="16.05" customHeight="1" x14ac:dyDescent="0.2">
      <c r="A102" s="13"/>
      <c r="B102" s="18"/>
      <c r="C102" s="17" t="s">
        <v>13</v>
      </c>
      <c r="D102" s="16">
        <f>IF($H101=0,0,D101/$H101%)</f>
        <v>0</v>
      </c>
      <c r="E102" s="16">
        <f>IF($H101=0,0,E101/$H101%)</f>
        <v>100</v>
      </c>
      <c r="F102" s="16">
        <f>IF($H101=0,0,F101/$H101%)</f>
        <v>0</v>
      </c>
      <c r="G102" s="16">
        <f>IF($H101=0,0,G101/$H101%)</f>
        <v>0</v>
      </c>
      <c r="H102" s="50">
        <f t="shared" si="6"/>
        <v>100</v>
      </c>
      <c r="J102" s="11"/>
    </row>
    <row r="103" spans="1:10" ht="16.05" customHeight="1" x14ac:dyDescent="0.2">
      <c r="A103" s="13"/>
      <c r="B103" s="13" t="s">
        <v>31</v>
      </c>
      <c r="C103" s="16" t="s">
        <v>12</v>
      </c>
      <c r="D103" s="16">
        <v>0</v>
      </c>
      <c r="E103" s="16">
        <v>685.6</v>
      </c>
      <c r="F103" s="16">
        <v>0</v>
      </c>
      <c r="G103" s="16">
        <v>0</v>
      </c>
      <c r="H103" s="50">
        <f t="shared" si="6"/>
        <v>685.6</v>
      </c>
      <c r="J103" s="11"/>
    </row>
    <row r="104" spans="1:10" ht="16.05" customHeight="1" x14ac:dyDescent="0.2">
      <c r="A104" s="13"/>
      <c r="B104" s="13"/>
      <c r="C104" s="17" t="s">
        <v>13</v>
      </c>
      <c r="D104" s="16">
        <f>IF($H103=0,0,D103/$H103%)</f>
        <v>0</v>
      </c>
      <c r="E104" s="16">
        <f>IF($H103=0,0,E103/$H103%)</f>
        <v>100</v>
      </c>
      <c r="F104" s="16">
        <f>IF($H103=0,0,F103/$H103%)</f>
        <v>0</v>
      </c>
      <c r="G104" s="16">
        <f>IF($H103=0,0,G103/$H103%)</f>
        <v>0</v>
      </c>
      <c r="H104" s="50">
        <f t="shared" si="6"/>
        <v>100</v>
      </c>
      <c r="J104" s="11"/>
    </row>
    <row r="105" spans="1:10" ht="16.05" customHeight="1" x14ac:dyDescent="0.2">
      <c r="A105" s="13"/>
      <c r="B105" s="13"/>
      <c r="C105" s="16" t="s">
        <v>14</v>
      </c>
      <c r="D105" s="51">
        <v>7</v>
      </c>
      <c r="E105" s="51">
        <v>230.5</v>
      </c>
      <c r="F105" s="51">
        <v>0</v>
      </c>
      <c r="G105" s="51">
        <v>0</v>
      </c>
      <c r="H105" s="50">
        <f t="shared" si="6"/>
        <v>237.5</v>
      </c>
      <c r="J105" s="11"/>
    </row>
    <row r="106" spans="1:10" ht="16.05" customHeight="1" x14ac:dyDescent="0.2">
      <c r="A106" s="13"/>
      <c r="B106" s="13"/>
      <c r="C106" s="17" t="s">
        <v>13</v>
      </c>
      <c r="D106" s="16">
        <f>IF($H105=0,0,D105/$H105%)</f>
        <v>2.9473684210526314</v>
      </c>
      <c r="E106" s="16">
        <f>IF($H105=0,0,E105/$H105%)</f>
        <v>97.05263157894737</v>
      </c>
      <c r="F106" s="16">
        <f>IF($H105=0,0,F105/$H105%)</f>
        <v>0</v>
      </c>
      <c r="G106" s="16">
        <f>IF($H105=0,0,G105/$H105%)</f>
        <v>0</v>
      </c>
      <c r="H106" s="50">
        <f t="shared" si="6"/>
        <v>100</v>
      </c>
      <c r="J106" s="11"/>
    </row>
    <row r="107" spans="1:10" ht="16.05" customHeight="1" x14ac:dyDescent="0.2">
      <c r="A107" s="13"/>
      <c r="B107" s="13"/>
      <c r="C107" s="16" t="s">
        <v>15</v>
      </c>
      <c r="D107" s="51">
        <f>SUM(D105,D103)</f>
        <v>7</v>
      </c>
      <c r="E107" s="51">
        <f>SUM(E105,E103)</f>
        <v>916.1</v>
      </c>
      <c r="F107" s="51">
        <f>SUM(F105,F103)</f>
        <v>0</v>
      </c>
      <c r="G107" s="51">
        <f>SUM(G105,G103)</f>
        <v>0</v>
      </c>
      <c r="H107" s="50">
        <f t="shared" si="6"/>
        <v>923.1</v>
      </c>
      <c r="J107" s="11"/>
    </row>
    <row r="108" spans="1:10" ht="16.05" customHeight="1" x14ac:dyDescent="0.2">
      <c r="A108" s="13"/>
      <c r="B108" s="18"/>
      <c r="C108" s="17" t="s">
        <v>13</v>
      </c>
      <c r="D108" s="16">
        <f>IF($H107=0,0,D107/$H107%)</f>
        <v>0.75831437547394653</v>
      </c>
      <c r="E108" s="16">
        <f>IF($H107=0,0,E107/$H107%)</f>
        <v>99.241685624526056</v>
      </c>
      <c r="F108" s="16">
        <f>IF($H107=0,0,F107/$H107%)</f>
        <v>0</v>
      </c>
      <c r="G108" s="16">
        <f>IF($H107=0,0,G107/$H107%)</f>
        <v>0</v>
      </c>
      <c r="H108" s="50">
        <f t="shared" si="6"/>
        <v>100</v>
      </c>
      <c r="J108" s="11"/>
    </row>
    <row r="109" spans="1:10" ht="16.05" customHeight="1" x14ac:dyDescent="0.2">
      <c r="A109" s="13"/>
      <c r="B109" s="13" t="s">
        <v>32</v>
      </c>
      <c r="C109" s="16" t="s">
        <v>12</v>
      </c>
      <c r="D109" s="16">
        <v>0</v>
      </c>
      <c r="E109" s="16">
        <v>83.1</v>
      </c>
      <c r="F109" s="16">
        <v>0</v>
      </c>
      <c r="G109" s="16">
        <v>0</v>
      </c>
      <c r="H109" s="50">
        <f t="shared" si="6"/>
        <v>83.1</v>
      </c>
      <c r="J109" s="11"/>
    </row>
    <row r="110" spans="1:10" ht="16.05" customHeight="1" x14ac:dyDescent="0.2">
      <c r="A110" s="13"/>
      <c r="B110" s="13"/>
      <c r="C110" s="17" t="s">
        <v>13</v>
      </c>
      <c r="D110" s="16">
        <f>IF($H109=0,0,D109/$H109%)</f>
        <v>0</v>
      </c>
      <c r="E110" s="16">
        <f>IF($H109=0,0,E109/$H109%)</f>
        <v>100</v>
      </c>
      <c r="F110" s="16">
        <f>IF($H109=0,0,F109/$H109%)</f>
        <v>0</v>
      </c>
      <c r="G110" s="16">
        <f>IF($H109=0,0,G109/$H109%)</f>
        <v>0</v>
      </c>
      <c r="H110" s="50">
        <f t="shared" si="6"/>
        <v>100</v>
      </c>
      <c r="J110" s="11"/>
    </row>
    <row r="111" spans="1:10" ht="16.05" customHeight="1" x14ac:dyDescent="0.2">
      <c r="A111" s="13"/>
      <c r="B111" s="13"/>
      <c r="C111" s="16" t="s">
        <v>14</v>
      </c>
      <c r="D111" s="51">
        <v>0</v>
      </c>
      <c r="E111" s="51">
        <v>13.9</v>
      </c>
      <c r="F111" s="51">
        <v>0</v>
      </c>
      <c r="G111" s="51">
        <v>0</v>
      </c>
      <c r="H111" s="50">
        <f t="shared" si="6"/>
        <v>13.9</v>
      </c>
      <c r="J111" s="11"/>
    </row>
    <row r="112" spans="1:10" ht="16.05" customHeight="1" x14ac:dyDescent="0.2">
      <c r="A112" s="13"/>
      <c r="B112" s="13"/>
      <c r="C112" s="17" t="s">
        <v>13</v>
      </c>
      <c r="D112" s="16">
        <f>IF($H111=0,0,D111/$H111%)</f>
        <v>0</v>
      </c>
      <c r="E112" s="16">
        <f>IF($H111=0,0,E111/$H111%)</f>
        <v>100</v>
      </c>
      <c r="F112" s="16">
        <f>IF($H111=0,0,F111/$H111%)</f>
        <v>0</v>
      </c>
      <c r="G112" s="16">
        <f>IF($H111=0,0,G111/$H111%)</f>
        <v>0</v>
      </c>
      <c r="H112" s="50">
        <f t="shared" si="6"/>
        <v>100</v>
      </c>
      <c r="J112" s="11"/>
    </row>
    <row r="113" spans="1:10" ht="16.05" customHeight="1" x14ac:dyDescent="0.2">
      <c r="A113" s="13"/>
      <c r="B113" s="13"/>
      <c r="C113" s="16" t="s">
        <v>15</v>
      </c>
      <c r="D113" s="51">
        <f>SUM(D111,D109)</f>
        <v>0</v>
      </c>
      <c r="E113" s="51">
        <f>SUM(E111,E109)</f>
        <v>97</v>
      </c>
      <c r="F113" s="51">
        <f>SUM(F111,F109)</f>
        <v>0</v>
      </c>
      <c r="G113" s="51">
        <f>SUM(G111,G109)</f>
        <v>0</v>
      </c>
      <c r="H113" s="50">
        <f t="shared" si="6"/>
        <v>97</v>
      </c>
      <c r="J113" s="11"/>
    </row>
    <row r="114" spans="1:10" ht="16.05" customHeight="1" x14ac:dyDescent="0.2">
      <c r="A114" s="13"/>
      <c r="B114" s="18"/>
      <c r="C114" s="17" t="s">
        <v>13</v>
      </c>
      <c r="D114" s="16">
        <f>IF($H113=0,0,D113/$H113%)</f>
        <v>0</v>
      </c>
      <c r="E114" s="16">
        <f>IF($H113=0,0,E113/$H113%)</f>
        <v>100</v>
      </c>
      <c r="F114" s="16">
        <f>IF($H113=0,0,F113/$H113%)</f>
        <v>0</v>
      </c>
      <c r="G114" s="16">
        <f>IF($H113=0,0,G113/$H113%)</f>
        <v>0</v>
      </c>
      <c r="H114" s="50">
        <f t="shared" si="6"/>
        <v>100</v>
      </c>
      <c r="J114" s="11"/>
    </row>
    <row r="115" spans="1:10" ht="16.05" customHeight="1" x14ac:dyDescent="0.2">
      <c r="A115" s="13"/>
      <c r="B115" s="13" t="s">
        <v>33</v>
      </c>
      <c r="C115" s="16" t="s">
        <v>12</v>
      </c>
      <c r="D115" s="16">
        <v>0</v>
      </c>
      <c r="E115" s="16">
        <v>216.2</v>
      </c>
      <c r="F115" s="16">
        <v>0</v>
      </c>
      <c r="G115" s="16">
        <v>0</v>
      </c>
      <c r="H115" s="50">
        <f t="shared" si="6"/>
        <v>216.2</v>
      </c>
      <c r="J115" s="11"/>
    </row>
    <row r="116" spans="1:10" ht="16.05" customHeight="1" x14ac:dyDescent="0.2">
      <c r="A116" s="13"/>
      <c r="B116" s="13"/>
      <c r="C116" s="17" t="s">
        <v>13</v>
      </c>
      <c r="D116" s="16">
        <f>IF($H115=0,0,D115/$H115%)</f>
        <v>0</v>
      </c>
      <c r="E116" s="16">
        <f>IF($H115=0,0,E115/$H115%)</f>
        <v>100</v>
      </c>
      <c r="F116" s="16">
        <f>IF($H115=0,0,F115/$H115%)</f>
        <v>0</v>
      </c>
      <c r="G116" s="16">
        <f>IF($H115=0,0,G115/$H115%)</f>
        <v>0</v>
      </c>
      <c r="H116" s="50">
        <f t="shared" si="6"/>
        <v>100</v>
      </c>
      <c r="J116" s="11"/>
    </row>
    <row r="117" spans="1:10" ht="16.05" customHeight="1" x14ac:dyDescent="0.2">
      <c r="A117" s="13"/>
      <c r="B117" s="13"/>
      <c r="C117" s="16" t="s">
        <v>14</v>
      </c>
      <c r="D117" s="51">
        <v>0</v>
      </c>
      <c r="E117" s="51">
        <v>162.69999999999999</v>
      </c>
      <c r="F117" s="51">
        <v>0</v>
      </c>
      <c r="G117" s="51">
        <v>0</v>
      </c>
      <c r="H117" s="50">
        <f t="shared" si="6"/>
        <v>162.69999999999999</v>
      </c>
      <c r="J117" s="11"/>
    </row>
    <row r="118" spans="1:10" ht="16.05" customHeight="1" x14ac:dyDescent="0.2">
      <c r="A118" s="13"/>
      <c r="B118" s="13"/>
      <c r="C118" s="17" t="s">
        <v>13</v>
      </c>
      <c r="D118" s="16">
        <f>IF($H117=0,0,D117/$H117%)</f>
        <v>0</v>
      </c>
      <c r="E118" s="16">
        <f>IF($H117=0,0,E117/$H117%)</f>
        <v>100</v>
      </c>
      <c r="F118" s="16">
        <f>IF($H117=0,0,F117/$H117%)</f>
        <v>0</v>
      </c>
      <c r="G118" s="16">
        <f>IF($H117=0,0,G117/$H117%)</f>
        <v>0</v>
      </c>
      <c r="H118" s="50">
        <f t="shared" si="6"/>
        <v>100</v>
      </c>
      <c r="J118" s="11"/>
    </row>
    <row r="119" spans="1:10" ht="16.05" customHeight="1" x14ac:dyDescent="0.2">
      <c r="A119" s="13"/>
      <c r="B119" s="13"/>
      <c r="C119" s="16" t="s">
        <v>15</v>
      </c>
      <c r="D119" s="51">
        <f>SUM(D117,D115)</f>
        <v>0</v>
      </c>
      <c r="E119" s="51">
        <f>SUM(E117,E115)</f>
        <v>378.9</v>
      </c>
      <c r="F119" s="51">
        <f>SUM(F117,F115)</f>
        <v>0</v>
      </c>
      <c r="G119" s="51">
        <f>SUM(G117,G115)</f>
        <v>0</v>
      </c>
      <c r="H119" s="50">
        <f t="shared" si="6"/>
        <v>378.9</v>
      </c>
      <c r="J119" s="11"/>
    </row>
    <row r="120" spans="1:10" ht="16.05" customHeight="1" x14ac:dyDescent="0.2">
      <c r="A120" s="13"/>
      <c r="B120" s="18"/>
      <c r="C120" s="17" t="s">
        <v>13</v>
      </c>
      <c r="D120" s="16">
        <f>IF($H119=0,0,D119/$H119%)</f>
        <v>0</v>
      </c>
      <c r="E120" s="16">
        <f>IF($H119=0,0,E119/$H119%)</f>
        <v>100</v>
      </c>
      <c r="F120" s="16">
        <f>IF($H119=0,0,F119/$H119%)</f>
        <v>0</v>
      </c>
      <c r="G120" s="16">
        <f>IF($H119=0,0,G119/$H119%)</f>
        <v>0</v>
      </c>
      <c r="H120" s="50">
        <f t="shared" si="6"/>
        <v>100</v>
      </c>
      <c r="J120" s="11"/>
    </row>
    <row r="121" spans="1:10" ht="16.05" customHeight="1" x14ac:dyDescent="0.2">
      <c r="A121" s="13"/>
      <c r="B121" s="13" t="s">
        <v>34</v>
      </c>
      <c r="C121" s="16" t="s">
        <v>12</v>
      </c>
      <c r="D121" s="16">
        <v>0</v>
      </c>
      <c r="E121" s="16">
        <v>45.900000000000006</v>
      </c>
      <c r="F121" s="16">
        <v>0</v>
      </c>
      <c r="G121" s="16">
        <v>0</v>
      </c>
      <c r="H121" s="50">
        <f t="shared" si="6"/>
        <v>45.900000000000006</v>
      </c>
      <c r="J121" s="11"/>
    </row>
    <row r="122" spans="1:10" ht="16.05" customHeight="1" x14ac:dyDescent="0.2">
      <c r="A122" s="13"/>
      <c r="B122" s="13"/>
      <c r="C122" s="17" t="s">
        <v>13</v>
      </c>
      <c r="D122" s="16">
        <f>IF($H121=0,0,D121/$H121%)</f>
        <v>0</v>
      </c>
      <c r="E122" s="16">
        <f>IF($H121=0,0,E121/$H121%)</f>
        <v>100</v>
      </c>
      <c r="F122" s="16">
        <f>IF($H121=0,0,F121/$H121%)</f>
        <v>0</v>
      </c>
      <c r="G122" s="16">
        <f>IF($H121=0,0,G121/$H121%)</f>
        <v>0</v>
      </c>
      <c r="H122" s="50">
        <f t="shared" si="6"/>
        <v>100</v>
      </c>
      <c r="J122" s="11"/>
    </row>
    <row r="123" spans="1:10" ht="16.05" customHeight="1" x14ac:dyDescent="0.2">
      <c r="A123" s="13"/>
      <c r="B123" s="13"/>
      <c r="C123" s="16" t="s">
        <v>14</v>
      </c>
      <c r="D123" s="51"/>
      <c r="E123" s="51"/>
      <c r="F123" s="51"/>
      <c r="G123" s="51"/>
      <c r="H123" s="50">
        <f t="shared" si="6"/>
        <v>0</v>
      </c>
      <c r="J123" s="11"/>
    </row>
    <row r="124" spans="1:10" ht="16.05" customHeight="1" x14ac:dyDescent="0.2">
      <c r="A124" s="13"/>
      <c r="B124" s="13"/>
      <c r="C124" s="17" t="s">
        <v>13</v>
      </c>
      <c r="D124" s="16">
        <f>IF($H123=0,0,D123/$H123%)</f>
        <v>0</v>
      </c>
      <c r="E124" s="16">
        <f>IF($H123=0,0,E123/$H123%)</f>
        <v>0</v>
      </c>
      <c r="F124" s="16">
        <f>IF($H123=0,0,F123/$H123%)</f>
        <v>0</v>
      </c>
      <c r="G124" s="16">
        <f>IF($H123=0,0,G123/$H123%)</f>
        <v>0</v>
      </c>
      <c r="H124" s="50">
        <f t="shared" si="6"/>
        <v>0</v>
      </c>
      <c r="J124" s="11"/>
    </row>
    <row r="125" spans="1:10" ht="16.05" customHeight="1" x14ac:dyDescent="0.2">
      <c r="A125" s="13"/>
      <c r="B125" s="13"/>
      <c r="C125" s="16" t="s">
        <v>15</v>
      </c>
      <c r="D125" s="51">
        <f>SUM(D123,D121)</f>
        <v>0</v>
      </c>
      <c r="E125" s="51">
        <f>SUM(E123,E121)</f>
        <v>45.900000000000006</v>
      </c>
      <c r="F125" s="51">
        <f>SUM(F123,F121)</f>
        <v>0</v>
      </c>
      <c r="G125" s="51">
        <f>SUM(G123,G121)</f>
        <v>0</v>
      </c>
      <c r="H125" s="50">
        <f t="shared" si="6"/>
        <v>45.900000000000006</v>
      </c>
      <c r="J125" s="11"/>
    </row>
    <row r="126" spans="1:10" ht="16.05" customHeight="1" x14ac:dyDescent="0.2">
      <c r="A126" s="13"/>
      <c r="B126" s="18"/>
      <c r="C126" s="17" t="s">
        <v>13</v>
      </c>
      <c r="D126" s="16">
        <f>IF($H125=0,0,D125/$H125%)</f>
        <v>0</v>
      </c>
      <c r="E126" s="16">
        <f>IF($H125=0,0,E125/$H125%)</f>
        <v>100</v>
      </c>
      <c r="F126" s="16">
        <f>IF($H125=0,0,F125/$H125%)</f>
        <v>0</v>
      </c>
      <c r="G126" s="16">
        <f>IF($H125=0,0,G125/$H125%)</f>
        <v>0</v>
      </c>
      <c r="H126" s="50">
        <f t="shared" si="6"/>
        <v>100</v>
      </c>
      <c r="J126" s="11"/>
    </row>
    <row r="127" spans="1:10" ht="16.05" customHeight="1" x14ac:dyDescent="0.2">
      <c r="A127" s="13"/>
      <c r="B127" s="13" t="s">
        <v>35</v>
      </c>
      <c r="C127" s="16" t="s">
        <v>12</v>
      </c>
      <c r="D127" s="16">
        <v>0</v>
      </c>
      <c r="E127" s="16">
        <v>115.5</v>
      </c>
      <c r="F127" s="16">
        <v>0</v>
      </c>
      <c r="G127" s="16">
        <v>0</v>
      </c>
      <c r="H127" s="50">
        <f t="shared" si="6"/>
        <v>115.5</v>
      </c>
      <c r="J127" s="11"/>
    </row>
    <row r="128" spans="1:10" ht="16.05" customHeight="1" x14ac:dyDescent="0.2">
      <c r="A128" s="13"/>
      <c r="B128" s="13"/>
      <c r="C128" s="17" t="s">
        <v>13</v>
      </c>
      <c r="D128" s="16">
        <f>IF($H127=0,0,D127/$H127%)</f>
        <v>0</v>
      </c>
      <c r="E128" s="16">
        <f>IF($H127=0,0,E127/$H127%)</f>
        <v>100</v>
      </c>
      <c r="F128" s="16">
        <f>IF($H127=0,0,F127/$H127%)</f>
        <v>0</v>
      </c>
      <c r="G128" s="16">
        <f>IF($H127=0,0,G127/$H127%)</f>
        <v>0</v>
      </c>
      <c r="H128" s="50">
        <f t="shared" si="6"/>
        <v>100</v>
      </c>
      <c r="J128" s="11"/>
    </row>
    <row r="129" spans="1:10" ht="16.05" customHeight="1" x14ac:dyDescent="0.2">
      <c r="A129" s="13"/>
      <c r="B129" s="13"/>
      <c r="C129" s="16" t="s">
        <v>14</v>
      </c>
      <c r="D129" s="51"/>
      <c r="E129" s="51"/>
      <c r="F129" s="51"/>
      <c r="G129" s="51"/>
      <c r="H129" s="50">
        <f t="shared" si="6"/>
        <v>0</v>
      </c>
      <c r="J129" s="11"/>
    </row>
    <row r="130" spans="1:10" ht="16.05" customHeight="1" x14ac:dyDescent="0.2">
      <c r="A130" s="13"/>
      <c r="B130" s="13"/>
      <c r="C130" s="17" t="s">
        <v>13</v>
      </c>
      <c r="D130" s="16">
        <f>IF($H129=0,0,D129/$H129%)</f>
        <v>0</v>
      </c>
      <c r="E130" s="16">
        <f>IF($H129=0,0,E129/$H129%)</f>
        <v>0</v>
      </c>
      <c r="F130" s="16">
        <f>IF($H129=0,0,F129/$H129%)</f>
        <v>0</v>
      </c>
      <c r="G130" s="16">
        <f>IF($H129=0,0,G129/$H129%)</f>
        <v>0</v>
      </c>
      <c r="H130" s="50">
        <f t="shared" si="6"/>
        <v>0</v>
      </c>
      <c r="J130" s="11"/>
    </row>
    <row r="131" spans="1:10" ht="16.05" customHeight="1" x14ac:dyDescent="0.2">
      <c r="A131" s="13"/>
      <c r="B131" s="13"/>
      <c r="C131" s="16" t="s">
        <v>15</v>
      </c>
      <c r="D131" s="51">
        <f>SUM(D129,D127)</f>
        <v>0</v>
      </c>
      <c r="E131" s="51">
        <f>SUM(E129,E127)</f>
        <v>115.5</v>
      </c>
      <c r="F131" s="51">
        <f>SUM(F129,F127)</f>
        <v>0</v>
      </c>
      <c r="G131" s="51">
        <f>SUM(G129,G127)</f>
        <v>0</v>
      </c>
      <c r="H131" s="50">
        <f t="shared" si="6"/>
        <v>115.5</v>
      </c>
      <c r="J131" s="11"/>
    </row>
    <row r="132" spans="1:10" ht="16.05" customHeight="1" x14ac:dyDescent="0.2">
      <c r="A132" s="13"/>
      <c r="B132" s="18"/>
      <c r="C132" s="17" t="s">
        <v>13</v>
      </c>
      <c r="D132" s="16">
        <f>IF($H131=0,0,D131/$H131%)</f>
        <v>0</v>
      </c>
      <c r="E132" s="16">
        <f>IF($H131=0,0,E131/$H131%)</f>
        <v>100</v>
      </c>
      <c r="F132" s="16">
        <f>IF($H131=0,0,F131/$H131%)</f>
        <v>0</v>
      </c>
      <c r="G132" s="16">
        <f>IF($H131=0,0,G131/$H131%)</f>
        <v>0</v>
      </c>
      <c r="H132" s="50">
        <f t="shared" si="6"/>
        <v>100</v>
      </c>
      <c r="J132" s="11"/>
    </row>
    <row r="133" spans="1:10" ht="16.05" customHeight="1" x14ac:dyDescent="0.2">
      <c r="A133" s="13"/>
      <c r="B133" s="13" t="s">
        <v>36</v>
      </c>
      <c r="C133" s="16" t="s">
        <v>12</v>
      </c>
      <c r="D133" s="16">
        <v>0</v>
      </c>
      <c r="E133" s="16">
        <v>0.2</v>
      </c>
      <c r="F133" s="16">
        <v>0</v>
      </c>
      <c r="G133" s="16">
        <v>0</v>
      </c>
      <c r="H133" s="50">
        <f t="shared" si="6"/>
        <v>0.2</v>
      </c>
      <c r="J133" s="11"/>
    </row>
    <row r="134" spans="1:10" ht="16.05" customHeight="1" x14ac:dyDescent="0.2">
      <c r="A134" s="13"/>
      <c r="B134" s="13"/>
      <c r="C134" s="17" t="s">
        <v>13</v>
      </c>
      <c r="D134" s="16">
        <f>IF($H133=0,0,D133/$H133%)</f>
        <v>0</v>
      </c>
      <c r="E134" s="16">
        <f>IF($H133=0,0,E133/$H133%)</f>
        <v>100</v>
      </c>
      <c r="F134" s="16">
        <f>IF($H133=0,0,F133/$H133%)</f>
        <v>0</v>
      </c>
      <c r="G134" s="16">
        <f>IF($H133=0,0,G133/$H133%)</f>
        <v>0</v>
      </c>
      <c r="H134" s="50">
        <f t="shared" si="6"/>
        <v>100</v>
      </c>
      <c r="J134" s="11"/>
    </row>
    <row r="135" spans="1:10" ht="16.05" customHeight="1" x14ac:dyDescent="0.2">
      <c r="A135" s="13"/>
      <c r="B135" s="13"/>
      <c r="C135" s="16" t="s">
        <v>14</v>
      </c>
      <c r="D135" s="51">
        <v>0</v>
      </c>
      <c r="E135" s="51">
        <v>4.5</v>
      </c>
      <c r="F135" s="51">
        <v>0</v>
      </c>
      <c r="G135" s="51">
        <v>0</v>
      </c>
      <c r="H135" s="50">
        <f t="shared" si="6"/>
        <v>4.5</v>
      </c>
      <c r="J135" s="11"/>
    </row>
    <row r="136" spans="1:10" ht="16.05" customHeight="1" x14ac:dyDescent="0.2">
      <c r="A136" s="13"/>
      <c r="B136" s="13"/>
      <c r="C136" s="17" t="s">
        <v>13</v>
      </c>
      <c r="D136" s="16">
        <f>IF($H135=0,0,D135/$H135%)</f>
        <v>0</v>
      </c>
      <c r="E136" s="16">
        <f>IF($H135=0,0,E135/$H135%)</f>
        <v>100</v>
      </c>
      <c r="F136" s="16">
        <f>IF($H135=0,0,F135/$H135%)</f>
        <v>0</v>
      </c>
      <c r="G136" s="16">
        <f>IF($H135=0,0,G135/$H135%)</f>
        <v>0</v>
      </c>
      <c r="H136" s="50">
        <f t="shared" si="6"/>
        <v>100</v>
      </c>
      <c r="J136" s="11"/>
    </row>
    <row r="137" spans="1:10" ht="16.05" customHeight="1" x14ac:dyDescent="0.2">
      <c r="A137" s="13"/>
      <c r="B137" s="13"/>
      <c r="C137" s="16" t="s">
        <v>15</v>
      </c>
      <c r="D137" s="51">
        <f>SUM(D135,D133)</f>
        <v>0</v>
      </c>
      <c r="E137" s="51">
        <f>SUM(E135,E133)</f>
        <v>4.7</v>
      </c>
      <c r="F137" s="51">
        <f>SUM(F135,F133)</f>
        <v>0</v>
      </c>
      <c r="G137" s="51">
        <f>SUM(G135,G133)</f>
        <v>0</v>
      </c>
      <c r="H137" s="50">
        <f t="shared" si="6"/>
        <v>4.7</v>
      </c>
      <c r="J137" s="11"/>
    </row>
    <row r="138" spans="1:10" ht="16.05" customHeight="1" x14ac:dyDescent="0.2">
      <c r="A138" s="13"/>
      <c r="B138" s="18"/>
      <c r="C138" s="17" t="s">
        <v>13</v>
      </c>
      <c r="D138" s="16">
        <f>IF($H137=0,0,D137/$H137%)</f>
        <v>0</v>
      </c>
      <c r="E138" s="16">
        <f>IF($H137=0,0,E137/$H137%)</f>
        <v>100</v>
      </c>
      <c r="F138" s="16">
        <f>IF($H137=0,0,F137/$H137%)</f>
        <v>0</v>
      </c>
      <c r="G138" s="16">
        <f>IF($H137=0,0,G137/$H137%)</f>
        <v>0</v>
      </c>
      <c r="H138" s="50">
        <f t="shared" si="6"/>
        <v>100</v>
      </c>
      <c r="J138" s="11"/>
    </row>
    <row r="139" spans="1:10" ht="16.05" customHeight="1" x14ac:dyDescent="0.2">
      <c r="A139" s="13"/>
      <c r="B139" s="13" t="s">
        <v>37</v>
      </c>
      <c r="C139" s="16" t="s">
        <v>12</v>
      </c>
      <c r="D139" s="16">
        <v>0</v>
      </c>
      <c r="E139" s="16">
        <v>1488.6</v>
      </c>
      <c r="F139" s="16">
        <v>0</v>
      </c>
      <c r="G139" s="16">
        <v>0</v>
      </c>
      <c r="H139" s="50">
        <f t="shared" si="6"/>
        <v>1488.6</v>
      </c>
      <c r="J139" s="11"/>
    </row>
    <row r="140" spans="1:10" ht="16.05" customHeight="1" x14ac:dyDescent="0.2">
      <c r="A140" s="13"/>
      <c r="B140" s="13"/>
      <c r="C140" s="17" t="s">
        <v>13</v>
      </c>
      <c r="D140" s="16">
        <f>IF($H139=0,0,D139/$H139%)</f>
        <v>0</v>
      </c>
      <c r="E140" s="16">
        <f>IF($H139=0,0,E139/$H139%)</f>
        <v>100</v>
      </c>
      <c r="F140" s="16">
        <f>IF($H139=0,0,F139/$H139%)</f>
        <v>0</v>
      </c>
      <c r="G140" s="16">
        <f>IF($H139=0,0,G139/$H139%)</f>
        <v>0</v>
      </c>
      <c r="H140" s="50">
        <f t="shared" si="6"/>
        <v>100</v>
      </c>
      <c r="J140" s="11"/>
    </row>
    <row r="141" spans="1:10" ht="16.05" customHeight="1" x14ac:dyDescent="0.2">
      <c r="A141" s="13"/>
      <c r="B141" s="13"/>
      <c r="C141" s="16" t="s">
        <v>14</v>
      </c>
      <c r="D141" s="51">
        <v>0</v>
      </c>
      <c r="E141" s="51">
        <v>450.09999999999997</v>
      </c>
      <c r="F141" s="51">
        <v>0</v>
      </c>
      <c r="G141" s="51">
        <v>0</v>
      </c>
      <c r="H141" s="50">
        <f t="shared" ref="H141:H204" si="7">SUM(D141:G141)</f>
        <v>450.09999999999997</v>
      </c>
      <c r="J141" s="11"/>
    </row>
    <row r="142" spans="1:10" ht="16.05" customHeight="1" x14ac:dyDescent="0.2">
      <c r="A142" s="13"/>
      <c r="B142" s="13"/>
      <c r="C142" s="17" t="s">
        <v>13</v>
      </c>
      <c r="D142" s="16">
        <f>IF($H141=0,0,D141/$H141%)</f>
        <v>0</v>
      </c>
      <c r="E142" s="16">
        <f>IF($H141=0,0,E141/$H141%)</f>
        <v>100</v>
      </c>
      <c r="F142" s="16">
        <f>IF($H141=0,0,F141/$H141%)</f>
        <v>0</v>
      </c>
      <c r="G142" s="16">
        <f>IF($H141=0,0,G141/$H141%)</f>
        <v>0</v>
      </c>
      <c r="H142" s="50">
        <f t="shared" si="7"/>
        <v>100</v>
      </c>
      <c r="J142" s="11"/>
    </row>
    <row r="143" spans="1:10" ht="16.05" customHeight="1" x14ac:dyDescent="0.2">
      <c r="A143" s="13"/>
      <c r="B143" s="13"/>
      <c r="C143" s="16" t="s">
        <v>15</v>
      </c>
      <c r="D143" s="51">
        <f>SUM(D141,D139)</f>
        <v>0</v>
      </c>
      <c r="E143" s="51">
        <f>SUM(E141,E139)</f>
        <v>1938.6999999999998</v>
      </c>
      <c r="F143" s="51">
        <f>SUM(F141,F139)</f>
        <v>0</v>
      </c>
      <c r="G143" s="51">
        <f>SUM(G141,G139)</f>
        <v>0</v>
      </c>
      <c r="H143" s="50">
        <f t="shared" si="7"/>
        <v>1938.6999999999998</v>
      </c>
      <c r="J143" s="11"/>
    </row>
    <row r="144" spans="1:10" ht="16.05" customHeight="1" x14ac:dyDescent="0.2">
      <c r="A144" s="13"/>
      <c r="B144" s="18"/>
      <c r="C144" s="17" t="s">
        <v>13</v>
      </c>
      <c r="D144" s="16">
        <f>IF($H143=0,0,D143/$H143%)</f>
        <v>0</v>
      </c>
      <c r="E144" s="16">
        <f>IF($H143=0,0,E143/$H143%)</f>
        <v>100</v>
      </c>
      <c r="F144" s="16">
        <f>IF($H143=0,0,F143/$H143%)</f>
        <v>0</v>
      </c>
      <c r="G144" s="16">
        <f>IF($H143=0,0,G143/$H143%)</f>
        <v>0</v>
      </c>
      <c r="H144" s="50">
        <f t="shared" si="7"/>
        <v>100</v>
      </c>
      <c r="J144" s="11"/>
    </row>
    <row r="145" spans="1:10" ht="16.05" customHeight="1" x14ac:dyDescent="0.2">
      <c r="A145" s="13"/>
      <c r="B145" s="13" t="s">
        <v>38</v>
      </c>
      <c r="C145" s="16" t="s">
        <v>12</v>
      </c>
      <c r="D145" s="16">
        <v>0</v>
      </c>
      <c r="E145" s="16">
        <v>17.899999999999999</v>
      </c>
      <c r="F145" s="16">
        <v>0</v>
      </c>
      <c r="G145" s="16">
        <v>0</v>
      </c>
      <c r="H145" s="50">
        <f t="shared" si="7"/>
        <v>17.899999999999999</v>
      </c>
      <c r="J145" s="11"/>
    </row>
    <row r="146" spans="1:10" ht="16.05" customHeight="1" x14ac:dyDescent="0.2">
      <c r="A146" s="13"/>
      <c r="B146" s="13"/>
      <c r="C146" s="17" t="s">
        <v>13</v>
      </c>
      <c r="D146" s="16">
        <f>IF($H145=0,0,D145/$H145%)</f>
        <v>0</v>
      </c>
      <c r="E146" s="16">
        <f>IF($H145=0,0,E145/$H145%)</f>
        <v>100</v>
      </c>
      <c r="F146" s="16">
        <f>IF($H145=0,0,F145/$H145%)</f>
        <v>0</v>
      </c>
      <c r="G146" s="16">
        <f>IF($H145=0,0,G145/$H145%)</f>
        <v>0</v>
      </c>
      <c r="H146" s="50">
        <f t="shared" si="7"/>
        <v>100</v>
      </c>
      <c r="J146" s="11"/>
    </row>
    <row r="147" spans="1:10" ht="16.05" customHeight="1" x14ac:dyDescent="0.2">
      <c r="A147" s="13"/>
      <c r="B147" s="13"/>
      <c r="C147" s="16" t="s">
        <v>14</v>
      </c>
      <c r="D147" s="51">
        <v>0</v>
      </c>
      <c r="E147" s="51">
        <v>14.6</v>
      </c>
      <c r="F147" s="51">
        <v>0</v>
      </c>
      <c r="G147" s="51">
        <v>0</v>
      </c>
      <c r="H147" s="50">
        <f t="shared" si="7"/>
        <v>14.6</v>
      </c>
      <c r="J147" s="11"/>
    </row>
    <row r="148" spans="1:10" ht="16.05" customHeight="1" x14ac:dyDescent="0.2">
      <c r="A148" s="13"/>
      <c r="B148" s="13"/>
      <c r="C148" s="17" t="s">
        <v>13</v>
      </c>
      <c r="D148" s="16">
        <f>IF($H147=0,0,D147/$H147%)</f>
        <v>0</v>
      </c>
      <c r="E148" s="16">
        <f>IF($H147=0,0,E147/$H147%)</f>
        <v>100</v>
      </c>
      <c r="F148" s="16">
        <f>IF($H147=0,0,F147/$H147%)</f>
        <v>0</v>
      </c>
      <c r="G148" s="16">
        <f>IF($H147=0,0,G147/$H147%)</f>
        <v>0</v>
      </c>
      <c r="H148" s="50">
        <f t="shared" si="7"/>
        <v>100</v>
      </c>
      <c r="J148" s="11"/>
    </row>
    <row r="149" spans="1:10" ht="16.05" customHeight="1" x14ac:dyDescent="0.2">
      <c r="A149" s="13"/>
      <c r="B149" s="13"/>
      <c r="C149" s="16" t="s">
        <v>15</v>
      </c>
      <c r="D149" s="51">
        <f>SUM(D147,D145)</f>
        <v>0</v>
      </c>
      <c r="E149" s="51">
        <f>SUM(E147,E145)</f>
        <v>32.5</v>
      </c>
      <c r="F149" s="51">
        <f>SUM(F147,F145)</f>
        <v>0</v>
      </c>
      <c r="G149" s="51">
        <f>SUM(G147,G145)</f>
        <v>0</v>
      </c>
      <c r="H149" s="50">
        <f t="shared" si="7"/>
        <v>32.5</v>
      </c>
      <c r="J149" s="11"/>
    </row>
    <row r="150" spans="1:10" ht="16.05" customHeight="1" x14ac:dyDescent="0.2">
      <c r="A150" s="13"/>
      <c r="B150" s="18"/>
      <c r="C150" s="17" t="s">
        <v>13</v>
      </c>
      <c r="D150" s="16">
        <f>IF($H149=0,0,D149/$H149%)</f>
        <v>0</v>
      </c>
      <c r="E150" s="16">
        <f>IF($H149=0,0,E149/$H149%)</f>
        <v>100</v>
      </c>
      <c r="F150" s="16">
        <f>IF($H149=0,0,F149/$H149%)</f>
        <v>0</v>
      </c>
      <c r="G150" s="16">
        <f>IF($H149=0,0,G149/$H149%)</f>
        <v>0</v>
      </c>
      <c r="H150" s="50">
        <f t="shared" si="7"/>
        <v>100</v>
      </c>
      <c r="J150" s="11"/>
    </row>
    <row r="151" spans="1:10" ht="16.05" customHeight="1" x14ac:dyDescent="0.2">
      <c r="A151" s="13"/>
      <c r="B151" s="13" t="s">
        <v>39</v>
      </c>
      <c r="C151" s="16" t="s">
        <v>12</v>
      </c>
      <c r="D151" s="16">
        <v>1026</v>
      </c>
      <c r="E151" s="16">
        <v>1111.8</v>
      </c>
      <c r="F151" s="16">
        <v>0</v>
      </c>
      <c r="G151" s="16">
        <v>0</v>
      </c>
      <c r="H151" s="50">
        <f t="shared" si="7"/>
        <v>2137.8000000000002</v>
      </c>
      <c r="J151" s="11"/>
    </row>
    <row r="152" spans="1:10" ht="16.05" customHeight="1" x14ac:dyDescent="0.2">
      <c r="A152" s="13"/>
      <c r="B152" s="13"/>
      <c r="C152" s="17" t="s">
        <v>13</v>
      </c>
      <c r="D152" s="16">
        <f>IF($H151=0,0,D151/$H151%)</f>
        <v>47.993264103283749</v>
      </c>
      <c r="E152" s="16">
        <f>IF($H151=0,0,E151/$H151%)</f>
        <v>52.006735896716251</v>
      </c>
      <c r="F152" s="16">
        <f>IF($H151=0,0,F151/$H151%)</f>
        <v>0</v>
      </c>
      <c r="G152" s="16">
        <f>IF($H151=0,0,G151/$H151%)</f>
        <v>0</v>
      </c>
      <c r="H152" s="50">
        <f t="shared" si="7"/>
        <v>100</v>
      </c>
      <c r="J152" s="11"/>
    </row>
    <row r="153" spans="1:10" ht="16.05" customHeight="1" x14ac:dyDescent="0.2">
      <c r="A153" s="13"/>
      <c r="B153" s="13"/>
      <c r="C153" s="16" t="s">
        <v>14</v>
      </c>
      <c r="D153" s="51">
        <v>2068</v>
      </c>
      <c r="E153" s="51">
        <v>430</v>
      </c>
      <c r="F153" s="51">
        <v>0</v>
      </c>
      <c r="G153" s="51">
        <v>0</v>
      </c>
      <c r="H153" s="50">
        <f t="shared" si="7"/>
        <v>2498</v>
      </c>
      <c r="J153" s="11"/>
    </row>
    <row r="154" spans="1:10" ht="16.05" customHeight="1" x14ac:dyDescent="0.2">
      <c r="A154" s="13"/>
      <c r="B154" s="13"/>
      <c r="C154" s="17" t="s">
        <v>13</v>
      </c>
      <c r="D154" s="16">
        <f>IF($H153=0,0,D153/$H153%)</f>
        <v>82.786228983186547</v>
      </c>
      <c r="E154" s="16">
        <f>IF($H153=0,0,E153/$H153%)</f>
        <v>17.21377101681345</v>
      </c>
      <c r="F154" s="16">
        <f>IF($H153=0,0,F153/$H153%)</f>
        <v>0</v>
      </c>
      <c r="G154" s="16">
        <f>IF($H153=0,0,G153/$H153%)</f>
        <v>0</v>
      </c>
      <c r="H154" s="50">
        <f t="shared" si="7"/>
        <v>100</v>
      </c>
      <c r="J154" s="11"/>
    </row>
    <row r="155" spans="1:10" ht="16.05" customHeight="1" x14ac:dyDescent="0.2">
      <c r="A155" s="13"/>
      <c r="B155" s="13"/>
      <c r="C155" s="16" t="s">
        <v>15</v>
      </c>
      <c r="D155" s="51">
        <f>SUM(D153,D151)</f>
        <v>3094</v>
      </c>
      <c r="E155" s="51">
        <f>SUM(E153,E151)</f>
        <v>1541.8</v>
      </c>
      <c r="F155" s="51">
        <f>SUM(F153,F151)</f>
        <v>0</v>
      </c>
      <c r="G155" s="51">
        <f>SUM(G153,G151)</f>
        <v>0</v>
      </c>
      <c r="H155" s="50">
        <f t="shared" si="7"/>
        <v>4635.8</v>
      </c>
      <c r="J155" s="11"/>
    </row>
    <row r="156" spans="1:10" ht="16.05" customHeight="1" x14ac:dyDescent="0.2">
      <c r="A156" s="13"/>
      <c r="B156" s="18"/>
      <c r="C156" s="17" t="s">
        <v>13</v>
      </c>
      <c r="D156" s="16">
        <f>IF($H155=0,0,D155/$H155%)</f>
        <v>66.741446999439148</v>
      </c>
      <c r="E156" s="16">
        <f>IF($H155=0,0,E155/$H155%)</f>
        <v>33.258553000560852</v>
      </c>
      <c r="F156" s="16">
        <f>IF($H155=0,0,F155/$H155%)</f>
        <v>0</v>
      </c>
      <c r="G156" s="16">
        <f>IF($H155=0,0,G155/$H155%)</f>
        <v>0</v>
      </c>
      <c r="H156" s="50">
        <f t="shared" si="7"/>
        <v>100</v>
      </c>
      <c r="J156" s="11"/>
    </row>
    <row r="157" spans="1:10" ht="16.05" customHeight="1" x14ac:dyDescent="0.2">
      <c r="A157" s="13"/>
      <c r="B157" s="13" t="s">
        <v>40</v>
      </c>
      <c r="C157" s="16" t="s">
        <v>12</v>
      </c>
      <c r="D157" s="16">
        <v>0</v>
      </c>
      <c r="E157" s="16">
        <v>87.9</v>
      </c>
      <c r="F157" s="16">
        <v>0</v>
      </c>
      <c r="G157" s="16">
        <v>0</v>
      </c>
      <c r="H157" s="50">
        <f t="shared" si="7"/>
        <v>87.9</v>
      </c>
      <c r="J157" s="11"/>
    </row>
    <row r="158" spans="1:10" ht="16.05" customHeight="1" x14ac:dyDescent="0.2">
      <c r="A158" s="13"/>
      <c r="B158" s="13"/>
      <c r="C158" s="17" t="s">
        <v>13</v>
      </c>
      <c r="D158" s="16">
        <f>IF($H157=0,0,D157/$H157%)</f>
        <v>0</v>
      </c>
      <c r="E158" s="16">
        <f>IF($H157=0,0,E157/$H157%)</f>
        <v>100</v>
      </c>
      <c r="F158" s="16">
        <f>IF($H157=0,0,F157/$H157%)</f>
        <v>0</v>
      </c>
      <c r="G158" s="16">
        <f>IF($H157=0,0,G157/$H157%)</f>
        <v>0</v>
      </c>
      <c r="H158" s="50">
        <f t="shared" si="7"/>
        <v>100</v>
      </c>
      <c r="J158" s="11"/>
    </row>
    <row r="159" spans="1:10" ht="16.05" customHeight="1" x14ac:dyDescent="0.2">
      <c r="A159" s="13"/>
      <c r="B159" s="13"/>
      <c r="C159" s="16" t="s">
        <v>14</v>
      </c>
      <c r="D159" s="51">
        <v>0</v>
      </c>
      <c r="E159" s="51">
        <v>28.299999999999997</v>
      </c>
      <c r="F159" s="51">
        <v>0</v>
      </c>
      <c r="G159" s="51">
        <v>0</v>
      </c>
      <c r="H159" s="50">
        <f t="shared" si="7"/>
        <v>28.299999999999997</v>
      </c>
      <c r="J159" s="11"/>
    </row>
    <row r="160" spans="1:10" ht="16.05" customHeight="1" x14ac:dyDescent="0.2">
      <c r="A160" s="13"/>
      <c r="B160" s="13"/>
      <c r="C160" s="17" t="s">
        <v>13</v>
      </c>
      <c r="D160" s="16">
        <f>IF($H159=0,0,D159/$H159%)</f>
        <v>0</v>
      </c>
      <c r="E160" s="16">
        <f>IF($H159=0,0,E159/$H159%)</f>
        <v>100</v>
      </c>
      <c r="F160" s="16">
        <f>IF($H159=0,0,F159/$H159%)</f>
        <v>0</v>
      </c>
      <c r="G160" s="16">
        <f>IF($H159=0,0,G159/$H159%)</f>
        <v>0</v>
      </c>
      <c r="H160" s="50">
        <f t="shared" si="7"/>
        <v>100</v>
      </c>
      <c r="J160" s="11"/>
    </row>
    <row r="161" spans="1:10" ht="16.05" customHeight="1" x14ac:dyDescent="0.2">
      <c r="A161" s="13"/>
      <c r="B161" s="13"/>
      <c r="C161" s="16" t="s">
        <v>15</v>
      </c>
      <c r="D161" s="51">
        <f>SUM(D159,D157)</f>
        <v>0</v>
      </c>
      <c r="E161" s="51">
        <f>SUM(E159,E157)</f>
        <v>116.2</v>
      </c>
      <c r="F161" s="51">
        <f>SUM(F159,F157)</f>
        <v>0</v>
      </c>
      <c r="G161" s="51">
        <f>SUM(G159,G157)</f>
        <v>0</v>
      </c>
      <c r="H161" s="50">
        <f t="shared" si="7"/>
        <v>116.2</v>
      </c>
      <c r="J161" s="11"/>
    </row>
    <row r="162" spans="1:10" ht="16.05" customHeight="1" x14ac:dyDescent="0.2">
      <c r="A162" s="13"/>
      <c r="B162" s="18"/>
      <c r="C162" s="17" t="s">
        <v>13</v>
      </c>
      <c r="D162" s="16">
        <f>IF($H161=0,0,D161/$H161%)</f>
        <v>0</v>
      </c>
      <c r="E162" s="16">
        <f>IF($H161=0,0,E161/$H161%)</f>
        <v>100.00000000000001</v>
      </c>
      <c r="F162" s="16">
        <f>IF($H161=0,0,F161/$H161%)</f>
        <v>0</v>
      </c>
      <c r="G162" s="16">
        <f>IF($H161=0,0,G161/$H161%)</f>
        <v>0</v>
      </c>
      <c r="H162" s="50">
        <f t="shared" si="7"/>
        <v>100.00000000000001</v>
      </c>
      <c r="J162" s="11"/>
    </row>
    <row r="163" spans="1:10" ht="16.05" customHeight="1" x14ac:dyDescent="0.2">
      <c r="A163" s="13"/>
      <c r="B163" s="13" t="s">
        <v>41</v>
      </c>
      <c r="C163" s="16" t="s">
        <v>12</v>
      </c>
      <c r="D163" s="16">
        <v>0.2</v>
      </c>
      <c r="E163" s="16">
        <v>32.6</v>
      </c>
      <c r="F163" s="16">
        <v>0</v>
      </c>
      <c r="G163" s="16">
        <v>0</v>
      </c>
      <c r="H163" s="50">
        <f t="shared" si="7"/>
        <v>32.800000000000004</v>
      </c>
      <c r="J163" s="11"/>
    </row>
    <row r="164" spans="1:10" ht="16.05" customHeight="1" x14ac:dyDescent="0.2">
      <c r="A164" s="13"/>
      <c r="B164" s="13"/>
      <c r="C164" s="17" t="s">
        <v>13</v>
      </c>
      <c r="D164" s="16">
        <f>IF($H163=0,0,D163/$H163%)</f>
        <v>0.60975609756097549</v>
      </c>
      <c r="E164" s="16">
        <f>IF($H163=0,0,E163/$H163%)</f>
        <v>99.390243902439011</v>
      </c>
      <c r="F164" s="16">
        <f>IF($H163=0,0,F163/$H163%)</f>
        <v>0</v>
      </c>
      <c r="G164" s="16">
        <f>IF($H163=0,0,G163/$H163%)</f>
        <v>0</v>
      </c>
      <c r="H164" s="50">
        <f t="shared" si="7"/>
        <v>99.999999999999986</v>
      </c>
      <c r="J164" s="11"/>
    </row>
    <row r="165" spans="1:10" ht="16.05" customHeight="1" x14ac:dyDescent="0.2">
      <c r="A165" s="13"/>
      <c r="B165" s="13"/>
      <c r="C165" s="16" t="s">
        <v>14</v>
      </c>
      <c r="D165" s="51">
        <v>5.0999999999999996</v>
      </c>
      <c r="E165" s="51">
        <v>13.5</v>
      </c>
      <c r="F165" s="51">
        <v>0</v>
      </c>
      <c r="G165" s="51">
        <v>0</v>
      </c>
      <c r="H165" s="50">
        <f t="shared" si="7"/>
        <v>18.600000000000001</v>
      </c>
      <c r="J165" s="11"/>
    </row>
    <row r="166" spans="1:10" ht="16.05" customHeight="1" x14ac:dyDescent="0.2">
      <c r="A166" s="13"/>
      <c r="B166" s="13"/>
      <c r="C166" s="17" t="s">
        <v>13</v>
      </c>
      <c r="D166" s="16">
        <f>IF($H165=0,0,D165/$H165%)</f>
        <v>27.419354838709673</v>
      </c>
      <c r="E166" s="16">
        <f>IF($H165=0,0,E165/$H165%)</f>
        <v>72.580645161290306</v>
      </c>
      <c r="F166" s="16">
        <f>IF($H165=0,0,F165/$H165%)</f>
        <v>0</v>
      </c>
      <c r="G166" s="16">
        <f>IF($H165=0,0,G165/$H165%)</f>
        <v>0</v>
      </c>
      <c r="H166" s="50">
        <f t="shared" si="7"/>
        <v>99.999999999999972</v>
      </c>
      <c r="J166" s="11"/>
    </row>
    <row r="167" spans="1:10" ht="16.05" customHeight="1" x14ac:dyDescent="0.2">
      <c r="A167" s="13"/>
      <c r="B167" s="13"/>
      <c r="C167" s="16" t="s">
        <v>15</v>
      </c>
      <c r="D167" s="51">
        <f>SUM(D165,D163)</f>
        <v>5.3</v>
      </c>
      <c r="E167" s="51">
        <f>SUM(E165,E163)</f>
        <v>46.1</v>
      </c>
      <c r="F167" s="51">
        <f>SUM(F165,F163)</f>
        <v>0</v>
      </c>
      <c r="G167" s="51">
        <f>SUM(G165,G163)</f>
        <v>0</v>
      </c>
      <c r="H167" s="50">
        <f t="shared" si="7"/>
        <v>51.4</v>
      </c>
      <c r="J167" s="11"/>
    </row>
    <row r="168" spans="1:10" ht="16.05" customHeight="1" x14ac:dyDescent="0.2">
      <c r="A168" s="13"/>
      <c r="B168" s="18"/>
      <c r="C168" s="17" t="s">
        <v>13</v>
      </c>
      <c r="D168" s="16">
        <f>IF($H167=0,0,D167/$H167%)</f>
        <v>10.311284046692606</v>
      </c>
      <c r="E168" s="16">
        <f>IF($H167=0,0,E167/$H167%)</f>
        <v>89.688715953307394</v>
      </c>
      <c r="F168" s="16">
        <f>IF($H167=0,0,F167/$H167%)</f>
        <v>0</v>
      </c>
      <c r="G168" s="16">
        <f>IF($H167=0,0,G167/$H167%)</f>
        <v>0</v>
      </c>
      <c r="H168" s="50">
        <f t="shared" si="7"/>
        <v>100</v>
      </c>
      <c r="J168" s="11"/>
    </row>
    <row r="169" spans="1:10" ht="16.05" customHeight="1" x14ac:dyDescent="0.2">
      <c r="A169" s="13"/>
      <c r="B169" s="13" t="s">
        <v>42</v>
      </c>
      <c r="C169" s="16" t="s">
        <v>12</v>
      </c>
      <c r="D169" s="16"/>
      <c r="E169" s="16"/>
      <c r="F169" s="16"/>
      <c r="G169" s="16"/>
      <c r="H169" s="50">
        <f t="shared" si="7"/>
        <v>0</v>
      </c>
      <c r="J169" s="11"/>
    </row>
    <row r="170" spans="1:10" ht="16.05" customHeight="1" x14ac:dyDescent="0.2">
      <c r="A170" s="13"/>
      <c r="B170" s="13"/>
      <c r="C170" s="17" t="s">
        <v>13</v>
      </c>
      <c r="D170" s="16">
        <f>IF($H169=0,0,D169/$H169%)</f>
        <v>0</v>
      </c>
      <c r="E170" s="16">
        <f>IF($H169=0,0,E169/$H169%)</f>
        <v>0</v>
      </c>
      <c r="F170" s="16">
        <f>IF($H169=0,0,F169/$H169%)</f>
        <v>0</v>
      </c>
      <c r="G170" s="16">
        <f>IF($H169=0,0,G169/$H169%)</f>
        <v>0</v>
      </c>
      <c r="H170" s="50">
        <f t="shared" si="7"/>
        <v>0</v>
      </c>
      <c r="J170" s="11"/>
    </row>
    <row r="171" spans="1:10" ht="16.05" customHeight="1" x14ac:dyDescent="0.2">
      <c r="A171" s="13"/>
      <c r="B171" s="13"/>
      <c r="C171" s="16" t="s">
        <v>14</v>
      </c>
      <c r="D171" s="51"/>
      <c r="E171" s="51"/>
      <c r="F171" s="51"/>
      <c r="G171" s="51"/>
      <c r="H171" s="50">
        <f t="shared" si="7"/>
        <v>0</v>
      </c>
      <c r="J171" s="11"/>
    </row>
    <row r="172" spans="1:10" ht="16.05" customHeight="1" x14ac:dyDescent="0.2">
      <c r="A172" s="13"/>
      <c r="B172" s="13"/>
      <c r="C172" s="17" t="s">
        <v>13</v>
      </c>
      <c r="D172" s="16">
        <f>IF($H171=0,0,D171/$H171%)</f>
        <v>0</v>
      </c>
      <c r="E172" s="16">
        <f>IF($H171=0,0,E171/$H171%)</f>
        <v>0</v>
      </c>
      <c r="F172" s="16">
        <f>IF($H171=0,0,F171/$H171%)</f>
        <v>0</v>
      </c>
      <c r="G172" s="16">
        <f>IF($H171=0,0,G171/$H171%)</f>
        <v>0</v>
      </c>
      <c r="H172" s="50">
        <f t="shared" si="7"/>
        <v>0</v>
      </c>
      <c r="J172" s="11"/>
    </row>
    <row r="173" spans="1:10" ht="16.05" customHeight="1" x14ac:dyDescent="0.2">
      <c r="A173" s="13"/>
      <c r="B173" s="13"/>
      <c r="C173" s="16" t="s">
        <v>15</v>
      </c>
      <c r="D173" s="51">
        <f>SUM(D171,D169)</f>
        <v>0</v>
      </c>
      <c r="E173" s="51">
        <f>SUM(E171,E169)</f>
        <v>0</v>
      </c>
      <c r="F173" s="51">
        <f>SUM(F171,F169)</f>
        <v>0</v>
      </c>
      <c r="G173" s="51">
        <f>SUM(G171,G169)</f>
        <v>0</v>
      </c>
      <c r="H173" s="50">
        <f t="shared" si="7"/>
        <v>0</v>
      </c>
      <c r="J173" s="11"/>
    </row>
    <row r="174" spans="1:10" ht="16.05" customHeight="1" x14ac:dyDescent="0.2">
      <c r="A174" s="13"/>
      <c r="B174" s="18"/>
      <c r="C174" s="17" t="s">
        <v>13</v>
      </c>
      <c r="D174" s="16">
        <f>IF($H173=0,0,D173/$H173%)</f>
        <v>0</v>
      </c>
      <c r="E174" s="16">
        <f>IF($H173=0,0,E173/$H173%)</f>
        <v>0</v>
      </c>
      <c r="F174" s="16">
        <f>IF($H173=0,0,F173/$H173%)</f>
        <v>0</v>
      </c>
      <c r="G174" s="16">
        <f>IF($H173=0,0,G173/$H173%)</f>
        <v>0</v>
      </c>
      <c r="H174" s="50">
        <f t="shared" si="7"/>
        <v>0</v>
      </c>
      <c r="J174" s="11"/>
    </row>
    <row r="175" spans="1:10" ht="16.05" customHeight="1" x14ac:dyDescent="0.2">
      <c r="A175" s="13"/>
      <c r="B175" s="54" t="s">
        <v>43</v>
      </c>
      <c r="C175" s="16" t="s">
        <v>12</v>
      </c>
      <c r="D175" s="16">
        <v>0</v>
      </c>
      <c r="E175" s="16"/>
      <c r="F175" s="16">
        <v>0</v>
      </c>
      <c r="G175" s="16">
        <v>0</v>
      </c>
      <c r="H175" s="50">
        <f t="shared" si="7"/>
        <v>0</v>
      </c>
      <c r="J175" s="11"/>
    </row>
    <row r="176" spans="1:10" ht="16.05" customHeight="1" x14ac:dyDescent="0.2">
      <c r="A176" s="13"/>
      <c r="B176" s="55"/>
      <c r="C176" s="17" t="s">
        <v>13</v>
      </c>
      <c r="D176" s="16">
        <f>IF($H175=0,0,D175/$H175%)</f>
        <v>0</v>
      </c>
      <c r="E176" s="16">
        <f>IF($H175=0,0,E175/$H175%)</f>
        <v>0</v>
      </c>
      <c r="F176" s="16">
        <f>IF($H175=0,0,F175/$H175%)</f>
        <v>0</v>
      </c>
      <c r="G176" s="16">
        <f>IF($H175=0,0,G175/$H175%)</f>
        <v>0</v>
      </c>
      <c r="H176" s="50">
        <f t="shared" si="7"/>
        <v>0</v>
      </c>
      <c r="J176" s="11"/>
    </row>
    <row r="177" spans="1:10" ht="16.05" customHeight="1" x14ac:dyDescent="0.2">
      <c r="A177" s="13"/>
      <c r="B177" s="55"/>
      <c r="C177" s="16" t="s">
        <v>14</v>
      </c>
      <c r="D177" s="51"/>
      <c r="E177" s="51"/>
      <c r="F177" s="51"/>
      <c r="G177" s="51">
        <v>0</v>
      </c>
      <c r="H177" s="50">
        <f t="shared" si="7"/>
        <v>0</v>
      </c>
      <c r="J177" s="11"/>
    </row>
    <row r="178" spans="1:10" ht="16.05" customHeight="1" x14ac:dyDescent="0.2">
      <c r="A178" s="20"/>
      <c r="B178" s="55"/>
      <c r="C178" s="17" t="s">
        <v>13</v>
      </c>
      <c r="D178" s="16">
        <f>IF($H177=0,0,D177/$H177%)</f>
        <v>0</v>
      </c>
      <c r="E178" s="16">
        <f>IF($H177=0,0,E177/$H177%)</f>
        <v>0</v>
      </c>
      <c r="F178" s="16">
        <f>IF($H177=0,0,F177/$H177%)</f>
        <v>0</v>
      </c>
      <c r="G178" s="16">
        <f>IF($H177=0,0,G177/$H177%)</f>
        <v>0</v>
      </c>
      <c r="H178" s="50">
        <f t="shared" si="7"/>
        <v>0</v>
      </c>
      <c r="J178" s="11"/>
    </row>
    <row r="179" spans="1:10" ht="16.05" customHeight="1" x14ac:dyDescent="0.2">
      <c r="A179" s="20"/>
      <c r="B179" s="55"/>
      <c r="C179" s="16" t="s">
        <v>15</v>
      </c>
      <c r="D179" s="51">
        <f>SUM(D177,D175)</f>
        <v>0</v>
      </c>
      <c r="E179" s="51">
        <f>SUM(E177,E175)</f>
        <v>0</v>
      </c>
      <c r="F179" s="51">
        <f>SUM(F177,F175)</f>
        <v>0</v>
      </c>
      <c r="G179" s="51">
        <f>SUM(G177,G175)</f>
        <v>0</v>
      </c>
      <c r="H179" s="50">
        <f t="shared" si="7"/>
        <v>0</v>
      </c>
      <c r="J179" s="11"/>
    </row>
    <row r="180" spans="1:10" ht="16.05" customHeight="1" x14ac:dyDescent="0.2">
      <c r="A180" s="20"/>
      <c r="B180" s="56"/>
      <c r="C180" s="17" t="s">
        <v>13</v>
      </c>
      <c r="D180" s="16">
        <f>IF($H179=0,0,D179/$H179%)</f>
        <v>0</v>
      </c>
      <c r="E180" s="16">
        <f>IF($H179=0,0,E179/$H179%)</f>
        <v>0</v>
      </c>
      <c r="F180" s="16">
        <f>IF($H179=0,0,F179/$H179%)</f>
        <v>0</v>
      </c>
      <c r="G180" s="16">
        <f>IF($H179=0,0,G179/$H179%)</f>
        <v>0</v>
      </c>
      <c r="H180" s="50">
        <f t="shared" si="7"/>
        <v>0</v>
      </c>
      <c r="J180" s="11"/>
    </row>
    <row r="181" spans="1:10" ht="16.05" customHeight="1" x14ac:dyDescent="0.2">
      <c r="A181" s="20"/>
      <c r="B181" s="54" t="s">
        <v>44</v>
      </c>
      <c r="C181" s="16" t="s">
        <v>12</v>
      </c>
      <c r="D181" s="46">
        <v>30.3</v>
      </c>
      <c r="E181" s="46">
        <v>0</v>
      </c>
      <c r="F181" s="46">
        <v>0</v>
      </c>
      <c r="G181" s="46">
        <v>0</v>
      </c>
      <c r="H181" s="50">
        <f t="shared" si="7"/>
        <v>30.3</v>
      </c>
      <c r="J181" s="11"/>
    </row>
    <row r="182" spans="1:10" ht="16.05" customHeight="1" x14ac:dyDescent="0.2">
      <c r="A182" s="20"/>
      <c r="B182" s="55"/>
      <c r="C182" s="17" t="s">
        <v>13</v>
      </c>
      <c r="D182" s="16">
        <f>IF($H181=0,0,D181/$H181%)</f>
        <v>100</v>
      </c>
      <c r="E182" s="16">
        <f>IF($H181=0,0,E181/$H181%)</f>
        <v>0</v>
      </c>
      <c r="F182" s="16">
        <f>IF($H181=0,0,F181/$H181%)</f>
        <v>0</v>
      </c>
      <c r="G182" s="16">
        <f>IF($H181=0,0,G181/$H181%)</f>
        <v>0</v>
      </c>
      <c r="H182" s="50">
        <f t="shared" si="7"/>
        <v>100</v>
      </c>
      <c r="J182" s="11"/>
    </row>
    <row r="183" spans="1:10" ht="16.05" customHeight="1" x14ac:dyDescent="0.2">
      <c r="A183" s="20"/>
      <c r="B183" s="55"/>
      <c r="C183" s="16" t="s">
        <v>14</v>
      </c>
      <c r="D183" s="51">
        <v>16</v>
      </c>
      <c r="E183" s="51">
        <v>143.1</v>
      </c>
      <c r="F183" s="51">
        <v>0</v>
      </c>
      <c r="G183" s="51">
        <v>0</v>
      </c>
      <c r="H183" s="50">
        <f t="shared" si="7"/>
        <v>159.1</v>
      </c>
      <c r="J183" s="11"/>
    </row>
    <row r="184" spans="1:10" ht="16.05" customHeight="1" x14ac:dyDescent="0.2">
      <c r="A184" s="20"/>
      <c r="B184" s="55"/>
      <c r="C184" s="17" t="s">
        <v>13</v>
      </c>
      <c r="D184" s="16">
        <f>IF($H183=0,0,D183/$H183%)</f>
        <v>10.056568196103081</v>
      </c>
      <c r="E184" s="16">
        <f>IF($H183=0,0,E183/$H183%)</f>
        <v>89.943431803896914</v>
      </c>
      <c r="F184" s="16">
        <f>IF($H183=0,0,F183/$H183%)</f>
        <v>0</v>
      </c>
      <c r="G184" s="16">
        <f>IF($H183=0,0,G183/$H183%)</f>
        <v>0</v>
      </c>
      <c r="H184" s="50">
        <f t="shared" si="7"/>
        <v>100</v>
      </c>
      <c r="J184" s="11"/>
    </row>
    <row r="185" spans="1:10" ht="16.05" customHeight="1" x14ac:dyDescent="0.2">
      <c r="A185" s="20"/>
      <c r="B185" s="55"/>
      <c r="C185" s="16" t="s">
        <v>15</v>
      </c>
      <c r="D185" s="51">
        <f>SUM(D183,D181)</f>
        <v>46.3</v>
      </c>
      <c r="E185" s="51">
        <f>SUM(E183,E181)</f>
        <v>143.1</v>
      </c>
      <c r="F185" s="51">
        <f>SUM(F183,F181)</f>
        <v>0</v>
      </c>
      <c r="G185" s="51">
        <f>SUM(G183,G181)</f>
        <v>0</v>
      </c>
      <c r="H185" s="50">
        <f t="shared" si="7"/>
        <v>189.39999999999998</v>
      </c>
      <c r="J185" s="11"/>
    </row>
    <row r="186" spans="1:10" ht="16.05" customHeight="1" x14ac:dyDescent="0.2">
      <c r="A186" s="20"/>
      <c r="B186" s="56"/>
      <c r="C186" s="17" t="s">
        <v>13</v>
      </c>
      <c r="D186" s="16">
        <f>IF($H185=0,0,D185/$H185%)</f>
        <v>24.445617740232315</v>
      </c>
      <c r="E186" s="16">
        <f>IF($H185=0,0,E185/$H185%)</f>
        <v>75.554382259767692</v>
      </c>
      <c r="F186" s="16">
        <f>IF($H185=0,0,F185/$H185%)</f>
        <v>0</v>
      </c>
      <c r="G186" s="16">
        <f>IF($H185=0,0,G185/$H185%)</f>
        <v>0</v>
      </c>
      <c r="H186" s="50">
        <f t="shared" si="7"/>
        <v>100</v>
      </c>
      <c r="J186" s="11"/>
    </row>
    <row r="187" spans="1:10" ht="16.05" customHeight="1" x14ac:dyDescent="0.2">
      <c r="A187" s="20"/>
      <c r="B187" s="54" t="s">
        <v>45</v>
      </c>
      <c r="C187" s="16" t="s">
        <v>12</v>
      </c>
      <c r="D187" s="16"/>
      <c r="E187" s="16"/>
      <c r="F187" s="16"/>
      <c r="G187" s="16"/>
      <c r="H187" s="50">
        <f t="shared" si="7"/>
        <v>0</v>
      </c>
      <c r="J187" s="11"/>
    </row>
    <row r="188" spans="1:10" ht="16.05" customHeight="1" x14ac:dyDescent="0.2">
      <c r="A188" s="20"/>
      <c r="B188" s="55"/>
      <c r="C188" s="17" t="s">
        <v>13</v>
      </c>
      <c r="D188" s="16">
        <f>IF($H187=0,0,D187/$H187%)</f>
        <v>0</v>
      </c>
      <c r="E188" s="16">
        <f>IF($H187=0,0,E187/$H187%)</f>
        <v>0</v>
      </c>
      <c r="F188" s="16">
        <f>IF($H187=0,0,F187/$H187%)</f>
        <v>0</v>
      </c>
      <c r="G188" s="16">
        <f>IF($H187=0,0,G187/$H187%)</f>
        <v>0</v>
      </c>
      <c r="H188" s="50">
        <f t="shared" si="7"/>
        <v>0</v>
      </c>
      <c r="J188" s="11"/>
    </row>
    <row r="189" spans="1:10" ht="16.05" customHeight="1" x14ac:dyDescent="0.2">
      <c r="A189" s="20"/>
      <c r="B189" s="55"/>
      <c r="C189" s="16" t="s">
        <v>14</v>
      </c>
      <c r="D189" s="51"/>
      <c r="E189" s="51"/>
      <c r="F189" s="51"/>
      <c r="G189" s="51"/>
      <c r="H189" s="50">
        <f t="shared" si="7"/>
        <v>0</v>
      </c>
      <c r="J189" s="11"/>
    </row>
    <row r="190" spans="1:10" ht="16.05" customHeight="1" x14ac:dyDescent="0.2">
      <c r="A190" s="20"/>
      <c r="B190" s="55"/>
      <c r="C190" s="17" t="s">
        <v>13</v>
      </c>
      <c r="D190" s="16">
        <f>IF($H189=0,0,D189/$H189%)</f>
        <v>0</v>
      </c>
      <c r="E190" s="16">
        <f>IF($H189=0,0,E189/$H189%)</f>
        <v>0</v>
      </c>
      <c r="F190" s="16">
        <f>IF($H189=0,0,F189/$H189%)</f>
        <v>0</v>
      </c>
      <c r="G190" s="16">
        <f>IF($H189=0,0,G189/$H189%)</f>
        <v>0</v>
      </c>
      <c r="H190" s="50">
        <f t="shared" si="7"/>
        <v>0</v>
      </c>
      <c r="J190" s="11"/>
    </row>
    <row r="191" spans="1:10" ht="16.05" customHeight="1" x14ac:dyDescent="0.2">
      <c r="A191" s="20"/>
      <c r="B191" s="55"/>
      <c r="C191" s="16" t="s">
        <v>15</v>
      </c>
      <c r="D191" s="51">
        <f>SUM(D189,D187)</f>
        <v>0</v>
      </c>
      <c r="E191" s="51">
        <f>SUM(E189,E187)</f>
        <v>0</v>
      </c>
      <c r="F191" s="51">
        <f>SUM(F189,F187)</f>
        <v>0</v>
      </c>
      <c r="G191" s="51">
        <f>SUM(G189,G187)</f>
        <v>0</v>
      </c>
      <c r="H191" s="50">
        <f t="shared" si="7"/>
        <v>0</v>
      </c>
      <c r="J191" s="11"/>
    </row>
    <row r="192" spans="1:10" ht="16.05" customHeight="1" x14ac:dyDescent="0.2">
      <c r="A192" s="20"/>
      <c r="B192" s="56"/>
      <c r="C192" s="17" t="s">
        <v>13</v>
      </c>
      <c r="D192" s="16">
        <f>IF($H191=0,0,D191/$H191%)</f>
        <v>0</v>
      </c>
      <c r="E192" s="16">
        <f>IF($H191=0,0,E191/$H191%)</f>
        <v>0</v>
      </c>
      <c r="F192" s="16">
        <f>IF($H191=0,0,F191/$H191%)</f>
        <v>0</v>
      </c>
      <c r="G192" s="16">
        <f>IF($H191=0,0,G191/$H191%)</f>
        <v>0</v>
      </c>
      <c r="H192" s="50">
        <f t="shared" si="7"/>
        <v>0</v>
      </c>
      <c r="J192" s="11"/>
    </row>
    <row r="193" spans="1:10" ht="16.05" customHeight="1" x14ac:dyDescent="0.2">
      <c r="A193" s="20"/>
      <c r="B193" s="54" t="s">
        <v>46</v>
      </c>
      <c r="C193" s="16" t="s">
        <v>12</v>
      </c>
      <c r="D193" s="16"/>
      <c r="E193" s="16"/>
      <c r="F193" s="16"/>
      <c r="G193" s="16"/>
      <c r="H193" s="50">
        <f t="shared" si="7"/>
        <v>0</v>
      </c>
      <c r="J193" s="11"/>
    </row>
    <row r="194" spans="1:10" ht="16.05" customHeight="1" x14ac:dyDescent="0.2">
      <c r="A194" s="20"/>
      <c r="B194" s="55"/>
      <c r="C194" s="17" t="s">
        <v>13</v>
      </c>
      <c r="D194" s="16">
        <f>IF($H193=0,0,D193/$H193%)</f>
        <v>0</v>
      </c>
      <c r="E194" s="16">
        <f>IF($H193=0,0,E193/$H193%)</f>
        <v>0</v>
      </c>
      <c r="F194" s="16">
        <f>IF($H193=0,0,F193/$H193%)</f>
        <v>0</v>
      </c>
      <c r="G194" s="16">
        <f>IF($H193=0,0,G193/$H193%)</f>
        <v>0</v>
      </c>
      <c r="H194" s="50">
        <f t="shared" si="7"/>
        <v>0</v>
      </c>
      <c r="J194" s="11"/>
    </row>
    <row r="195" spans="1:10" ht="16.05" customHeight="1" x14ac:dyDescent="0.2">
      <c r="A195" s="20"/>
      <c r="B195" s="55"/>
      <c r="C195" s="16" t="s">
        <v>14</v>
      </c>
      <c r="D195" s="51"/>
      <c r="E195" s="51"/>
      <c r="F195" s="51"/>
      <c r="G195" s="51"/>
      <c r="H195" s="50">
        <f t="shared" si="7"/>
        <v>0</v>
      </c>
      <c r="J195" s="11"/>
    </row>
    <row r="196" spans="1:10" ht="16.05" customHeight="1" x14ac:dyDescent="0.2">
      <c r="A196" s="20"/>
      <c r="B196" s="55"/>
      <c r="C196" s="17" t="s">
        <v>13</v>
      </c>
      <c r="D196" s="16">
        <f>IF($H195=0,0,D195/$H195%)</f>
        <v>0</v>
      </c>
      <c r="E196" s="16">
        <f>IF($H195=0,0,E195/$H195%)</f>
        <v>0</v>
      </c>
      <c r="F196" s="16">
        <f>IF($H195=0,0,F195/$H195%)</f>
        <v>0</v>
      </c>
      <c r="G196" s="16">
        <f>IF($H195=0,0,G195/$H195%)</f>
        <v>0</v>
      </c>
      <c r="H196" s="50">
        <f t="shared" si="7"/>
        <v>0</v>
      </c>
      <c r="J196" s="11"/>
    </row>
    <row r="197" spans="1:10" ht="16.05" customHeight="1" x14ac:dyDescent="0.2">
      <c r="A197" s="20"/>
      <c r="B197" s="55"/>
      <c r="C197" s="16" t="s">
        <v>15</v>
      </c>
      <c r="D197" s="51">
        <f>SUM(D195,D193)</f>
        <v>0</v>
      </c>
      <c r="E197" s="51">
        <f>SUM(E195,E193)</f>
        <v>0</v>
      </c>
      <c r="F197" s="51">
        <f>SUM(F195,F193)</f>
        <v>0</v>
      </c>
      <c r="G197" s="51">
        <f>SUM(G195,G193)</f>
        <v>0</v>
      </c>
      <c r="H197" s="50">
        <f t="shared" si="7"/>
        <v>0</v>
      </c>
      <c r="J197" s="11"/>
    </row>
    <row r="198" spans="1:10" ht="16.05" customHeight="1" x14ac:dyDescent="0.2">
      <c r="A198" s="20"/>
      <c r="B198" s="56"/>
      <c r="C198" s="17" t="s">
        <v>13</v>
      </c>
      <c r="D198" s="16">
        <f>IF($H197=0,0,D197/$H197%)</f>
        <v>0</v>
      </c>
      <c r="E198" s="16">
        <f>IF($H197=0,0,E197/$H197%)</f>
        <v>0</v>
      </c>
      <c r="F198" s="16">
        <f>IF($H197=0,0,F197/$H197%)</f>
        <v>0</v>
      </c>
      <c r="G198" s="16">
        <f>IF($H197=0,0,G197/$H197%)</f>
        <v>0</v>
      </c>
      <c r="H198" s="50">
        <f t="shared" si="7"/>
        <v>0</v>
      </c>
      <c r="J198" s="11"/>
    </row>
    <row r="199" spans="1:10" ht="16.05" customHeight="1" x14ac:dyDescent="0.2">
      <c r="A199" s="20"/>
      <c r="B199" s="54" t="s">
        <v>47</v>
      </c>
      <c r="C199" s="16" t="s">
        <v>12</v>
      </c>
      <c r="D199" s="16"/>
      <c r="E199" s="16"/>
      <c r="F199" s="16"/>
      <c r="G199" s="16"/>
      <c r="H199" s="50">
        <f t="shared" si="7"/>
        <v>0</v>
      </c>
      <c r="J199" s="11"/>
    </row>
    <row r="200" spans="1:10" ht="16.05" customHeight="1" x14ac:dyDescent="0.2">
      <c r="A200" s="20"/>
      <c r="B200" s="55"/>
      <c r="C200" s="17" t="s">
        <v>13</v>
      </c>
      <c r="D200" s="16">
        <f>IF($H199=0,0,D199/$H199%)</f>
        <v>0</v>
      </c>
      <c r="E200" s="16">
        <f>IF($H199=0,0,E199/$H199%)</f>
        <v>0</v>
      </c>
      <c r="F200" s="16">
        <f>IF($H199=0,0,F199/$H199%)</f>
        <v>0</v>
      </c>
      <c r="G200" s="16">
        <f>IF($H199=0,0,G199/$H199%)</f>
        <v>0</v>
      </c>
      <c r="H200" s="50">
        <f t="shared" si="7"/>
        <v>0</v>
      </c>
      <c r="J200" s="11"/>
    </row>
    <row r="201" spans="1:10" ht="16.05" customHeight="1" x14ac:dyDescent="0.2">
      <c r="A201" s="20"/>
      <c r="B201" s="55"/>
      <c r="C201" s="16" t="s">
        <v>14</v>
      </c>
      <c r="D201" s="51"/>
      <c r="E201" s="51"/>
      <c r="F201" s="51"/>
      <c r="G201" s="51"/>
      <c r="H201" s="50">
        <f t="shared" si="7"/>
        <v>0</v>
      </c>
      <c r="J201" s="11"/>
    </row>
    <row r="202" spans="1:10" ht="16.05" customHeight="1" x14ac:dyDescent="0.2">
      <c r="A202" s="20"/>
      <c r="B202" s="55"/>
      <c r="C202" s="17" t="s">
        <v>13</v>
      </c>
      <c r="D202" s="16">
        <f>IF($H201=0,0,D201/$H201%)</f>
        <v>0</v>
      </c>
      <c r="E202" s="16">
        <f>IF($H201=0,0,E201/$H201%)</f>
        <v>0</v>
      </c>
      <c r="F202" s="16">
        <f>IF($H201=0,0,F201/$H201%)</f>
        <v>0</v>
      </c>
      <c r="G202" s="16">
        <f>IF($H201=0,0,G201/$H201%)</f>
        <v>0</v>
      </c>
      <c r="H202" s="50">
        <f t="shared" si="7"/>
        <v>0</v>
      </c>
      <c r="J202" s="11"/>
    </row>
    <row r="203" spans="1:10" ht="16.05" customHeight="1" x14ac:dyDescent="0.2">
      <c r="A203" s="20"/>
      <c r="B203" s="55"/>
      <c r="C203" s="16" t="s">
        <v>15</v>
      </c>
      <c r="D203" s="51">
        <f>SUM(D201,D199)</f>
        <v>0</v>
      </c>
      <c r="E203" s="51">
        <f>SUM(E201,E199)</f>
        <v>0</v>
      </c>
      <c r="F203" s="51">
        <f>SUM(F201,F199)</f>
        <v>0</v>
      </c>
      <c r="G203" s="51">
        <f>SUM(G201,G199)</f>
        <v>0</v>
      </c>
      <c r="H203" s="50">
        <f t="shared" si="7"/>
        <v>0</v>
      </c>
      <c r="J203" s="11"/>
    </row>
    <row r="204" spans="1:10" ht="16.05" customHeight="1" x14ac:dyDescent="0.2">
      <c r="A204" s="20"/>
      <c r="B204" s="56"/>
      <c r="C204" s="17" t="s">
        <v>13</v>
      </c>
      <c r="D204" s="16">
        <f>IF($H203=0,0,D203/$H203%)</f>
        <v>0</v>
      </c>
      <c r="E204" s="16">
        <f>IF($H203=0,0,E203/$H203%)</f>
        <v>0</v>
      </c>
      <c r="F204" s="16">
        <f>IF($H203=0,0,F203/$H203%)</f>
        <v>0</v>
      </c>
      <c r="G204" s="16">
        <f>IF($H203=0,0,G203/$H203%)</f>
        <v>0</v>
      </c>
      <c r="H204" s="50">
        <f t="shared" si="7"/>
        <v>0</v>
      </c>
      <c r="J204" s="11"/>
    </row>
    <row r="205" spans="1:10" ht="16.05" customHeight="1" x14ac:dyDescent="0.2">
      <c r="A205" s="20"/>
      <c r="B205" s="54" t="s">
        <v>48</v>
      </c>
      <c r="C205" s="16" t="s">
        <v>12</v>
      </c>
      <c r="D205" s="16">
        <v>0</v>
      </c>
      <c r="E205" s="16">
        <v>276.5</v>
      </c>
      <c r="F205" s="16">
        <v>0</v>
      </c>
      <c r="G205" s="16">
        <v>0</v>
      </c>
      <c r="H205" s="50">
        <f t="shared" ref="H205:H229" si="8">SUM(D205:G205)</f>
        <v>276.5</v>
      </c>
      <c r="J205" s="11"/>
    </row>
    <row r="206" spans="1:10" ht="16.05" customHeight="1" x14ac:dyDescent="0.2">
      <c r="A206" s="20"/>
      <c r="B206" s="55"/>
      <c r="C206" s="17" t="s">
        <v>13</v>
      </c>
      <c r="D206" s="16">
        <f>IF($H205=0,0,D205/$H205%)</f>
        <v>0</v>
      </c>
      <c r="E206" s="16">
        <f>IF($H205=0,0,E205/$H205%)</f>
        <v>100</v>
      </c>
      <c r="F206" s="16">
        <f>IF($H205=0,0,F205/$H205%)</f>
        <v>0</v>
      </c>
      <c r="G206" s="16">
        <f>IF($H205=0,0,G205/$H205%)</f>
        <v>0</v>
      </c>
      <c r="H206" s="50">
        <f t="shared" si="8"/>
        <v>100</v>
      </c>
      <c r="J206" s="11"/>
    </row>
    <row r="207" spans="1:10" ht="16.05" customHeight="1" x14ac:dyDescent="0.2">
      <c r="A207" s="20"/>
      <c r="B207" s="55"/>
      <c r="C207" s="16" t="s">
        <v>14</v>
      </c>
      <c r="D207" s="51"/>
      <c r="E207" s="51"/>
      <c r="F207" s="51"/>
      <c r="G207" s="51"/>
      <c r="H207" s="50">
        <f t="shared" si="8"/>
        <v>0</v>
      </c>
      <c r="J207" s="11"/>
    </row>
    <row r="208" spans="1:10" ht="16.05" customHeight="1" x14ac:dyDescent="0.2">
      <c r="A208" s="20"/>
      <c r="B208" s="55"/>
      <c r="C208" s="17" t="s">
        <v>13</v>
      </c>
      <c r="D208" s="16">
        <f>IF($H207=0,0,D207/$H207%)</f>
        <v>0</v>
      </c>
      <c r="E208" s="16">
        <f>IF($H207=0,0,E207/$H207%)</f>
        <v>0</v>
      </c>
      <c r="F208" s="16">
        <f>IF($H207=0,0,F207/$H207%)</f>
        <v>0</v>
      </c>
      <c r="G208" s="16">
        <f>IF($H207=0,0,G207/$H207%)</f>
        <v>0</v>
      </c>
      <c r="H208" s="50">
        <f t="shared" si="8"/>
        <v>0</v>
      </c>
      <c r="J208" s="11"/>
    </row>
    <row r="209" spans="1:10" ht="16.05" customHeight="1" x14ac:dyDescent="0.2">
      <c r="A209" s="20"/>
      <c r="B209" s="55"/>
      <c r="C209" s="16" t="s">
        <v>15</v>
      </c>
      <c r="D209" s="51">
        <f>SUM(D207,D205)</f>
        <v>0</v>
      </c>
      <c r="E209" s="51">
        <f>SUM(E207,E205)</f>
        <v>276.5</v>
      </c>
      <c r="F209" s="51">
        <f>SUM(F207,F205)</f>
        <v>0</v>
      </c>
      <c r="G209" s="51">
        <f>SUM(G207,G205)</f>
        <v>0</v>
      </c>
      <c r="H209" s="50">
        <f t="shared" si="8"/>
        <v>276.5</v>
      </c>
      <c r="J209" s="11"/>
    </row>
    <row r="210" spans="1:10" ht="16.05" customHeight="1" x14ac:dyDescent="0.2">
      <c r="A210" s="20"/>
      <c r="B210" s="56"/>
      <c r="C210" s="17" t="s">
        <v>13</v>
      </c>
      <c r="D210" s="16">
        <f>IF($H209=0,0,D209/$H209%)</f>
        <v>0</v>
      </c>
      <c r="E210" s="16">
        <f>IF($H209=0,0,E209/$H209%)</f>
        <v>100</v>
      </c>
      <c r="F210" s="16">
        <f>IF($H209=0,0,F209/$H209%)</f>
        <v>0</v>
      </c>
      <c r="G210" s="16">
        <f>IF($H209=0,0,G209/$H209%)</f>
        <v>0</v>
      </c>
      <c r="H210" s="50">
        <f t="shared" si="8"/>
        <v>100</v>
      </c>
      <c r="J210" s="11"/>
    </row>
    <row r="211" spans="1:10" ht="16.05" customHeight="1" x14ac:dyDescent="0.2">
      <c r="A211" s="20"/>
      <c r="B211" s="54" t="s">
        <v>49</v>
      </c>
      <c r="C211" s="16" t="s">
        <v>12</v>
      </c>
      <c r="D211" s="16"/>
      <c r="E211" s="16"/>
      <c r="F211" s="16"/>
      <c r="G211" s="16"/>
      <c r="H211" s="50">
        <f t="shared" si="8"/>
        <v>0</v>
      </c>
      <c r="J211" s="11"/>
    </row>
    <row r="212" spans="1:10" ht="16.05" customHeight="1" x14ac:dyDescent="0.2">
      <c r="A212" s="20"/>
      <c r="B212" s="55"/>
      <c r="C212" s="17" t="s">
        <v>13</v>
      </c>
      <c r="D212" s="16">
        <f>IF($H211=0,0,D211/$H211%)</f>
        <v>0</v>
      </c>
      <c r="E212" s="16">
        <f>IF($H211=0,0,E211/$H211%)</f>
        <v>0</v>
      </c>
      <c r="F212" s="16">
        <f>IF($H211=0,0,F211/$H211%)</f>
        <v>0</v>
      </c>
      <c r="G212" s="16">
        <f>IF($H211=0,0,G211/$H211%)</f>
        <v>0</v>
      </c>
      <c r="H212" s="50">
        <f t="shared" si="8"/>
        <v>0</v>
      </c>
      <c r="J212" s="11"/>
    </row>
    <row r="213" spans="1:10" ht="16.05" customHeight="1" x14ac:dyDescent="0.2">
      <c r="A213" s="20"/>
      <c r="B213" s="55"/>
      <c r="C213" s="16" t="s">
        <v>14</v>
      </c>
      <c r="D213" s="51"/>
      <c r="E213" s="51"/>
      <c r="F213" s="51"/>
      <c r="G213" s="51"/>
      <c r="H213" s="50">
        <f t="shared" si="8"/>
        <v>0</v>
      </c>
      <c r="J213" s="11"/>
    </row>
    <row r="214" spans="1:10" ht="16.05" customHeight="1" x14ac:dyDescent="0.2">
      <c r="A214" s="20"/>
      <c r="B214" s="55"/>
      <c r="C214" s="17" t="s">
        <v>13</v>
      </c>
      <c r="D214" s="16">
        <f>IF($H213=0,0,D213/$H213%)</f>
        <v>0</v>
      </c>
      <c r="E214" s="16">
        <f>IF($H213=0,0,E213/$H213%)</f>
        <v>0</v>
      </c>
      <c r="F214" s="16">
        <f>IF($H213=0,0,F213/$H213%)</f>
        <v>0</v>
      </c>
      <c r="G214" s="16">
        <f>IF($H213=0,0,G213/$H213%)</f>
        <v>0</v>
      </c>
      <c r="H214" s="50">
        <f t="shared" si="8"/>
        <v>0</v>
      </c>
      <c r="J214" s="11"/>
    </row>
    <row r="215" spans="1:10" ht="16.05" customHeight="1" x14ac:dyDescent="0.2">
      <c r="A215" s="20"/>
      <c r="B215" s="55"/>
      <c r="C215" s="16" t="s">
        <v>15</v>
      </c>
      <c r="D215" s="51">
        <f>SUM(D213,D211)</f>
        <v>0</v>
      </c>
      <c r="E215" s="51">
        <f>SUM(E213,E211)</f>
        <v>0</v>
      </c>
      <c r="F215" s="51">
        <f>SUM(F213,F211)</f>
        <v>0</v>
      </c>
      <c r="G215" s="51">
        <f>SUM(G213,G211)</f>
        <v>0</v>
      </c>
      <c r="H215" s="50">
        <f t="shared" si="8"/>
        <v>0</v>
      </c>
      <c r="J215" s="11"/>
    </row>
    <row r="216" spans="1:10" ht="16.05" customHeight="1" x14ac:dyDescent="0.2">
      <c r="A216" s="20"/>
      <c r="B216" s="56"/>
      <c r="C216" s="17" t="s">
        <v>13</v>
      </c>
      <c r="D216" s="16">
        <f>IF($H215=0,0,D215/$H215%)</f>
        <v>0</v>
      </c>
      <c r="E216" s="16">
        <f>IF($H215=0,0,E215/$H215%)</f>
        <v>0</v>
      </c>
      <c r="F216" s="16">
        <f>IF($H215=0,0,F215/$H215%)</f>
        <v>0</v>
      </c>
      <c r="G216" s="16">
        <f>IF($H215=0,0,G215/$H215%)</f>
        <v>0</v>
      </c>
      <c r="H216" s="50">
        <f t="shared" si="8"/>
        <v>0</v>
      </c>
      <c r="J216" s="11"/>
    </row>
    <row r="217" spans="1:10" ht="16.05" customHeight="1" x14ac:dyDescent="0.2">
      <c r="A217" s="20"/>
      <c r="B217" s="54" t="s">
        <v>50</v>
      </c>
      <c r="C217" s="16" t="s">
        <v>12</v>
      </c>
      <c r="D217" s="16"/>
      <c r="E217" s="16"/>
      <c r="F217" s="16"/>
      <c r="G217" s="16"/>
      <c r="H217" s="50">
        <f t="shared" si="8"/>
        <v>0</v>
      </c>
      <c r="J217" s="11"/>
    </row>
    <row r="218" spans="1:10" ht="16.05" customHeight="1" x14ac:dyDescent="0.2">
      <c r="A218" s="20"/>
      <c r="B218" s="55"/>
      <c r="C218" s="17" t="s">
        <v>13</v>
      </c>
      <c r="D218" s="16">
        <f>IF($H217=0,0,D217/$H217%)</f>
        <v>0</v>
      </c>
      <c r="E218" s="16">
        <f>IF($H217=0,0,E217/$H217%)</f>
        <v>0</v>
      </c>
      <c r="F218" s="16">
        <f>IF($H217=0,0,F217/$H217%)</f>
        <v>0</v>
      </c>
      <c r="G218" s="16">
        <f>IF($H217=0,0,G217/$H217%)</f>
        <v>0</v>
      </c>
      <c r="H218" s="50">
        <f t="shared" si="8"/>
        <v>0</v>
      </c>
      <c r="J218" s="11"/>
    </row>
    <row r="219" spans="1:10" ht="16.05" customHeight="1" x14ac:dyDescent="0.2">
      <c r="A219" s="20"/>
      <c r="B219" s="55"/>
      <c r="C219" s="16" t="s">
        <v>14</v>
      </c>
      <c r="D219" s="51"/>
      <c r="E219" s="51"/>
      <c r="F219" s="51"/>
      <c r="G219" s="51"/>
      <c r="H219" s="50">
        <f t="shared" si="8"/>
        <v>0</v>
      </c>
      <c r="J219" s="11"/>
    </row>
    <row r="220" spans="1:10" ht="16.05" customHeight="1" x14ac:dyDescent="0.2">
      <c r="A220" s="20"/>
      <c r="B220" s="55"/>
      <c r="C220" s="17" t="s">
        <v>13</v>
      </c>
      <c r="D220" s="16">
        <f>IF($H219=0,0,D219/$H219%)</f>
        <v>0</v>
      </c>
      <c r="E220" s="16">
        <f>IF($H219=0,0,E219/$H219%)</f>
        <v>0</v>
      </c>
      <c r="F220" s="16">
        <f>IF($H219=0,0,F219/$H219%)</f>
        <v>0</v>
      </c>
      <c r="G220" s="16">
        <f>IF($H219=0,0,G219/$H219%)</f>
        <v>0</v>
      </c>
      <c r="H220" s="50">
        <f t="shared" si="8"/>
        <v>0</v>
      </c>
      <c r="J220" s="11"/>
    </row>
    <row r="221" spans="1:10" ht="16.05" customHeight="1" x14ac:dyDescent="0.2">
      <c r="A221" s="20"/>
      <c r="B221" s="55"/>
      <c r="C221" s="16" t="s">
        <v>15</v>
      </c>
      <c r="D221" s="51">
        <f>SUM(D219,D217)</f>
        <v>0</v>
      </c>
      <c r="E221" s="51">
        <f>SUM(E219,E217)</f>
        <v>0</v>
      </c>
      <c r="F221" s="51">
        <f>SUM(F219,F217)</f>
        <v>0</v>
      </c>
      <c r="G221" s="51">
        <f>SUM(G219,G217)</f>
        <v>0</v>
      </c>
      <c r="H221" s="50">
        <f t="shared" si="8"/>
        <v>0</v>
      </c>
      <c r="J221" s="11"/>
    </row>
    <row r="222" spans="1:10" ht="16.05" customHeight="1" x14ac:dyDescent="0.2">
      <c r="A222" s="20"/>
      <c r="B222" s="56"/>
      <c r="C222" s="17" t="s">
        <v>13</v>
      </c>
      <c r="D222" s="16">
        <f>IF($H221=0,0,D221/$H221%)</f>
        <v>0</v>
      </c>
      <c r="E222" s="16">
        <f>IF($H221=0,0,E221/$H221%)</f>
        <v>0</v>
      </c>
      <c r="F222" s="16">
        <f>IF($H221=0,0,F221/$H221%)</f>
        <v>0</v>
      </c>
      <c r="G222" s="16">
        <f>IF($H221=0,0,G221/$H221%)</f>
        <v>0</v>
      </c>
      <c r="H222" s="50">
        <f t="shared" si="8"/>
        <v>0</v>
      </c>
      <c r="J222" s="11"/>
    </row>
    <row r="223" spans="1:10" ht="16.05" customHeight="1" x14ac:dyDescent="0.2">
      <c r="A223" s="13"/>
      <c r="B223" s="54" t="s">
        <v>51</v>
      </c>
      <c r="C223" s="16" t="s">
        <v>12</v>
      </c>
      <c r="D223" s="16">
        <v>0</v>
      </c>
      <c r="E223" s="16"/>
      <c r="F223" s="16">
        <v>0</v>
      </c>
      <c r="G223" s="16">
        <v>0</v>
      </c>
      <c r="H223" s="50">
        <f t="shared" si="8"/>
        <v>0</v>
      </c>
      <c r="J223" s="11"/>
    </row>
    <row r="224" spans="1:10" ht="16.05" customHeight="1" x14ac:dyDescent="0.2">
      <c r="A224" s="13"/>
      <c r="B224" s="55"/>
      <c r="C224" s="17" t="s">
        <v>13</v>
      </c>
      <c r="D224" s="16">
        <f>IF($H223=0,0,D223/$H223%)</f>
        <v>0</v>
      </c>
      <c r="E224" s="16">
        <f>IF($H223=0,0,E223/$H223%)</f>
        <v>0</v>
      </c>
      <c r="F224" s="16">
        <f>IF($H223=0,0,F223/$H223%)</f>
        <v>0</v>
      </c>
      <c r="G224" s="16">
        <f>IF($H223=0,0,G223/$H223%)</f>
        <v>0</v>
      </c>
      <c r="H224" s="50">
        <f t="shared" si="8"/>
        <v>0</v>
      </c>
      <c r="J224" s="11"/>
    </row>
    <row r="225" spans="1:10" ht="16.05" customHeight="1" x14ac:dyDescent="0.2">
      <c r="A225" s="13"/>
      <c r="B225" s="55"/>
      <c r="C225" s="16" t="s">
        <v>14</v>
      </c>
      <c r="D225" s="51">
        <v>0</v>
      </c>
      <c r="E225" s="51"/>
      <c r="F225" s="51"/>
      <c r="G225" s="51"/>
      <c r="H225" s="50">
        <f t="shared" si="8"/>
        <v>0</v>
      </c>
      <c r="J225" s="11"/>
    </row>
    <row r="226" spans="1:10" ht="16.05" customHeight="1" x14ac:dyDescent="0.2">
      <c r="A226" s="13"/>
      <c r="B226" s="55"/>
      <c r="C226" s="17" t="s">
        <v>13</v>
      </c>
      <c r="D226" s="16">
        <f>IF($H225=0,0,D225/$H225%)</f>
        <v>0</v>
      </c>
      <c r="E226" s="16">
        <f>IF($H225=0,0,E225/$H225%)</f>
        <v>0</v>
      </c>
      <c r="F226" s="16">
        <f>IF($H225=0,0,F225/$H225%)</f>
        <v>0</v>
      </c>
      <c r="G226" s="16">
        <f>IF($H225=0,0,G225/$H225%)</f>
        <v>0</v>
      </c>
      <c r="H226" s="50">
        <f t="shared" si="8"/>
        <v>0</v>
      </c>
      <c r="J226" s="11"/>
    </row>
    <row r="227" spans="1:10" ht="16.05" customHeight="1" x14ac:dyDescent="0.2">
      <c r="A227" s="13"/>
      <c r="B227" s="55"/>
      <c r="C227" s="16" t="s">
        <v>15</v>
      </c>
      <c r="D227" s="51">
        <f>SUM(D225,D223)</f>
        <v>0</v>
      </c>
      <c r="E227" s="51">
        <f>SUM(E225,E223)</f>
        <v>0</v>
      </c>
      <c r="F227" s="51">
        <f>SUM(F225,F223)</f>
        <v>0</v>
      </c>
      <c r="G227" s="51">
        <f>SUM(G225,G223)</f>
        <v>0</v>
      </c>
      <c r="H227" s="50">
        <f t="shared" si="8"/>
        <v>0</v>
      </c>
      <c r="J227" s="11"/>
    </row>
    <row r="228" spans="1:10" ht="16.05" customHeight="1" x14ac:dyDescent="0.2">
      <c r="A228" s="18"/>
      <c r="B228" s="56"/>
      <c r="C228" s="17" t="s">
        <v>13</v>
      </c>
      <c r="D228" s="16">
        <f>IF($H227=0,0,D227/$H227%)</f>
        <v>0</v>
      </c>
      <c r="E228" s="16">
        <f>IF($H227=0,0,E227/$H227%)</f>
        <v>0</v>
      </c>
      <c r="F228" s="16">
        <f>IF($H227=0,0,F227/$H227%)</f>
        <v>0</v>
      </c>
      <c r="G228" s="16">
        <f>IF($H227=0,0,G227/$H227%)</f>
        <v>0</v>
      </c>
      <c r="H228" s="50">
        <f t="shared" si="8"/>
        <v>0</v>
      </c>
      <c r="J228" s="11"/>
    </row>
    <row r="229" spans="1:10" ht="16.05" customHeight="1" x14ac:dyDescent="0.2">
      <c r="A229" s="13" t="s">
        <v>52</v>
      </c>
      <c r="C229" s="16" t="s">
        <v>12</v>
      </c>
      <c r="D229" s="50">
        <f>SUM(D235,D241,D247,D253,D259,D265,D271,D277,D283,D289)</f>
        <v>0</v>
      </c>
      <c r="E229" s="50">
        <f>SUM(E235,E241,E247,E253,E259,E265,E271,E277,E283,E289)</f>
        <v>0</v>
      </c>
      <c r="F229" s="50">
        <f>SUM(F235,F241,F247,F253,F259,F265,F271,F277,F283,F289)</f>
        <v>0</v>
      </c>
      <c r="G229" s="50">
        <f>SUM(G235,G241,G247,G253,G259,G265,G271,G277,G283,G289)</f>
        <v>0</v>
      </c>
      <c r="H229" s="50">
        <f t="shared" si="8"/>
        <v>0</v>
      </c>
      <c r="J229" s="11"/>
    </row>
    <row r="230" spans="1:10" ht="16.05" customHeight="1" x14ac:dyDescent="0.2">
      <c r="A230" s="13"/>
      <c r="C230" s="17" t="s">
        <v>13</v>
      </c>
      <c r="D230" s="16">
        <f>IF($H229=0,0,D229/$H229%)</f>
        <v>0</v>
      </c>
      <c r="E230" s="16">
        <f>IF($H229=0,0,E229/$H229%)</f>
        <v>0</v>
      </c>
      <c r="F230" s="16">
        <f>IF($H229=0,0,F229/$H229%)</f>
        <v>0</v>
      </c>
      <c r="G230" s="16">
        <f>IF($H229=0,0,G229/$H229%)</f>
        <v>0</v>
      </c>
      <c r="H230" s="16">
        <f>IF($H229=0,0,H229/$H229%)</f>
        <v>0</v>
      </c>
      <c r="J230" s="11"/>
    </row>
    <row r="231" spans="1:10" ht="16.05" customHeight="1" x14ac:dyDescent="0.2">
      <c r="A231" s="13"/>
      <c r="C231" s="16" t="s">
        <v>14</v>
      </c>
      <c r="D231" s="50"/>
      <c r="E231" s="50"/>
      <c r="F231" s="50"/>
      <c r="G231" s="50"/>
      <c r="H231" s="50">
        <f>SUM(D231:G231)</f>
        <v>0</v>
      </c>
      <c r="J231" s="11"/>
    </row>
    <row r="232" spans="1:10" ht="16.05" customHeight="1" x14ac:dyDescent="0.2">
      <c r="A232" s="13"/>
      <c r="C232" s="17" t="s">
        <v>13</v>
      </c>
      <c r="D232" s="16">
        <f>IF($H231=0,0,D231/$H231%)</f>
        <v>0</v>
      </c>
      <c r="E232" s="16">
        <f>IF($H231=0,0,E231/$H231%)</f>
        <v>0</v>
      </c>
      <c r="F232" s="16">
        <f>IF($H231=0,0,F231/$H231%)</f>
        <v>0</v>
      </c>
      <c r="G232" s="16">
        <f>IF($H231=0,0,G231/$H231%)</f>
        <v>0</v>
      </c>
      <c r="H232" s="16">
        <f>IF($H231=0,0,H231/$H231%)</f>
        <v>0</v>
      </c>
      <c r="J232" s="11"/>
    </row>
    <row r="233" spans="1:10" ht="16.05" customHeight="1" x14ac:dyDescent="0.2">
      <c r="A233" s="13"/>
      <c r="C233" s="16" t="s">
        <v>15</v>
      </c>
      <c r="D233" s="50">
        <f>SUM(D239,D245,D251,D257,D263,D269,D275,D281,D287,D293)</f>
        <v>0</v>
      </c>
      <c r="E233" s="50">
        <f>SUM(E239,E245,E251,E257,E263,E269,E275,E281,E287,E293)</f>
        <v>0</v>
      </c>
      <c r="F233" s="50">
        <f>SUM(F239,F245,F251,F257,F263,F269,F275,F281,F287,F293)</f>
        <v>0</v>
      </c>
      <c r="G233" s="50">
        <f>SUM(G239,G245,G251,G257,G263,G269,G275,G281,G287,G293)</f>
        <v>0</v>
      </c>
      <c r="H233" s="50">
        <f>SUM(D233:G233)</f>
        <v>0</v>
      </c>
      <c r="J233" s="11"/>
    </row>
    <row r="234" spans="1:10" ht="16.05" customHeight="1" x14ac:dyDescent="0.2">
      <c r="A234" s="13"/>
      <c r="B234" s="15"/>
      <c r="C234" s="17" t="s">
        <v>13</v>
      </c>
      <c r="D234" s="16">
        <f>IF($H233=0,0,D233/$H233%)</f>
        <v>0</v>
      </c>
      <c r="E234" s="16">
        <f>IF($H233=0,0,E233/$H233%)</f>
        <v>0</v>
      </c>
      <c r="F234" s="16">
        <f>IF($H233=0,0,F233/$H233%)</f>
        <v>0</v>
      </c>
      <c r="G234" s="16">
        <f>IF($H233=0,0,G233/$H233%)</f>
        <v>0</v>
      </c>
      <c r="H234" s="16">
        <f>IF($H233=0,0,H233/$H233%)</f>
        <v>0</v>
      </c>
      <c r="J234" s="11"/>
    </row>
    <row r="235" spans="1:10" ht="16.05" customHeight="1" x14ac:dyDescent="0.2">
      <c r="A235" s="13"/>
      <c r="B235" s="54" t="s">
        <v>53</v>
      </c>
      <c r="C235" s="16" t="s">
        <v>12</v>
      </c>
      <c r="D235" s="16"/>
      <c r="E235" s="16"/>
      <c r="F235" s="16"/>
      <c r="G235" s="16"/>
      <c r="H235" s="50">
        <f t="shared" ref="H235:H297" si="9">SUM(D235:G235)</f>
        <v>0</v>
      </c>
      <c r="J235" s="11"/>
    </row>
    <row r="236" spans="1:10" ht="16.05" customHeight="1" x14ac:dyDescent="0.2">
      <c r="A236" s="13"/>
      <c r="B236" s="55"/>
      <c r="C236" s="17" t="s">
        <v>13</v>
      </c>
      <c r="D236" s="16">
        <f>IF($H235=0,0,D235/$H235%)</f>
        <v>0</v>
      </c>
      <c r="E236" s="16">
        <f>IF($H235=0,0,E235/$H235%)</f>
        <v>0</v>
      </c>
      <c r="F236" s="16">
        <f>IF($H235=0,0,F235/$H235%)</f>
        <v>0</v>
      </c>
      <c r="G236" s="16">
        <f>IF($H235=0,0,G235/$H235%)</f>
        <v>0</v>
      </c>
      <c r="H236" s="50">
        <f t="shared" si="9"/>
        <v>0</v>
      </c>
      <c r="J236" s="11"/>
    </row>
    <row r="237" spans="1:10" ht="16.05" customHeight="1" x14ac:dyDescent="0.2">
      <c r="A237" s="13"/>
      <c r="B237" s="55"/>
      <c r="C237" s="16" t="s">
        <v>14</v>
      </c>
      <c r="D237" s="51"/>
      <c r="E237" s="51"/>
      <c r="F237" s="51"/>
      <c r="G237" s="51"/>
      <c r="H237" s="50">
        <f t="shared" si="9"/>
        <v>0</v>
      </c>
      <c r="J237" s="11"/>
    </row>
    <row r="238" spans="1:10" ht="16.05" customHeight="1" x14ac:dyDescent="0.2">
      <c r="A238" s="20"/>
      <c r="B238" s="55"/>
      <c r="C238" s="17" t="s">
        <v>13</v>
      </c>
      <c r="D238" s="16">
        <f>IF($H237=0,0,D237/$H237%)</f>
        <v>0</v>
      </c>
      <c r="E238" s="16">
        <f>IF($H237=0,0,E237/$H237%)</f>
        <v>0</v>
      </c>
      <c r="F238" s="16">
        <f>IF($H237=0,0,F237/$H237%)</f>
        <v>0</v>
      </c>
      <c r="G238" s="16">
        <f>IF($H237=0,0,G237/$H237%)</f>
        <v>0</v>
      </c>
      <c r="H238" s="50">
        <f t="shared" si="9"/>
        <v>0</v>
      </c>
      <c r="J238" s="11"/>
    </row>
    <row r="239" spans="1:10" ht="16.05" customHeight="1" x14ac:dyDescent="0.2">
      <c r="A239" s="20"/>
      <c r="B239" s="55"/>
      <c r="C239" s="16" t="s">
        <v>15</v>
      </c>
      <c r="D239" s="51">
        <f>SUM(D237,D235)</f>
        <v>0</v>
      </c>
      <c r="E239" s="51">
        <f>SUM(E237,E235)</f>
        <v>0</v>
      </c>
      <c r="F239" s="51">
        <f>SUM(F237,F235)</f>
        <v>0</v>
      </c>
      <c r="G239" s="51">
        <f>SUM(G237,G235)</f>
        <v>0</v>
      </c>
      <c r="H239" s="50">
        <f t="shared" si="9"/>
        <v>0</v>
      </c>
      <c r="J239" s="11"/>
    </row>
    <row r="240" spans="1:10" ht="16.05" customHeight="1" x14ac:dyDescent="0.2">
      <c r="A240" s="20"/>
      <c r="B240" s="56"/>
      <c r="C240" s="17" t="s">
        <v>13</v>
      </c>
      <c r="D240" s="16">
        <f>IF($H239=0,0,D239/$H239%)</f>
        <v>0</v>
      </c>
      <c r="E240" s="16">
        <f>IF($H239=0,0,E239/$H239%)</f>
        <v>0</v>
      </c>
      <c r="F240" s="16">
        <f>IF($H239=0,0,F239/$H239%)</f>
        <v>0</v>
      </c>
      <c r="G240" s="16">
        <f>IF($H239=0,0,G239/$H239%)</f>
        <v>0</v>
      </c>
      <c r="H240" s="50">
        <f t="shared" si="9"/>
        <v>0</v>
      </c>
      <c r="J240" s="11"/>
    </row>
    <row r="241" spans="1:10" ht="16.05" customHeight="1" x14ac:dyDescent="0.2">
      <c r="A241" s="20"/>
      <c r="B241" s="54" t="s">
        <v>54</v>
      </c>
      <c r="C241" s="16" t="s">
        <v>12</v>
      </c>
      <c r="D241" s="16"/>
      <c r="E241" s="16"/>
      <c r="F241" s="16"/>
      <c r="G241" s="16"/>
      <c r="H241" s="50">
        <f t="shared" si="9"/>
        <v>0</v>
      </c>
      <c r="J241" s="11"/>
    </row>
    <row r="242" spans="1:10" ht="16.05" customHeight="1" x14ac:dyDescent="0.2">
      <c r="A242" s="20"/>
      <c r="B242" s="55"/>
      <c r="C242" s="17" t="s">
        <v>13</v>
      </c>
      <c r="D242" s="16">
        <f>IF($H241=0,0,D241/$H241%)</f>
        <v>0</v>
      </c>
      <c r="E242" s="16">
        <f>IF($H241=0,0,E241/$H241%)</f>
        <v>0</v>
      </c>
      <c r="F242" s="16">
        <f>IF($H241=0,0,F241/$H241%)</f>
        <v>0</v>
      </c>
      <c r="G242" s="16">
        <f>IF($H241=0,0,G241/$H241%)</f>
        <v>0</v>
      </c>
      <c r="H242" s="50">
        <f t="shared" si="9"/>
        <v>0</v>
      </c>
      <c r="J242" s="11"/>
    </row>
    <row r="243" spans="1:10" ht="16.05" customHeight="1" x14ac:dyDescent="0.2">
      <c r="A243" s="20"/>
      <c r="B243" s="55"/>
      <c r="C243" s="16" t="s">
        <v>14</v>
      </c>
      <c r="D243" s="51"/>
      <c r="E243" s="51"/>
      <c r="F243" s="51"/>
      <c r="G243" s="51"/>
      <c r="H243" s="50">
        <f t="shared" si="9"/>
        <v>0</v>
      </c>
      <c r="J243" s="11"/>
    </row>
    <row r="244" spans="1:10" ht="16.05" customHeight="1" x14ac:dyDescent="0.2">
      <c r="A244" s="20"/>
      <c r="B244" s="55"/>
      <c r="C244" s="17" t="s">
        <v>13</v>
      </c>
      <c r="D244" s="16">
        <f>IF($H243=0,0,D243/$H243%)</f>
        <v>0</v>
      </c>
      <c r="E244" s="16">
        <f>IF($H243=0,0,E243/$H243%)</f>
        <v>0</v>
      </c>
      <c r="F244" s="16">
        <f>IF($H243=0,0,F243/$H243%)</f>
        <v>0</v>
      </c>
      <c r="G244" s="16">
        <f>IF($H243=0,0,G243/$H243%)</f>
        <v>0</v>
      </c>
      <c r="H244" s="50">
        <f t="shared" si="9"/>
        <v>0</v>
      </c>
      <c r="J244" s="11"/>
    </row>
    <row r="245" spans="1:10" ht="16.05" customHeight="1" x14ac:dyDescent="0.2">
      <c r="A245" s="20"/>
      <c r="B245" s="55"/>
      <c r="C245" s="16" t="s">
        <v>15</v>
      </c>
      <c r="D245" s="51">
        <f>SUM(D243,D241)</f>
        <v>0</v>
      </c>
      <c r="E245" s="51">
        <f>SUM(E243,E241)</f>
        <v>0</v>
      </c>
      <c r="F245" s="51">
        <f>SUM(F243,F241)</f>
        <v>0</v>
      </c>
      <c r="G245" s="51">
        <f>SUM(G243,G241)</f>
        <v>0</v>
      </c>
      <c r="H245" s="50">
        <f t="shared" si="9"/>
        <v>0</v>
      </c>
      <c r="J245" s="11"/>
    </row>
    <row r="246" spans="1:10" ht="16.05" customHeight="1" x14ac:dyDescent="0.2">
      <c r="A246" s="20"/>
      <c r="B246" s="56"/>
      <c r="C246" s="17" t="s">
        <v>13</v>
      </c>
      <c r="D246" s="16">
        <f>IF($H245=0,0,D245/$H245%)</f>
        <v>0</v>
      </c>
      <c r="E246" s="16">
        <f>IF($H245=0,0,E245/$H245%)</f>
        <v>0</v>
      </c>
      <c r="F246" s="16">
        <f>IF($H245=0,0,F245/$H245%)</f>
        <v>0</v>
      </c>
      <c r="G246" s="16">
        <f>IF($H245=0,0,G245/$H245%)</f>
        <v>0</v>
      </c>
      <c r="H246" s="50">
        <f t="shared" si="9"/>
        <v>0</v>
      </c>
      <c r="J246" s="11"/>
    </row>
    <row r="247" spans="1:10" ht="16.05" customHeight="1" x14ac:dyDescent="0.2">
      <c r="A247" s="20"/>
      <c r="B247" s="54" t="s">
        <v>55</v>
      </c>
      <c r="C247" s="16" t="s">
        <v>12</v>
      </c>
      <c r="D247" s="16"/>
      <c r="E247" s="16"/>
      <c r="F247" s="16"/>
      <c r="G247" s="16"/>
      <c r="H247" s="50">
        <f t="shared" si="9"/>
        <v>0</v>
      </c>
      <c r="J247" s="11"/>
    </row>
    <row r="248" spans="1:10" ht="16.05" customHeight="1" x14ac:dyDescent="0.2">
      <c r="A248" s="20"/>
      <c r="B248" s="55"/>
      <c r="C248" s="17" t="s">
        <v>13</v>
      </c>
      <c r="D248" s="16">
        <f>IF($H247=0,0,D247/$H247%)</f>
        <v>0</v>
      </c>
      <c r="E248" s="16">
        <f>IF($H247=0,0,E247/$H247%)</f>
        <v>0</v>
      </c>
      <c r="F248" s="16">
        <f>IF($H247=0,0,F247/$H247%)</f>
        <v>0</v>
      </c>
      <c r="G248" s="16">
        <f>IF($H247=0,0,G247/$H247%)</f>
        <v>0</v>
      </c>
      <c r="H248" s="50">
        <f t="shared" si="9"/>
        <v>0</v>
      </c>
      <c r="J248" s="11"/>
    </row>
    <row r="249" spans="1:10" ht="16.05" customHeight="1" x14ac:dyDescent="0.2">
      <c r="A249" s="20"/>
      <c r="B249" s="55"/>
      <c r="C249" s="16" t="s">
        <v>14</v>
      </c>
      <c r="D249" s="51"/>
      <c r="E249" s="51"/>
      <c r="F249" s="51"/>
      <c r="G249" s="51"/>
      <c r="H249" s="50">
        <f t="shared" si="9"/>
        <v>0</v>
      </c>
      <c r="J249" s="11"/>
    </row>
    <row r="250" spans="1:10" ht="16.05" customHeight="1" x14ac:dyDescent="0.2">
      <c r="A250" s="20"/>
      <c r="B250" s="55"/>
      <c r="C250" s="17" t="s">
        <v>13</v>
      </c>
      <c r="D250" s="16">
        <f>IF($H249=0,0,D249/$H249%)</f>
        <v>0</v>
      </c>
      <c r="E250" s="16">
        <f>IF($H249=0,0,E249/$H249%)</f>
        <v>0</v>
      </c>
      <c r="F250" s="16">
        <f>IF($H249=0,0,F249/$H249%)</f>
        <v>0</v>
      </c>
      <c r="G250" s="16">
        <f>IF($H249=0,0,G249/$H249%)</f>
        <v>0</v>
      </c>
      <c r="H250" s="50">
        <f t="shared" si="9"/>
        <v>0</v>
      </c>
      <c r="J250" s="11"/>
    </row>
    <row r="251" spans="1:10" ht="16.05" customHeight="1" x14ac:dyDescent="0.2">
      <c r="A251" s="20"/>
      <c r="B251" s="55"/>
      <c r="C251" s="16" t="s">
        <v>15</v>
      </c>
      <c r="D251" s="51">
        <f>SUM(D249,D247)</f>
        <v>0</v>
      </c>
      <c r="E251" s="51">
        <f>SUM(E249,E247)</f>
        <v>0</v>
      </c>
      <c r="F251" s="51">
        <f>SUM(F249,F247)</f>
        <v>0</v>
      </c>
      <c r="G251" s="51">
        <f>SUM(G249,G247)</f>
        <v>0</v>
      </c>
      <c r="H251" s="50">
        <f t="shared" si="9"/>
        <v>0</v>
      </c>
      <c r="J251" s="11"/>
    </row>
    <row r="252" spans="1:10" ht="16.05" customHeight="1" x14ac:dyDescent="0.2">
      <c r="A252" s="20"/>
      <c r="B252" s="56"/>
      <c r="C252" s="17" t="s">
        <v>13</v>
      </c>
      <c r="D252" s="16">
        <f>IF($H251=0,0,D251/$H251%)</f>
        <v>0</v>
      </c>
      <c r="E252" s="16">
        <f>IF($H251=0,0,E251/$H251%)</f>
        <v>0</v>
      </c>
      <c r="F252" s="16">
        <f>IF($H251=0,0,F251/$H251%)</f>
        <v>0</v>
      </c>
      <c r="G252" s="16">
        <f>IF($H251=0,0,G251/$H251%)</f>
        <v>0</v>
      </c>
      <c r="H252" s="50">
        <f t="shared" si="9"/>
        <v>0</v>
      </c>
      <c r="J252" s="11"/>
    </row>
    <row r="253" spans="1:10" ht="16.05" customHeight="1" x14ac:dyDescent="0.2">
      <c r="A253" s="20"/>
      <c r="B253" s="54" t="s">
        <v>56</v>
      </c>
      <c r="C253" s="16" t="s">
        <v>12</v>
      </c>
      <c r="D253" s="16"/>
      <c r="E253" s="16"/>
      <c r="F253" s="16"/>
      <c r="G253" s="16"/>
      <c r="H253" s="50">
        <f t="shared" si="9"/>
        <v>0</v>
      </c>
      <c r="J253" s="11"/>
    </row>
    <row r="254" spans="1:10" ht="16.05" customHeight="1" x14ac:dyDescent="0.2">
      <c r="A254" s="20"/>
      <c r="B254" s="55"/>
      <c r="C254" s="17" t="s">
        <v>13</v>
      </c>
      <c r="D254" s="16">
        <f>IF($H253=0,0,D253/$H253%)</f>
        <v>0</v>
      </c>
      <c r="E254" s="16">
        <f>IF($H253=0,0,E253/$H253%)</f>
        <v>0</v>
      </c>
      <c r="F254" s="16">
        <f>IF($H253=0,0,F253/$H253%)</f>
        <v>0</v>
      </c>
      <c r="G254" s="16">
        <f>IF($H253=0,0,G253/$H253%)</f>
        <v>0</v>
      </c>
      <c r="H254" s="50">
        <f t="shared" si="9"/>
        <v>0</v>
      </c>
      <c r="J254" s="11"/>
    </row>
    <row r="255" spans="1:10" ht="16.05" customHeight="1" x14ac:dyDescent="0.2">
      <c r="A255" s="20"/>
      <c r="B255" s="55"/>
      <c r="C255" s="16" t="s">
        <v>14</v>
      </c>
      <c r="D255" s="51"/>
      <c r="E255" s="51"/>
      <c r="F255" s="51"/>
      <c r="G255" s="51"/>
      <c r="H255" s="50">
        <f t="shared" si="9"/>
        <v>0</v>
      </c>
      <c r="J255" s="11"/>
    </row>
    <row r="256" spans="1:10" ht="16.05" customHeight="1" x14ac:dyDescent="0.2">
      <c r="A256" s="20"/>
      <c r="B256" s="55"/>
      <c r="C256" s="17" t="s">
        <v>13</v>
      </c>
      <c r="D256" s="16">
        <f>IF($H255=0,0,D255/$H255%)</f>
        <v>0</v>
      </c>
      <c r="E256" s="16">
        <f>IF($H255=0,0,E255/$H255%)</f>
        <v>0</v>
      </c>
      <c r="F256" s="16">
        <f>IF($H255=0,0,F255/$H255%)</f>
        <v>0</v>
      </c>
      <c r="G256" s="16">
        <f>IF($H255=0,0,G255/$H255%)</f>
        <v>0</v>
      </c>
      <c r="H256" s="50">
        <f t="shared" si="9"/>
        <v>0</v>
      </c>
      <c r="J256" s="11"/>
    </row>
    <row r="257" spans="1:10" ht="16.05" customHeight="1" x14ac:dyDescent="0.2">
      <c r="A257" s="20"/>
      <c r="B257" s="55"/>
      <c r="C257" s="16" t="s">
        <v>15</v>
      </c>
      <c r="D257" s="51">
        <f>SUM(D255,D253)</f>
        <v>0</v>
      </c>
      <c r="E257" s="51">
        <f>SUM(E255,E253)</f>
        <v>0</v>
      </c>
      <c r="F257" s="51">
        <f>SUM(F255,F253)</f>
        <v>0</v>
      </c>
      <c r="G257" s="51">
        <f>SUM(G255,G253)</f>
        <v>0</v>
      </c>
      <c r="H257" s="50">
        <f t="shared" si="9"/>
        <v>0</v>
      </c>
      <c r="J257" s="11"/>
    </row>
    <row r="258" spans="1:10" ht="16.05" customHeight="1" x14ac:dyDescent="0.2">
      <c r="A258" s="20"/>
      <c r="B258" s="56"/>
      <c r="C258" s="17" t="s">
        <v>13</v>
      </c>
      <c r="D258" s="16">
        <f>IF($H257=0,0,D257/$H257%)</f>
        <v>0</v>
      </c>
      <c r="E258" s="16">
        <f>IF($H257=0,0,E257/$H257%)</f>
        <v>0</v>
      </c>
      <c r="F258" s="16">
        <f>IF($H257=0,0,F257/$H257%)</f>
        <v>0</v>
      </c>
      <c r="G258" s="16">
        <f>IF($H257=0,0,G257/$H257%)</f>
        <v>0</v>
      </c>
      <c r="H258" s="50">
        <f t="shared" si="9"/>
        <v>0</v>
      </c>
      <c r="J258" s="11"/>
    </row>
    <row r="259" spans="1:10" ht="16.05" customHeight="1" x14ac:dyDescent="0.2">
      <c r="A259" s="20"/>
      <c r="B259" s="54" t="s">
        <v>57</v>
      </c>
      <c r="C259" s="16" t="s">
        <v>12</v>
      </c>
      <c r="D259" s="16"/>
      <c r="E259" s="16"/>
      <c r="F259" s="16"/>
      <c r="G259" s="16"/>
      <c r="H259" s="50">
        <f t="shared" si="9"/>
        <v>0</v>
      </c>
      <c r="J259" s="11"/>
    </row>
    <row r="260" spans="1:10" ht="16.05" customHeight="1" x14ac:dyDescent="0.2">
      <c r="A260" s="20"/>
      <c r="B260" s="55"/>
      <c r="C260" s="17" t="s">
        <v>13</v>
      </c>
      <c r="D260" s="16">
        <f>IF($H259=0,0,D259/$H259%)</f>
        <v>0</v>
      </c>
      <c r="E260" s="16">
        <f>IF($H259=0,0,E259/$H259%)</f>
        <v>0</v>
      </c>
      <c r="F260" s="16">
        <f>IF($H259=0,0,F259/$H259%)</f>
        <v>0</v>
      </c>
      <c r="G260" s="16">
        <f>IF($H259=0,0,G259/$H259%)</f>
        <v>0</v>
      </c>
      <c r="H260" s="50">
        <f t="shared" si="9"/>
        <v>0</v>
      </c>
      <c r="J260" s="11"/>
    </row>
    <row r="261" spans="1:10" ht="16.05" customHeight="1" x14ac:dyDescent="0.2">
      <c r="A261" s="20"/>
      <c r="B261" s="55"/>
      <c r="C261" s="16" t="s">
        <v>14</v>
      </c>
      <c r="D261" s="51"/>
      <c r="E261" s="51"/>
      <c r="F261" s="51"/>
      <c r="G261" s="51"/>
      <c r="H261" s="50">
        <f t="shared" si="9"/>
        <v>0</v>
      </c>
      <c r="J261" s="11"/>
    </row>
    <row r="262" spans="1:10" ht="16.05" customHeight="1" x14ac:dyDescent="0.2">
      <c r="A262" s="20"/>
      <c r="B262" s="55"/>
      <c r="C262" s="17" t="s">
        <v>13</v>
      </c>
      <c r="D262" s="16">
        <f>IF($H261=0,0,D261/$H261%)</f>
        <v>0</v>
      </c>
      <c r="E262" s="16">
        <f>IF($H261=0,0,E261/$H261%)</f>
        <v>0</v>
      </c>
      <c r="F262" s="16">
        <f>IF($H261=0,0,F261/$H261%)</f>
        <v>0</v>
      </c>
      <c r="G262" s="16">
        <f>IF($H261=0,0,G261/$H261%)</f>
        <v>0</v>
      </c>
      <c r="H262" s="50">
        <f t="shared" si="9"/>
        <v>0</v>
      </c>
      <c r="J262" s="11"/>
    </row>
    <row r="263" spans="1:10" ht="16.05" customHeight="1" x14ac:dyDescent="0.2">
      <c r="A263" s="20"/>
      <c r="B263" s="55"/>
      <c r="C263" s="16" t="s">
        <v>15</v>
      </c>
      <c r="D263" s="51">
        <f>SUM(D261,D259)</f>
        <v>0</v>
      </c>
      <c r="E263" s="51">
        <f>SUM(E261,E259)</f>
        <v>0</v>
      </c>
      <c r="F263" s="51">
        <f>SUM(F261,F259)</f>
        <v>0</v>
      </c>
      <c r="G263" s="51">
        <f>SUM(G261,G259)</f>
        <v>0</v>
      </c>
      <c r="H263" s="50">
        <f t="shared" si="9"/>
        <v>0</v>
      </c>
      <c r="J263" s="11"/>
    </row>
    <row r="264" spans="1:10" ht="16.05" customHeight="1" x14ac:dyDescent="0.2">
      <c r="A264" s="20"/>
      <c r="B264" s="56"/>
      <c r="C264" s="17" t="s">
        <v>13</v>
      </c>
      <c r="D264" s="16">
        <f>IF($H263=0,0,D263/$H263%)</f>
        <v>0</v>
      </c>
      <c r="E264" s="16">
        <f>IF($H263=0,0,E263/$H263%)</f>
        <v>0</v>
      </c>
      <c r="F264" s="16">
        <f>IF($H263=0,0,F263/$H263%)</f>
        <v>0</v>
      </c>
      <c r="G264" s="16">
        <f>IF($H263=0,0,G263/$H263%)</f>
        <v>0</v>
      </c>
      <c r="H264" s="50">
        <f t="shared" si="9"/>
        <v>0</v>
      </c>
      <c r="J264" s="11"/>
    </row>
    <row r="265" spans="1:10" ht="16.05" customHeight="1" x14ac:dyDescent="0.2">
      <c r="A265" s="20"/>
      <c r="B265" s="54" t="s">
        <v>58</v>
      </c>
      <c r="C265" s="16" t="s">
        <v>12</v>
      </c>
      <c r="D265" s="16"/>
      <c r="E265" s="16"/>
      <c r="F265" s="16"/>
      <c r="G265" s="16"/>
      <c r="H265" s="50">
        <f t="shared" si="9"/>
        <v>0</v>
      </c>
      <c r="J265" s="11"/>
    </row>
    <row r="266" spans="1:10" ht="16.05" customHeight="1" x14ac:dyDescent="0.2">
      <c r="A266" s="20"/>
      <c r="B266" s="55"/>
      <c r="C266" s="17" t="s">
        <v>13</v>
      </c>
      <c r="D266" s="16">
        <f>IF($H265=0,0,D265/$H265%)</f>
        <v>0</v>
      </c>
      <c r="E266" s="16">
        <f>IF($H265=0,0,E265/$H265%)</f>
        <v>0</v>
      </c>
      <c r="F266" s="16">
        <f>IF($H265=0,0,F265/$H265%)</f>
        <v>0</v>
      </c>
      <c r="G266" s="16">
        <f>IF($H265=0,0,G265/$H265%)</f>
        <v>0</v>
      </c>
      <c r="H266" s="50">
        <f t="shared" si="9"/>
        <v>0</v>
      </c>
      <c r="J266" s="11"/>
    </row>
    <row r="267" spans="1:10" ht="16.05" customHeight="1" x14ac:dyDescent="0.2">
      <c r="A267" s="20"/>
      <c r="B267" s="55"/>
      <c r="C267" s="16" t="s">
        <v>14</v>
      </c>
      <c r="D267" s="51"/>
      <c r="E267" s="51"/>
      <c r="F267" s="51"/>
      <c r="G267" s="51"/>
      <c r="H267" s="50">
        <f t="shared" si="9"/>
        <v>0</v>
      </c>
      <c r="J267" s="11"/>
    </row>
    <row r="268" spans="1:10" ht="16.05" customHeight="1" x14ac:dyDescent="0.2">
      <c r="A268" s="20"/>
      <c r="B268" s="55"/>
      <c r="C268" s="17" t="s">
        <v>13</v>
      </c>
      <c r="D268" s="16">
        <f>IF($H267=0,0,D267/$H267%)</f>
        <v>0</v>
      </c>
      <c r="E268" s="16">
        <f>IF($H267=0,0,E267/$H267%)</f>
        <v>0</v>
      </c>
      <c r="F268" s="16">
        <f>IF($H267=0,0,F267/$H267%)</f>
        <v>0</v>
      </c>
      <c r="G268" s="16">
        <f>IF($H267=0,0,G267/$H267%)</f>
        <v>0</v>
      </c>
      <c r="H268" s="50">
        <f t="shared" si="9"/>
        <v>0</v>
      </c>
      <c r="J268" s="11"/>
    </row>
    <row r="269" spans="1:10" ht="16.05" customHeight="1" x14ac:dyDescent="0.2">
      <c r="A269" s="20"/>
      <c r="B269" s="55"/>
      <c r="C269" s="16" t="s">
        <v>15</v>
      </c>
      <c r="D269" s="51">
        <f>SUM(D267,D265)</f>
        <v>0</v>
      </c>
      <c r="E269" s="51">
        <f>SUM(E267,E265)</f>
        <v>0</v>
      </c>
      <c r="F269" s="51">
        <f>SUM(F267,F265)</f>
        <v>0</v>
      </c>
      <c r="G269" s="51">
        <f>SUM(G267,G265)</f>
        <v>0</v>
      </c>
      <c r="H269" s="50">
        <f t="shared" si="9"/>
        <v>0</v>
      </c>
      <c r="J269" s="11"/>
    </row>
    <row r="270" spans="1:10" ht="16.05" customHeight="1" x14ac:dyDescent="0.2">
      <c r="A270" s="20"/>
      <c r="B270" s="56"/>
      <c r="C270" s="17" t="s">
        <v>13</v>
      </c>
      <c r="D270" s="16">
        <f>IF($H269=0,0,D269/$H269%)</f>
        <v>0</v>
      </c>
      <c r="E270" s="16">
        <f>IF($H269=0,0,E269/$H269%)</f>
        <v>0</v>
      </c>
      <c r="F270" s="16">
        <f>IF($H269=0,0,F269/$H269%)</f>
        <v>0</v>
      </c>
      <c r="G270" s="16">
        <f>IF($H269=0,0,G269/$H269%)</f>
        <v>0</v>
      </c>
      <c r="H270" s="50">
        <f t="shared" si="9"/>
        <v>0</v>
      </c>
      <c r="J270" s="11"/>
    </row>
    <row r="271" spans="1:10" ht="16.05" customHeight="1" x14ac:dyDescent="0.2">
      <c r="A271" s="20"/>
      <c r="B271" s="54" t="s">
        <v>59</v>
      </c>
      <c r="C271" s="16" t="s">
        <v>12</v>
      </c>
      <c r="D271" s="16"/>
      <c r="E271" s="16"/>
      <c r="F271" s="16"/>
      <c r="G271" s="16"/>
      <c r="H271" s="50">
        <f t="shared" si="9"/>
        <v>0</v>
      </c>
      <c r="J271" s="11"/>
    </row>
    <row r="272" spans="1:10" ht="16.05" customHeight="1" x14ac:dyDescent="0.2">
      <c r="A272" s="20"/>
      <c r="B272" s="55"/>
      <c r="C272" s="17" t="s">
        <v>13</v>
      </c>
      <c r="D272" s="16">
        <f>IF($H271=0,0,D271/$H271%)</f>
        <v>0</v>
      </c>
      <c r="E272" s="16">
        <f>IF($H271=0,0,E271/$H271%)</f>
        <v>0</v>
      </c>
      <c r="F272" s="16">
        <f>IF($H271=0,0,F271/$H271%)</f>
        <v>0</v>
      </c>
      <c r="G272" s="16">
        <f>IF($H271=0,0,G271/$H271%)</f>
        <v>0</v>
      </c>
      <c r="H272" s="50">
        <f t="shared" si="9"/>
        <v>0</v>
      </c>
      <c r="J272" s="11"/>
    </row>
    <row r="273" spans="1:10" ht="16.05" customHeight="1" x14ac:dyDescent="0.2">
      <c r="A273" s="20"/>
      <c r="B273" s="55"/>
      <c r="C273" s="16" t="s">
        <v>14</v>
      </c>
      <c r="D273" s="51"/>
      <c r="E273" s="51"/>
      <c r="F273" s="51"/>
      <c r="G273" s="51"/>
      <c r="H273" s="50">
        <f t="shared" si="9"/>
        <v>0</v>
      </c>
      <c r="J273" s="11"/>
    </row>
    <row r="274" spans="1:10" ht="16.05" customHeight="1" x14ac:dyDescent="0.2">
      <c r="A274" s="20"/>
      <c r="B274" s="55"/>
      <c r="C274" s="17" t="s">
        <v>13</v>
      </c>
      <c r="D274" s="16">
        <f>IF($H273=0,0,D273/$H273%)</f>
        <v>0</v>
      </c>
      <c r="E274" s="16">
        <f>IF($H273=0,0,E273/$H273%)</f>
        <v>0</v>
      </c>
      <c r="F274" s="16">
        <f>IF($H273=0,0,F273/$H273%)</f>
        <v>0</v>
      </c>
      <c r="G274" s="16">
        <f>IF($H273=0,0,G273/$H273%)</f>
        <v>0</v>
      </c>
      <c r="H274" s="50">
        <f t="shared" si="9"/>
        <v>0</v>
      </c>
      <c r="J274" s="11"/>
    </row>
    <row r="275" spans="1:10" ht="16.05" customHeight="1" x14ac:dyDescent="0.2">
      <c r="A275" s="20"/>
      <c r="B275" s="55"/>
      <c r="C275" s="16" t="s">
        <v>15</v>
      </c>
      <c r="D275" s="51">
        <f>SUM(D273,D271)</f>
        <v>0</v>
      </c>
      <c r="E275" s="51">
        <f>SUM(E273,E271)</f>
        <v>0</v>
      </c>
      <c r="F275" s="51">
        <f>SUM(F273,F271)</f>
        <v>0</v>
      </c>
      <c r="G275" s="51">
        <f>SUM(G273,G271)</f>
        <v>0</v>
      </c>
      <c r="H275" s="50">
        <f t="shared" si="9"/>
        <v>0</v>
      </c>
      <c r="J275" s="11"/>
    </row>
    <row r="276" spans="1:10" ht="16.05" customHeight="1" x14ac:dyDescent="0.2">
      <c r="A276" s="20"/>
      <c r="B276" s="56"/>
      <c r="C276" s="17" t="s">
        <v>13</v>
      </c>
      <c r="D276" s="16">
        <f>IF($H275=0,0,D275/$H275%)</f>
        <v>0</v>
      </c>
      <c r="E276" s="16">
        <f>IF($H275=0,0,E275/$H275%)</f>
        <v>0</v>
      </c>
      <c r="F276" s="16">
        <f>IF($H275=0,0,F275/$H275%)</f>
        <v>0</v>
      </c>
      <c r="G276" s="16">
        <f>IF($H275=0,0,G275/$H275%)</f>
        <v>0</v>
      </c>
      <c r="H276" s="50">
        <f t="shared" si="9"/>
        <v>0</v>
      </c>
      <c r="J276" s="11"/>
    </row>
    <row r="277" spans="1:10" ht="16.05" customHeight="1" x14ac:dyDescent="0.2">
      <c r="A277" s="20"/>
      <c r="B277" s="54" t="s">
        <v>60</v>
      </c>
      <c r="C277" s="16" t="s">
        <v>12</v>
      </c>
      <c r="D277" s="16"/>
      <c r="E277" s="16"/>
      <c r="F277" s="16"/>
      <c r="G277" s="16"/>
      <c r="H277" s="50">
        <f t="shared" si="9"/>
        <v>0</v>
      </c>
      <c r="J277" s="11"/>
    </row>
    <row r="278" spans="1:10" ht="16.05" customHeight="1" x14ac:dyDescent="0.2">
      <c r="A278" s="20"/>
      <c r="B278" s="55"/>
      <c r="C278" s="17" t="s">
        <v>13</v>
      </c>
      <c r="D278" s="16">
        <f>IF($H277=0,0,D277/$H277%)</f>
        <v>0</v>
      </c>
      <c r="E278" s="16">
        <f>IF($H277=0,0,E277/$H277%)</f>
        <v>0</v>
      </c>
      <c r="F278" s="16">
        <f>IF($H277=0,0,F277/$H277%)</f>
        <v>0</v>
      </c>
      <c r="G278" s="16">
        <f>IF($H277=0,0,G277/$H277%)</f>
        <v>0</v>
      </c>
      <c r="H278" s="50">
        <f t="shared" si="9"/>
        <v>0</v>
      </c>
      <c r="J278" s="11"/>
    </row>
    <row r="279" spans="1:10" ht="16.05" customHeight="1" x14ac:dyDescent="0.2">
      <c r="A279" s="20"/>
      <c r="B279" s="55"/>
      <c r="C279" s="16" t="s">
        <v>14</v>
      </c>
      <c r="D279" s="51"/>
      <c r="E279" s="51"/>
      <c r="F279" s="51"/>
      <c r="G279" s="51"/>
      <c r="H279" s="50">
        <f t="shared" si="9"/>
        <v>0</v>
      </c>
      <c r="J279" s="11"/>
    </row>
    <row r="280" spans="1:10" ht="16.05" customHeight="1" x14ac:dyDescent="0.2">
      <c r="A280" s="20"/>
      <c r="B280" s="55"/>
      <c r="C280" s="17" t="s">
        <v>13</v>
      </c>
      <c r="D280" s="16">
        <f>IF($H279=0,0,D279/$H279%)</f>
        <v>0</v>
      </c>
      <c r="E280" s="16">
        <f>IF($H279=0,0,E279/$H279%)</f>
        <v>0</v>
      </c>
      <c r="F280" s="16">
        <f>IF($H279=0,0,F279/$H279%)</f>
        <v>0</v>
      </c>
      <c r="G280" s="16">
        <f>IF($H279=0,0,G279/$H279%)</f>
        <v>0</v>
      </c>
      <c r="H280" s="50">
        <f t="shared" si="9"/>
        <v>0</v>
      </c>
      <c r="J280" s="11"/>
    </row>
    <row r="281" spans="1:10" ht="16.05" customHeight="1" x14ac:dyDescent="0.2">
      <c r="A281" s="20"/>
      <c r="B281" s="55"/>
      <c r="C281" s="16" t="s">
        <v>15</v>
      </c>
      <c r="D281" s="51">
        <f>SUM(D279,D277)</f>
        <v>0</v>
      </c>
      <c r="E281" s="51">
        <f>SUM(E279,E277)</f>
        <v>0</v>
      </c>
      <c r="F281" s="51">
        <f>SUM(F279,F277)</f>
        <v>0</v>
      </c>
      <c r="G281" s="51">
        <f>SUM(G279,G277)</f>
        <v>0</v>
      </c>
      <c r="H281" s="50">
        <f t="shared" si="9"/>
        <v>0</v>
      </c>
      <c r="J281" s="11"/>
    </row>
    <row r="282" spans="1:10" ht="16.05" customHeight="1" x14ac:dyDescent="0.2">
      <c r="A282" s="20"/>
      <c r="B282" s="56"/>
      <c r="C282" s="17" t="s">
        <v>13</v>
      </c>
      <c r="D282" s="16">
        <f>IF($H281=0,0,D281/$H281%)</f>
        <v>0</v>
      </c>
      <c r="E282" s="16">
        <f>IF($H281=0,0,E281/$H281%)</f>
        <v>0</v>
      </c>
      <c r="F282" s="16">
        <f>IF($H281=0,0,F281/$H281%)</f>
        <v>0</v>
      </c>
      <c r="G282" s="16">
        <f>IF($H281=0,0,G281/$H281%)</f>
        <v>0</v>
      </c>
      <c r="H282" s="50">
        <f t="shared" si="9"/>
        <v>0</v>
      </c>
      <c r="J282" s="11"/>
    </row>
    <row r="283" spans="1:10" ht="16.05" customHeight="1" x14ac:dyDescent="0.2">
      <c r="A283" s="20"/>
      <c r="B283" s="54" t="s">
        <v>61</v>
      </c>
      <c r="C283" s="16" t="s">
        <v>12</v>
      </c>
      <c r="D283" s="16"/>
      <c r="E283" s="16"/>
      <c r="F283" s="16"/>
      <c r="G283" s="16"/>
      <c r="H283" s="50">
        <f t="shared" si="9"/>
        <v>0</v>
      </c>
      <c r="J283" s="11"/>
    </row>
    <row r="284" spans="1:10" ht="16.05" customHeight="1" x14ac:dyDescent="0.2">
      <c r="A284" s="20"/>
      <c r="B284" s="55"/>
      <c r="C284" s="17" t="s">
        <v>13</v>
      </c>
      <c r="D284" s="16">
        <f>IF($H283=0,0,D283/$H283%)</f>
        <v>0</v>
      </c>
      <c r="E284" s="16">
        <f>IF($H283=0,0,E283/$H283%)</f>
        <v>0</v>
      </c>
      <c r="F284" s="16">
        <f>IF($H283=0,0,F283/$H283%)</f>
        <v>0</v>
      </c>
      <c r="G284" s="16">
        <f>IF($H283=0,0,G283/$H283%)</f>
        <v>0</v>
      </c>
      <c r="H284" s="50">
        <f t="shared" si="9"/>
        <v>0</v>
      </c>
      <c r="J284" s="11"/>
    </row>
    <row r="285" spans="1:10" ht="16.05" customHeight="1" x14ac:dyDescent="0.2">
      <c r="A285" s="20"/>
      <c r="B285" s="55"/>
      <c r="C285" s="16" t="s">
        <v>14</v>
      </c>
      <c r="D285" s="51"/>
      <c r="E285" s="51"/>
      <c r="F285" s="51"/>
      <c r="G285" s="51"/>
      <c r="H285" s="50">
        <f t="shared" si="9"/>
        <v>0</v>
      </c>
      <c r="J285" s="11"/>
    </row>
    <row r="286" spans="1:10" ht="16.05" customHeight="1" x14ac:dyDescent="0.2">
      <c r="A286" s="20"/>
      <c r="B286" s="55"/>
      <c r="C286" s="17" t="s">
        <v>13</v>
      </c>
      <c r="D286" s="16">
        <f>IF($H285=0,0,D285/$H285%)</f>
        <v>0</v>
      </c>
      <c r="E286" s="16">
        <f>IF($H285=0,0,E285/$H285%)</f>
        <v>0</v>
      </c>
      <c r="F286" s="16">
        <f>IF($H285=0,0,F285/$H285%)</f>
        <v>0</v>
      </c>
      <c r="G286" s="16">
        <f>IF($H285=0,0,G285/$H285%)</f>
        <v>0</v>
      </c>
      <c r="H286" s="50">
        <f t="shared" si="9"/>
        <v>0</v>
      </c>
      <c r="J286" s="11"/>
    </row>
    <row r="287" spans="1:10" ht="16.05" customHeight="1" x14ac:dyDescent="0.2">
      <c r="A287" s="20"/>
      <c r="B287" s="55"/>
      <c r="C287" s="16" t="s">
        <v>15</v>
      </c>
      <c r="D287" s="51">
        <f>SUM(D285,D283)</f>
        <v>0</v>
      </c>
      <c r="E287" s="51">
        <f>SUM(E285,E283)</f>
        <v>0</v>
      </c>
      <c r="F287" s="51">
        <f>SUM(F285,F283)</f>
        <v>0</v>
      </c>
      <c r="G287" s="51">
        <f>SUM(G285,G283)</f>
        <v>0</v>
      </c>
      <c r="H287" s="50">
        <f t="shared" si="9"/>
        <v>0</v>
      </c>
      <c r="J287" s="11"/>
    </row>
    <row r="288" spans="1:10" ht="16.05" customHeight="1" x14ac:dyDescent="0.2">
      <c r="A288" s="20"/>
      <c r="B288" s="56"/>
      <c r="C288" s="17" t="s">
        <v>13</v>
      </c>
      <c r="D288" s="16">
        <f>IF($H287=0,0,D287/$H287%)</f>
        <v>0</v>
      </c>
      <c r="E288" s="16">
        <f>IF($H287=0,0,E287/$H287%)</f>
        <v>0</v>
      </c>
      <c r="F288" s="16">
        <f>IF($H287=0,0,F287/$H287%)</f>
        <v>0</v>
      </c>
      <c r="G288" s="16">
        <f>IF($H287=0,0,G287/$H287%)</f>
        <v>0</v>
      </c>
      <c r="H288" s="50">
        <f t="shared" si="9"/>
        <v>0</v>
      </c>
      <c r="J288" s="11"/>
    </row>
    <row r="289" spans="1:11" ht="16.05" customHeight="1" x14ac:dyDescent="0.2">
      <c r="A289" s="13"/>
      <c r="B289" s="54" t="s">
        <v>62</v>
      </c>
      <c r="C289" s="16" t="s">
        <v>12</v>
      </c>
      <c r="D289" s="16"/>
      <c r="E289" s="16"/>
      <c r="F289" s="16"/>
      <c r="G289" s="16"/>
      <c r="H289" s="50">
        <f t="shared" si="9"/>
        <v>0</v>
      </c>
      <c r="J289" s="11"/>
    </row>
    <row r="290" spans="1:11" ht="16.05" customHeight="1" x14ac:dyDescent="0.2">
      <c r="A290" s="13"/>
      <c r="B290" s="55"/>
      <c r="C290" s="17" t="s">
        <v>13</v>
      </c>
      <c r="D290" s="16">
        <f>IF($H289=0,0,D289/$H289%)</f>
        <v>0</v>
      </c>
      <c r="E290" s="16">
        <f>IF($H289=0,0,E289/$H289%)</f>
        <v>0</v>
      </c>
      <c r="F290" s="16">
        <f>IF($H289=0,0,F289/$H289%)</f>
        <v>0</v>
      </c>
      <c r="G290" s="16">
        <f>IF($H289=0,0,G289/$H289%)</f>
        <v>0</v>
      </c>
      <c r="H290" s="50">
        <f t="shared" si="9"/>
        <v>0</v>
      </c>
      <c r="J290" s="11"/>
    </row>
    <row r="291" spans="1:11" ht="16.05" customHeight="1" x14ac:dyDescent="0.2">
      <c r="A291" s="13"/>
      <c r="B291" s="55"/>
      <c r="C291" s="16" t="s">
        <v>14</v>
      </c>
      <c r="D291" s="51"/>
      <c r="E291" s="51"/>
      <c r="F291" s="51"/>
      <c r="G291" s="51"/>
      <c r="H291" s="50">
        <f t="shared" si="9"/>
        <v>0</v>
      </c>
      <c r="J291" s="11"/>
    </row>
    <row r="292" spans="1:11" ht="16.05" customHeight="1" x14ac:dyDescent="0.2">
      <c r="A292" s="13"/>
      <c r="B292" s="55"/>
      <c r="C292" s="17" t="s">
        <v>13</v>
      </c>
      <c r="D292" s="16">
        <f>IF($H291=0,0,D291/$H291%)</f>
        <v>0</v>
      </c>
      <c r="E292" s="16">
        <f>IF($H291=0,0,E291/$H291%)</f>
        <v>0</v>
      </c>
      <c r="F292" s="16">
        <f>IF($H291=0,0,F291/$H291%)</f>
        <v>0</v>
      </c>
      <c r="G292" s="16">
        <f>IF($H291=0,0,G291/$H291%)</f>
        <v>0</v>
      </c>
      <c r="H292" s="50">
        <f t="shared" si="9"/>
        <v>0</v>
      </c>
      <c r="J292" s="11"/>
    </row>
    <row r="293" spans="1:11" ht="16.05" customHeight="1" x14ac:dyDescent="0.2">
      <c r="A293" s="13"/>
      <c r="B293" s="55"/>
      <c r="C293" s="16" t="s">
        <v>15</v>
      </c>
      <c r="D293" s="51">
        <f>SUM(D291,D289)</f>
        <v>0</v>
      </c>
      <c r="E293" s="51">
        <f>SUM(E291,E289)</f>
        <v>0</v>
      </c>
      <c r="F293" s="51">
        <f>SUM(F291,F289)</f>
        <v>0</v>
      </c>
      <c r="G293" s="51">
        <f>SUM(G291,G289)</f>
        <v>0</v>
      </c>
      <c r="H293" s="50">
        <f t="shared" si="9"/>
        <v>0</v>
      </c>
      <c r="J293" s="11"/>
    </row>
    <row r="294" spans="1:11" ht="16.05" customHeight="1" x14ac:dyDescent="0.2">
      <c r="A294" s="18"/>
      <c r="B294" s="56"/>
      <c r="C294" s="17" t="s">
        <v>13</v>
      </c>
      <c r="D294" s="16">
        <f>IF($H293=0,0,D293/$H293%)</f>
        <v>0</v>
      </c>
      <c r="E294" s="16">
        <f>IF($H293=0,0,E293/$H293%)</f>
        <v>0</v>
      </c>
      <c r="F294" s="16">
        <f>IF($H293=0,0,F293/$H293%)</f>
        <v>0</v>
      </c>
      <c r="G294" s="16">
        <f>IF($H293=0,0,G293/$H293%)</f>
        <v>0</v>
      </c>
      <c r="H294" s="50">
        <f t="shared" si="9"/>
        <v>0</v>
      </c>
      <c r="J294" s="11"/>
    </row>
    <row r="295" spans="1:11" s="12" customFormat="1" ht="16.05" customHeight="1" x14ac:dyDescent="0.2">
      <c r="A295" s="9" t="s">
        <v>63</v>
      </c>
      <c r="B295" s="21"/>
      <c r="C295" s="10" t="s">
        <v>12</v>
      </c>
      <c r="D295" s="16">
        <v>0</v>
      </c>
      <c r="E295" s="16">
        <v>1813137.0999999996</v>
      </c>
      <c r="F295" s="16">
        <v>0</v>
      </c>
      <c r="G295" s="16">
        <v>0</v>
      </c>
      <c r="H295" s="50">
        <f t="shared" si="9"/>
        <v>1813137.0999999996</v>
      </c>
      <c r="I295" s="11"/>
      <c r="J295" s="11"/>
    </row>
    <row r="296" spans="1:11" s="12" customFormat="1" ht="16.05" customHeight="1" x14ac:dyDescent="0.2">
      <c r="A296" s="13"/>
      <c r="B296" s="22"/>
      <c r="C296" s="14" t="s">
        <v>13</v>
      </c>
      <c r="D296" s="16">
        <f>IF($H295=0,0,D295/$H295%)</f>
        <v>0</v>
      </c>
      <c r="E296" s="16">
        <f>IF($H295=0,0,E295/$H295%)</f>
        <v>100</v>
      </c>
      <c r="F296" s="16">
        <f>IF($H295=0,0,F295/$H295%)</f>
        <v>0</v>
      </c>
      <c r="G296" s="16">
        <f>IF($H295=0,0,G295/$H295%)</f>
        <v>0</v>
      </c>
      <c r="H296" s="16">
        <f>IF($H295=0,0,H295/$H295%)</f>
        <v>100</v>
      </c>
      <c r="I296" s="11"/>
      <c r="J296" s="11"/>
    </row>
    <row r="297" spans="1:11" s="12" customFormat="1" ht="16.05" customHeight="1" x14ac:dyDescent="0.2">
      <c r="A297" s="13"/>
      <c r="B297" s="22"/>
      <c r="C297" s="10" t="s">
        <v>14</v>
      </c>
      <c r="D297" s="51">
        <v>8840.7000000000007</v>
      </c>
      <c r="E297" s="51">
        <v>338552.2</v>
      </c>
      <c r="F297" s="51">
        <v>0</v>
      </c>
      <c r="G297" s="51">
        <v>0</v>
      </c>
      <c r="H297" s="50">
        <f t="shared" si="9"/>
        <v>347392.9</v>
      </c>
      <c r="I297" s="11"/>
      <c r="J297" s="11"/>
    </row>
    <row r="298" spans="1:11" s="12" customFormat="1" ht="16.05" customHeight="1" x14ac:dyDescent="0.2">
      <c r="A298" s="13"/>
      <c r="B298" s="22"/>
      <c r="C298" s="14" t="s">
        <v>13</v>
      </c>
      <c r="D298" s="16">
        <f>IF($H297=0,0,D297/$H297%)</f>
        <v>2.5448706637354994</v>
      </c>
      <c r="E298" s="16">
        <f>IF($H297=0,0,E297/$H297%)</f>
        <v>97.455129336264505</v>
      </c>
      <c r="F298" s="16">
        <f>IF($H297=0,0,F297/$H297%)</f>
        <v>0</v>
      </c>
      <c r="G298" s="16">
        <f>IF($H297=0,0,G297/$H297%)</f>
        <v>0</v>
      </c>
      <c r="H298" s="16">
        <f>IF($H297=0,0,H297/$H297%)</f>
        <v>100</v>
      </c>
      <c r="I298" s="11"/>
      <c r="J298" s="11"/>
    </row>
    <row r="299" spans="1:11" s="12" customFormat="1" ht="16.05" customHeight="1" x14ac:dyDescent="0.2">
      <c r="A299" s="13"/>
      <c r="B299" s="22"/>
      <c r="C299" s="10" t="s">
        <v>15</v>
      </c>
      <c r="D299" s="51">
        <f>SUM(D297,D295)</f>
        <v>8840.7000000000007</v>
      </c>
      <c r="E299" s="51">
        <f>SUM(E297,E295)</f>
        <v>2151689.2999999998</v>
      </c>
      <c r="F299" s="51">
        <f>SUM(F297,F295)</f>
        <v>0</v>
      </c>
      <c r="G299" s="51">
        <f>SUM(G297,G295)</f>
        <v>0</v>
      </c>
      <c r="H299" s="51">
        <f>SUM(H297,H295)</f>
        <v>2160529.9999999995</v>
      </c>
      <c r="I299" s="11"/>
      <c r="J299" s="11"/>
    </row>
    <row r="300" spans="1:11" s="12" customFormat="1" ht="16.05" customHeight="1" x14ac:dyDescent="0.2">
      <c r="A300" s="18"/>
      <c r="B300" s="15"/>
      <c r="C300" s="14" t="s">
        <v>13</v>
      </c>
      <c r="D300" s="16">
        <f>IF($H299=0,0,D299/$H299%)</f>
        <v>0.40919126325484961</v>
      </c>
      <c r="E300" s="16">
        <f>IF($H299=0,0,E299/$H299%)</f>
        <v>99.59080873674516</v>
      </c>
      <c r="F300" s="16">
        <f>IF($H299=0,0,F299/$H299%)</f>
        <v>0</v>
      </c>
      <c r="G300" s="16">
        <f>IF($H299=0,0,G299/$H299%)</f>
        <v>0</v>
      </c>
      <c r="H300" s="16">
        <f>IF($H299=0,0,H299/$H299%)</f>
        <v>100</v>
      </c>
      <c r="I300" s="11"/>
      <c r="J300" s="11"/>
    </row>
    <row r="301" spans="1:11" s="12" customFormat="1" ht="16.05" customHeight="1" x14ac:dyDescent="0.2">
      <c r="A301" s="13" t="s">
        <v>64</v>
      </c>
      <c r="B301" s="21"/>
      <c r="C301" s="10" t="s">
        <v>105</v>
      </c>
      <c r="D301" s="51">
        <f>SUM(D307,D313,D319,D325,D331,D337,D343,D349,D355)</f>
        <v>21.4</v>
      </c>
      <c r="E301" s="51">
        <f>SUM(E307,E313,E319,E325,E331,E337,E343,E349,E355)</f>
        <v>28991.100000000002</v>
      </c>
      <c r="F301" s="51">
        <f>SUM(F307,F313,F319,F325,F331,F337,F343,F349,F355)</f>
        <v>0</v>
      </c>
      <c r="G301" s="51">
        <f>SUM(G307,G313,G319,G325,G331,G337,G343,G349,G355)</f>
        <v>0</v>
      </c>
      <c r="H301" s="50">
        <f t="shared" ref="H301:H357" si="10">SUM(D301:G301)</f>
        <v>29012.500000000004</v>
      </c>
      <c r="J301" s="11"/>
      <c r="K301" s="11"/>
    </row>
    <row r="302" spans="1:11" s="12" customFormat="1" ht="16.05" customHeight="1" x14ac:dyDescent="0.2">
      <c r="A302" s="13"/>
      <c r="B302" s="22"/>
      <c r="C302" s="14" t="s">
        <v>13</v>
      </c>
      <c r="D302" s="16">
        <f>IF($H301=0,0,D301/$H301%)</f>
        <v>7.3761309780267112E-2</v>
      </c>
      <c r="E302" s="16">
        <f>IF($H301=0,0,E301/$H301%)</f>
        <v>99.926238690219719</v>
      </c>
      <c r="F302" s="16">
        <f>IF($H301=0,0,F301/$H301%)</f>
        <v>0</v>
      </c>
      <c r="G302" s="16">
        <f>IF($H301=0,0,G301/$H301%)</f>
        <v>0</v>
      </c>
      <c r="H302" s="16">
        <f>IF($H301=0,0,H301/$H301%)</f>
        <v>100</v>
      </c>
      <c r="J302" s="11"/>
      <c r="K302" s="11"/>
    </row>
    <row r="303" spans="1:11" s="12" customFormat="1" ht="16.05" customHeight="1" x14ac:dyDescent="0.2">
      <c r="A303" s="13"/>
      <c r="B303" s="22"/>
      <c r="C303" s="10" t="s">
        <v>108</v>
      </c>
      <c r="D303" s="51">
        <f>SUM(D309,D315,D321,D327,D333,D339,D345,D351,D357)</f>
        <v>4993</v>
      </c>
      <c r="E303" s="51">
        <f>SUM(E309,E315,E321,E327,E333,E339,E345,E351,E357)</f>
        <v>73332.800000000003</v>
      </c>
      <c r="F303" s="51">
        <f>SUM(F309,F315,F321,F327,F333,F339,F345,F351,F357)</f>
        <v>0</v>
      </c>
      <c r="G303" s="51">
        <f>SUM(G309,G315,G321,G327,G333,G339,G345,G351,G357)</f>
        <v>0</v>
      </c>
      <c r="H303" s="50">
        <f t="shared" si="10"/>
        <v>78325.8</v>
      </c>
      <c r="J303" s="11"/>
      <c r="K303" s="11"/>
    </row>
    <row r="304" spans="1:11" s="12" customFormat="1" ht="16.05" customHeight="1" x14ac:dyDescent="0.2">
      <c r="A304" s="13"/>
      <c r="B304" s="22"/>
      <c r="C304" s="14" t="s">
        <v>13</v>
      </c>
      <c r="D304" s="16">
        <f>IF($H303=0,0,D303/$H303%)</f>
        <v>6.3746556051773489</v>
      </c>
      <c r="E304" s="16">
        <f>IF($H303=0,0,E303/$H303%)</f>
        <v>93.625344394822648</v>
      </c>
      <c r="F304" s="16">
        <f>IF($H303=0,0,F303/$H303%)</f>
        <v>0</v>
      </c>
      <c r="G304" s="16">
        <f>IF($H303=0,0,G303/$H303%)</f>
        <v>0</v>
      </c>
      <c r="H304" s="16">
        <f>IF($H303=0,0,H303/$H303%)</f>
        <v>100</v>
      </c>
      <c r="J304" s="11"/>
      <c r="K304" s="11"/>
    </row>
    <row r="305" spans="1:11" s="12" customFormat="1" ht="16.05" customHeight="1" x14ac:dyDescent="0.2">
      <c r="A305" s="13"/>
      <c r="B305" s="22"/>
      <c r="C305" s="10" t="s">
        <v>107</v>
      </c>
      <c r="D305" s="51">
        <f>SUM(D311,D317,D323,D329,D335,D341,D347,D353,D359)</f>
        <v>5014.3999999999996</v>
      </c>
      <c r="E305" s="51">
        <f>SUM(E311,E317,E323,E329,E335,E341,E347,E353,E359)</f>
        <v>102323.9</v>
      </c>
      <c r="F305" s="51">
        <f>SUM(F311,F317,F323,F329,F335,F341,F347,F353,F359)</f>
        <v>0</v>
      </c>
      <c r="G305" s="51">
        <f>SUM(G311,G317,G323,G329,G335,G341,G347,G353,G359)</f>
        <v>0</v>
      </c>
      <c r="H305" s="51">
        <f>SUM(H303,H301)</f>
        <v>107338.3</v>
      </c>
      <c r="J305" s="11"/>
      <c r="K305" s="11"/>
    </row>
    <row r="306" spans="1:11" s="12" customFormat="1" ht="16.05" customHeight="1" x14ac:dyDescent="0.2">
      <c r="A306" s="13"/>
      <c r="B306" s="15"/>
      <c r="C306" s="14" t="s">
        <v>13</v>
      </c>
      <c r="D306" s="16">
        <f>IF($H305=0,0,D305/$H305%)</f>
        <v>4.6715850726162049</v>
      </c>
      <c r="E306" s="16">
        <f>IF($H305=0,0,E305/$H305%)</f>
        <v>95.32841492738379</v>
      </c>
      <c r="F306" s="16">
        <f>IF($H305=0,0,F305/$H305%)</f>
        <v>0</v>
      </c>
      <c r="G306" s="16">
        <f>IF($H305=0,0,G305/$H305%)</f>
        <v>0</v>
      </c>
      <c r="H306" s="16">
        <f>IF($H305=0,0,H305/$H305%)</f>
        <v>100</v>
      </c>
      <c r="J306" s="11"/>
      <c r="K306" s="11"/>
    </row>
    <row r="307" spans="1:11" s="12" customFormat="1" ht="16.05" customHeight="1" x14ac:dyDescent="0.2">
      <c r="A307" s="13"/>
      <c r="B307" s="13" t="s">
        <v>65</v>
      </c>
      <c r="C307" s="10" t="s">
        <v>12</v>
      </c>
      <c r="D307" s="16"/>
      <c r="E307" s="16"/>
      <c r="F307" s="16"/>
      <c r="G307" s="16"/>
      <c r="H307" s="50">
        <f t="shared" si="10"/>
        <v>0</v>
      </c>
      <c r="J307" s="11"/>
    </row>
    <row r="308" spans="1:11" s="12" customFormat="1" ht="16.05" customHeight="1" x14ac:dyDescent="0.2">
      <c r="A308" s="13"/>
      <c r="B308" s="13"/>
      <c r="C308" s="14" t="s">
        <v>13</v>
      </c>
      <c r="D308" s="16">
        <f>IF($H307=0,0,D307/$H307%)</f>
        <v>0</v>
      </c>
      <c r="E308" s="16">
        <f>IF($H307=0,0,E307/$H307%)</f>
        <v>0</v>
      </c>
      <c r="F308" s="16">
        <f>IF($H307=0,0,F307/$H307%)</f>
        <v>0</v>
      </c>
      <c r="G308" s="16">
        <f>IF($H307=0,0,G307/$H307%)</f>
        <v>0</v>
      </c>
      <c r="H308" s="16">
        <f t="shared" ref="H308" si="11">IF($H307=0,0,H307/$H307%)</f>
        <v>0</v>
      </c>
      <c r="J308" s="11"/>
    </row>
    <row r="309" spans="1:11" s="12" customFormat="1" ht="16.05" customHeight="1" x14ac:dyDescent="0.2">
      <c r="A309" s="13"/>
      <c r="B309" s="13"/>
      <c r="C309" s="10" t="s">
        <v>14</v>
      </c>
      <c r="D309" s="51">
        <v>0</v>
      </c>
      <c r="E309" s="51">
        <v>2653.1</v>
      </c>
      <c r="F309" s="51">
        <v>0</v>
      </c>
      <c r="G309" s="51">
        <v>0</v>
      </c>
      <c r="H309" s="50">
        <f t="shared" si="10"/>
        <v>2653.1</v>
      </c>
      <c r="J309" s="11"/>
    </row>
    <row r="310" spans="1:11" s="12" customFormat="1" ht="16.05" customHeight="1" x14ac:dyDescent="0.2">
      <c r="A310" s="13"/>
      <c r="B310" s="13"/>
      <c r="C310" s="14" t="s">
        <v>13</v>
      </c>
      <c r="D310" s="16">
        <f>IF($H309=0,0,D309/$H309%)</f>
        <v>0</v>
      </c>
      <c r="E310" s="16">
        <f>IF($H309=0,0,E309/$H309%)</f>
        <v>100</v>
      </c>
      <c r="F310" s="16">
        <f>IF($H309=0,0,F309/$H309%)</f>
        <v>0</v>
      </c>
      <c r="G310" s="16">
        <f>IF($H309=0,0,G309/$H309%)</f>
        <v>0</v>
      </c>
      <c r="H310" s="16">
        <f t="shared" ref="H310" si="12">IF($H309=0,0,H309/$H309%)</f>
        <v>100</v>
      </c>
      <c r="J310" s="11"/>
    </row>
    <row r="311" spans="1:11" s="12" customFormat="1" ht="16.05" customHeight="1" x14ac:dyDescent="0.2">
      <c r="A311" s="13"/>
      <c r="B311" s="13"/>
      <c r="C311" s="10" t="s">
        <v>15</v>
      </c>
      <c r="D311" s="51">
        <f>SUM(D309,D307)</f>
        <v>0</v>
      </c>
      <c r="E311" s="51">
        <f>SUM(E309,E307)</f>
        <v>2653.1</v>
      </c>
      <c r="F311" s="51">
        <f>SUM(F309,F307)</f>
        <v>0</v>
      </c>
      <c r="G311" s="51">
        <f>SUM(G309,G307)</f>
        <v>0</v>
      </c>
      <c r="H311" s="51">
        <f t="shared" ref="H311" si="13">SUM(H309,H307)</f>
        <v>2653.1</v>
      </c>
      <c r="J311" s="11"/>
    </row>
    <row r="312" spans="1:11" s="12" customFormat="1" ht="16.05" customHeight="1" x14ac:dyDescent="0.2">
      <c r="A312" s="13"/>
      <c r="B312" s="18"/>
      <c r="C312" s="14" t="s">
        <v>13</v>
      </c>
      <c r="D312" s="16">
        <f>IF($H311=0,0,D311/$H311%)</f>
        <v>0</v>
      </c>
      <c r="E312" s="16">
        <f>IF($H311=0,0,E311/$H311%)</f>
        <v>100</v>
      </c>
      <c r="F312" s="16">
        <f>IF($H311=0,0,F311/$H311%)</f>
        <v>0</v>
      </c>
      <c r="G312" s="16">
        <f>IF($H311=0,0,G311/$H311%)</f>
        <v>0</v>
      </c>
      <c r="H312" s="16">
        <f t="shared" ref="H312" si="14">IF($H311=0,0,H311/$H311%)</f>
        <v>100</v>
      </c>
      <c r="J312" s="11"/>
    </row>
    <row r="313" spans="1:11" s="12" customFormat="1" ht="16.05" customHeight="1" x14ac:dyDescent="0.2">
      <c r="A313" s="13"/>
      <c r="B313" s="13" t="s">
        <v>66</v>
      </c>
      <c r="C313" s="10" t="s">
        <v>12</v>
      </c>
      <c r="D313" s="16">
        <v>21.4</v>
      </c>
      <c r="E313" s="16">
        <v>28953.4</v>
      </c>
      <c r="F313" s="16">
        <v>0</v>
      </c>
      <c r="G313" s="16">
        <v>0</v>
      </c>
      <c r="H313" s="50">
        <f t="shared" si="10"/>
        <v>28974.800000000003</v>
      </c>
      <c r="J313" s="11"/>
    </row>
    <row r="314" spans="1:11" s="12" customFormat="1" ht="16.05" customHeight="1" x14ac:dyDescent="0.2">
      <c r="A314" s="13"/>
      <c r="B314" s="13"/>
      <c r="C314" s="14" t="s">
        <v>13</v>
      </c>
      <c r="D314" s="16">
        <f>IF($H313=0,0,D313/$H313%)</f>
        <v>7.3857282880295957E-2</v>
      </c>
      <c r="E314" s="16">
        <f>IF($H313=0,0,E313/$H313%)</f>
        <v>99.926142717119689</v>
      </c>
      <c r="F314" s="16">
        <f>IF($H313=0,0,F313/$H313%)</f>
        <v>0</v>
      </c>
      <c r="G314" s="16">
        <f>IF($H313=0,0,G313/$H313%)</f>
        <v>0</v>
      </c>
      <c r="H314" s="16">
        <f t="shared" ref="H314" si="15">IF($H313=0,0,H313/$H313%)</f>
        <v>100</v>
      </c>
      <c r="J314" s="11"/>
    </row>
    <row r="315" spans="1:11" s="12" customFormat="1" ht="16.05" customHeight="1" x14ac:dyDescent="0.2">
      <c r="A315" s="13"/>
      <c r="B315" s="13"/>
      <c r="C315" s="10" t="s">
        <v>14</v>
      </c>
      <c r="D315" s="51">
        <v>4993</v>
      </c>
      <c r="E315" s="51">
        <v>68878.799999999988</v>
      </c>
      <c r="F315" s="51">
        <v>0</v>
      </c>
      <c r="G315" s="51">
        <v>0</v>
      </c>
      <c r="H315" s="50">
        <f t="shared" si="10"/>
        <v>73871.799999999988</v>
      </c>
      <c r="J315" s="11"/>
    </row>
    <row r="316" spans="1:11" s="12" customFormat="1" ht="16.05" customHeight="1" x14ac:dyDescent="0.2">
      <c r="A316" s="13"/>
      <c r="B316" s="13"/>
      <c r="C316" s="14" t="s">
        <v>13</v>
      </c>
      <c r="D316" s="16">
        <f>IF($H315=0,0,D315/$H315%)</f>
        <v>6.7590068199231652</v>
      </c>
      <c r="E316" s="16">
        <f>IF($H315=0,0,E315/$H315%)</f>
        <v>93.240993180076842</v>
      </c>
      <c r="F316" s="16">
        <f>IF($H315=0,0,F315/$H315%)</f>
        <v>0</v>
      </c>
      <c r="G316" s="16">
        <f>IF($H315=0,0,G315/$H315%)</f>
        <v>0</v>
      </c>
      <c r="H316" s="16">
        <f t="shared" ref="H316" si="16">IF($H315=0,0,H315/$H315%)</f>
        <v>100</v>
      </c>
      <c r="J316" s="11"/>
    </row>
    <row r="317" spans="1:11" s="12" customFormat="1" ht="16.05" customHeight="1" x14ac:dyDescent="0.2">
      <c r="A317" s="13"/>
      <c r="B317" s="13"/>
      <c r="C317" s="10" t="s">
        <v>15</v>
      </c>
      <c r="D317" s="51">
        <f>SUM(D315,D313)</f>
        <v>5014.3999999999996</v>
      </c>
      <c r="E317" s="51">
        <f>SUM(E315,E313)</f>
        <v>97832.199999999983</v>
      </c>
      <c r="F317" s="51">
        <f>SUM(F315,F313)</f>
        <v>0</v>
      </c>
      <c r="G317" s="51">
        <f>SUM(G315,G313)</f>
        <v>0</v>
      </c>
      <c r="H317" s="51">
        <f t="shared" ref="H317" si="17">SUM(H315,H313)</f>
        <v>102846.59999999999</v>
      </c>
      <c r="J317" s="11"/>
    </row>
    <row r="318" spans="1:11" s="12" customFormat="1" ht="16.05" customHeight="1" x14ac:dyDescent="0.2">
      <c r="A318" s="13"/>
      <c r="B318" s="18"/>
      <c r="C318" s="14" t="s">
        <v>13</v>
      </c>
      <c r="D318" s="16">
        <f>IF($H317=0,0,D317/$H317%)</f>
        <v>4.8756108612243869</v>
      </c>
      <c r="E318" s="16">
        <f>IF($H317=0,0,E317/$H317%)</f>
        <v>95.124389138775612</v>
      </c>
      <c r="F318" s="16">
        <f>IF($H317=0,0,F317/$H317%)</f>
        <v>0</v>
      </c>
      <c r="G318" s="16">
        <f>IF($H317=0,0,G317/$H317%)</f>
        <v>0</v>
      </c>
      <c r="H318" s="16">
        <f t="shared" ref="H318" si="18">IF($H317=0,0,H317/$H317%)</f>
        <v>100</v>
      </c>
      <c r="J318" s="11"/>
    </row>
    <row r="319" spans="1:11" s="12" customFormat="1" ht="16.05" customHeight="1" x14ac:dyDescent="0.2">
      <c r="A319" s="13"/>
      <c r="B319" s="13" t="s">
        <v>67</v>
      </c>
      <c r="C319" s="10" t="s">
        <v>12</v>
      </c>
      <c r="D319" s="16"/>
      <c r="E319" s="16"/>
      <c r="F319" s="16"/>
      <c r="G319" s="16"/>
      <c r="H319" s="50">
        <f t="shared" si="10"/>
        <v>0</v>
      </c>
      <c r="I319" s="11"/>
      <c r="J319" s="11"/>
    </row>
    <row r="320" spans="1:11" s="12" customFormat="1" ht="16.05" customHeight="1" x14ac:dyDescent="0.2">
      <c r="A320" s="13"/>
      <c r="B320" s="13"/>
      <c r="C320" s="14" t="s">
        <v>13</v>
      </c>
      <c r="D320" s="16">
        <f>IF($H319=0,0,D319/$H319%)</f>
        <v>0</v>
      </c>
      <c r="E320" s="16">
        <f>IF($H319=0,0,E319/$H319%)</f>
        <v>0</v>
      </c>
      <c r="F320" s="16">
        <f>IF($H319=0,0,F319/$H319%)</f>
        <v>0</v>
      </c>
      <c r="G320" s="16">
        <f>IF($H319=0,0,G319/$H319%)</f>
        <v>0</v>
      </c>
      <c r="H320" s="16">
        <f t="shared" ref="H320" si="19">IF($H319=0,0,H319/$H319%)</f>
        <v>0</v>
      </c>
      <c r="I320" s="11"/>
      <c r="J320" s="11"/>
    </row>
    <row r="321" spans="1:10" s="12" customFormat="1" ht="16.05" customHeight="1" x14ac:dyDescent="0.2">
      <c r="A321" s="13"/>
      <c r="B321" s="13"/>
      <c r="C321" s="10" t="s">
        <v>14</v>
      </c>
      <c r="D321" s="51"/>
      <c r="E321" s="51"/>
      <c r="F321" s="51"/>
      <c r="G321" s="51"/>
      <c r="H321" s="50">
        <f t="shared" si="10"/>
        <v>0</v>
      </c>
      <c r="I321" s="11"/>
      <c r="J321" s="11"/>
    </row>
    <row r="322" spans="1:10" s="12" customFormat="1" ht="16.05" customHeight="1" x14ac:dyDescent="0.2">
      <c r="A322" s="13"/>
      <c r="B322" s="13"/>
      <c r="C322" s="14" t="s">
        <v>13</v>
      </c>
      <c r="D322" s="16">
        <f>IF($H321=0,0,D321/$H321%)</f>
        <v>0</v>
      </c>
      <c r="E322" s="16">
        <f>IF($H321=0,0,E321/$H321%)</f>
        <v>0</v>
      </c>
      <c r="F322" s="16">
        <f>IF($H321=0,0,F321/$H321%)</f>
        <v>0</v>
      </c>
      <c r="G322" s="16">
        <f>IF($H321=0,0,G321/$H321%)</f>
        <v>0</v>
      </c>
      <c r="H322" s="16">
        <f t="shared" ref="H322" si="20">IF($H321=0,0,H321/$H321%)</f>
        <v>0</v>
      </c>
      <c r="I322" s="11"/>
      <c r="J322" s="11"/>
    </row>
    <row r="323" spans="1:10" s="12" customFormat="1" ht="16.05" customHeight="1" x14ac:dyDescent="0.2">
      <c r="A323" s="13"/>
      <c r="B323" s="13"/>
      <c r="C323" s="10" t="s">
        <v>15</v>
      </c>
      <c r="D323" s="51">
        <f>SUM(D321,D319)</f>
        <v>0</v>
      </c>
      <c r="E323" s="51">
        <f>SUM(E321,E319)</f>
        <v>0</v>
      </c>
      <c r="F323" s="51">
        <f>SUM(F321,F319)</f>
        <v>0</v>
      </c>
      <c r="G323" s="51">
        <f>SUM(G321,G319)</f>
        <v>0</v>
      </c>
      <c r="H323" s="51">
        <f t="shared" ref="H323" si="21">SUM(H321,H319)</f>
        <v>0</v>
      </c>
      <c r="I323" s="11"/>
      <c r="J323" s="11"/>
    </row>
    <row r="324" spans="1:10" s="12" customFormat="1" ht="16.05" customHeight="1" x14ac:dyDescent="0.2">
      <c r="A324" s="13"/>
      <c r="B324" s="18"/>
      <c r="C324" s="14" t="s">
        <v>13</v>
      </c>
      <c r="D324" s="16">
        <f>IF($H323=0,0,D323/$H323%)</f>
        <v>0</v>
      </c>
      <c r="E324" s="16">
        <f>IF($H323=0,0,E323/$H323%)</f>
        <v>0</v>
      </c>
      <c r="F324" s="16">
        <f>IF($H323=0,0,F323/$H323%)</f>
        <v>0</v>
      </c>
      <c r="G324" s="16">
        <f>IF($H323=0,0,G323/$H323%)</f>
        <v>0</v>
      </c>
      <c r="H324" s="16">
        <f t="shared" ref="H324" si="22">IF($H323=0,0,H323/$H323%)</f>
        <v>0</v>
      </c>
      <c r="I324" s="11"/>
      <c r="J324" s="11"/>
    </row>
    <row r="325" spans="1:10" s="12" customFormat="1" ht="16.05" customHeight="1" x14ac:dyDescent="0.2">
      <c r="A325" s="13"/>
      <c r="B325" s="13" t="s">
        <v>68</v>
      </c>
      <c r="C325" s="10" t="s">
        <v>12</v>
      </c>
      <c r="D325" s="16"/>
      <c r="E325" s="16">
        <v>0</v>
      </c>
      <c r="F325" s="16"/>
      <c r="G325" s="16">
        <v>0</v>
      </c>
      <c r="H325" s="50">
        <f t="shared" si="10"/>
        <v>0</v>
      </c>
      <c r="I325" s="11"/>
      <c r="J325" s="11"/>
    </row>
    <row r="326" spans="1:10" s="12" customFormat="1" ht="16.05" customHeight="1" x14ac:dyDescent="0.2">
      <c r="A326" s="13"/>
      <c r="B326" s="13"/>
      <c r="C326" s="14" t="s">
        <v>13</v>
      </c>
      <c r="D326" s="16">
        <f>IF($H325=0,0,D325/$H325%)</f>
        <v>0</v>
      </c>
      <c r="E326" s="16">
        <f>IF($H325=0,0,E325/$H325%)</f>
        <v>0</v>
      </c>
      <c r="F326" s="16">
        <f>IF($H325=0,0,F325/$H325%)</f>
        <v>0</v>
      </c>
      <c r="G326" s="16">
        <f>IF($H325=0,0,G325/$H325%)</f>
        <v>0</v>
      </c>
      <c r="H326" s="16">
        <f t="shared" ref="H326" si="23">IF($H325=0,0,H325/$H325%)</f>
        <v>0</v>
      </c>
      <c r="I326" s="11"/>
      <c r="J326" s="11"/>
    </row>
    <row r="327" spans="1:10" s="12" customFormat="1" ht="16.05" customHeight="1" x14ac:dyDescent="0.2">
      <c r="A327" s="13"/>
      <c r="B327" s="13"/>
      <c r="C327" s="10" t="s">
        <v>14</v>
      </c>
      <c r="D327" s="51"/>
      <c r="E327" s="51">
        <v>0</v>
      </c>
      <c r="F327" s="51"/>
      <c r="G327" s="51">
        <v>0</v>
      </c>
      <c r="H327" s="50">
        <f t="shared" si="10"/>
        <v>0</v>
      </c>
      <c r="I327" s="11"/>
      <c r="J327" s="11"/>
    </row>
    <row r="328" spans="1:10" s="12" customFormat="1" ht="16.05" customHeight="1" x14ac:dyDescent="0.2">
      <c r="A328" s="13"/>
      <c r="B328" s="13"/>
      <c r="C328" s="14" t="s">
        <v>13</v>
      </c>
      <c r="D328" s="16">
        <f>IF($H327=0,0,D327/$H327%)</f>
        <v>0</v>
      </c>
      <c r="E328" s="16">
        <f>IF($H327=0,0,E327/$H327%)</f>
        <v>0</v>
      </c>
      <c r="F328" s="16">
        <f>IF($H327=0,0,F327/$H327%)</f>
        <v>0</v>
      </c>
      <c r="G328" s="16">
        <f>IF($H327=0,0,G327/$H327%)</f>
        <v>0</v>
      </c>
      <c r="H328" s="16">
        <f t="shared" ref="H328" si="24">IF($H327=0,0,H327/$H327%)</f>
        <v>0</v>
      </c>
      <c r="I328" s="11"/>
      <c r="J328" s="11"/>
    </row>
    <row r="329" spans="1:10" s="12" customFormat="1" ht="16.05" customHeight="1" x14ac:dyDescent="0.2">
      <c r="A329" s="13"/>
      <c r="B329" s="13"/>
      <c r="C329" s="10" t="s">
        <v>15</v>
      </c>
      <c r="D329" s="51">
        <f>SUM(D327,D325)</f>
        <v>0</v>
      </c>
      <c r="E329" s="51">
        <f>SUM(E327,E325)</f>
        <v>0</v>
      </c>
      <c r="F329" s="51">
        <f>SUM(F327,F325)</f>
        <v>0</v>
      </c>
      <c r="G329" s="51">
        <f>SUM(G327,G325)</f>
        <v>0</v>
      </c>
      <c r="H329" s="51">
        <f t="shared" ref="H329" si="25">SUM(H327,H325)</f>
        <v>0</v>
      </c>
      <c r="I329" s="11"/>
      <c r="J329" s="11"/>
    </row>
    <row r="330" spans="1:10" s="12" customFormat="1" ht="16.05" customHeight="1" x14ac:dyDescent="0.2">
      <c r="A330" s="13"/>
      <c r="B330" s="18"/>
      <c r="C330" s="14" t="s">
        <v>13</v>
      </c>
      <c r="D330" s="16">
        <f>IF($H329=0,0,D329/$H329%)</f>
        <v>0</v>
      </c>
      <c r="E330" s="16">
        <f>IF($H329=0,0,E329/$H329%)</f>
        <v>0</v>
      </c>
      <c r="F330" s="16">
        <f>IF($H329=0,0,F329/$H329%)</f>
        <v>0</v>
      </c>
      <c r="G330" s="16">
        <f>IF($H329=0,0,G329/$H329%)</f>
        <v>0</v>
      </c>
      <c r="H330" s="16">
        <f t="shared" ref="H330" si="26">IF($H329=0,0,H329/$H329%)</f>
        <v>0</v>
      </c>
      <c r="I330" s="11"/>
      <c r="J330" s="11"/>
    </row>
    <row r="331" spans="1:10" s="12" customFormat="1" ht="16.05" customHeight="1" x14ac:dyDescent="0.2">
      <c r="A331" s="13"/>
      <c r="B331" s="13" t="s">
        <v>69</v>
      </c>
      <c r="C331" s="10" t="s">
        <v>12</v>
      </c>
      <c r="D331" s="16"/>
      <c r="E331" s="16"/>
      <c r="F331" s="16"/>
      <c r="G331" s="16"/>
      <c r="H331" s="50">
        <f t="shared" si="10"/>
        <v>0</v>
      </c>
      <c r="I331" s="11"/>
      <c r="J331" s="11"/>
    </row>
    <row r="332" spans="1:10" s="12" customFormat="1" ht="16.05" customHeight="1" x14ac:dyDescent="0.2">
      <c r="A332" s="13"/>
      <c r="B332" s="13"/>
      <c r="C332" s="14" t="s">
        <v>13</v>
      </c>
      <c r="D332" s="16">
        <f>IF($H331=0,0,D331/$H331%)</f>
        <v>0</v>
      </c>
      <c r="E332" s="16">
        <f>IF($H331=0,0,E331/$H331%)</f>
        <v>0</v>
      </c>
      <c r="F332" s="16">
        <f>IF($H331=0,0,F331/$H331%)</f>
        <v>0</v>
      </c>
      <c r="G332" s="16">
        <f>IF($H331=0,0,G331/$H331%)</f>
        <v>0</v>
      </c>
      <c r="H332" s="16">
        <f t="shared" ref="H332" si="27">IF($H331=0,0,H331/$H331%)</f>
        <v>0</v>
      </c>
      <c r="I332" s="11"/>
      <c r="J332" s="11"/>
    </row>
    <row r="333" spans="1:10" s="12" customFormat="1" ht="16.05" customHeight="1" x14ac:dyDescent="0.2">
      <c r="A333" s="13"/>
      <c r="B333" s="13"/>
      <c r="C333" s="10" t="s">
        <v>14</v>
      </c>
      <c r="D333" s="51">
        <v>0</v>
      </c>
      <c r="E333" s="51">
        <v>535.09999999999991</v>
      </c>
      <c r="F333" s="51">
        <v>0</v>
      </c>
      <c r="G333" s="51">
        <v>0</v>
      </c>
      <c r="H333" s="50">
        <f t="shared" si="10"/>
        <v>535.09999999999991</v>
      </c>
      <c r="I333" s="11"/>
      <c r="J333" s="11"/>
    </row>
    <row r="334" spans="1:10" s="12" customFormat="1" ht="16.05" customHeight="1" x14ac:dyDescent="0.2">
      <c r="A334" s="13"/>
      <c r="B334" s="13"/>
      <c r="C334" s="14" t="s">
        <v>13</v>
      </c>
      <c r="D334" s="16">
        <f>IF($H333=0,0,D333/$H333%)</f>
        <v>0</v>
      </c>
      <c r="E334" s="16">
        <f>IF($H333=0,0,E333/$H333%)</f>
        <v>100</v>
      </c>
      <c r="F334" s="16">
        <f>IF($H333=0,0,F333/$H333%)</f>
        <v>0</v>
      </c>
      <c r="G334" s="16">
        <f>IF($H333=0,0,G333/$H333%)</f>
        <v>0</v>
      </c>
      <c r="H334" s="16">
        <f t="shared" ref="H334" si="28">IF($H333=0,0,H333/$H333%)</f>
        <v>100</v>
      </c>
      <c r="I334" s="11"/>
      <c r="J334" s="11"/>
    </row>
    <row r="335" spans="1:10" s="12" customFormat="1" ht="16.05" customHeight="1" x14ac:dyDescent="0.2">
      <c r="A335" s="13"/>
      <c r="B335" s="13"/>
      <c r="C335" s="10" t="s">
        <v>15</v>
      </c>
      <c r="D335" s="51">
        <f>SUM(D333,D331)</f>
        <v>0</v>
      </c>
      <c r="E335" s="51">
        <f>SUM(E333,E331)</f>
        <v>535.09999999999991</v>
      </c>
      <c r="F335" s="51">
        <f>SUM(F333,F331)</f>
        <v>0</v>
      </c>
      <c r="G335" s="51">
        <f>SUM(G333,G331)</f>
        <v>0</v>
      </c>
      <c r="H335" s="51">
        <f t="shared" ref="H335" si="29">SUM(H333,H331)</f>
        <v>535.09999999999991</v>
      </c>
      <c r="I335" s="11"/>
      <c r="J335" s="11"/>
    </row>
    <row r="336" spans="1:10" s="12" customFormat="1" ht="16.05" customHeight="1" x14ac:dyDescent="0.2">
      <c r="A336" s="13"/>
      <c r="B336" s="18"/>
      <c r="C336" s="14" t="s">
        <v>13</v>
      </c>
      <c r="D336" s="16">
        <f>IF($H335=0,0,D335/$H335%)</f>
        <v>0</v>
      </c>
      <c r="E336" s="16">
        <f>IF($H335=0,0,E335/$H335%)</f>
        <v>100</v>
      </c>
      <c r="F336" s="16">
        <f>IF($H335=0,0,F335/$H335%)</f>
        <v>0</v>
      </c>
      <c r="G336" s="16">
        <f>IF($H335=0,0,G335/$H335%)</f>
        <v>0</v>
      </c>
      <c r="H336" s="16">
        <f t="shared" ref="H336" si="30">IF($H335=0,0,H335/$H335%)</f>
        <v>100</v>
      </c>
      <c r="I336" s="11"/>
      <c r="J336" s="11"/>
    </row>
    <row r="337" spans="1:10" s="12" customFormat="1" ht="16.05" customHeight="1" x14ac:dyDescent="0.2">
      <c r="A337" s="13"/>
      <c r="B337" s="13" t="s">
        <v>70</v>
      </c>
      <c r="C337" s="10" t="s">
        <v>12</v>
      </c>
      <c r="D337" s="16"/>
      <c r="E337" s="16"/>
      <c r="F337" s="16"/>
      <c r="G337" s="16"/>
      <c r="H337" s="50">
        <f t="shared" si="10"/>
        <v>0</v>
      </c>
      <c r="I337" s="11"/>
      <c r="J337" s="11"/>
    </row>
    <row r="338" spans="1:10" s="12" customFormat="1" ht="16.05" customHeight="1" x14ac:dyDescent="0.2">
      <c r="A338" s="13"/>
      <c r="B338" s="13"/>
      <c r="C338" s="14" t="s">
        <v>13</v>
      </c>
      <c r="D338" s="16">
        <f>IF($H337=0,0,D337/$H337%)</f>
        <v>0</v>
      </c>
      <c r="E338" s="16">
        <f>IF($H337=0,0,E337/$H337%)</f>
        <v>0</v>
      </c>
      <c r="F338" s="16">
        <f>IF($H337=0,0,F337/$H337%)</f>
        <v>0</v>
      </c>
      <c r="G338" s="16">
        <f>IF($H337=0,0,G337/$H337%)</f>
        <v>0</v>
      </c>
      <c r="H338" s="16">
        <f t="shared" ref="H338" si="31">IF($H337=0,0,H337/$H337%)</f>
        <v>0</v>
      </c>
      <c r="I338" s="11"/>
      <c r="J338" s="11"/>
    </row>
    <row r="339" spans="1:10" s="12" customFormat="1" ht="16.05" customHeight="1" x14ac:dyDescent="0.2">
      <c r="A339" s="13"/>
      <c r="B339" s="13"/>
      <c r="C339" s="10" t="s">
        <v>14</v>
      </c>
      <c r="D339" s="51"/>
      <c r="E339" s="51"/>
      <c r="F339" s="51"/>
      <c r="G339" s="51"/>
      <c r="H339" s="50">
        <f t="shared" si="10"/>
        <v>0</v>
      </c>
      <c r="I339" s="11"/>
      <c r="J339" s="11"/>
    </row>
    <row r="340" spans="1:10" s="12" customFormat="1" ht="16.05" customHeight="1" x14ac:dyDescent="0.2">
      <c r="A340" s="13"/>
      <c r="B340" s="13"/>
      <c r="C340" s="14" t="s">
        <v>13</v>
      </c>
      <c r="D340" s="16">
        <f>IF($H339=0,0,D339/$H339%)</f>
        <v>0</v>
      </c>
      <c r="E340" s="16">
        <f>IF($H339=0,0,E339/$H339%)</f>
        <v>0</v>
      </c>
      <c r="F340" s="16">
        <f>IF($H339=0,0,F339/$H339%)</f>
        <v>0</v>
      </c>
      <c r="G340" s="16">
        <f>IF($H339=0,0,G339/$H339%)</f>
        <v>0</v>
      </c>
      <c r="H340" s="16">
        <f t="shared" ref="H340" si="32">IF($H339=0,0,H339/$H339%)</f>
        <v>0</v>
      </c>
      <c r="I340" s="11"/>
      <c r="J340" s="11"/>
    </row>
    <row r="341" spans="1:10" s="12" customFormat="1" ht="16.05" customHeight="1" x14ac:dyDescent="0.2">
      <c r="A341" s="13"/>
      <c r="B341" s="13"/>
      <c r="C341" s="10" t="s">
        <v>15</v>
      </c>
      <c r="D341" s="51">
        <f>SUM(D339,D337)</f>
        <v>0</v>
      </c>
      <c r="E341" s="51">
        <f>SUM(E339,E337)</f>
        <v>0</v>
      </c>
      <c r="F341" s="51">
        <f>SUM(F339,F337)</f>
        <v>0</v>
      </c>
      <c r="G341" s="51">
        <f>SUM(G339,G337)</f>
        <v>0</v>
      </c>
      <c r="H341" s="51">
        <f t="shared" ref="H341" si="33">SUM(H339,H337)</f>
        <v>0</v>
      </c>
      <c r="I341" s="11"/>
      <c r="J341" s="11"/>
    </row>
    <row r="342" spans="1:10" s="12" customFormat="1" ht="16.05" customHeight="1" x14ac:dyDescent="0.2">
      <c r="A342" s="13"/>
      <c r="B342" s="18"/>
      <c r="C342" s="14" t="s">
        <v>13</v>
      </c>
      <c r="D342" s="16">
        <f>IF($H341=0,0,D341/$H341%)</f>
        <v>0</v>
      </c>
      <c r="E342" s="16">
        <f>IF($H341=0,0,E341/$H341%)</f>
        <v>0</v>
      </c>
      <c r="F342" s="16">
        <f>IF($H341=0,0,F341/$H341%)</f>
        <v>0</v>
      </c>
      <c r="G342" s="16">
        <f>IF($H341=0,0,G341/$H341%)</f>
        <v>0</v>
      </c>
      <c r="H342" s="16">
        <f t="shared" ref="H342" si="34">IF($H341=0,0,H341/$H341%)</f>
        <v>0</v>
      </c>
      <c r="I342" s="11"/>
      <c r="J342" s="11"/>
    </row>
    <row r="343" spans="1:10" s="12" customFormat="1" ht="16.05" customHeight="1" x14ac:dyDescent="0.2">
      <c r="A343" s="13"/>
      <c r="B343" s="13" t="s">
        <v>71</v>
      </c>
      <c r="C343" s="10" t="s">
        <v>12</v>
      </c>
      <c r="D343" s="16">
        <v>0</v>
      </c>
      <c r="E343" s="16">
        <v>0.2</v>
      </c>
      <c r="F343" s="16">
        <v>0</v>
      </c>
      <c r="G343" s="16">
        <v>0</v>
      </c>
      <c r="H343" s="50">
        <f t="shared" si="10"/>
        <v>0.2</v>
      </c>
      <c r="I343" s="11"/>
      <c r="J343" s="11"/>
    </row>
    <row r="344" spans="1:10" s="12" customFormat="1" ht="16.05" customHeight="1" x14ac:dyDescent="0.2">
      <c r="A344" s="13"/>
      <c r="B344" s="13"/>
      <c r="C344" s="14" t="s">
        <v>13</v>
      </c>
      <c r="D344" s="16">
        <f>IF($H343=0,0,D343/$H343%)</f>
        <v>0</v>
      </c>
      <c r="E344" s="16">
        <f>IF($H343=0,0,E343/$H343%)</f>
        <v>100</v>
      </c>
      <c r="F344" s="16">
        <f>IF($H343=0,0,F343/$H343%)</f>
        <v>0</v>
      </c>
      <c r="G344" s="16">
        <f>IF($H343=0,0,G343/$H343%)</f>
        <v>0</v>
      </c>
      <c r="H344" s="16">
        <f t="shared" ref="H344" si="35">IF($H343=0,0,H343/$H343%)</f>
        <v>100</v>
      </c>
      <c r="I344" s="11"/>
      <c r="J344" s="11"/>
    </row>
    <row r="345" spans="1:10" s="12" customFormat="1" ht="16.05" customHeight="1" x14ac:dyDescent="0.2">
      <c r="A345" s="13"/>
      <c r="B345" s="13"/>
      <c r="C345" s="10" t="s">
        <v>14</v>
      </c>
      <c r="D345" s="51">
        <v>0</v>
      </c>
      <c r="E345" s="51">
        <v>16.100000000000001</v>
      </c>
      <c r="F345" s="51">
        <v>0</v>
      </c>
      <c r="G345" s="51">
        <v>0</v>
      </c>
      <c r="H345" s="50">
        <f t="shared" si="10"/>
        <v>16.100000000000001</v>
      </c>
      <c r="I345" s="11"/>
      <c r="J345" s="11"/>
    </row>
    <row r="346" spans="1:10" s="12" customFormat="1" ht="16.05" customHeight="1" x14ac:dyDescent="0.2">
      <c r="A346" s="13"/>
      <c r="B346" s="13"/>
      <c r="C346" s="14" t="s">
        <v>13</v>
      </c>
      <c r="D346" s="16">
        <f>IF($H345=0,0,D345/$H345%)</f>
        <v>0</v>
      </c>
      <c r="E346" s="16">
        <f>IF($H345=0,0,E345/$H345%)</f>
        <v>100</v>
      </c>
      <c r="F346" s="16">
        <f>IF($H345=0,0,F345/$H345%)</f>
        <v>0</v>
      </c>
      <c r="G346" s="16">
        <f>IF($H345=0,0,G345/$H345%)</f>
        <v>0</v>
      </c>
      <c r="H346" s="16">
        <f t="shared" ref="H346" si="36">IF($H345=0,0,H345/$H345%)</f>
        <v>100</v>
      </c>
      <c r="I346" s="11"/>
      <c r="J346" s="11"/>
    </row>
    <row r="347" spans="1:10" s="12" customFormat="1" ht="16.05" customHeight="1" x14ac:dyDescent="0.2">
      <c r="A347" s="13"/>
      <c r="B347" s="13"/>
      <c r="C347" s="10" t="s">
        <v>15</v>
      </c>
      <c r="D347" s="51">
        <f>SUM(D345,D343)</f>
        <v>0</v>
      </c>
      <c r="E347" s="51">
        <f>SUM(E345,E343)</f>
        <v>16.3</v>
      </c>
      <c r="F347" s="51">
        <f>SUM(F345,F343)</f>
        <v>0</v>
      </c>
      <c r="G347" s="51">
        <f>SUM(G345,G343)</f>
        <v>0</v>
      </c>
      <c r="H347" s="51">
        <f t="shared" ref="H347" si="37">SUM(H345,H343)</f>
        <v>16.3</v>
      </c>
      <c r="I347" s="11"/>
      <c r="J347" s="11"/>
    </row>
    <row r="348" spans="1:10" s="12" customFormat="1" ht="16.05" customHeight="1" x14ac:dyDescent="0.2">
      <c r="A348" s="13"/>
      <c r="B348" s="18"/>
      <c r="C348" s="14" t="s">
        <v>13</v>
      </c>
      <c r="D348" s="16">
        <f>IF($H347=0,0,D347/$H347%)</f>
        <v>0</v>
      </c>
      <c r="E348" s="16">
        <f>IF($H347=0,0,E347/$H347%)</f>
        <v>100</v>
      </c>
      <c r="F348" s="16">
        <f>IF($H347=0,0,F347/$H347%)</f>
        <v>0</v>
      </c>
      <c r="G348" s="16">
        <f>IF($H347=0,0,G347/$H347%)</f>
        <v>0</v>
      </c>
      <c r="H348" s="16">
        <f t="shared" ref="H348" si="38">IF($H347=0,0,H347/$H347%)</f>
        <v>100</v>
      </c>
      <c r="I348" s="11"/>
      <c r="J348" s="11"/>
    </row>
    <row r="349" spans="1:10" s="12" customFormat="1" ht="16.05" customHeight="1" x14ac:dyDescent="0.2">
      <c r="A349" s="13"/>
      <c r="B349" s="13" t="s">
        <v>72</v>
      </c>
      <c r="C349" s="10" t="s">
        <v>12</v>
      </c>
      <c r="D349" s="16">
        <v>0</v>
      </c>
      <c r="E349" s="16">
        <v>0.4</v>
      </c>
      <c r="F349" s="16">
        <v>0</v>
      </c>
      <c r="G349" s="16">
        <v>0</v>
      </c>
      <c r="H349" s="50">
        <f t="shared" si="10"/>
        <v>0.4</v>
      </c>
      <c r="I349" s="11"/>
      <c r="J349" s="11"/>
    </row>
    <row r="350" spans="1:10" s="12" customFormat="1" ht="16.05" customHeight="1" x14ac:dyDescent="0.2">
      <c r="A350" s="13"/>
      <c r="B350" s="13"/>
      <c r="C350" s="14" t="s">
        <v>13</v>
      </c>
      <c r="D350" s="16">
        <f>IF($H349=0,0,D349/$H349%)</f>
        <v>0</v>
      </c>
      <c r="E350" s="16">
        <f>IF($H349=0,0,E349/$H349%)</f>
        <v>100</v>
      </c>
      <c r="F350" s="16">
        <f>IF($H349=0,0,F349/$H349%)</f>
        <v>0</v>
      </c>
      <c r="G350" s="16">
        <f>IF($H349=0,0,G349/$H349%)</f>
        <v>0</v>
      </c>
      <c r="H350" s="16">
        <f t="shared" ref="H350" si="39">IF($H349=0,0,H349/$H349%)</f>
        <v>100</v>
      </c>
      <c r="I350" s="11"/>
      <c r="J350" s="11"/>
    </row>
    <row r="351" spans="1:10" s="12" customFormat="1" ht="16.05" customHeight="1" x14ac:dyDescent="0.2">
      <c r="A351" s="13"/>
      <c r="B351" s="13"/>
      <c r="C351" s="10" t="s">
        <v>14</v>
      </c>
      <c r="D351" s="51">
        <v>0</v>
      </c>
      <c r="E351" s="51">
        <v>41.800000000000004</v>
      </c>
      <c r="F351" s="51">
        <v>0</v>
      </c>
      <c r="G351" s="51">
        <v>0</v>
      </c>
      <c r="H351" s="50">
        <f t="shared" si="10"/>
        <v>41.800000000000004</v>
      </c>
      <c r="I351" s="11"/>
      <c r="J351" s="11"/>
    </row>
    <row r="352" spans="1:10" s="12" customFormat="1" ht="16.05" customHeight="1" x14ac:dyDescent="0.2">
      <c r="A352" s="13"/>
      <c r="B352" s="13"/>
      <c r="C352" s="14" t="s">
        <v>13</v>
      </c>
      <c r="D352" s="16">
        <f>IF($H351=0,0,D351/$H351%)</f>
        <v>0</v>
      </c>
      <c r="E352" s="16">
        <f>IF($H351=0,0,E351/$H351%)</f>
        <v>100</v>
      </c>
      <c r="F352" s="16">
        <f>IF($H351=0,0,F351/$H351%)</f>
        <v>0</v>
      </c>
      <c r="G352" s="16">
        <f>IF($H351=0,0,G351/$H351%)</f>
        <v>0</v>
      </c>
      <c r="H352" s="16">
        <f t="shared" ref="H352" si="40">IF($H351=0,0,H351/$H351%)</f>
        <v>100</v>
      </c>
      <c r="I352" s="11"/>
      <c r="J352" s="11"/>
    </row>
    <row r="353" spans="1:10" s="12" customFormat="1" ht="16.05" customHeight="1" x14ac:dyDescent="0.2">
      <c r="A353" s="13"/>
      <c r="B353" s="13"/>
      <c r="C353" s="10" t="s">
        <v>15</v>
      </c>
      <c r="D353" s="51">
        <f>SUM(D351,D349)</f>
        <v>0</v>
      </c>
      <c r="E353" s="51">
        <f>SUM(E351,E349)</f>
        <v>42.2</v>
      </c>
      <c r="F353" s="51">
        <f>SUM(F351,F349)</f>
        <v>0</v>
      </c>
      <c r="G353" s="51">
        <f>SUM(G351,G349)</f>
        <v>0</v>
      </c>
      <c r="H353" s="51">
        <f t="shared" ref="H353" si="41">SUM(H351,H349)</f>
        <v>42.2</v>
      </c>
      <c r="I353" s="11"/>
      <c r="J353" s="11"/>
    </row>
    <row r="354" spans="1:10" s="12" customFormat="1" ht="16.05" customHeight="1" x14ac:dyDescent="0.2">
      <c r="A354" s="13"/>
      <c r="B354" s="18"/>
      <c r="C354" s="14" t="s">
        <v>105</v>
      </c>
      <c r="D354" s="16">
        <f>IF($H353=0,0,D353/$H353%)</f>
        <v>0</v>
      </c>
      <c r="E354" s="16">
        <f>IF($H353=0,0,E353/$H353%)</f>
        <v>100</v>
      </c>
      <c r="F354" s="16">
        <f>IF($H353=0,0,F353/$H353%)</f>
        <v>0</v>
      </c>
      <c r="G354" s="16">
        <f>IF($H353=0,0,G353/$H353%)</f>
        <v>0</v>
      </c>
      <c r="H354" s="16">
        <f t="shared" ref="H354" si="42">IF($H353=0,0,H353/$H353%)</f>
        <v>100</v>
      </c>
      <c r="I354" s="11"/>
      <c r="J354" s="11"/>
    </row>
    <row r="355" spans="1:10" s="12" customFormat="1" ht="16.05" customHeight="1" x14ac:dyDescent="0.2">
      <c r="A355" s="13"/>
      <c r="B355" s="13" t="s">
        <v>73</v>
      </c>
      <c r="C355" s="10" t="s">
        <v>12</v>
      </c>
      <c r="D355" s="16">
        <v>0</v>
      </c>
      <c r="E355" s="16">
        <v>37.1</v>
      </c>
      <c r="F355" s="16">
        <v>0</v>
      </c>
      <c r="G355" s="16">
        <v>0</v>
      </c>
      <c r="H355" s="50">
        <f t="shared" si="10"/>
        <v>37.1</v>
      </c>
      <c r="I355" s="11"/>
      <c r="J355" s="11"/>
    </row>
    <row r="356" spans="1:10" s="12" customFormat="1" ht="16.05" customHeight="1" x14ac:dyDescent="0.2">
      <c r="A356" s="13"/>
      <c r="B356" s="13"/>
      <c r="C356" s="14" t="s">
        <v>108</v>
      </c>
      <c r="D356" s="16">
        <f>IF($H355=0,0,D355/$H355%)</f>
        <v>0</v>
      </c>
      <c r="E356" s="16">
        <f>IF($H355=0,0,E355/$H355%)</f>
        <v>100</v>
      </c>
      <c r="F356" s="16">
        <f>IF($H355=0,0,F355/$H355%)</f>
        <v>0</v>
      </c>
      <c r="G356" s="16">
        <f>IF($H355=0,0,G355/$H355%)</f>
        <v>0</v>
      </c>
      <c r="H356" s="16">
        <f t="shared" ref="H356" si="43">IF($H355=0,0,H355/$H355%)</f>
        <v>100</v>
      </c>
      <c r="I356" s="11"/>
      <c r="J356" s="11"/>
    </row>
    <row r="357" spans="1:10" s="12" customFormat="1" ht="16.05" customHeight="1" x14ac:dyDescent="0.2">
      <c r="A357" s="13"/>
      <c r="B357" s="13"/>
      <c r="C357" s="10" t="s">
        <v>14</v>
      </c>
      <c r="D357" s="51">
        <v>0</v>
      </c>
      <c r="E357" s="51">
        <v>1207.9000000000003</v>
      </c>
      <c r="F357" s="51">
        <v>0</v>
      </c>
      <c r="G357" s="51">
        <v>0</v>
      </c>
      <c r="H357" s="50">
        <f t="shared" si="10"/>
        <v>1207.9000000000003</v>
      </c>
      <c r="I357" s="11"/>
      <c r="J357" s="11"/>
    </row>
    <row r="358" spans="1:10" s="12" customFormat="1" ht="16.05" customHeight="1" x14ac:dyDescent="0.2">
      <c r="A358" s="13"/>
      <c r="B358" s="13"/>
      <c r="C358" s="14" t="s">
        <v>107</v>
      </c>
      <c r="D358" s="16">
        <f>IF($H357=0,0,D357/$H357%)</f>
        <v>0</v>
      </c>
      <c r="E358" s="16">
        <f>IF($H357=0,0,E357/$H357%)</f>
        <v>100</v>
      </c>
      <c r="F358" s="16">
        <f>IF($H357=0,0,F357/$H357%)</f>
        <v>0</v>
      </c>
      <c r="G358" s="16">
        <f>IF($H357=0,0,G357/$H357%)</f>
        <v>0</v>
      </c>
      <c r="H358" s="16">
        <f t="shared" ref="H358" si="44">IF($H357=0,0,H357/$H357%)</f>
        <v>100</v>
      </c>
      <c r="I358" s="11"/>
      <c r="J358" s="11"/>
    </row>
    <row r="359" spans="1:10" s="12" customFormat="1" ht="16.05" customHeight="1" x14ac:dyDescent="0.2">
      <c r="A359" s="13"/>
      <c r="B359" s="13"/>
      <c r="C359" s="10" t="s">
        <v>15</v>
      </c>
      <c r="D359" s="51">
        <f>SUM(D357,D355)</f>
        <v>0</v>
      </c>
      <c r="E359" s="51">
        <f>SUM(E357,E355)</f>
        <v>1245.0000000000002</v>
      </c>
      <c r="F359" s="51">
        <f>SUM(F357,F355)</f>
        <v>0</v>
      </c>
      <c r="G359" s="51">
        <f>SUM(G357,G355)</f>
        <v>0</v>
      </c>
      <c r="H359" s="51">
        <f t="shared" ref="H359" si="45">SUM(H357,H355)</f>
        <v>1245.0000000000002</v>
      </c>
      <c r="I359" s="11"/>
      <c r="J359" s="11"/>
    </row>
    <row r="360" spans="1:10" s="12" customFormat="1" ht="16.05" customHeight="1" x14ac:dyDescent="0.2">
      <c r="A360" s="19"/>
      <c r="B360" s="18"/>
      <c r="C360" s="14" t="s">
        <v>13</v>
      </c>
      <c r="D360" s="16">
        <f>IF($H359=0,0,D359/$H359%)</f>
        <v>0</v>
      </c>
      <c r="E360" s="16">
        <f>IF($H359=0,0,E359/$H359%)</f>
        <v>100</v>
      </c>
      <c r="F360" s="16">
        <f>IF($H359=0,0,F359/$H359%)</f>
        <v>0</v>
      </c>
      <c r="G360" s="16">
        <f>IF($H359=0,0,G359/$H359%)</f>
        <v>0</v>
      </c>
      <c r="H360" s="16">
        <f t="shared" ref="H360" si="46">IF($H359=0,0,H359/$H359%)</f>
        <v>100</v>
      </c>
      <c r="I360" s="11"/>
      <c r="J360" s="11"/>
    </row>
    <row r="361" spans="1:10" s="12" customFormat="1" ht="16.05" customHeight="1" x14ac:dyDescent="0.2">
      <c r="A361" s="13" t="s">
        <v>74</v>
      </c>
      <c r="B361" s="2"/>
      <c r="C361" s="10" t="s">
        <v>12</v>
      </c>
      <c r="D361" s="16">
        <v>176</v>
      </c>
      <c r="E361" s="16">
        <v>6831.7000000000016</v>
      </c>
      <c r="F361" s="16">
        <v>0</v>
      </c>
      <c r="G361" s="16">
        <v>0</v>
      </c>
      <c r="H361" s="50">
        <f t="shared" ref="H361:H366" si="47">SUM(D361:G361)</f>
        <v>7007.7000000000016</v>
      </c>
      <c r="I361" s="11"/>
      <c r="J361" s="11"/>
    </row>
    <row r="362" spans="1:10" s="12" customFormat="1" ht="16.05" customHeight="1" x14ac:dyDescent="0.2">
      <c r="A362" s="13"/>
      <c r="B362" s="2"/>
      <c r="C362" s="14" t="s">
        <v>13</v>
      </c>
      <c r="D362" s="16">
        <f>IF($H361=0,0,D361/$H361%)</f>
        <v>2.5115230389428769</v>
      </c>
      <c r="E362" s="16">
        <f>IF($H361=0,0,E361/$H361%)</f>
        <v>97.488476961057131</v>
      </c>
      <c r="F362" s="16">
        <f>IF($H361=0,0,F361/$H361%)</f>
        <v>0</v>
      </c>
      <c r="G362" s="16">
        <f>IF($H361=0,0,G361/$H361%)</f>
        <v>0</v>
      </c>
      <c r="H362" s="50">
        <f t="shared" si="47"/>
        <v>100.00000000000001</v>
      </c>
      <c r="I362" s="11"/>
      <c r="J362" s="11"/>
    </row>
    <row r="363" spans="1:10" s="12" customFormat="1" ht="16.05" customHeight="1" x14ac:dyDescent="0.2">
      <c r="A363" s="13"/>
      <c r="B363" s="2"/>
      <c r="C363" s="10" t="s">
        <v>14</v>
      </c>
      <c r="D363" s="51">
        <v>1625.7</v>
      </c>
      <c r="E363" s="51">
        <v>1350.8</v>
      </c>
      <c r="F363" s="51">
        <v>0</v>
      </c>
      <c r="G363" s="51">
        <v>0</v>
      </c>
      <c r="H363" s="50">
        <f t="shared" si="47"/>
        <v>2976.5</v>
      </c>
      <c r="I363" s="11"/>
      <c r="J363" s="11"/>
    </row>
    <row r="364" spans="1:10" s="12" customFormat="1" ht="16.05" customHeight="1" x14ac:dyDescent="0.2">
      <c r="A364" s="13"/>
      <c r="B364" s="2"/>
      <c r="C364" s="14" t="s">
        <v>13</v>
      </c>
      <c r="D364" s="16">
        <f>IF($H363=0,0,D363/$H363%)</f>
        <v>54.617839744666554</v>
      </c>
      <c r="E364" s="16">
        <f>IF($H363=0,0,E363/$H363%)</f>
        <v>45.382160255333446</v>
      </c>
      <c r="F364" s="16">
        <f>IF($H363=0,0,F363/$H363%)</f>
        <v>0</v>
      </c>
      <c r="G364" s="16">
        <f>IF($H363=0,0,G363/$H363%)</f>
        <v>0</v>
      </c>
      <c r="H364" s="50">
        <f t="shared" si="47"/>
        <v>100</v>
      </c>
      <c r="I364" s="11"/>
      <c r="J364" s="11"/>
    </row>
    <row r="365" spans="1:10" s="12" customFormat="1" ht="16.05" customHeight="1" x14ac:dyDescent="0.2">
      <c r="A365" s="13"/>
      <c r="B365" s="2"/>
      <c r="C365" s="10" t="s">
        <v>15</v>
      </c>
      <c r="D365" s="51">
        <f>SUM(D363,D361)</f>
        <v>1801.7</v>
      </c>
      <c r="E365" s="51">
        <f>SUM(E363,E361)</f>
        <v>8182.5000000000018</v>
      </c>
      <c r="F365" s="51">
        <f>SUM(F363,F361)</f>
        <v>0</v>
      </c>
      <c r="G365" s="51">
        <f>SUM(G363,G361)</f>
        <v>0</v>
      </c>
      <c r="H365" s="50">
        <f t="shared" si="47"/>
        <v>9984.2000000000025</v>
      </c>
      <c r="I365" s="11"/>
      <c r="J365" s="11"/>
    </row>
    <row r="366" spans="1:10" s="12" customFormat="1" ht="16.05" customHeight="1" x14ac:dyDescent="0.2">
      <c r="A366" s="18"/>
      <c r="B366" s="15"/>
      <c r="C366" s="14" t="s">
        <v>13</v>
      </c>
      <c r="D366" s="16">
        <f>IF($H365=0,0,D365/$H365%)</f>
        <v>18.045511908815925</v>
      </c>
      <c r="E366" s="16">
        <f>IF($H365=0,0,E365/$H365%)</f>
        <v>81.954488091184061</v>
      </c>
      <c r="F366" s="16">
        <f>IF($H365=0,0,F365/$H365%)</f>
        <v>0</v>
      </c>
      <c r="G366" s="16">
        <f>IF($H365=0,0,G365/$H365%)</f>
        <v>0</v>
      </c>
      <c r="H366" s="50">
        <f t="shared" si="47"/>
        <v>99.999999999999986</v>
      </c>
      <c r="I366" s="11"/>
      <c r="J366" s="11"/>
    </row>
    <row r="367" spans="1:10" ht="16.05" customHeight="1" x14ac:dyDescent="0.2">
      <c r="A367" s="23" t="s">
        <v>75</v>
      </c>
      <c r="B367" s="24"/>
      <c r="C367" s="16" t="s">
        <v>12</v>
      </c>
      <c r="D367" s="16">
        <f t="shared" ref="D367:G367" si="48">SUM(D361,D301,D295,D229,D37,D7)</f>
        <v>1894.7</v>
      </c>
      <c r="E367" s="16">
        <f t="shared" si="48"/>
        <v>1875938.7999999996</v>
      </c>
      <c r="F367" s="16">
        <f t="shared" si="48"/>
        <v>0</v>
      </c>
      <c r="G367" s="16">
        <f t="shared" si="48"/>
        <v>0</v>
      </c>
      <c r="H367" s="50">
        <f>SUM(D367:G367)</f>
        <v>1877833.4999999995</v>
      </c>
      <c r="I367" s="11"/>
      <c r="J367" s="11"/>
    </row>
    <row r="368" spans="1:10" ht="16.05" customHeight="1" x14ac:dyDescent="0.2">
      <c r="A368" s="23"/>
      <c r="B368" s="24"/>
      <c r="C368" s="17" t="s">
        <v>13</v>
      </c>
      <c r="D368" s="16">
        <f>IF($H367=0,0,D367/$H367%)</f>
        <v>0.10089818932296184</v>
      </c>
      <c r="E368" s="16">
        <f>IF($H367=0,0,E367/$H367%)</f>
        <v>99.899101810677038</v>
      </c>
      <c r="F368" s="16">
        <f>IF($H367=0,0,F367/$H367%)</f>
        <v>0</v>
      </c>
      <c r="G368" s="16">
        <f>IF($H367=0,0,G367/$H367%)</f>
        <v>0</v>
      </c>
      <c r="H368" s="16">
        <f>IF($H367=0,0,H367/$H367%)</f>
        <v>100</v>
      </c>
      <c r="I368" s="11"/>
      <c r="J368" s="11"/>
    </row>
    <row r="369" spans="1:10" ht="16.05" customHeight="1" x14ac:dyDescent="0.2">
      <c r="A369" s="23"/>
      <c r="B369" s="24"/>
      <c r="C369" s="16" t="s">
        <v>14</v>
      </c>
      <c r="D369" s="16">
        <f t="shared" ref="D369:G369" si="49">SUM(D363,D303,D297,D231,D39,D9)</f>
        <v>49486.8</v>
      </c>
      <c r="E369" s="16">
        <f t="shared" si="49"/>
        <v>445948.5</v>
      </c>
      <c r="F369" s="16">
        <f t="shared" si="49"/>
        <v>17.399999999999999</v>
      </c>
      <c r="G369" s="16">
        <f t="shared" si="49"/>
        <v>0</v>
      </c>
      <c r="H369" s="50">
        <f>SUM(D369:G369)</f>
        <v>495452.7</v>
      </c>
      <c r="I369" s="11"/>
      <c r="J369" s="11"/>
    </row>
    <row r="370" spans="1:10" ht="16.05" customHeight="1" x14ac:dyDescent="0.2">
      <c r="A370" s="23"/>
      <c r="B370" s="24"/>
      <c r="C370" s="17" t="s">
        <v>13</v>
      </c>
      <c r="D370" s="16">
        <f>IF($H369=0,0,D369/$H369%)</f>
        <v>9.9881986716390898</v>
      </c>
      <c r="E370" s="16">
        <f>IF($H369=0,0,E369/$H369%)</f>
        <v>90.008289388674243</v>
      </c>
      <c r="F370" s="16">
        <f>IF($H369=0,0,F369/$H369%)</f>
        <v>3.5119396866744291E-3</v>
      </c>
      <c r="G370" s="16">
        <f>IF($H369=0,0,G369/$H369%)</f>
        <v>0</v>
      </c>
      <c r="H370" s="16">
        <f>IF($H369=0,0,H369/$H369%)</f>
        <v>100</v>
      </c>
      <c r="I370" s="11"/>
      <c r="J370" s="11"/>
    </row>
    <row r="371" spans="1:10" ht="16.05" customHeight="1" x14ac:dyDescent="0.2">
      <c r="A371" s="23"/>
      <c r="B371" s="24"/>
      <c r="C371" s="16" t="s">
        <v>15</v>
      </c>
      <c r="D371" s="51">
        <f>SUM(D11,D41,D233,D299,D305,D365)</f>
        <v>51381.499999999993</v>
      </c>
      <c r="E371" s="51">
        <f>SUM(E11,E41,E233,E299,E305,E365)</f>
        <v>2321887.2999999998</v>
      </c>
      <c r="F371" s="51">
        <f>SUM(F11,F41,F233,F299,F305,F365)</f>
        <v>17.399999999999999</v>
      </c>
      <c r="G371" s="51">
        <f>SUM(G11,G41,G233,G299,G305,G365)</f>
        <v>0</v>
      </c>
      <c r="H371" s="50">
        <f>SUM(D371:G371)</f>
        <v>2373286.1999999997</v>
      </c>
      <c r="I371" s="11"/>
      <c r="J371" s="11"/>
    </row>
    <row r="372" spans="1:10" ht="16.05" customHeight="1" x14ac:dyDescent="0.2">
      <c r="A372" s="25"/>
      <c r="B372" s="26"/>
      <c r="C372" s="17" t="s">
        <v>13</v>
      </c>
      <c r="D372" s="16">
        <f>IF($H371=0,0,D371/$H371%)</f>
        <v>2.1649938385012311</v>
      </c>
      <c r="E372" s="16">
        <f>IF($H371=0,0,E371/$H371%)</f>
        <v>97.834273000871121</v>
      </c>
      <c r="F372" s="16">
        <f>IF($H371=0,0,F371/$H371%)</f>
        <v>7.3316062765628519E-4</v>
      </c>
      <c r="G372" s="16">
        <f>IF($H371=0,0,G371/$H371%)</f>
        <v>0</v>
      </c>
      <c r="H372" s="16">
        <f>IF($H371=0,0,H371/$H371%)</f>
        <v>100</v>
      </c>
      <c r="I372" s="11"/>
      <c r="J372" s="11"/>
    </row>
    <row r="373" spans="1:10" ht="16.05" customHeight="1" x14ac:dyDescent="0.2">
      <c r="A373" s="27" t="s">
        <v>76</v>
      </c>
      <c r="B373" s="28"/>
      <c r="C373" s="16" t="s">
        <v>12</v>
      </c>
      <c r="D373" s="16">
        <v>0</v>
      </c>
      <c r="E373" s="16">
        <v>2676.8999999999996</v>
      </c>
      <c r="F373" s="16">
        <v>0</v>
      </c>
      <c r="G373" s="16">
        <v>0</v>
      </c>
      <c r="H373" s="50">
        <f t="shared" ref="H373:H378" si="50">SUM(D373:G373)</f>
        <v>2676.8999999999996</v>
      </c>
      <c r="I373" s="11"/>
      <c r="J373" s="11"/>
    </row>
    <row r="374" spans="1:10" ht="16.05" customHeight="1" x14ac:dyDescent="0.2">
      <c r="A374" s="29" t="s">
        <v>77</v>
      </c>
      <c r="B374" s="30"/>
      <c r="C374" s="17" t="s">
        <v>13</v>
      </c>
      <c r="D374" s="16">
        <f>IF($H373=0,0,D373/$H373%)</f>
        <v>0</v>
      </c>
      <c r="E374" s="16">
        <f>IF($H373=0,0,E373/$H373%)</f>
        <v>100</v>
      </c>
      <c r="F374" s="16">
        <f>IF($H373=0,0,F373/$H373%)</f>
        <v>0</v>
      </c>
      <c r="G374" s="16">
        <f>IF($H373=0,0,G373/$H373%)</f>
        <v>0</v>
      </c>
      <c r="H374" s="50">
        <f t="shared" si="50"/>
        <v>100</v>
      </c>
      <c r="I374" s="11"/>
      <c r="J374" s="11"/>
    </row>
    <row r="375" spans="1:10" ht="16.05" customHeight="1" x14ac:dyDescent="0.2">
      <c r="A375" s="13"/>
      <c r="B375" s="31"/>
      <c r="C375" s="16" t="s">
        <v>14</v>
      </c>
      <c r="D375" s="51">
        <v>0</v>
      </c>
      <c r="E375" s="51">
        <v>1960.4</v>
      </c>
      <c r="F375" s="51">
        <v>0</v>
      </c>
      <c r="G375" s="51">
        <v>3112</v>
      </c>
      <c r="H375" s="50">
        <f t="shared" si="50"/>
        <v>5072.3999999999996</v>
      </c>
      <c r="I375" s="11"/>
      <c r="J375" s="11"/>
    </row>
    <row r="376" spans="1:10" ht="16.05" customHeight="1" x14ac:dyDescent="0.2">
      <c r="A376" s="13"/>
      <c r="B376" s="31"/>
      <c r="C376" s="17" t="s">
        <v>13</v>
      </c>
      <c r="D376" s="16">
        <f>IF($H375=0,0,D375/$H375%)</f>
        <v>0</v>
      </c>
      <c r="E376" s="16">
        <f>IF($H375=0,0,E375/$H375%)</f>
        <v>38.64837157952843</v>
      </c>
      <c r="F376" s="16">
        <f>IF($H375=0,0,F375/$H375%)</f>
        <v>0</v>
      </c>
      <c r="G376" s="16">
        <f>IF($H375=0,0,G375/$H375%)</f>
        <v>61.351628420471577</v>
      </c>
      <c r="H376" s="50">
        <f t="shared" si="50"/>
        <v>100</v>
      </c>
      <c r="I376" s="11"/>
      <c r="J376" s="11"/>
    </row>
    <row r="377" spans="1:10" ht="16.05" customHeight="1" x14ac:dyDescent="0.2">
      <c r="A377" s="13"/>
      <c r="B377" s="31"/>
      <c r="C377" s="16" t="s">
        <v>15</v>
      </c>
      <c r="D377" s="51">
        <f>SUM(D375,D373)</f>
        <v>0</v>
      </c>
      <c r="E377" s="51">
        <f>SUM(E375,E373)</f>
        <v>4637.2999999999993</v>
      </c>
      <c r="F377" s="51">
        <f>SUM(F375,F373)</f>
        <v>0</v>
      </c>
      <c r="G377" s="51">
        <f>SUM(G375,G373)</f>
        <v>3112</v>
      </c>
      <c r="H377" s="50">
        <f t="shared" si="50"/>
        <v>7749.2999999999993</v>
      </c>
      <c r="I377" s="11"/>
      <c r="J377" s="11"/>
    </row>
    <row r="378" spans="1:10" ht="16.05" customHeight="1" x14ac:dyDescent="0.2">
      <c r="A378" s="18"/>
      <c r="B378" s="32"/>
      <c r="C378" s="17" t="s">
        <v>13</v>
      </c>
      <c r="D378" s="16">
        <f>IF($H377=0,0,D377/$H377%)</f>
        <v>0</v>
      </c>
      <c r="E378" s="16">
        <f>IF($H377=0,0,E377/$H377%)</f>
        <v>59.841534074045391</v>
      </c>
      <c r="F378" s="16">
        <f>IF($H377=0,0,F377/$H377%)</f>
        <v>0</v>
      </c>
      <c r="G378" s="16">
        <f>IF($H377=0,0,G377/$H377%)</f>
        <v>40.158465925954602</v>
      </c>
      <c r="H378" s="50">
        <f t="shared" si="50"/>
        <v>100</v>
      </c>
      <c r="I378" s="11"/>
      <c r="J378" s="11"/>
    </row>
    <row r="379" spans="1:10" ht="16.05" customHeight="1" x14ac:dyDescent="0.2">
      <c r="I379" s="11"/>
    </row>
    <row r="380" spans="1:10" ht="16.05" customHeight="1" x14ac:dyDescent="0.2">
      <c r="I380" s="11"/>
    </row>
    <row r="381" spans="1:10" ht="16.05" customHeight="1" x14ac:dyDescent="0.2">
      <c r="I381" s="11"/>
    </row>
    <row r="382" spans="1:10" ht="16.05" customHeight="1" x14ac:dyDescent="0.2">
      <c r="I382" s="11"/>
    </row>
    <row r="383" spans="1:10" ht="16.05" customHeight="1" x14ac:dyDescent="0.2">
      <c r="I383" s="11"/>
    </row>
    <row r="384" spans="1:10" ht="16.05" customHeight="1" x14ac:dyDescent="0.2">
      <c r="I384" s="11"/>
    </row>
  </sheetData>
  <mergeCells count="19">
    <mergeCell ref="B247:B252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35:B240"/>
    <mergeCell ref="B241:B246"/>
    <mergeCell ref="B289:B294"/>
    <mergeCell ref="B253:B258"/>
    <mergeCell ref="B259:B264"/>
    <mergeCell ref="B265:B270"/>
    <mergeCell ref="B271:B276"/>
    <mergeCell ref="B277:B282"/>
    <mergeCell ref="B283:B288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3" manualBreakCount="3">
    <brk id="96" max="7" man="1"/>
    <brk id="192" max="7" man="1"/>
    <brk id="288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0000"/>
  </sheetPr>
  <dimension ref="A2:J378"/>
  <sheetViews>
    <sheetView showGridLines="0" showZeros="0" view="pageBreakPreview" zoomScale="80" zoomScaleNormal="50" zoomScaleSheetLayoutView="8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J7" sqref="J7"/>
    </sheetView>
  </sheetViews>
  <sheetFormatPr defaultRowHeight="16.05" customHeight="1" x14ac:dyDescent="0.2"/>
  <cols>
    <col min="1" max="1" width="7.44140625" style="2" customWidth="1"/>
    <col min="2" max="2" width="24" style="2" customWidth="1"/>
    <col min="3" max="8" width="25.6640625" style="1" customWidth="1"/>
    <col min="9" max="9" width="10.33203125" style="1" bestFit="1" customWidth="1"/>
    <col min="10" max="256" width="9" style="1"/>
    <col min="257" max="257" width="7.44140625" style="1" customWidth="1"/>
    <col min="258" max="258" width="24" style="1" customWidth="1"/>
    <col min="259" max="264" width="25.6640625" style="1" customWidth="1"/>
    <col min="265" max="512" width="9" style="1"/>
    <col min="513" max="513" width="7.44140625" style="1" customWidth="1"/>
    <col min="514" max="514" width="24" style="1" customWidth="1"/>
    <col min="515" max="520" width="25.6640625" style="1" customWidth="1"/>
    <col min="521" max="768" width="9" style="1"/>
    <col min="769" max="769" width="7.44140625" style="1" customWidth="1"/>
    <col min="770" max="770" width="24" style="1" customWidth="1"/>
    <col min="771" max="776" width="25.6640625" style="1" customWidth="1"/>
    <col min="777" max="1024" width="9" style="1"/>
    <col min="1025" max="1025" width="7.44140625" style="1" customWidth="1"/>
    <col min="1026" max="1026" width="24" style="1" customWidth="1"/>
    <col min="1027" max="1032" width="25.6640625" style="1" customWidth="1"/>
    <col min="1033" max="1280" width="9" style="1"/>
    <col min="1281" max="1281" width="7.44140625" style="1" customWidth="1"/>
    <col min="1282" max="1282" width="24" style="1" customWidth="1"/>
    <col min="1283" max="1288" width="25.6640625" style="1" customWidth="1"/>
    <col min="1289" max="1536" width="9" style="1"/>
    <col min="1537" max="1537" width="7.44140625" style="1" customWidth="1"/>
    <col min="1538" max="1538" width="24" style="1" customWidth="1"/>
    <col min="1539" max="1544" width="25.6640625" style="1" customWidth="1"/>
    <col min="1545" max="1792" width="9" style="1"/>
    <col min="1793" max="1793" width="7.44140625" style="1" customWidth="1"/>
    <col min="1794" max="1794" width="24" style="1" customWidth="1"/>
    <col min="1795" max="1800" width="25.6640625" style="1" customWidth="1"/>
    <col min="1801" max="2048" width="9" style="1"/>
    <col min="2049" max="2049" width="7.44140625" style="1" customWidth="1"/>
    <col min="2050" max="2050" width="24" style="1" customWidth="1"/>
    <col min="2051" max="2056" width="25.6640625" style="1" customWidth="1"/>
    <col min="2057" max="2304" width="9" style="1"/>
    <col min="2305" max="2305" width="7.44140625" style="1" customWidth="1"/>
    <col min="2306" max="2306" width="24" style="1" customWidth="1"/>
    <col min="2307" max="2312" width="25.6640625" style="1" customWidth="1"/>
    <col min="2313" max="2560" width="9" style="1"/>
    <col min="2561" max="2561" width="7.44140625" style="1" customWidth="1"/>
    <col min="2562" max="2562" width="24" style="1" customWidth="1"/>
    <col min="2563" max="2568" width="25.6640625" style="1" customWidth="1"/>
    <col min="2569" max="2816" width="9" style="1"/>
    <col min="2817" max="2817" width="7.44140625" style="1" customWidth="1"/>
    <col min="2818" max="2818" width="24" style="1" customWidth="1"/>
    <col min="2819" max="2824" width="25.6640625" style="1" customWidth="1"/>
    <col min="2825" max="3072" width="9" style="1"/>
    <col min="3073" max="3073" width="7.44140625" style="1" customWidth="1"/>
    <col min="3074" max="3074" width="24" style="1" customWidth="1"/>
    <col min="3075" max="3080" width="25.6640625" style="1" customWidth="1"/>
    <col min="3081" max="3328" width="9" style="1"/>
    <col min="3329" max="3329" width="7.44140625" style="1" customWidth="1"/>
    <col min="3330" max="3330" width="24" style="1" customWidth="1"/>
    <col min="3331" max="3336" width="25.6640625" style="1" customWidth="1"/>
    <col min="3337" max="3584" width="9" style="1"/>
    <col min="3585" max="3585" width="7.44140625" style="1" customWidth="1"/>
    <col min="3586" max="3586" width="24" style="1" customWidth="1"/>
    <col min="3587" max="3592" width="25.6640625" style="1" customWidth="1"/>
    <col min="3593" max="3840" width="9" style="1"/>
    <col min="3841" max="3841" width="7.44140625" style="1" customWidth="1"/>
    <col min="3842" max="3842" width="24" style="1" customWidth="1"/>
    <col min="3843" max="3848" width="25.6640625" style="1" customWidth="1"/>
    <col min="3849" max="4096" width="9" style="1"/>
    <col min="4097" max="4097" width="7.44140625" style="1" customWidth="1"/>
    <col min="4098" max="4098" width="24" style="1" customWidth="1"/>
    <col min="4099" max="4104" width="25.6640625" style="1" customWidth="1"/>
    <col min="4105" max="4352" width="9" style="1"/>
    <col min="4353" max="4353" width="7.44140625" style="1" customWidth="1"/>
    <col min="4354" max="4354" width="24" style="1" customWidth="1"/>
    <col min="4355" max="4360" width="25.6640625" style="1" customWidth="1"/>
    <col min="4361" max="4608" width="9" style="1"/>
    <col min="4609" max="4609" width="7.44140625" style="1" customWidth="1"/>
    <col min="4610" max="4610" width="24" style="1" customWidth="1"/>
    <col min="4611" max="4616" width="25.6640625" style="1" customWidth="1"/>
    <col min="4617" max="4864" width="9" style="1"/>
    <col min="4865" max="4865" width="7.44140625" style="1" customWidth="1"/>
    <col min="4866" max="4866" width="24" style="1" customWidth="1"/>
    <col min="4867" max="4872" width="25.6640625" style="1" customWidth="1"/>
    <col min="4873" max="5120" width="9" style="1"/>
    <col min="5121" max="5121" width="7.44140625" style="1" customWidth="1"/>
    <col min="5122" max="5122" width="24" style="1" customWidth="1"/>
    <col min="5123" max="5128" width="25.6640625" style="1" customWidth="1"/>
    <col min="5129" max="5376" width="9" style="1"/>
    <col min="5377" max="5377" width="7.44140625" style="1" customWidth="1"/>
    <col min="5378" max="5378" width="24" style="1" customWidth="1"/>
    <col min="5379" max="5384" width="25.6640625" style="1" customWidth="1"/>
    <col min="5385" max="5632" width="9" style="1"/>
    <col min="5633" max="5633" width="7.44140625" style="1" customWidth="1"/>
    <col min="5634" max="5634" width="24" style="1" customWidth="1"/>
    <col min="5635" max="5640" width="25.6640625" style="1" customWidth="1"/>
    <col min="5641" max="5888" width="9" style="1"/>
    <col min="5889" max="5889" width="7.44140625" style="1" customWidth="1"/>
    <col min="5890" max="5890" width="24" style="1" customWidth="1"/>
    <col min="5891" max="5896" width="25.6640625" style="1" customWidth="1"/>
    <col min="5897" max="6144" width="9" style="1"/>
    <col min="6145" max="6145" width="7.44140625" style="1" customWidth="1"/>
    <col min="6146" max="6146" width="24" style="1" customWidth="1"/>
    <col min="6147" max="6152" width="25.6640625" style="1" customWidth="1"/>
    <col min="6153" max="6400" width="9" style="1"/>
    <col min="6401" max="6401" width="7.44140625" style="1" customWidth="1"/>
    <col min="6402" max="6402" width="24" style="1" customWidth="1"/>
    <col min="6403" max="6408" width="25.6640625" style="1" customWidth="1"/>
    <col min="6409" max="6656" width="9" style="1"/>
    <col min="6657" max="6657" width="7.44140625" style="1" customWidth="1"/>
    <col min="6658" max="6658" width="24" style="1" customWidth="1"/>
    <col min="6659" max="6664" width="25.6640625" style="1" customWidth="1"/>
    <col min="6665" max="6912" width="9" style="1"/>
    <col min="6913" max="6913" width="7.44140625" style="1" customWidth="1"/>
    <col min="6914" max="6914" width="24" style="1" customWidth="1"/>
    <col min="6915" max="6920" width="25.6640625" style="1" customWidth="1"/>
    <col min="6921" max="7168" width="9" style="1"/>
    <col min="7169" max="7169" width="7.44140625" style="1" customWidth="1"/>
    <col min="7170" max="7170" width="24" style="1" customWidth="1"/>
    <col min="7171" max="7176" width="25.6640625" style="1" customWidth="1"/>
    <col min="7177" max="7424" width="9" style="1"/>
    <col min="7425" max="7425" width="7.44140625" style="1" customWidth="1"/>
    <col min="7426" max="7426" width="24" style="1" customWidth="1"/>
    <col min="7427" max="7432" width="25.6640625" style="1" customWidth="1"/>
    <col min="7433" max="7680" width="9" style="1"/>
    <col min="7681" max="7681" width="7.44140625" style="1" customWidth="1"/>
    <col min="7682" max="7682" width="24" style="1" customWidth="1"/>
    <col min="7683" max="7688" width="25.6640625" style="1" customWidth="1"/>
    <col min="7689" max="7936" width="9" style="1"/>
    <col min="7937" max="7937" width="7.44140625" style="1" customWidth="1"/>
    <col min="7938" max="7938" width="24" style="1" customWidth="1"/>
    <col min="7939" max="7944" width="25.6640625" style="1" customWidth="1"/>
    <col min="7945" max="8192" width="9" style="1"/>
    <col min="8193" max="8193" width="7.44140625" style="1" customWidth="1"/>
    <col min="8194" max="8194" width="24" style="1" customWidth="1"/>
    <col min="8195" max="8200" width="25.6640625" style="1" customWidth="1"/>
    <col min="8201" max="8448" width="9" style="1"/>
    <col min="8449" max="8449" width="7.44140625" style="1" customWidth="1"/>
    <col min="8450" max="8450" width="24" style="1" customWidth="1"/>
    <col min="8451" max="8456" width="25.6640625" style="1" customWidth="1"/>
    <col min="8457" max="8704" width="9" style="1"/>
    <col min="8705" max="8705" width="7.44140625" style="1" customWidth="1"/>
    <col min="8706" max="8706" width="24" style="1" customWidth="1"/>
    <col min="8707" max="8712" width="25.6640625" style="1" customWidth="1"/>
    <col min="8713" max="8960" width="9" style="1"/>
    <col min="8961" max="8961" width="7.44140625" style="1" customWidth="1"/>
    <col min="8962" max="8962" width="24" style="1" customWidth="1"/>
    <col min="8963" max="8968" width="25.6640625" style="1" customWidth="1"/>
    <col min="8969" max="9216" width="9" style="1"/>
    <col min="9217" max="9217" width="7.44140625" style="1" customWidth="1"/>
    <col min="9218" max="9218" width="24" style="1" customWidth="1"/>
    <col min="9219" max="9224" width="25.6640625" style="1" customWidth="1"/>
    <col min="9225" max="9472" width="9" style="1"/>
    <col min="9473" max="9473" width="7.44140625" style="1" customWidth="1"/>
    <col min="9474" max="9474" width="24" style="1" customWidth="1"/>
    <col min="9475" max="9480" width="25.6640625" style="1" customWidth="1"/>
    <col min="9481" max="9728" width="9" style="1"/>
    <col min="9729" max="9729" width="7.44140625" style="1" customWidth="1"/>
    <col min="9730" max="9730" width="24" style="1" customWidth="1"/>
    <col min="9731" max="9736" width="25.6640625" style="1" customWidth="1"/>
    <col min="9737" max="9984" width="9" style="1"/>
    <col min="9985" max="9985" width="7.44140625" style="1" customWidth="1"/>
    <col min="9986" max="9986" width="24" style="1" customWidth="1"/>
    <col min="9987" max="9992" width="25.6640625" style="1" customWidth="1"/>
    <col min="9993" max="10240" width="9" style="1"/>
    <col min="10241" max="10241" width="7.44140625" style="1" customWidth="1"/>
    <col min="10242" max="10242" width="24" style="1" customWidth="1"/>
    <col min="10243" max="10248" width="25.6640625" style="1" customWidth="1"/>
    <col min="10249" max="10496" width="9" style="1"/>
    <col min="10497" max="10497" width="7.44140625" style="1" customWidth="1"/>
    <col min="10498" max="10498" width="24" style="1" customWidth="1"/>
    <col min="10499" max="10504" width="25.6640625" style="1" customWidth="1"/>
    <col min="10505" max="10752" width="9" style="1"/>
    <col min="10753" max="10753" width="7.44140625" style="1" customWidth="1"/>
    <col min="10754" max="10754" width="24" style="1" customWidth="1"/>
    <col min="10755" max="10760" width="25.6640625" style="1" customWidth="1"/>
    <col min="10761" max="11008" width="9" style="1"/>
    <col min="11009" max="11009" width="7.44140625" style="1" customWidth="1"/>
    <col min="11010" max="11010" width="24" style="1" customWidth="1"/>
    <col min="11011" max="11016" width="25.6640625" style="1" customWidth="1"/>
    <col min="11017" max="11264" width="9" style="1"/>
    <col min="11265" max="11265" width="7.44140625" style="1" customWidth="1"/>
    <col min="11266" max="11266" width="24" style="1" customWidth="1"/>
    <col min="11267" max="11272" width="25.6640625" style="1" customWidth="1"/>
    <col min="11273" max="11520" width="9" style="1"/>
    <col min="11521" max="11521" width="7.44140625" style="1" customWidth="1"/>
    <col min="11522" max="11522" width="24" style="1" customWidth="1"/>
    <col min="11523" max="11528" width="25.6640625" style="1" customWidth="1"/>
    <col min="11529" max="11776" width="9" style="1"/>
    <col min="11777" max="11777" width="7.44140625" style="1" customWidth="1"/>
    <col min="11778" max="11778" width="24" style="1" customWidth="1"/>
    <col min="11779" max="11784" width="25.6640625" style="1" customWidth="1"/>
    <col min="11785" max="12032" width="9" style="1"/>
    <col min="12033" max="12033" width="7.44140625" style="1" customWidth="1"/>
    <col min="12034" max="12034" width="24" style="1" customWidth="1"/>
    <col min="12035" max="12040" width="25.6640625" style="1" customWidth="1"/>
    <col min="12041" max="12288" width="9" style="1"/>
    <col min="12289" max="12289" width="7.44140625" style="1" customWidth="1"/>
    <col min="12290" max="12290" width="24" style="1" customWidth="1"/>
    <col min="12291" max="12296" width="25.6640625" style="1" customWidth="1"/>
    <col min="12297" max="12544" width="9" style="1"/>
    <col min="12545" max="12545" width="7.44140625" style="1" customWidth="1"/>
    <col min="12546" max="12546" width="24" style="1" customWidth="1"/>
    <col min="12547" max="12552" width="25.6640625" style="1" customWidth="1"/>
    <col min="12553" max="12800" width="9" style="1"/>
    <col min="12801" max="12801" width="7.44140625" style="1" customWidth="1"/>
    <col min="12802" max="12802" width="24" style="1" customWidth="1"/>
    <col min="12803" max="12808" width="25.6640625" style="1" customWidth="1"/>
    <col min="12809" max="13056" width="9" style="1"/>
    <col min="13057" max="13057" width="7.44140625" style="1" customWidth="1"/>
    <col min="13058" max="13058" width="24" style="1" customWidth="1"/>
    <col min="13059" max="13064" width="25.6640625" style="1" customWidth="1"/>
    <col min="13065" max="13312" width="9" style="1"/>
    <col min="13313" max="13313" width="7.44140625" style="1" customWidth="1"/>
    <col min="13314" max="13314" width="24" style="1" customWidth="1"/>
    <col min="13315" max="13320" width="25.6640625" style="1" customWidth="1"/>
    <col min="13321" max="13568" width="9" style="1"/>
    <col min="13569" max="13569" width="7.44140625" style="1" customWidth="1"/>
    <col min="13570" max="13570" width="24" style="1" customWidth="1"/>
    <col min="13571" max="13576" width="25.6640625" style="1" customWidth="1"/>
    <col min="13577" max="13824" width="9" style="1"/>
    <col min="13825" max="13825" width="7.44140625" style="1" customWidth="1"/>
    <col min="13826" max="13826" width="24" style="1" customWidth="1"/>
    <col min="13827" max="13832" width="25.6640625" style="1" customWidth="1"/>
    <col min="13833" max="14080" width="9" style="1"/>
    <col min="14081" max="14081" width="7.44140625" style="1" customWidth="1"/>
    <col min="14082" max="14082" width="24" style="1" customWidth="1"/>
    <col min="14083" max="14088" width="25.6640625" style="1" customWidth="1"/>
    <col min="14089" max="14336" width="9" style="1"/>
    <col min="14337" max="14337" width="7.44140625" style="1" customWidth="1"/>
    <col min="14338" max="14338" width="24" style="1" customWidth="1"/>
    <col min="14339" max="14344" width="25.6640625" style="1" customWidth="1"/>
    <col min="14345" max="14592" width="9" style="1"/>
    <col min="14593" max="14593" width="7.44140625" style="1" customWidth="1"/>
    <col min="14594" max="14594" width="24" style="1" customWidth="1"/>
    <col min="14595" max="14600" width="25.6640625" style="1" customWidth="1"/>
    <col min="14601" max="14848" width="9" style="1"/>
    <col min="14849" max="14849" width="7.44140625" style="1" customWidth="1"/>
    <col min="14850" max="14850" width="24" style="1" customWidth="1"/>
    <col min="14851" max="14856" width="25.6640625" style="1" customWidth="1"/>
    <col min="14857" max="15104" width="9" style="1"/>
    <col min="15105" max="15105" width="7.44140625" style="1" customWidth="1"/>
    <col min="15106" max="15106" width="24" style="1" customWidth="1"/>
    <col min="15107" max="15112" width="25.6640625" style="1" customWidth="1"/>
    <col min="15113" max="15360" width="9" style="1"/>
    <col min="15361" max="15361" width="7.44140625" style="1" customWidth="1"/>
    <col min="15362" max="15362" width="24" style="1" customWidth="1"/>
    <col min="15363" max="15368" width="25.6640625" style="1" customWidth="1"/>
    <col min="15369" max="15616" width="9" style="1"/>
    <col min="15617" max="15617" width="7.44140625" style="1" customWidth="1"/>
    <col min="15618" max="15618" width="24" style="1" customWidth="1"/>
    <col min="15619" max="15624" width="25.6640625" style="1" customWidth="1"/>
    <col min="15625" max="15872" width="9" style="1"/>
    <col min="15873" max="15873" width="7.44140625" style="1" customWidth="1"/>
    <col min="15874" max="15874" width="24" style="1" customWidth="1"/>
    <col min="15875" max="15880" width="25.6640625" style="1" customWidth="1"/>
    <col min="15881" max="16128" width="9" style="1"/>
    <col min="16129" max="16129" width="7.44140625" style="1" customWidth="1"/>
    <col min="16130" max="16130" width="24" style="1" customWidth="1"/>
    <col min="16131" max="16136" width="25.6640625" style="1" customWidth="1"/>
    <col min="16137" max="16384" width="9" style="1"/>
  </cols>
  <sheetData>
    <row r="2" spans="1:10" ht="16.05" customHeight="1" x14ac:dyDescent="0.2">
      <c r="A2" s="1" t="s">
        <v>0</v>
      </c>
    </row>
    <row r="3" spans="1:10" ht="15.75" customHeight="1" x14ac:dyDescent="0.2">
      <c r="A3" s="1"/>
    </row>
    <row r="4" spans="1:10" ht="16.05" customHeight="1" x14ac:dyDescent="0.2">
      <c r="A4" s="3" t="s">
        <v>1</v>
      </c>
      <c r="B4" s="3" t="s">
        <v>79</v>
      </c>
    </row>
    <row r="5" spans="1:10" ht="16.05" customHeight="1" x14ac:dyDescent="0.2">
      <c r="H5" s="4" t="s">
        <v>3</v>
      </c>
    </row>
    <row r="6" spans="1:10" ht="16.05" customHeight="1" x14ac:dyDescent="0.2">
      <c r="A6" s="5" t="s">
        <v>4</v>
      </c>
      <c r="B6" s="6"/>
      <c r="C6" s="7" t="s">
        <v>103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10" s="12" customFormat="1" ht="16.05" customHeight="1" x14ac:dyDescent="0.2">
      <c r="A7" s="9" t="s">
        <v>11</v>
      </c>
      <c r="B7" s="2"/>
      <c r="C7" s="10" t="s">
        <v>12</v>
      </c>
      <c r="D7" s="51">
        <f>SUM(D13,D19,D25,D31)</f>
        <v>0</v>
      </c>
      <c r="E7" s="51">
        <f t="shared" ref="E7:G11" si="0">SUM(E13,E19,E25,E31)</f>
        <v>2661.6000000000004</v>
      </c>
      <c r="F7" s="51">
        <f t="shared" si="0"/>
        <v>0</v>
      </c>
      <c r="G7" s="51">
        <f t="shared" si="0"/>
        <v>0</v>
      </c>
      <c r="H7" s="16">
        <f>SUM(D7:G7)</f>
        <v>2661.6000000000004</v>
      </c>
      <c r="I7" s="11"/>
      <c r="J7" s="11"/>
    </row>
    <row r="8" spans="1:10" s="12" customFormat="1" ht="16.05" customHeight="1" x14ac:dyDescent="0.2">
      <c r="A8" s="13"/>
      <c r="B8" s="2"/>
      <c r="C8" s="14" t="s">
        <v>13</v>
      </c>
      <c r="D8" s="16">
        <f>IF($H7=0,0,D7/$H7%)</f>
        <v>0</v>
      </c>
      <c r="E8" s="16">
        <f>IF($H7=0,0,E7/$H7%)</f>
        <v>100</v>
      </c>
      <c r="F8" s="16">
        <f>IF($H7=0,0,F7/$H7%)</f>
        <v>0</v>
      </c>
      <c r="G8" s="16">
        <f>IF($H7=0,0,G7/$H7%)</f>
        <v>0</v>
      </c>
      <c r="H8" s="16">
        <f>SUM(D8:G8)</f>
        <v>100</v>
      </c>
      <c r="I8" s="11"/>
      <c r="J8" s="11"/>
    </row>
    <row r="9" spans="1:10" s="12" customFormat="1" ht="16.05" customHeight="1" x14ac:dyDescent="0.2">
      <c r="A9" s="13"/>
      <c r="B9" s="2"/>
      <c r="C9" s="10" t="s">
        <v>14</v>
      </c>
      <c r="D9" s="51">
        <f>SUM(D15,D21,D27,D33)</f>
        <v>0</v>
      </c>
      <c r="E9" s="51">
        <f t="shared" si="0"/>
        <v>1500.2</v>
      </c>
      <c r="F9" s="51">
        <f t="shared" si="0"/>
        <v>0</v>
      </c>
      <c r="G9" s="51">
        <f t="shared" si="0"/>
        <v>0</v>
      </c>
      <c r="H9" s="16">
        <f>SUM(D9:G9)</f>
        <v>1500.2</v>
      </c>
      <c r="I9" s="11"/>
      <c r="J9" s="11"/>
    </row>
    <row r="10" spans="1:10" s="12" customFormat="1" ht="16.05" customHeight="1" x14ac:dyDescent="0.2">
      <c r="A10" s="13"/>
      <c r="B10" s="2"/>
      <c r="C10" s="14" t="s">
        <v>13</v>
      </c>
      <c r="D10" s="16">
        <f>IF($H9=0,0,D9/$H9%)</f>
        <v>0</v>
      </c>
      <c r="E10" s="16">
        <f>IF($H9=0,0,E9/$H9%)</f>
        <v>100</v>
      </c>
      <c r="F10" s="16">
        <f>IF($H9=0,0,F9/$H9%)</f>
        <v>0</v>
      </c>
      <c r="G10" s="16">
        <f>IF($H9=0,0,G9/$H9%)</f>
        <v>0</v>
      </c>
      <c r="H10" s="16">
        <f>SUM(D10:G10)</f>
        <v>100</v>
      </c>
      <c r="I10" s="11"/>
      <c r="J10" s="11"/>
    </row>
    <row r="11" spans="1:10" s="12" customFormat="1" ht="16.05" customHeight="1" x14ac:dyDescent="0.2">
      <c r="A11" s="13"/>
      <c r="B11" s="2"/>
      <c r="C11" s="10" t="s">
        <v>15</v>
      </c>
      <c r="D11" s="51">
        <f>SUM(D17,D23,D29,D35)</f>
        <v>0</v>
      </c>
      <c r="E11" s="51">
        <f t="shared" si="0"/>
        <v>4161.8</v>
      </c>
      <c r="F11" s="51">
        <f t="shared" si="0"/>
        <v>0</v>
      </c>
      <c r="G11" s="51">
        <f t="shared" si="0"/>
        <v>0</v>
      </c>
      <c r="H11" s="16">
        <f>SUM(D11:G11)</f>
        <v>4161.8</v>
      </c>
      <c r="I11" s="11"/>
      <c r="J11" s="11"/>
    </row>
    <row r="12" spans="1:10" s="12" customFormat="1" ht="16.05" customHeight="1" x14ac:dyDescent="0.2">
      <c r="A12" s="13"/>
      <c r="B12" s="15"/>
      <c r="C12" s="14" t="s">
        <v>13</v>
      </c>
      <c r="D12" s="16">
        <f>IF($H11=0,0,D11/$H11%)</f>
        <v>0</v>
      </c>
      <c r="E12" s="16">
        <f>IF($H11=0,0,E11/$H11%)</f>
        <v>100</v>
      </c>
      <c r="F12" s="16">
        <f>IF($H11=0,0,F11/$H11%)</f>
        <v>0</v>
      </c>
      <c r="G12" s="16">
        <f>IF($H11=0,0,G11/$H11%)</f>
        <v>0</v>
      </c>
      <c r="H12" s="16">
        <f>IF($H11=0,0,H11/$H11%)</f>
        <v>100</v>
      </c>
      <c r="I12" s="11"/>
      <c r="J12" s="11"/>
    </row>
    <row r="13" spans="1:10" ht="16.05" customHeight="1" x14ac:dyDescent="0.2">
      <c r="A13" s="13"/>
      <c r="B13" s="13" t="s">
        <v>16</v>
      </c>
      <c r="C13" s="16" t="s">
        <v>12</v>
      </c>
      <c r="D13" s="16">
        <v>0</v>
      </c>
      <c r="E13" s="16">
        <v>1172.9000000000001</v>
      </c>
      <c r="F13" s="16">
        <v>0</v>
      </c>
      <c r="G13" s="16">
        <v>0</v>
      </c>
      <c r="H13" s="50">
        <f t="shared" ref="H13:H76" si="1">SUM(D13:G13)</f>
        <v>1172.9000000000001</v>
      </c>
      <c r="J13" s="11"/>
    </row>
    <row r="14" spans="1:10" ht="16.05" customHeight="1" x14ac:dyDescent="0.2">
      <c r="A14" s="13"/>
      <c r="B14" s="13"/>
      <c r="C14" s="17" t="s">
        <v>13</v>
      </c>
      <c r="D14" s="16">
        <f>IF($H13=0,0,D13/$H13%)</f>
        <v>0</v>
      </c>
      <c r="E14" s="16">
        <f>IF($H13=0,0,E13/$H13%)</f>
        <v>100</v>
      </c>
      <c r="F14" s="16">
        <f>IF($H13=0,0,F13/$H13%)</f>
        <v>0</v>
      </c>
      <c r="G14" s="16">
        <f>IF($H13=0,0,G13/$H13%)</f>
        <v>0</v>
      </c>
      <c r="H14" s="50">
        <f t="shared" si="1"/>
        <v>100</v>
      </c>
      <c r="J14" s="11"/>
    </row>
    <row r="15" spans="1:10" ht="16.05" customHeight="1" x14ac:dyDescent="0.2">
      <c r="A15" s="13"/>
      <c r="B15" s="13"/>
      <c r="C15" s="16" t="s">
        <v>14</v>
      </c>
      <c r="D15" s="51">
        <v>0</v>
      </c>
      <c r="E15" s="51">
        <v>1500.2</v>
      </c>
      <c r="F15" s="51">
        <v>0</v>
      </c>
      <c r="G15" s="51">
        <v>0</v>
      </c>
      <c r="H15" s="50">
        <f t="shared" si="1"/>
        <v>1500.2</v>
      </c>
      <c r="J15" s="11"/>
    </row>
    <row r="16" spans="1:10" ht="16.05" customHeight="1" x14ac:dyDescent="0.2">
      <c r="A16" s="13"/>
      <c r="B16" s="13"/>
      <c r="C16" s="17" t="s">
        <v>13</v>
      </c>
      <c r="D16" s="16">
        <f>IF($H15=0,0,D15/$H15%)</f>
        <v>0</v>
      </c>
      <c r="E16" s="16">
        <f>IF($H15=0,0,E15/$H15%)</f>
        <v>100</v>
      </c>
      <c r="F16" s="16">
        <f>IF($H15=0,0,F15/$H15%)</f>
        <v>0</v>
      </c>
      <c r="G16" s="16">
        <f>IF($H15=0,0,G15/$H15%)</f>
        <v>0</v>
      </c>
      <c r="H16" s="50">
        <f t="shared" si="1"/>
        <v>100</v>
      </c>
      <c r="J16" s="11"/>
    </row>
    <row r="17" spans="1:10" ht="16.05" customHeight="1" x14ac:dyDescent="0.2">
      <c r="A17" s="13"/>
      <c r="B17" s="13"/>
      <c r="C17" s="16" t="s">
        <v>15</v>
      </c>
      <c r="D17" s="51">
        <f>D13+D15</f>
        <v>0</v>
      </c>
      <c r="E17" s="51">
        <f t="shared" ref="E17:G17" si="2">E13+E15</f>
        <v>2673.1000000000004</v>
      </c>
      <c r="F17" s="51">
        <f t="shared" si="2"/>
        <v>0</v>
      </c>
      <c r="G17" s="51">
        <f t="shared" si="2"/>
        <v>0</v>
      </c>
      <c r="H17" s="50">
        <f t="shared" si="1"/>
        <v>2673.1000000000004</v>
      </c>
      <c r="J17" s="11"/>
    </row>
    <row r="18" spans="1:10" ht="16.05" customHeight="1" x14ac:dyDescent="0.2">
      <c r="A18" s="13"/>
      <c r="B18" s="18"/>
      <c r="C18" s="17" t="s">
        <v>13</v>
      </c>
      <c r="D18" s="16">
        <f>IF($H17=0,0,D17/$H17%)</f>
        <v>0</v>
      </c>
      <c r="E18" s="16">
        <f>IF($H17=0,0,E17/$H17%)</f>
        <v>100</v>
      </c>
      <c r="F18" s="16">
        <f>IF($H17=0,0,F17/$H17%)</f>
        <v>0</v>
      </c>
      <c r="G18" s="16">
        <f>IF($H17=0,0,G17/$H17%)</f>
        <v>0</v>
      </c>
      <c r="H18" s="50">
        <f t="shared" si="1"/>
        <v>100</v>
      </c>
      <c r="J18" s="11"/>
    </row>
    <row r="19" spans="1:10" ht="16.05" customHeight="1" x14ac:dyDescent="0.2">
      <c r="A19" s="13"/>
      <c r="B19" s="13" t="s">
        <v>17</v>
      </c>
      <c r="C19" s="16" t="s">
        <v>12</v>
      </c>
      <c r="D19" s="16">
        <v>0</v>
      </c>
      <c r="E19" s="16">
        <v>1488.7</v>
      </c>
      <c r="F19" s="16">
        <v>0</v>
      </c>
      <c r="G19" s="16">
        <v>0</v>
      </c>
      <c r="H19" s="50">
        <f t="shared" si="1"/>
        <v>1488.7</v>
      </c>
      <c r="J19" s="11"/>
    </row>
    <row r="20" spans="1:10" ht="16.05" customHeight="1" x14ac:dyDescent="0.2">
      <c r="A20" s="13"/>
      <c r="B20" s="13"/>
      <c r="C20" s="17" t="s">
        <v>13</v>
      </c>
      <c r="D20" s="16">
        <f>IF($H19=0,0,D19/$H19%)</f>
        <v>0</v>
      </c>
      <c r="E20" s="16">
        <f>IF($H19=0,0,E19/$H19%)</f>
        <v>100</v>
      </c>
      <c r="F20" s="16">
        <f>IF($H19=0,0,F19/$H19%)</f>
        <v>0</v>
      </c>
      <c r="G20" s="16">
        <f>IF($H19=0,0,G19/$H19%)</f>
        <v>0</v>
      </c>
      <c r="H20" s="50">
        <f t="shared" si="1"/>
        <v>100</v>
      </c>
      <c r="J20" s="11"/>
    </row>
    <row r="21" spans="1:10" ht="16.05" customHeight="1" x14ac:dyDescent="0.2">
      <c r="A21" s="13"/>
      <c r="B21" s="13"/>
      <c r="C21" s="16" t="s">
        <v>14</v>
      </c>
      <c r="D21" s="51"/>
      <c r="E21" s="51"/>
      <c r="F21" s="51"/>
      <c r="G21" s="51"/>
      <c r="H21" s="50">
        <f t="shared" si="1"/>
        <v>0</v>
      </c>
      <c r="J21" s="11"/>
    </row>
    <row r="22" spans="1:10" ht="16.05" customHeight="1" x14ac:dyDescent="0.2">
      <c r="A22" s="13"/>
      <c r="B22" s="13"/>
      <c r="C22" s="17" t="s">
        <v>13</v>
      </c>
      <c r="D22" s="16">
        <f>IF($H21=0,0,D21/$H21%)</f>
        <v>0</v>
      </c>
      <c r="E22" s="16">
        <f>IF($H21=0,0,E21/$H21%)</f>
        <v>0</v>
      </c>
      <c r="F22" s="16">
        <f>IF($H21=0,0,F21/$H21%)</f>
        <v>0</v>
      </c>
      <c r="G22" s="16">
        <f>IF($H21=0,0,G21/$H21%)</f>
        <v>0</v>
      </c>
      <c r="H22" s="50">
        <f t="shared" si="1"/>
        <v>0</v>
      </c>
      <c r="J22" s="11"/>
    </row>
    <row r="23" spans="1:10" ht="16.05" customHeight="1" x14ac:dyDescent="0.2">
      <c r="A23" s="13"/>
      <c r="B23" s="13"/>
      <c r="C23" s="16" t="s">
        <v>15</v>
      </c>
      <c r="D23" s="51">
        <f>SUM(D21,D19)</f>
        <v>0</v>
      </c>
      <c r="E23" s="51">
        <f>SUM(E21,E19)</f>
        <v>1488.7</v>
      </c>
      <c r="F23" s="51">
        <f>SUM(F21,F19)</f>
        <v>0</v>
      </c>
      <c r="G23" s="51">
        <f>SUM(G21,G19)</f>
        <v>0</v>
      </c>
      <c r="H23" s="50">
        <f t="shared" si="1"/>
        <v>1488.7</v>
      </c>
      <c r="J23" s="11"/>
    </row>
    <row r="24" spans="1:10" ht="16.05" customHeight="1" x14ac:dyDescent="0.2">
      <c r="A24" s="13"/>
      <c r="B24" s="18"/>
      <c r="C24" s="17" t="s">
        <v>13</v>
      </c>
      <c r="D24" s="16">
        <f>IF($H23=0,0,D23/$H23%)</f>
        <v>0</v>
      </c>
      <c r="E24" s="16">
        <f>IF($H23=0,0,E23/$H23%)</f>
        <v>100</v>
      </c>
      <c r="F24" s="16">
        <f>IF($H23=0,0,F23/$H23%)</f>
        <v>0</v>
      </c>
      <c r="G24" s="16">
        <f>IF($H23=0,0,G23/$H23%)</f>
        <v>0</v>
      </c>
      <c r="H24" s="50">
        <f t="shared" si="1"/>
        <v>100</v>
      </c>
      <c r="J24" s="11"/>
    </row>
    <row r="25" spans="1:10" ht="16.05" customHeight="1" x14ac:dyDescent="0.2">
      <c r="A25" s="13"/>
      <c r="B25" s="13" t="s">
        <v>18</v>
      </c>
      <c r="C25" s="16" t="s">
        <v>12</v>
      </c>
      <c r="D25" s="16"/>
      <c r="E25" s="16"/>
      <c r="F25" s="16"/>
      <c r="G25" s="16"/>
      <c r="H25" s="50">
        <f t="shared" si="1"/>
        <v>0</v>
      </c>
      <c r="J25" s="11"/>
    </row>
    <row r="26" spans="1:10" ht="16.05" customHeight="1" x14ac:dyDescent="0.2">
      <c r="A26" s="13"/>
      <c r="B26" s="13"/>
      <c r="C26" s="17" t="s">
        <v>13</v>
      </c>
      <c r="D26" s="16">
        <f>IF($H25=0,0,D25/$H25%)</f>
        <v>0</v>
      </c>
      <c r="E26" s="16">
        <f>IF($H25=0,0,E25/$H25%)</f>
        <v>0</v>
      </c>
      <c r="F26" s="16">
        <f>IF($H25=0,0,F25/$H25%)</f>
        <v>0</v>
      </c>
      <c r="G26" s="16">
        <f>IF($H25=0,0,G25/$H25%)</f>
        <v>0</v>
      </c>
      <c r="H26" s="50">
        <f t="shared" si="1"/>
        <v>0</v>
      </c>
      <c r="J26" s="11"/>
    </row>
    <row r="27" spans="1:10" ht="16.05" customHeight="1" x14ac:dyDescent="0.2">
      <c r="A27" s="13"/>
      <c r="B27" s="13"/>
      <c r="C27" s="16" t="s">
        <v>14</v>
      </c>
      <c r="D27" s="51"/>
      <c r="E27" s="51"/>
      <c r="F27" s="51"/>
      <c r="G27" s="51"/>
      <c r="H27" s="50">
        <f t="shared" si="1"/>
        <v>0</v>
      </c>
      <c r="J27" s="11"/>
    </row>
    <row r="28" spans="1:10" ht="16.05" customHeight="1" x14ac:dyDescent="0.2">
      <c r="A28" s="13"/>
      <c r="B28" s="13"/>
      <c r="C28" s="17" t="s">
        <v>13</v>
      </c>
      <c r="D28" s="16">
        <f>IF($H27=0,0,D27/$H27%)</f>
        <v>0</v>
      </c>
      <c r="E28" s="16">
        <f>IF($H27=0,0,E27/$H27%)</f>
        <v>0</v>
      </c>
      <c r="F28" s="16">
        <f>IF($H27=0,0,F27/$H27%)</f>
        <v>0</v>
      </c>
      <c r="G28" s="16">
        <f>IF($H27=0,0,G27/$H27%)</f>
        <v>0</v>
      </c>
      <c r="H28" s="50">
        <f t="shared" si="1"/>
        <v>0</v>
      </c>
      <c r="J28" s="11"/>
    </row>
    <row r="29" spans="1:10" ht="16.05" customHeight="1" x14ac:dyDescent="0.2">
      <c r="A29" s="13"/>
      <c r="B29" s="13"/>
      <c r="C29" s="16" t="s">
        <v>15</v>
      </c>
      <c r="D29" s="51">
        <f>D25+D27</f>
        <v>0</v>
      </c>
      <c r="E29" s="51">
        <f t="shared" ref="E29:G29" si="3">E25+E27</f>
        <v>0</v>
      </c>
      <c r="F29" s="51">
        <f t="shared" si="3"/>
        <v>0</v>
      </c>
      <c r="G29" s="51">
        <f t="shared" si="3"/>
        <v>0</v>
      </c>
      <c r="H29" s="50">
        <f t="shared" si="1"/>
        <v>0</v>
      </c>
      <c r="J29" s="11"/>
    </row>
    <row r="30" spans="1:10" ht="16.05" customHeight="1" x14ac:dyDescent="0.2">
      <c r="A30" s="13"/>
      <c r="B30" s="18"/>
      <c r="C30" s="17" t="s">
        <v>13</v>
      </c>
      <c r="D30" s="16">
        <f>IF($H29=0,0,D29/$H29%)</f>
        <v>0</v>
      </c>
      <c r="E30" s="16">
        <f>IF($H29=0,0,E29/$H29%)</f>
        <v>0</v>
      </c>
      <c r="F30" s="16">
        <f>IF($H29=0,0,F29/$H29%)</f>
        <v>0</v>
      </c>
      <c r="G30" s="16">
        <f>IF($H29=0,0,G29/$H29%)</f>
        <v>0</v>
      </c>
      <c r="H30" s="50">
        <f t="shared" si="1"/>
        <v>0</v>
      </c>
      <c r="J30" s="11"/>
    </row>
    <row r="31" spans="1:10" ht="16.05" customHeight="1" x14ac:dyDescent="0.2">
      <c r="A31" s="13"/>
      <c r="B31" s="13" t="s">
        <v>19</v>
      </c>
      <c r="C31" s="16" t="s">
        <v>12</v>
      </c>
      <c r="D31" s="16"/>
      <c r="E31" s="16"/>
      <c r="F31" s="16"/>
      <c r="G31" s="16"/>
      <c r="H31" s="50">
        <f t="shared" si="1"/>
        <v>0</v>
      </c>
      <c r="J31" s="11"/>
    </row>
    <row r="32" spans="1:10" ht="16.05" customHeight="1" x14ac:dyDescent="0.2">
      <c r="A32" s="13"/>
      <c r="B32" s="13"/>
      <c r="C32" s="17" t="s">
        <v>13</v>
      </c>
      <c r="D32" s="16">
        <f>IF($H31=0,0,D31/$H31%)</f>
        <v>0</v>
      </c>
      <c r="E32" s="16">
        <f>IF($H31=0,0,E31/$H31%)</f>
        <v>0</v>
      </c>
      <c r="F32" s="16">
        <f>IF($H31=0,0,F31/$H31%)</f>
        <v>0</v>
      </c>
      <c r="G32" s="16">
        <f>IF($H31=0,0,G31/$H31%)</f>
        <v>0</v>
      </c>
      <c r="H32" s="50">
        <f t="shared" si="1"/>
        <v>0</v>
      </c>
      <c r="J32" s="11"/>
    </row>
    <row r="33" spans="1:10" ht="16.05" customHeight="1" x14ac:dyDescent="0.2">
      <c r="A33" s="13"/>
      <c r="B33" s="13"/>
      <c r="C33" s="16" t="s">
        <v>14</v>
      </c>
      <c r="D33" s="51"/>
      <c r="E33" s="51"/>
      <c r="F33" s="51"/>
      <c r="G33" s="51"/>
      <c r="H33" s="50">
        <f t="shared" si="1"/>
        <v>0</v>
      </c>
      <c r="J33" s="11"/>
    </row>
    <row r="34" spans="1:10" ht="16.05" customHeight="1" x14ac:dyDescent="0.2">
      <c r="A34" s="13"/>
      <c r="B34" s="13"/>
      <c r="C34" s="17" t="s">
        <v>13</v>
      </c>
      <c r="D34" s="16">
        <f>IF($H33=0,0,D33/$H33%)</f>
        <v>0</v>
      </c>
      <c r="E34" s="16">
        <f>IF($H33=0,0,E33/$H33%)</f>
        <v>0</v>
      </c>
      <c r="F34" s="16">
        <f>IF($H33=0,0,F33/$H33%)</f>
        <v>0</v>
      </c>
      <c r="G34" s="16">
        <f>IF($H33=0,0,G33/$H33%)</f>
        <v>0</v>
      </c>
      <c r="H34" s="50">
        <f t="shared" si="1"/>
        <v>0</v>
      </c>
      <c r="J34" s="11"/>
    </row>
    <row r="35" spans="1:10" ht="16.05" customHeight="1" x14ac:dyDescent="0.2">
      <c r="A35" s="13"/>
      <c r="B35" s="13"/>
      <c r="C35" s="16" t="s">
        <v>15</v>
      </c>
      <c r="D35" s="51">
        <f>SUM(D33,D31)</f>
        <v>0</v>
      </c>
      <c r="E35" s="51">
        <f>SUM(E33,E31)</f>
        <v>0</v>
      </c>
      <c r="F35" s="51">
        <f>SUM(F33,F31)</f>
        <v>0</v>
      </c>
      <c r="G35" s="51">
        <f>SUM(G33,G31)</f>
        <v>0</v>
      </c>
      <c r="H35" s="50">
        <f t="shared" si="1"/>
        <v>0</v>
      </c>
      <c r="J35" s="11"/>
    </row>
    <row r="36" spans="1:10" ht="16.05" customHeight="1" x14ac:dyDescent="0.2">
      <c r="A36" s="18"/>
      <c r="B36" s="19"/>
      <c r="C36" s="17" t="s">
        <v>13</v>
      </c>
      <c r="D36" s="16">
        <f>IF($H35=0,0,D35/$H35%)</f>
        <v>0</v>
      </c>
      <c r="E36" s="16">
        <f>IF($H35=0,0,E35/$H35%)</f>
        <v>0</v>
      </c>
      <c r="F36" s="16">
        <f>IF($H35=0,0,F35/$H35%)</f>
        <v>0</v>
      </c>
      <c r="G36" s="16">
        <f>IF($H35=0,0,G35/$H35%)</f>
        <v>0</v>
      </c>
      <c r="H36" s="50">
        <f t="shared" si="1"/>
        <v>0</v>
      </c>
      <c r="J36" s="11"/>
    </row>
    <row r="37" spans="1:10" ht="16.05" customHeight="1" x14ac:dyDescent="0.2">
      <c r="A37" s="13" t="s">
        <v>20</v>
      </c>
      <c r="C37" s="16" t="s">
        <v>105</v>
      </c>
      <c r="D37" s="51">
        <f>SUMIF($C$43:$C$228,"道内",D$43:D$228)</f>
        <v>1343.8</v>
      </c>
      <c r="E37" s="51">
        <f t="shared" ref="E37:G37" si="4">SUMIF($C$43:$C$228,"道内",E$43:E$228)</f>
        <v>34078.299999999996</v>
      </c>
      <c r="F37" s="51">
        <f t="shared" si="4"/>
        <v>0</v>
      </c>
      <c r="G37" s="51">
        <f t="shared" si="4"/>
        <v>0</v>
      </c>
      <c r="H37" s="50">
        <f t="shared" si="1"/>
        <v>35422.1</v>
      </c>
      <c r="J37" s="11"/>
    </row>
    <row r="38" spans="1:10" ht="16.05" customHeight="1" x14ac:dyDescent="0.2">
      <c r="A38" s="13"/>
      <c r="C38" s="17" t="s">
        <v>13</v>
      </c>
      <c r="D38" s="16">
        <f>IF($H37=0,0,D37/$H37%)</f>
        <v>3.7936768288723703</v>
      </c>
      <c r="E38" s="16">
        <f>IF($H37=0,0,E37/$H37%)</f>
        <v>96.206323171127622</v>
      </c>
      <c r="F38" s="16">
        <f>IF($H37=0,0,F37/$H37%)</f>
        <v>0</v>
      </c>
      <c r="G38" s="16">
        <f>IF($H37=0,0,G37/$H37%)</f>
        <v>0</v>
      </c>
      <c r="H38" s="50">
        <f t="shared" si="1"/>
        <v>99.999999999999986</v>
      </c>
      <c r="J38" s="11"/>
    </row>
    <row r="39" spans="1:10" ht="16.05" customHeight="1" x14ac:dyDescent="0.2">
      <c r="A39" s="13"/>
      <c r="C39" s="16" t="s">
        <v>106</v>
      </c>
      <c r="D39" s="51">
        <f>SUMIF($C$43:$C$228,"道外",D$43:D$228)</f>
        <v>38226.999999999985</v>
      </c>
      <c r="E39" s="51">
        <f t="shared" ref="E39:G39" si="5">SUMIF($C$43:$C$228,"道外",E$43:E$228)</f>
        <v>58131.600000000006</v>
      </c>
      <c r="F39" s="51">
        <f t="shared" si="5"/>
        <v>0</v>
      </c>
      <c r="G39" s="51">
        <f t="shared" si="5"/>
        <v>54.800000000000004</v>
      </c>
      <c r="H39" s="50">
        <f t="shared" si="1"/>
        <v>96413.4</v>
      </c>
      <c r="J39" s="11"/>
    </row>
    <row r="40" spans="1:10" ht="16.05" customHeight="1" x14ac:dyDescent="0.2">
      <c r="A40" s="13"/>
      <c r="C40" s="17" t="s">
        <v>13</v>
      </c>
      <c r="D40" s="16">
        <f>IF($H39=0,0,D39/$H39%)</f>
        <v>39.649052932476181</v>
      </c>
      <c r="E40" s="16">
        <f>IF($H39=0,0,E39/$H39%)</f>
        <v>60.294108495292157</v>
      </c>
      <c r="F40" s="16">
        <f>IF($H39=0,0,F39/$H39%)</f>
        <v>0</v>
      </c>
      <c r="G40" s="16">
        <f>IF($H39=0,0,G39/$H39%)</f>
        <v>5.6838572231660757E-2</v>
      </c>
      <c r="H40" s="50">
        <f t="shared" si="1"/>
        <v>99.999999999999986</v>
      </c>
      <c r="J40" s="11"/>
    </row>
    <row r="41" spans="1:10" ht="16.05" customHeight="1" x14ac:dyDescent="0.2">
      <c r="A41" s="13"/>
      <c r="C41" s="16" t="s">
        <v>107</v>
      </c>
      <c r="D41" s="51">
        <f>SUM(D39,D37)</f>
        <v>39570.799999999988</v>
      </c>
      <c r="E41" s="51">
        <f>SUM(E39,E37)</f>
        <v>92209.9</v>
      </c>
      <c r="F41" s="51">
        <f>SUM(F39,F37)</f>
        <v>0</v>
      </c>
      <c r="G41" s="51">
        <f>SUM(G39,G37)</f>
        <v>54.800000000000004</v>
      </c>
      <c r="H41" s="50">
        <f t="shared" si="1"/>
        <v>131835.49999999997</v>
      </c>
      <c r="J41" s="11"/>
    </row>
    <row r="42" spans="1:10" ht="16.05" customHeight="1" x14ac:dyDescent="0.2">
      <c r="A42" s="13"/>
      <c r="B42" s="15"/>
      <c r="C42" s="17" t="s">
        <v>13</v>
      </c>
      <c r="D42" s="16">
        <f>IF($H41=0,0,D41/$H41%)</f>
        <v>30.01528419886904</v>
      </c>
      <c r="E42" s="16">
        <f>IF($H41=0,0,E41/$H41%)</f>
        <v>69.943148848375444</v>
      </c>
      <c r="F42" s="16">
        <f>IF($H41=0,0,F41/$H41%)</f>
        <v>0</v>
      </c>
      <c r="G42" s="16">
        <f>IF($H41=0,0,G41/$H41%)</f>
        <v>4.1566952755517299E-2</v>
      </c>
      <c r="H42" s="50">
        <f t="shared" si="1"/>
        <v>100</v>
      </c>
      <c r="J42" s="11"/>
    </row>
    <row r="43" spans="1:10" ht="16.05" customHeight="1" x14ac:dyDescent="0.2">
      <c r="A43" s="13"/>
      <c r="B43" s="13" t="s">
        <v>21</v>
      </c>
      <c r="C43" s="16" t="s">
        <v>12</v>
      </c>
      <c r="D43" s="16">
        <v>0</v>
      </c>
      <c r="E43" s="16">
        <v>22159.199999999997</v>
      </c>
      <c r="F43" s="16">
        <v>0</v>
      </c>
      <c r="G43" s="16">
        <v>0</v>
      </c>
      <c r="H43" s="50">
        <f t="shared" si="1"/>
        <v>22159.199999999997</v>
      </c>
      <c r="J43" s="11"/>
    </row>
    <row r="44" spans="1:10" ht="16.05" customHeight="1" x14ac:dyDescent="0.2">
      <c r="A44" s="13"/>
      <c r="B44" s="13"/>
      <c r="C44" s="17" t="s">
        <v>13</v>
      </c>
      <c r="D44" s="16">
        <f>IF($H43=0,0,D43/$H43%)</f>
        <v>0</v>
      </c>
      <c r="E44" s="16">
        <f>IF($H43=0,0,E43/$H43%)</f>
        <v>100</v>
      </c>
      <c r="F44" s="16">
        <f>IF($H43=0,0,F43/$H43%)</f>
        <v>0</v>
      </c>
      <c r="G44" s="16">
        <f>IF($H43=0,0,G43/$H43%)</f>
        <v>0</v>
      </c>
      <c r="H44" s="50">
        <f t="shared" si="1"/>
        <v>100</v>
      </c>
      <c r="J44" s="11"/>
    </row>
    <row r="45" spans="1:10" ht="16.05" customHeight="1" x14ac:dyDescent="0.2">
      <c r="A45" s="13"/>
      <c r="B45" s="13"/>
      <c r="C45" s="16" t="s">
        <v>14</v>
      </c>
      <c r="D45" s="51">
        <v>19455.359999999993</v>
      </c>
      <c r="E45" s="51">
        <v>31641.14</v>
      </c>
      <c r="F45" s="51">
        <v>0</v>
      </c>
      <c r="G45" s="51">
        <v>0</v>
      </c>
      <c r="H45" s="50">
        <f t="shared" si="1"/>
        <v>51096.499999999993</v>
      </c>
      <c r="J45" s="11"/>
    </row>
    <row r="46" spans="1:10" ht="16.05" customHeight="1" x14ac:dyDescent="0.2">
      <c r="A46" s="13"/>
      <c r="B46" s="13"/>
      <c r="C46" s="17" t="s">
        <v>13</v>
      </c>
      <c r="D46" s="16">
        <f>IF($H45=0,0,D45/$H45%)</f>
        <v>38.075719471979482</v>
      </c>
      <c r="E46" s="16">
        <f>IF($H45=0,0,E45/$H45%)</f>
        <v>61.924280528020518</v>
      </c>
      <c r="F46" s="16">
        <f>IF($H45=0,0,F45/$H45%)</f>
        <v>0</v>
      </c>
      <c r="G46" s="16">
        <f>IF($H45=0,0,G45/$H45%)</f>
        <v>0</v>
      </c>
      <c r="H46" s="50">
        <f t="shared" si="1"/>
        <v>100</v>
      </c>
      <c r="J46" s="11"/>
    </row>
    <row r="47" spans="1:10" ht="16.05" customHeight="1" x14ac:dyDescent="0.2">
      <c r="A47" s="13"/>
      <c r="B47" s="13"/>
      <c r="C47" s="16" t="s">
        <v>15</v>
      </c>
      <c r="D47" s="51">
        <f>SUM(D45,D43)</f>
        <v>19455.359999999993</v>
      </c>
      <c r="E47" s="51">
        <f>SUM(E45,E43)</f>
        <v>53800.34</v>
      </c>
      <c r="F47" s="51">
        <f>SUM(F45,F43)</f>
        <v>0</v>
      </c>
      <c r="G47" s="51">
        <f>SUM(G45,G43)</f>
        <v>0</v>
      </c>
      <c r="H47" s="50">
        <f t="shared" si="1"/>
        <v>73255.699999999983</v>
      </c>
      <c r="J47" s="11"/>
    </row>
    <row r="48" spans="1:10" ht="16.05" customHeight="1" x14ac:dyDescent="0.2">
      <c r="A48" s="13"/>
      <c r="B48" s="18"/>
      <c r="C48" s="17" t="s">
        <v>13</v>
      </c>
      <c r="D48" s="16">
        <f>IF($H47=0,0,D47/$H47%)</f>
        <v>26.558151788871037</v>
      </c>
      <c r="E48" s="16">
        <f>IF($H47=0,0,E47/$H47%)</f>
        <v>73.441848211128985</v>
      </c>
      <c r="F48" s="16">
        <f>IF($H47=0,0,F47/$H47%)</f>
        <v>0</v>
      </c>
      <c r="G48" s="16">
        <f>IF($H47=0,0,G47/$H47%)</f>
        <v>0</v>
      </c>
      <c r="H48" s="50">
        <f t="shared" si="1"/>
        <v>100.00000000000003</v>
      </c>
      <c r="J48" s="11"/>
    </row>
    <row r="49" spans="1:10" ht="16.05" customHeight="1" x14ac:dyDescent="0.2">
      <c r="A49" s="13"/>
      <c r="B49" s="13" t="s">
        <v>22</v>
      </c>
      <c r="C49" s="16" t="s">
        <v>12</v>
      </c>
      <c r="D49" s="16">
        <v>0</v>
      </c>
      <c r="E49" s="16">
        <v>518.5</v>
      </c>
      <c r="F49" s="16">
        <v>0</v>
      </c>
      <c r="G49" s="16">
        <v>0</v>
      </c>
      <c r="H49" s="50">
        <f t="shared" si="1"/>
        <v>518.5</v>
      </c>
      <c r="J49" s="11"/>
    </row>
    <row r="50" spans="1:10" ht="16.05" customHeight="1" x14ac:dyDescent="0.2">
      <c r="A50" s="13"/>
      <c r="B50" s="13"/>
      <c r="C50" s="17" t="s">
        <v>13</v>
      </c>
      <c r="D50" s="16">
        <f>IF($H49=0,0,D49/$H49%)</f>
        <v>0</v>
      </c>
      <c r="E50" s="16">
        <f>IF($H49=0,0,E49/$H49%)</f>
        <v>100.00000000000001</v>
      </c>
      <c r="F50" s="16">
        <f>IF($H49=0,0,F49/$H49%)</f>
        <v>0</v>
      </c>
      <c r="G50" s="16">
        <f>IF($H49=0,0,G49/$H49%)</f>
        <v>0</v>
      </c>
      <c r="H50" s="50">
        <f t="shared" si="1"/>
        <v>100.00000000000001</v>
      </c>
      <c r="J50" s="11"/>
    </row>
    <row r="51" spans="1:10" ht="16.05" customHeight="1" x14ac:dyDescent="0.2">
      <c r="A51" s="13"/>
      <c r="B51" s="13"/>
      <c r="C51" s="16" t="s">
        <v>14</v>
      </c>
      <c r="D51" s="51">
        <v>307.27999999999992</v>
      </c>
      <c r="E51" s="51">
        <v>460.92</v>
      </c>
      <c r="F51" s="51">
        <v>0</v>
      </c>
      <c r="G51" s="51">
        <v>0</v>
      </c>
      <c r="H51" s="50">
        <f t="shared" si="1"/>
        <v>768.19999999999993</v>
      </c>
      <c r="J51" s="11"/>
    </row>
    <row r="52" spans="1:10" ht="16.05" customHeight="1" x14ac:dyDescent="0.2">
      <c r="A52" s="13"/>
      <c r="B52" s="13"/>
      <c r="C52" s="17" t="s">
        <v>13</v>
      </c>
      <c r="D52" s="16">
        <f>IF($H51=0,0,D51/$H51%)</f>
        <v>39.999999999999993</v>
      </c>
      <c r="E52" s="16">
        <f>IF($H51=0,0,E51/$H51%)</f>
        <v>60.000000000000007</v>
      </c>
      <c r="F52" s="16">
        <f>IF($H51=0,0,F51/$H51%)</f>
        <v>0</v>
      </c>
      <c r="G52" s="16">
        <f>IF($H51=0,0,G51/$H51%)</f>
        <v>0</v>
      </c>
      <c r="H52" s="50">
        <f t="shared" si="1"/>
        <v>100</v>
      </c>
      <c r="J52" s="11"/>
    </row>
    <row r="53" spans="1:10" ht="16.05" customHeight="1" x14ac:dyDescent="0.2">
      <c r="A53" s="13"/>
      <c r="B53" s="13"/>
      <c r="C53" s="16" t="s">
        <v>15</v>
      </c>
      <c r="D53" s="51">
        <f>SUM(D51,D49)</f>
        <v>307.27999999999992</v>
      </c>
      <c r="E53" s="51">
        <f>SUM(E51,E49)</f>
        <v>979.42000000000007</v>
      </c>
      <c r="F53" s="51">
        <f>SUM(F51,F49)</f>
        <v>0</v>
      </c>
      <c r="G53" s="51">
        <f>SUM(G51,G49)</f>
        <v>0</v>
      </c>
      <c r="H53" s="50">
        <f t="shared" si="1"/>
        <v>1286.7</v>
      </c>
      <c r="J53" s="11"/>
    </row>
    <row r="54" spans="1:10" ht="16.05" customHeight="1" x14ac:dyDescent="0.2">
      <c r="A54" s="13"/>
      <c r="B54" s="18"/>
      <c r="C54" s="17" t="s">
        <v>13</v>
      </c>
      <c r="D54" s="16">
        <f>IF($H53=0,0,D53/$H53%)</f>
        <v>23.881246599829012</v>
      </c>
      <c r="E54" s="16">
        <f>IF($H53=0,0,E53/$H53%)</f>
        <v>76.118753400170974</v>
      </c>
      <c r="F54" s="16">
        <f>IF($H53=0,0,F53/$H53%)</f>
        <v>0</v>
      </c>
      <c r="G54" s="16">
        <f>IF($H53=0,0,G53/$H53%)</f>
        <v>0</v>
      </c>
      <c r="H54" s="50">
        <f t="shared" si="1"/>
        <v>99.999999999999986</v>
      </c>
      <c r="J54" s="11"/>
    </row>
    <row r="55" spans="1:10" ht="16.05" customHeight="1" x14ac:dyDescent="0.2">
      <c r="A55" s="13"/>
      <c r="B55" s="13" t="s">
        <v>23</v>
      </c>
      <c r="C55" s="16" t="s">
        <v>12</v>
      </c>
      <c r="D55" s="16">
        <v>0</v>
      </c>
      <c r="E55" s="16">
        <v>3872.4999999999995</v>
      </c>
      <c r="F55" s="16">
        <v>0</v>
      </c>
      <c r="G55" s="16">
        <v>0</v>
      </c>
      <c r="H55" s="50">
        <f t="shared" si="1"/>
        <v>3872.4999999999995</v>
      </c>
      <c r="J55" s="11"/>
    </row>
    <row r="56" spans="1:10" ht="16.05" customHeight="1" x14ac:dyDescent="0.2">
      <c r="A56" s="13"/>
      <c r="B56" s="13"/>
      <c r="C56" s="17" t="s">
        <v>13</v>
      </c>
      <c r="D56" s="16">
        <f>IF($H55=0,0,D55/$H55%)</f>
        <v>0</v>
      </c>
      <c r="E56" s="16">
        <f>IF($H55=0,0,E55/$H55%)</f>
        <v>100</v>
      </c>
      <c r="F56" s="16">
        <f>IF($H55=0,0,F55/$H55%)</f>
        <v>0</v>
      </c>
      <c r="G56" s="16">
        <f>IF($H55=0,0,G55/$H55%)</f>
        <v>0</v>
      </c>
      <c r="H56" s="50">
        <f t="shared" si="1"/>
        <v>100</v>
      </c>
      <c r="J56" s="11"/>
    </row>
    <row r="57" spans="1:10" ht="16.05" customHeight="1" x14ac:dyDescent="0.2">
      <c r="A57" s="13"/>
      <c r="B57" s="13"/>
      <c r="C57" s="16" t="s">
        <v>14</v>
      </c>
      <c r="D57" s="51">
        <v>5051</v>
      </c>
      <c r="E57" s="51">
        <v>7576.5</v>
      </c>
      <c r="F57" s="51">
        <v>0</v>
      </c>
      <c r="G57" s="51">
        <v>0</v>
      </c>
      <c r="H57" s="50">
        <f t="shared" si="1"/>
        <v>12627.5</v>
      </c>
      <c r="J57" s="11"/>
    </row>
    <row r="58" spans="1:10" ht="16.05" customHeight="1" x14ac:dyDescent="0.2">
      <c r="A58" s="13"/>
      <c r="B58" s="13"/>
      <c r="C58" s="17" t="s">
        <v>13</v>
      </c>
      <c r="D58" s="16">
        <f>IF($H57=0,0,D57/$H57%)</f>
        <v>40</v>
      </c>
      <c r="E58" s="16">
        <f>IF($H57=0,0,E57/$H57%)</f>
        <v>60</v>
      </c>
      <c r="F58" s="16">
        <f>IF($H57=0,0,F57/$H57%)</f>
        <v>0</v>
      </c>
      <c r="G58" s="16">
        <f>IF($H57=0,0,G57/$H57%)</f>
        <v>0</v>
      </c>
      <c r="H58" s="50">
        <f t="shared" si="1"/>
        <v>100</v>
      </c>
      <c r="J58" s="11"/>
    </row>
    <row r="59" spans="1:10" ht="16.05" customHeight="1" x14ac:dyDescent="0.2">
      <c r="A59" s="13"/>
      <c r="B59" s="13"/>
      <c r="C59" s="16" t="s">
        <v>15</v>
      </c>
      <c r="D59" s="51">
        <f>SUM(D57,D55)</f>
        <v>5051</v>
      </c>
      <c r="E59" s="51">
        <f>SUM(E57,E55)</f>
        <v>11449</v>
      </c>
      <c r="F59" s="51">
        <f>SUM(F57,F55)</f>
        <v>0</v>
      </c>
      <c r="G59" s="51">
        <f>SUM(G57,G55)</f>
        <v>0</v>
      </c>
      <c r="H59" s="50">
        <f t="shared" si="1"/>
        <v>16500</v>
      </c>
      <c r="J59" s="11"/>
    </row>
    <row r="60" spans="1:10" ht="16.05" customHeight="1" x14ac:dyDescent="0.2">
      <c r="A60" s="13"/>
      <c r="B60" s="18"/>
      <c r="C60" s="17" t="s">
        <v>13</v>
      </c>
      <c r="D60" s="16">
        <f>IF($H59=0,0,D59/$H59%)</f>
        <v>30.612121212121213</v>
      </c>
      <c r="E60" s="16">
        <f>IF($H59=0,0,E59/$H59%)</f>
        <v>69.38787878787879</v>
      </c>
      <c r="F60" s="16">
        <f>IF($H59=0,0,F59/$H59%)</f>
        <v>0</v>
      </c>
      <c r="G60" s="16">
        <f>IF($H59=0,0,G59/$H59%)</f>
        <v>0</v>
      </c>
      <c r="H60" s="50">
        <f t="shared" si="1"/>
        <v>100</v>
      </c>
      <c r="J60" s="11"/>
    </row>
    <row r="61" spans="1:10" ht="16.05" customHeight="1" x14ac:dyDescent="0.2">
      <c r="A61" s="13"/>
      <c r="B61" s="13" t="s">
        <v>24</v>
      </c>
      <c r="C61" s="16" t="s">
        <v>12</v>
      </c>
      <c r="D61" s="16">
        <v>0</v>
      </c>
      <c r="E61" s="16">
        <v>338.59999999999997</v>
      </c>
      <c r="F61" s="16">
        <v>0</v>
      </c>
      <c r="G61" s="16">
        <v>0</v>
      </c>
      <c r="H61" s="50">
        <f t="shared" si="1"/>
        <v>338.59999999999997</v>
      </c>
      <c r="J61" s="11"/>
    </row>
    <row r="62" spans="1:10" ht="16.05" customHeight="1" x14ac:dyDescent="0.2">
      <c r="A62" s="13"/>
      <c r="B62" s="13"/>
      <c r="C62" s="17" t="s">
        <v>13</v>
      </c>
      <c r="D62" s="16">
        <f>IF($H61=0,0,D61/$H61%)</f>
        <v>0</v>
      </c>
      <c r="E62" s="16">
        <f>IF($H61=0,0,E61/$H61%)</f>
        <v>100</v>
      </c>
      <c r="F62" s="16">
        <f>IF($H61=0,0,F61/$H61%)</f>
        <v>0</v>
      </c>
      <c r="G62" s="16">
        <f>IF($H61=0,0,G61/$H61%)</f>
        <v>0</v>
      </c>
      <c r="H62" s="50">
        <f t="shared" si="1"/>
        <v>100</v>
      </c>
      <c r="J62" s="11"/>
    </row>
    <row r="63" spans="1:10" ht="16.05" customHeight="1" x14ac:dyDescent="0.2">
      <c r="A63" s="13"/>
      <c r="B63" s="13"/>
      <c r="C63" s="16" t="s">
        <v>14</v>
      </c>
      <c r="D63" s="51">
        <v>971.04</v>
      </c>
      <c r="E63" s="51">
        <v>701.8599999999999</v>
      </c>
      <c r="F63" s="51">
        <v>0</v>
      </c>
      <c r="G63" s="51">
        <v>0</v>
      </c>
      <c r="H63" s="50">
        <f t="shared" si="1"/>
        <v>1672.8999999999999</v>
      </c>
      <c r="J63" s="11"/>
    </row>
    <row r="64" spans="1:10" ht="16.05" customHeight="1" x14ac:dyDescent="0.2">
      <c r="A64" s="13"/>
      <c r="B64" s="13"/>
      <c r="C64" s="17" t="s">
        <v>13</v>
      </c>
      <c r="D64" s="16">
        <f>IF($H63=0,0,D63/$H63%)</f>
        <v>58.045310538585689</v>
      </c>
      <c r="E64" s="16">
        <f>IF($H63=0,0,E63/$H63%)</f>
        <v>41.954689461414304</v>
      </c>
      <c r="F64" s="16">
        <f>IF($H63=0,0,F63/$H63%)</f>
        <v>0</v>
      </c>
      <c r="G64" s="16">
        <f>IF($H63=0,0,G63/$H63%)</f>
        <v>0</v>
      </c>
      <c r="H64" s="50">
        <f t="shared" si="1"/>
        <v>100</v>
      </c>
      <c r="J64" s="11"/>
    </row>
    <row r="65" spans="1:10" ht="16.05" customHeight="1" x14ac:dyDescent="0.2">
      <c r="A65" s="13"/>
      <c r="B65" s="13"/>
      <c r="C65" s="16" t="s">
        <v>15</v>
      </c>
      <c r="D65" s="51">
        <f>SUM(D63,D61)</f>
        <v>971.04</v>
      </c>
      <c r="E65" s="51">
        <f>SUM(E63,E61)</f>
        <v>1040.4599999999998</v>
      </c>
      <c r="F65" s="51">
        <f>SUM(F63,F61)</f>
        <v>0</v>
      </c>
      <c r="G65" s="51">
        <f>SUM(G63,G61)</f>
        <v>0</v>
      </c>
      <c r="H65" s="50">
        <f t="shared" si="1"/>
        <v>2011.4999999999998</v>
      </c>
      <c r="J65" s="11"/>
    </row>
    <row r="66" spans="1:10" ht="16.05" customHeight="1" x14ac:dyDescent="0.2">
      <c r="A66" s="13"/>
      <c r="B66" s="18"/>
      <c r="C66" s="17" t="s">
        <v>13</v>
      </c>
      <c r="D66" s="16">
        <f>IF($H65=0,0,D65/$H65%)</f>
        <v>48.274422073079791</v>
      </c>
      <c r="E66" s="16">
        <f>IF($H65=0,0,E65/$H65%)</f>
        <v>51.725577926920202</v>
      </c>
      <c r="F66" s="16">
        <f>IF($H65=0,0,F65/$H65%)</f>
        <v>0</v>
      </c>
      <c r="G66" s="16">
        <f>IF($H65=0,0,G65/$H65%)</f>
        <v>0</v>
      </c>
      <c r="H66" s="50">
        <f t="shared" si="1"/>
        <v>100</v>
      </c>
      <c r="J66" s="11"/>
    </row>
    <row r="67" spans="1:10" ht="16.05" customHeight="1" x14ac:dyDescent="0.2">
      <c r="A67" s="13"/>
      <c r="B67" s="13" t="s">
        <v>25</v>
      </c>
      <c r="C67" s="16" t="s">
        <v>12</v>
      </c>
      <c r="D67" s="16">
        <v>0</v>
      </c>
      <c r="E67" s="16">
        <v>388.4</v>
      </c>
      <c r="F67" s="16">
        <v>0</v>
      </c>
      <c r="G67" s="16">
        <v>0</v>
      </c>
      <c r="H67" s="50">
        <f t="shared" si="1"/>
        <v>388.4</v>
      </c>
      <c r="J67" s="11"/>
    </row>
    <row r="68" spans="1:10" ht="16.05" customHeight="1" x14ac:dyDescent="0.2">
      <c r="A68" s="13"/>
      <c r="B68" s="13"/>
      <c r="C68" s="17" t="s">
        <v>13</v>
      </c>
      <c r="D68" s="16">
        <f>IF($H67=0,0,D67/$H67%)</f>
        <v>0</v>
      </c>
      <c r="E68" s="16">
        <f>IF($H67=0,0,E67/$H67%)</f>
        <v>100</v>
      </c>
      <c r="F68" s="16">
        <f>IF($H67=0,0,F67/$H67%)</f>
        <v>0</v>
      </c>
      <c r="G68" s="16">
        <f>IF($H67=0,0,G67/$H67%)</f>
        <v>0</v>
      </c>
      <c r="H68" s="50">
        <f t="shared" si="1"/>
        <v>100</v>
      </c>
      <c r="J68" s="11"/>
    </row>
    <row r="69" spans="1:10" ht="16.05" customHeight="1" x14ac:dyDescent="0.2">
      <c r="A69" s="13"/>
      <c r="B69" s="13"/>
      <c r="C69" s="16" t="s">
        <v>14</v>
      </c>
      <c r="D69" s="51">
        <v>6310.0799999999963</v>
      </c>
      <c r="E69" s="51">
        <v>9465.1200000000008</v>
      </c>
      <c r="F69" s="51">
        <v>0</v>
      </c>
      <c r="G69" s="51">
        <v>0</v>
      </c>
      <c r="H69" s="50">
        <f t="shared" si="1"/>
        <v>15775.199999999997</v>
      </c>
      <c r="J69" s="11"/>
    </row>
    <row r="70" spans="1:10" ht="16.05" customHeight="1" x14ac:dyDescent="0.2">
      <c r="A70" s="13"/>
      <c r="B70" s="13"/>
      <c r="C70" s="17" t="s">
        <v>13</v>
      </c>
      <c r="D70" s="16">
        <f>IF($H69=0,0,D69/$H69%)</f>
        <v>39.999999999999979</v>
      </c>
      <c r="E70" s="16">
        <f>IF($H69=0,0,E69/$H69%)</f>
        <v>60.000000000000014</v>
      </c>
      <c r="F70" s="16">
        <f>IF($H69=0,0,F69/$H69%)</f>
        <v>0</v>
      </c>
      <c r="G70" s="16">
        <f>IF($H69=0,0,G69/$H69%)</f>
        <v>0</v>
      </c>
      <c r="H70" s="50">
        <f t="shared" si="1"/>
        <v>100</v>
      </c>
      <c r="J70" s="11"/>
    </row>
    <row r="71" spans="1:10" ht="16.05" customHeight="1" x14ac:dyDescent="0.2">
      <c r="A71" s="13"/>
      <c r="B71" s="13"/>
      <c r="C71" s="16" t="s">
        <v>15</v>
      </c>
      <c r="D71" s="51">
        <f>SUM(D69,D67)</f>
        <v>6310.0799999999963</v>
      </c>
      <c r="E71" s="51">
        <f>SUM(E69,E67)</f>
        <v>9853.52</v>
      </c>
      <c r="F71" s="51">
        <f>SUM(F69,F67)</f>
        <v>0</v>
      </c>
      <c r="G71" s="51">
        <f>SUM(G69,G67)</f>
        <v>0</v>
      </c>
      <c r="H71" s="50">
        <f t="shared" si="1"/>
        <v>16163.599999999997</v>
      </c>
      <c r="J71" s="11"/>
    </row>
    <row r="72" spans="1:10" ht="16.05" customHeight="1" x14ac:dyDescent="0.2">
      <c r="A72" s="13"/>
      <c r="B72" s="18"/>
      <c r="C72" s="17" t="s">
        <v>13</v>
      </c>
      <c r="D72" s="16">
        <f>IF($H71=0,0,D71/$H71%)</f>
        <v>39.038827983864962</v>
      </c>
      <c r="E72" s="16">
        <f>IF($H71=0,0,E71/$H71%)</f>
        <v>60.961172016135038</v>
      </c>
      <c r="F72" s="16">
        <f>IF($H71=0,0,F71/$H71%)</f>
        <v>0</v>
      </c>
      <c r="G72" s="16">
        <f>IF($H71=0,0,G71/$H71%)</f>
        <v>0</v>
      </c>
      <c r="H72" s="50">
        <f t="shared" si="1"/>
        <v>100</v>
      </c>
      <c r="J72" s="11"/>
    </row>
    <row r="73" spans="1:10" ht="16.05" customHeight="1" x14ac:dyDescent="0.2">
      <c r="A73" s="13"/>
      <c r="B73" s="13" t="s">
        <v>26</v>
      </c>
      <c r="C73" s="16" t="s">
        <v>12</v>
      </c>
      <c r="D73" s="16">
        <v>0</v>
      </c>
      <c r="E73" s="16">
        <v>651.80000000000007</v>
      </c>
      <c r="F73" s="16">
        <v>0</v>
      </c>
      <c r="G73" s="16">
        <v>0</v>
      </c>
      <c r="H73" s="50">
        <f t="shared" si="1"/>
        <v>651.80000000000007</v>
      </c>
      <c r="J73" s="11"/>
    </row>
    <row r="74" spans="1:10" ht="16.05" customHeight="1" x14ac:dyDescent="0.2">
      <c r="A74" s="13"/>
      <c r="B74" s="13"/>
      <c r="C74" s="17" t="s">
        <v>13</v>
      </c>
      <c r="D74" s="16">
        <f>IF($H73=0,0,D73/$H73%)</f>
        <v>0</v>
      </c>
      <c r="E74" s="16">
        <f>IF($H73=0,0,E73/$H73%)</f>
        <v>100</v>
      </c>
      <c r="F74" s="16">
        <f>IF($H73=0,0,F73/$H73%)</f>
        <v>0</v>
      </c>
      <c r="G74" s="16">
        <f>IF($H73=0,0,G73/$H73%)</f>
        <v>0</v>
      </c>
      <c r="H74" s="50">
        <f t="shared" si="1"/>
        <v>100</v>
      </c>
      <c r="J74" s="11"/>
    </row>
    <row r="75" spans="1:10" ht="16.05" customHeight="1" x14ac:dyDescent="0.2">
      <c r="A75" s="13"/>
      <c r="B75" s="13"/>
      <c r="C75" s="16" t="s">
        <v>14</v>
      </c>
      <c r="D75" s="51">
        <v>368.87999999999977</v>
      </c>
      <c r="E75" s="51">
        <v>553.32000000000005</v>
      </c>
      <c r="F75" s="51">
        <v>0</v>
      </c>
      <c r="G75" s="51">
        <v>0</v>
      </c>
      <c r="H75" s="50">
        <f t="shared" si="1"/>
        <v>922.19999999999982</v>
      </c>
      <c r="J75" s="11"/>
    </row>
    <row r="76" spans="1:10" ht="16.05" customHeight="1" x14ac:dyDescent="0.2">
      <c r="A76" s="13"/>
      <c r="B76" s="13"/>
      <c r="C76" s="17" t="s">
        <v>13</v>
      </c>
      <c r="D76" s="16">
        <f>IF($H75=0,0,D75/$H75%)</f>
        <v>39.999999999999986</v>
      </c>
      <c r="E76" s="16">
        <f>IF($H75=0,0,E75/$H75%)</f>
        <v>60.000000000000021</v>
      </c>
      <c r="F76" s="16">
        <f>IF($H75=0,0,F75/$H75%)</f>
        <v>0</v>
      </c>
      <c r="G76" s="16">
        <f>IF($H75=0,0,G75/$H75%)</f>
        <v>0</v>
      </c>
      <c r="H76" s="50">
        <f t="shared" si="1"/>
        <v>100</v>
      </c>
      <c r="J76" s="11"/>
    </row>
    <row r="77" spans="1:10" ht="16.05" customHeight="1" x14ac:dyDescent="0.2">
      <c r="A77" s="13"/>
      <c r="B77" s="13"/>
      <c r="C77" s="16" t="s">
        <v>15</v>
      </c>
      <c r="D77" s="51">
        <f>SUM(D75,D73)</f>
        <v>368.87999999999977</v>
      </c>
      <c r="E77" s="51">
        <f>SUM(E75,E73)</f>
        <v>1205.1200000000001</v>
      </c>
      <c r="F77" s="51">
        <f>SUM(F75,F73)</f>
        <v>0</v>
      </c>
      <c r="G77" s="51">
        <f>SUM(G75,G73)</f>
        <v>0</v>
      </c>
      <c r="H77" s="50">
        <f t="shared" ref="H77:H140" si="6">SUM(D77:G77)</f>
        <v>1574</v>
      </c>
      <c r="J77" s="11"/>
    </row>
    <row r="78" spans="1:10" ht="16.05" customHeight="1" x14ac:dyDescent="0.2">
      <c r="A78" s="13"/>
      <c r="B78" s="18"/>
      <c r="C78" s="17" t="s">
        <v>13</v>
      </c>
      <c r="D78" s="16">
        <f>IF($H77=0,0,D77/$H77%)</f>
        <v>23.435832274459958</v>
      </c>
      <c r="E78" s="16">
        <f>IF($H77=0,0,E77/$H77%)</f>
        <v>76.564167725540031</v>
      </c>
      <c r="F78" s="16">
        <f>IF($H77=0,0,F77/$H77%)</f>
        <v>0</v>
      </c>
      <c r="G78" s="16">
        <f>IF($H77=0,0,G77/$H77%)</f>
        <v>0</v>
      </c>
      <c r="H78" s="50">
        <f t="shared" si="6"/>
        <v>99.999999999999986</v>
      </c>
      <c r="J78" s="11"/>
    </row>
    <row r="79" spans="1:10" ht="16.05" customHeight="1" x14ac:dyDescent="0.2">
      <c r="A79" s="13"/>
      <c r="B79" s="13" t="s">
        <v>27</v>
      </c>
      <c r="C79" s="16" t="s">
        <v>12</v>
      </c>
      <c r="D79" s="16">
        <v>0</v>
      </c>
      <c r="E79" s="16">
        <v>40.200000000000003</v>
      </c>
      <c r="F79" s="16">
        <v>0</v>
      </c>
      <c r="G79" s="16">
        <v>0</v>
      </c>
      <c r="H79" s="50">
        <f t="shared" si="6"/>
        <v>40.200000000000003</v>
      </c>
      <c r="J79" s="11"/>
    </row>
    <row r="80" spans="1:10" ht="16.05" customHeight="1" x14ac:dyDescent="0.2">
      <c r="A80" s="13"/>
      <c r="B80" s="13"/>
      <c r="C80" s="17" t="s">
        <v>13</v>
      </c>
      <c r="D80" s="16">
        <f>IF($H79=0,0,D79/$H79%)</f>
        <v>0</v>
      </c>
      <c r="E80" s="16">
        <f>IF($H79=0,0,E79/$H79%)</f>
        <v>100</v>
      </c>
      <c r="F80" s="16">
        <f>IF($H79=0,0,F79/$H79%)</f>
        <v>0</v>
      </c>
      <c r="G80" s="16">
        <f>IF($H79=0,0,G79/$H79%)</f>
        <v>0</v>
      </c>
      <c r="H80" s="50">
        <f t="shared" si="6"/>
        <v>100</v>
      </c>
      <c r="J80" s="11"/>
    </row>
    <row r="81" spans="1:10" ht="16.05" customHeight="1" x14ac:dyDescent="0.2">
      <c r="A81" s="13"/>
      <c r="B81" s="13"/>
      <c r="C81" s="16" t="s">
        <v>14</v>
      </c>
      <c r="D81" s="51"/>
      <c r="E81" s="51"/>
      <c r="F81" s="51"/>
      <c r="G81" s="51"/>
      <c r="H81" s="50">
        <f t="shared" si="6"/>
        <v>0</v>
      </c>
      <c r="J81" s="11"/>
    </row>
    <row r="82" spans="1:10" ht="16.05" customHeight="1" x14ac:dyDescent="0.2">
      <c r="A82" s="13"/>
      <c r="B82" s="13"/>
      <c r="C82" s="17" t="s">
        <v>13</v>
      </c>
      <c r="D82" s="16">
        <f>IF($H81=0,0,D81/$H81%)</f>
        <v>0</v>
      </c>
      <c r="E82" s="16">
        <f>IF($H81=0,0,E81/$H81%)</f>
        <v>0</v>
      </c>
      <c r="F82" s="16">
        <f>IF($H81=0,0,F81/$H81%)</f>
        <v>0</v>
      </c>
      <c r="G82" s="16">
        <f>IF($H81=0,0,G81/$H81%)</f>
        <v>0</v>
      </c>
      <c r="H82" s="50">
        <f t="shared" si="6"/>
        <v>0</v>
      </c>
      <c r="J82" s="11"/>
    </row>
    <row r="83" spans="1:10" ht="16.05" customHeight="1" x14ac:dyDescent="0.2">
      <c r="A83" s="13"/>
      <c r="B83" s="13"/>
      <c r="C83" s="16" t="s">
        <v>15</v>
      </c>
      <c r="D83" s="51">
        <f>SUM(D81,D79)</f>
        <v>0</v>
      </c>
      <c r="E83" s="51">
        <f>SUM(E81,E79)</f>
        <v>40.200000000000003</v>
      </c>
      <c r="F83" s="51">
        <f>SUM(F81,F79)</f>
        <v>0</v>
      </c>
      <c r="G83" s="51">
        <f>SUM(G81,G79)</f>
        <v>0</v>
      </c>
      <c r="H83" s="50">
        <f t="shared" si="6"/>
        <v>40.200000000000003</v>
      </c>
      <c r="J83" s="11"/>
    </row>
    <row r="84" spans="1:10" ht="16.05" customHeight="1" x14ac:dyDescent="0.2">
      <c r="A84" s="13"/>
      <c r="B84" s="18"/>
      <c r="C84" s="17" t="s">
        <v>13</v>
      </c>
      <c r="D84" s="16">
        <f>IF($H83=0,0,D83/$H83%)</f>
        <v>0</v>
      </c>
      <c r="E84" s="16">
        <f>IF($H83=0,0,E83/$H83%)</f>
        <v>100</v>
      </c>
      <c r="F84" s="16">
        <f>IF($H83=0,0,F83/$H83%)</f>
        <v>0</v>
      </c>
      <c r="G84" s="16">
        <f>IF($H83=0,0,G83/$H83%)</f>
        <v>0</v>
      </c>
      <c r="H84" s="50">
        <f t="shared" si="6"/>
        <v>100</v>
      </c>
      <c r="J84" s="11"/>
    </row>
    <row r="85" spans="1:10" ht="16.05" customHeight="1" x14ac:dyDescent="0.2">
      <c r="A85" s="13"/>
      <c r="B85" s="13" t="s">
        <v>28</v>
      </c>
      <c r="C85" s="16" t="s">
        <v>12</v>
      </c>
      <c r="D85" s="16">
        <v>0</v>
      </c>
      <c r="E85" s="16">
        <v>88.5</v>
      </c>
      <c r="F85" s="16">
        <v>0</v>
      </c>
      <c r="G85" s="16">
        <v>0</v>
      </c>
      <c r="H85" s="50">
        <f t="shared" si="6"/>
        <v>88.5</v>
      </c>
      <c r="J85" s="11"/>
    </row>
    <row r="86" spans="1:10" ht="16.05" customHeight="1" x14ac:dyDescent="0.2">
      <c r="A86" s="13"/>
      <c r="B86" s="13"/>
      <c r="C86" s="17" t="s">
        <v>13</v>
      </c>
      <c r="D86" s="16">
        <f>IF($H85=0,0,D85/$H85%)</f>
        <v>0</v>
      </c>
      <c r="E86" s="16">
        <f>IF($H85=0,0,E85/$H85%)</f>
        <v>100</v>
      </c>
      <c r="F86" s="16">
        <f>IF($H85=0,0,F85/$H85%)</f>
        <v>0</v>
      </c>
      <c r="G86" s="16">
        <f>IF($H85=0,0,G85/$H85%)</f>
        <v>0</v>
      </c>
      <c r="H86" s="50">
        <f t="shared" si="6"/>
        <v>100</v>
      </c>
      <c r="J86" s="11"/>
    </row>
    <row r="87" spans="1:10" ht="16.05" customHeight="1" x14ac:dyDescent="0.2">
      <c r="A87" s="13"/>
      <c r="B87" s="13"/>
      <c r="C87" s="16" t="s">
        <v>14</v>
      </c>
      <c r="D87" s="51"/>
      <c r="E87" s="51"/>
      <c r="F87" s="51"/>
      <c r="G87" s="51"/>
      <c r="H87" s="50">
        <f t="shared" si="6"/>
        <v>0</v>
      </c>
      <c r="J87" s="11"/>
    </row>
    <row r="88" spans="1:10" ht="16.05" customHeight="1" x14ac:dyDescent="0.2">
      <c r="A88" s="13"/>
      <c r="B88" s="13"/>
      <c r="C88" s="17" t="s">
        <v>13</v>
      </c>
      <c r="D88" s="16">
        <f>IF($H87=0,0,D87/$H87%)</f>
        <v>0</v>
      </c>
      <c r="E88" s="16">
        <f>IF($H87=0,0,E87/$H87%)</f>
        <v>0</v>
      </c>
      <c r="F88" s="16">
        <f>IF($H87=0,0,F87/$H87%)</f>
        <v>0</v>
      </c>
      <c r="G88" s="16">
        <f>IF($H87=0,0,G87/$H87%)</f>
        <v>0</v>
      </c>
      <c r="H88" s="50">
        <f t="shared" si="6"/>
        <v>0</v>
      </c>
      <c r="J88" s="11"/>
    </row>
    <row r="89" spans="1:10" ht="16.05" customHeight="1" x14ac:dyDescent="0.2">
      <c r="A89" s="13"/>
      <c r="B89" s="13"/>
      <c r="C89" s="16" t="s">
        <v>15</v>
      </c>
      <c r="D89" s="51">
        <f>SUM(D87,D85)</f>
        <v>0</v>
      </c>
      <c r="E89" s="51">
        <f>SUM(E87,E85)</f>
        <v>88.5</v>
      </c>
      <c r="F89" s="51">
        <f>SUM(F87,F85)</f>
        <v>0</v>
      </c>
      <c r="G89" s="51">
        <f>SUM(G87,G85)</f>
        <v>0</v>
      </c>
      <c r="H89" s="50">
        <f t="shared" si="6"/>
        <v>88.5</v>
      </c>
      <c r="J89" s="11"/>
    </row>
    <row r="90" spans="1:10" ht="16.05" customHeight="1" x14ac:dyDescent="0.2">
      <c r="A90" s="13"/>
      <c r="B90" s="18"/>
      <c r="C90" s="17" t="s">
        <v>13</v>
      </c>
      <c r="D90" s="16">
        <f>IF($H89=0,0,D89/$H89%)</f>
        <v>0</v>
      </c>
      <c r="E90" s="16">
        <f>IF($H89=0,0,E89/$H89%)</f>
        <v>100</v>
      </c>
      <c r="F90" s="16">
        <f>IF($H89=0,0,F89/$H89%)</f>
        <v>0</v>
      </c>
      <c r="G90" s="16">
        <f>IF($H89=0,0,G89/$H89%)</f>
        <v>0</v>
      </c>
      <c r="H90" s="50">
        <f t="shared" si="6"/>
        <v>100</v>
      </c>
      <c r="J90" s="11"/>
    </row>
    <row r="91" spans="1:10" ht="16.05" customHeight="1" x14ac:dyDescent="0.2">
      <c r="A91" s="13"/>
      <c r="B91" s="13" t="s">
        <v>29</v>
      </c>
      <c r="C91" s="16" t="s">
        <v>12</v>
      </c>
      <c r="D91" s="16">
        <v>0</v>
      </c>
      <c r="E91" s="16">
        <v>660.80000000000007</v>
      </c>
      <c r="F91" s="16">
        <v>0</v>
      </c>
      <c r="G91" s="16">
        <v>0</v>
      </c>
      <c r="H91" s="50">
        <f t="shared" si="6"/>
        <v>660.80000000000007</v>
      </c>
      <c r="J91" s="11"/>
    </row>
    <row r="92" spans="1:10" ht="16.05" customHeight="1" x14ac:dyDescent="0.2">
      <c r="A92" s="13"/>
      <c r="B92" s="13"/>
      <c r="C92" s="17" t="s">
        <v>13</v>
      </c>
      <c r="D92" s="16">
        <f>IF($H91=0,0,D91/$H91%)</f>
        <v>0</v>
      </c>
      <c r="E92" s="16">
        <f>IF($H91=0,0,E91/$H91%)</f>
        <v>100</v>
      </c>
      <c r="F92" s="16">
        <f>IF($H91=0,0,F91/$H91%)</f>
        <v>0</v>
      </c>
      <c r="G92" s="16">
        <f>IF($H91=0,0,G91/$H91%)</f>
        <v>0</v>
      </c>
      <c r="H92" s="50">
        <f t="shared" si="6"/>
        <v>100</v>
      </c>
      <c r="J92" s="11"/>
    </row>
    <row r="93" spans="1:10" ht="16.05" customHeight="1" x14ac:dyDescent="0.2">
      <c r="A93" s="13"/>
      <c r="B93" s="13"/>
      <c r="C93" s="16" t="s">
        <v>14</v>
      </c>
      <c r="D93" s="51">
        <v>263.11999999999995</v>
      </c>
      <c r="E93" s="51">
        <v>521.68000000000006</v>
      </c>
      <c r="F93" s="51">
        <v>0</v>
      </c>
      <c r="G93" s="51">
        <v>0</v>
      </c>
      <c r="H93" s="50">
        <f t="shared" si="6"/>
        <v>784.8</v>
      </c>
      <c r="J93" s="11"/>
    </row>
    <row r="94" spans="1:10" ht="16.05" customHeight="1" x14ac:dyDescent="0.2">
      <c r="A94" s="13"/>
      <c r="B94" s="13"/>
      <c r="C94" s="17" t="s">
        <v>13</v>
      </c>
      <c r="D94" s="16">
        <f>IF($H93=0,0,D93/$H93%)</f>
        <v>33.527013251783885</v>
      </c>
      <c r="E94" s="16">
        <f>IF($H93=0,0,E93/$H93%)</f>
        <v>66.472986748216115</v>
      </c>
      <c r="F94" s="16">
        <f>IF($H93=0,0,F93/$H93%)</f>
        <v>0</v>
      </c>
      <c r="G94" s="16">
        <f>IF($H93=0,0,G93/$H93%)</f>
        <v>0</v>
      </c>
      <c r="H94" s="50">
        <f t="shared" si="6"/>
        <v>100</v>
      </c>
      <c r="J94" s="11"/>
    </row>
    <row r="95" spans="1:10" ht="16.05" customHeight="1" x14ac:dyDescent="0.2">
      <c r="A95" s="13"/>
      <c r="B95" s="13"/>
      <c r="C95" s="16" t="s">
        <v>15</v>
      </c>
      <c r="D95" s="51">
        <f>SUM(D93,D91)</f>
        <v>263.11999999999995</v>
      </c>
      <c r="E95" s="51">
        <f>SUM(E93,E91)</f>
        <v>1182.48</v>
      </c>
      <c r="F95" s="51">
        <f>SUM(F93,F91)</f>
        <v>0</v>
      </c>
      <c r="G95" s="51">
        <f>SUM(G93,G91)</f>
        <v>0</v>
      </c>
      <c r="H95" s="50">
        <f t="shared" si="6"/>
        <v>1445.6</v>
      </c>
      <c r="J95" s="11"/>
    </row>
    <row r="96" spans="1:10" ht="16.05" customHeight="1" x14ac:dyDescent="0.2">
      <c r="A96" s="13"/>
      <c r="B96" s="18"/>
      <c r="C96" s="17" t="s">
        <v>13</v>
      </c>
      <c r="D96" s="16">
        <f>IF($H95=0,0,D95/$H95%)</f>
        <v>18.201438848920862</v>
      </c>
      <c r="E96" s="16">
        <f>IF($H95=0,0,E95/$H95%)</f>
        <v>81.798561151079141</v>
      </c>
      <c r="F96" s="16">
        <f>IF($H95=0,0,F95/$H95%)</f>
        <v>0</v>
      </c>
      <c r="G96" s="16">
        <f>IF($H95=0,0,G95/$H95%)</f>
        <v>0</v>
      </c>
      <c r="H96" s="50">
        <f t="shared" si="6"/>
        <v>100</v>
      </c>
      <c r="J96" s="11"/>
    </row>
    <row r="97" spans="1:10" ht="16.05" customHeight="1" x14ac:dyDescent="0.2">
      <c r="A97" s="13"/>
      <c r="B97" s="13" t="s">
        <v>30</v>
      </c>
      <c r="C97" s="16" t="s">
        <v>12</v>
      </c>
      <c r="D97" s="16">
        <v>0</v>
      </c>
      <c r="E97" s="16">
        <v>129.79999999999998</v>
      </c>
      <c r="F97" s="16">
        <v>0</v>
      </c>
      <c r="G97" s="16">
        <v>0</v>
      </c>
      <c r="H97" s="50">
        <f t="shared" si="6"/>
        <v>129.79999999999998</v>
      </c>
      <c r="J97" s="11"/>
    </row>
    <row r="98" spans="1:10" ht="16.05" customHeight="1" x14ac:dyDescent="0.2">
      <c r="A98" s="13"/>
      <c r="B98" s="13"/>
      <c r="C98" s="17" t="s">
        <v>13</v>
      </c>
      <c r="D98" s="16">
        <f>IF($H97=0,0,D97/$H97%)</f>
        <v>0</v>
      </c>
      <c r="E98" s="16">
        <f>IF($H97=0,0,E97/$H97%)</f>
        <v>100</v>
      </c>
      <c r="F98" s="16">
        <f>IF($H97=0,0,F97/$H97%)</f>
        <v>0</v>
      </c>
      <c r="G98" s="16">
        <f>IF($H97=0,0,G97/$H97%)</f>
        <v>0</v>
      </c>
      <c r="H98" s="50">
        <f t="shared" si="6"/>
        <v>100</v>
      </c>
      <c r="J98" s="11"/>
    </row>
    <row r="99" spans="1:10" ht="16.05" customHeight="1" x14ac:dyDescent="0.2">
      <c r="A99" s="13"/>
      <c r="B99" s="13"/>
      <c r="C99" s="16" t="s">
        <v>14</v>
      </c>
      <c r="D99" s="51">
        <v>15</v>
      </c>
      <c r="E99" s="51">
        <v>88.6</v>
      </c>
      <c r="F99" s="51">
        <v>0</v>
      </c>
      <c r="G99" s="51">
        <v>0</v>
      </c>
      <c r="H99" s="50">
        <f t="shared" si="6"/>
        <v>103.6</v>
      </c>
      <c r="J99" s="11"/>
    </row>
    <row r="100" spans="1:10" ht="16.05" customHeight="1" x14ac:dyDescent="0.2">
      <c r="A100" s="13"/>
      <c r="B100" s="13"/>
      <c r="C100" s="17" t="s">
        <v>13</v>
      </c>
      <c r="D100" s="16">
        <f>IF($H99=0,0,D99/$H99%)</f>
        <v>14.478764478764479</v>
      </c>
      <c r="E100" s="16">
        <f>IF($H99=0,0,E99/$H99%)</f>
        <v>85.521235521235511</v>
      </c>
      <c r="F100" s="16">
        <f>IF($H99=0,0,F99/$H99%)</f>
        <v>0</v>
      </c>
      <c r="G100" s="16">
        <f>IF($H99=0,0,G99/$H99%)</f>
        <v>0</v>
      </c>
      <c r="H100" s="50">
        <f t="shared" si="6"/>
        <v>99.999999999999986</v>
      </c>
      <c r="J100" s="11"/>
    </row>
    <row r="101" spans="1:10" ht="16.05" customHeight="1" x14ac:dyDescent="0.2">
      <c r="A101" s="13"/>
      <c r="B101" s="13"/>
      <c r="C101" s="16" t="s">
        <v>15</v>
      </c>
      <c r="D101" s="51">
        <f>SUM(D99,D97)</f>
        <v>15</v>
      </c>
      <c r="E101" s="51">
        <f>SUM(E99,E97)</f>
        <v>218.39999999999998</v>
      </c>
      <c r="F101" s="51">
        <f>SUM(F99,F97)</f>
        <v>0</v>
      </c>
      <c r="G101" s="51">
        <f>SUM(G99,G97)</f>
        <v>0</v>
      </c>
      <c r="H101" s="50">
        <f t="shared" si="6"/>
        <v>233.39999999999998</v>
      </c>
      <c r="J101" s="11"/>
    </row>
    <row r="102" spans="1:10" ht="16.05" customHeight="1" x14ac:dyDescent="0.2">
      <c r="A102" s="13"/>
      <c r="B102" s="18"/>
      <c r="C102" s="17" t="s">
        <v>13</v>
      </c>
      <c r="D102" s="16">
        <f>IF($H101=0,0,D101/$H101%)</f>
        <v>6.4267352185089983</v>
      </c>
      <c r="E102" s="16">
        <f>IF($H101=0,0,E101/$H101%)</f>
        <v>93.573264781491005</v>
      </c>
      <c r="F102" s="16">
        <f>IF($H101=0,0,F101/$H101%)</f>
        <v>0</v>
      </c>
      <c r="G102" s="16">
        <f>IF($H101=0,0,G101/$H101%)</f>
        <v>0</v>
      </c>
      <c r="H102" s="50">
        <f t="shared" si="6"/>
        <v>100</v>
      </c>
      <c r="J102" s="11"/>
    </row>
    <row r="103" spans="1:10" ht="16.05" customHeight="1" x14ac:dyDescent="0.2">
      <c r="A103" s="13"/>
      <c r="B103" s="13" t="s">
        <v>31</v>
      </c>
      <c r="C103" s="16" t="s">
        <v>12</v>
      </c>
      <c r="D103" s="16"/>
      <c r="E103" s="16"/>
      <c r="F103" s="16"/>
      <c r="G103" s="16"/>
      <c r="H103" s="50">
        <f t="shared" si="6"/>
        <v>0</v>
      </c>
      <c r="J103" s="11"/>
    </row>
    <row r="104" spans="1:10" ht="16.05" customHeight="1" x14ac:dyDescent="0.2">
      <c r="A104" s="13"/>
      <c r="B104" s="13"/>
      <c r="C104" s="17" t="s">
        <v>13</v>
      </c>
      <c r="D104" s="16">
        <f>IF($H103=0,0,D103/$H103%)</f>
        <v>0</v>
      </c>
      <c r="E104" s="16">
        <f>IF($H103=0,0,E103/$H103%)</f>
        <v>0</v>
      </c>
      <c r="F104" s="16">
        <f>IF($H103=0,0,F103/$H103%)</f>
        <v>0</v>
      </c>
      <c r="G104" s="16">
        <f>IF($H103=0,0,G103/$H103%)</f>
        <v>0</v>
      </c>
      <c r="H104" s="50">
        <f t="shared" si="6"/>
        <v>0</v>
      </c>
      <c r="J104" s="11"/>
    </row>
    <row r="105" spans="1:10" ht="16.05" customHeight="1" x14ac:dyDescent="0.2">
      <c r="A105" s="13"/>
      <c r="B105" s="13"/>
      <c r="C105" s="16" t="s">
        <v>14</v>
      </c>
      <c r="D105" s="51"/>
      <c r="E105" s="51"/>
      <c r="F105" s="51"/>
      <c r="G105" s="51"/>
      <c r="H105" s="50">
        <f t="shared" si="6"/>
        <v>0</v>
      </c>
      <c r="J105" s="11"/>
    </row>
    <row r="106" spans="1:10" ht="16.05" customHeight="1" x14ac:dyDescent="0.2">
      <c r="A106" s="13"/>
      <c r="B106" s="13"/>
      <c r="C106" s="17" t="s">
        <v>13</v>
      </c>
      <c r="D106" s="16">
        <f>IF($H105=0,0,D105/$H105%)</f>
        <v>0</v>
      </c>
      <c r="E106" s="16">
        <f>IF($H105=0,0,E105/$H105%)</f>
        <v>0</v>
      </c>
      <c r="F106" s="16">
        <f>IF($H105=0,0,F105/$H105%)</f>
        <v>0</v>
      </c>
      <c r="G106" s="16">
        <f>IF($H105=0,0,G105/$H105%)</f>
        <v>0</v>
      </c>
      <c r="H106" s="50">
        <f t="shared" si="6"/>
        <v>0</v>
      </c>
      <c r="J106" s="11"/>
    </row>
    <row r="107" spans="1:10" ht="16.05" customHeight="1" x14ac:dyDescent="0.2">
      <c r="A107" s="13"/>
      <c r="B107" s="13"/>
      <c r="C107" s="16" t="s">
        <v>15</v>
      </c>
      <c r="D107" s="51">
        <f>SUM(D105,D103)</f>
        <v>0</v>
      </c>
      <c r="E107" s="51">
        <f>SUM(E105,E103)</f>
        <v>0</v>
      </c>
      <c r="F107" s="51">
        <f>SUM(F105,F103)</f>
        <v>0</v>
      </c>
      <c r="G107" s="51">
        <f>SUM(G105,G103)</f>
        <v>0</v>
      </c>
      <c r="H107" s="50">
        <f t="shared" si="6"/>
        <v>0</v>
      </c>
      <c r="J107" s="11"/>
    </row>
    <row r="108" spans="1:10" ht="16.05" customHeight="1" x14ac:dyDescent="0.2">
      <c r="A108" s="13"/>
      <c r="B108" s="18"/>
      <c r="C108" s="17" t="s">
        <v>13</v>
      </c>
      <c r="D108" s="16">
        <f>IF($H107=0,0,D107/$H107%)</f>
        <v>0</v>
      </c>
      <c r="E108" s="16">
        <f>IF($H107=0,0,E107/$H107%)</f>
        <v>0</v>
      </c>
      <c r="F108" s="16">
        <f>IF($H107=0,0,F107/$H107%)</f>
        <v>0</v>
      </c>
      <c r="G108" s="16">
        <f>IF($H107=0,0,G107/$H107%)</f>
        <v>0</v>
      </c>
      <c r="H108" s="50">
        <f t="shared" si="6"/>
        <v>0</v>
      </c>
      <c r="J108" s="11"/>
    </row>
    <row r="109" spans="1:10" ht="16.05" customHeight="1" x14ac:dyDescent="0.2">
      <c r="A109" s="13"/>
      <c r="B109" s="13" t="s">
        <v>32</v>
      </c>
      <c r="C109" s="16" t="s">
        <v>12</v>
      </c>
      <c r="D109" s="16">
        <v>0</v>
      </c>
      <c r="E109" s="16">
        <v>64.099999999999994</v>
      </c>
      <c r="F109" s="16">
        <v>0</v>
      </c>
      <c r="G109" s="16">
        <v>0</v>
      </c>
      <c r="H109" s="50">
        <f t="shared" si="6"/>
        <v>64.099999999999994</v>
      </c>
      <c r="J109" s="11"/>
    </row>
    <row r="110" spans="1:10" ht="16.05" customHeight="1" x14ac:dyDescent="0.2">
      <c r="A110" s="13"/>
      <c r="B110" s="13"/>
      <c r="C110" s="17" t="s">
        <v>13</v>
      </c>
      <c r="D110" s="16">
        <f>IF($H109=0,0,D109/$H109%)</f>
        <v>0</v>
      </c>
      <c r="E110" s="16">
        <f>IF($H109=0,0,E109/$H109%)</f>
        <v>100</v>
      </c>
      <c r="F110" s="16">
        <f>IF($H109=0,0,F109/$H109%)</f>
        <v>0</v>
      </c>
      <c r="G110" s="16">
        <f>IF($H109=0,0,G109/$H109%)</f>
        <v>0</v>
      </c>
      <c r="H110" s="50">
        <f t="shared" si="6"/>
        <v>100</v>
      </c>
      <c r="J110" s="11"/>
    </row>
    <row r="111" spans="1:10" ht="16.05" customHeight="1" x14ac:dyDescent="0.2">
      <c r="A111" s="13"/>
      <c r="B111" s="13"/>
      <c r="C111" s="16" t="s">
        <v>14</v>
      </c>
      <c r="D111" s="51">
        <v>488.47999999999979</v>
      </c>
      <c r="E111" s="51">
        <v>894.02</v>
      </c>
      <c r="F111" s="51">
        <v>0</v>
      </c>
      <c r="G111" s="51">
        <v>0</v>
      </c>
      <c r="H111" s="50">
        <f t="shared" si="6"/>
        <v>1382.4999999999998</v>
      </c>
      <c r="J111" s="11"/>
    </row>
    <row r="112" spans="1:10" ht="16.05" customHeight="1" x14ac:dyDescent="0.2">
      <c r="A112" s="13"/>
      <c r="B112" s="13"/>
      <c r="C112" s="17" t="s">
        <v>13</v>
      </c>
      <c r="D112" s="16">
        <f>IF($H111=0,0,D111/$H111%)</f>
        <v>35.333092224231457</v>
      </c>
      <c r="E112" s="16">
        <f>IF($H111=0,0,E111/$H111%)</f>
        <v>64.66690777576855</v>
      </c>
      <c r="F112" s="16">
        <f>IF($H111=0,0,F111/$H111%)</f>
        <v>0</v>
      </c>
      <c r="G112" s="16">
        <f>IF($H111=0,0,G111/$H111%)</f>
        <v>0</v>
      </c>
      <c r="H112" s="50">
        <f t="shared" si="6"/>
        <v>100</v>
      </c>
      <c r="J112" s="11"/>
    </row>
    <row r="113" spans="1:10" ht="16.05" customHeight="1" x14ac:dyDescent="0.2">
      <c r="A113" s="13"/>
      <c r="B113" s="13"/>
      <c r="C113" s="16" t="s">
        <v>15</v>
      </c>
      <c r="D113" s="51">
        <f>SUM(D111,D109)</f>
        <v>488.47999999999979</v>
      </c>
      <c r="E113" s="51">
        <f>SUM(E111,E109)</f>
        <v>958.12</v>
      </c>
      <c r="F113" s="51">
        <f>SUM(F111,F109)</f>
        <v>0</v>
      </c>
      <c r="G113" s="51">
        <f>SUM(G111,G109)</f>
        <v>0</v>
      </c>
      <c r="H113" s="50">
        <f t="shared" si="6"/>
        <v>1446.6</v>
      </c>
      <c r="J113" s="11"/>
    </row>
    <row r="114" spans="1:10" ht="16.05" customHeight="1" x14ac:dyDescent="0.2">
      <c r="A114" s="13"/>
      <c r="B114" s="18"/>
      <c r="C114" s="17" t="s">
        <v>13</v>
      </c>
      <c r="D114" s="16">
        <f>IF($H113=0,0,D113/$H113%)</f>
        <v>33.767454721415717</v>
      </c>
      <c r="E114" s="16">
        <f>IF($H113=0,0,E113/$H113%)</f>
        <v>66.232545278584269</v>
      </c>
      <c r="F114" s="16">
        <f>IF($H113=0,0,F113/$H113%)</f>
        <v>0</v>
      </c>
      <c r="G114" s="16">
        <f>IF($H113=0,0,G113/$H113%)</f>
        <v>0</v>
      </c>
      <c r="H114" s="50">
        <f t="shared" si="6"/>
        <v>99.999999999999986</v>
      </c>
      <c r="J114" s="11"/>
    </row>
    <row r="115" spans="1:10" ht="16.05" customHeight="1" x14ac:dyDescent="0.2">
      <c r="A115" s="13"/>
      <c r="B115" s="13" t="s">
        <v>33</v>
      </c>
      <c r="C115" s="16" t="s">
        <v>12</v>
      </c>
      <c r="D115" s="16">
        <v>0</v>
      </c>
      <c r="E115" s="16">
        <v>373.70000000000005</v>
      </c>
      <c r="F115" s="16">
        <v>0</v>
      </c>
      <c r="G115" s="16">
        <v>0</v>
      </c>
      <c r="H115" s="50">
        <f t="shared" si="6"/>
        <v>373.70000000000005</v>
      </c>
      <c r="J115" s="11"/>
    </row>
    <row r="116" spans="1:10" ht="16.05" customHeight="1" x14ac:dyDescent="0.2">
      <c r="A116" s="13"/>
      <c r="B116" s="13"/>
      <c r="C116" s="17" t="s">
        <v>13</v>
      </c>
      <c r="D116" s="16">
        <f>IF($H115=0,0,D115/$H115%)</f>
        <v>0</v>
      </c>
      <c r="E116" s="16">
        <f>IF($H115=0,0,E115/$H115%)</f>
        <v>100</v>
      </c>
      <c r="F116" s="16">
        <f>IF($H115=0,0,F115/$H115%)</f>
        <v>0</v>
      </c>
      <c r="G116" s="16">
        <f>IF($H115=0,0,G115/$H115%)</f>
        <v>0</v>
      </c>
      <c r="H116" s="50">
        <f t="shared" si="6"/>
        <v>100</v>
      </c>
      <c r="J116" s="11"/>
    </row>
    <row r="117" spans="1:10" ht="16.05" customHeight="1" x14ac:dyDescent="0.2">
      <c r="A117" s="13"/>
      <c r="B117" s="13"/>
      <c r="C117" s="16" t="s">
        <v>14</v>
      </c>
      <c r="D117" s="51">
        <v>0</v>
      </c>
      <c r="E117" s="51">
        <v>2903.6</v>
      </c>
      <c r="F117" s="51">
        <v>0</v>
      </c>
      <c r="G117" s="51">
        <v>0</v>
      </c>
      <c r="H117" s="50">
        <f t="shared" si="6"/>
        <v>2903.6</v>
      </c>
      <c r="J117" s="11"/>
    </row>
    <row r="118" spans="1:10" ht="16.05" customHeight="1" x14ac:dyDescent="0.2">
      <c r="A118" s="13"/>
      <c r="B118" s="13"/>
      <c r="C118" s="17" t="s">
        <v>13</v>
      </c>
      <c r="D118" s="16">
        <f>IF($H117=0,0,D117/$H117%)</f>
        <v>0</v>
      </c>
      <c r="E118" s="16">
        <f>IF($H117=0,0,E117/$H117%)</f>
        <v>100</v>
      </c>
      <c r="F118" s="16">
        <f>IF($H117=0,0,F117/$H117%)</f>
        <v>0</v>
      </c>
      <c r="G118" s="16">
        <f>IF($H117=0,0,G117/$H117%)</f>
        <v>0</v>
      </c>
      <c r="H118" s="50">
        <f t="shared" si="6"/>
        <v>100</v>
      </c>
      <c r="J118" s="11"/>
    </row>
    <row r="119" spans="1:10" ht="16.05" customHeight="1" x14ac:dyDescent="0.2">
      <c r="A119" s="13"/>
      <c r="B119" s="13"/>
      <c r="C119" s="16" t="s">
        <v>15</v>
      </c>
      <c r="D119" s="51">
        <f>SUM(D117,D115)</f>
        <v>0</v>
      </c>
      <c r="E119" s="51">
        <f>SUM(E117,E115)</f>
        <v>3277.3</v>
      </c>
      <c r="F119" s="51">
        <f>SUM(F117,F115)</f>
        <v>0</v>
      </c>
      <c r="G119" s="51">
        <f>SUM(G117,G115)</f>
        <v>0</v>
      </c>
      <c r="H119" s="50">
        <f t="shared" si="6"/>
        <v>3277.3</v>
      </c>
      <c r="J119" s="11"/>
    </row>
    <row r="120" spans="1:10" ht="16.05" customHeight="1" x14ac:dyDescent="0.2">
      <c r="A120" s="13"/>
      <c r="B120" s="18"/>
      <c r="C120" s="17" t="s">
        <v>13</v>
      </c>
      <c r="D120" s="16">
        <f>IF($H119=0,0,D119/$H119%)</f>
        <v>0</v>
      </c>
      <c r="E120" s="16">
        <f>IF($H119=0,0,E119/$H119%)</f>
        <v>100</v>
      </c>
      <c r="F120" s="16">
        <f>IF($H119=0,0,F119/$H119%)</f>
        <v>0</v>
      </c>
      <c r="G120" s="16">
        <f>IF($H119=0,0,G119/$H119%)</f>
        <v>0</v>
      </c>
      <c r="H120" s="50">
        <f t="shared" si="6"/>
        <v>100</v>
      </c>
      <c r="J120" s="11"/>
    </row>
    <row r="121" spans="1:10" ht="16.05" customHeight="1" x14ac:dyDescent="0.2">
      <c r="A121" s="13"/>
      <c r="B121" s="13" t="s">
        <v>34</v>
      </c>
      <c r="C121" s="16" t="s">
        <v>12</v>
      </c>
      <c r="D121" s="16">
        <v>0</v>
      </c>
      <c r="E121" s="16">
        <v>84.7</v>
      </c>
      <c r="F121" s="16">
        <v>0</v>
      </c>
      <c r="G121" s="16">
        <v>0</v>
      </c>
      <c r="H121" s="50">
        <f t="shared" si="6"/>
        <v>84.7</v>
      </c>
      <c r="J121" s="11"/>
    </row>
    <row r="122" spans="1:10" ht="16.05" customHeight="1" x14ac:dyDescent="0.2">
      <c r="A122" s="13"/>
      <c r="B122" s="13"/>
      <c r="C122" s="17" t="s">
        <v>13</v>
      </c>
      <c r="D122" s="16">
        <f>IF($H121=0,0,D121/$H121%)</f>
        <v>0</v>
      </c>
      <c r="E122" s="16">
        <f>IF($H121=0,0,E121/$H121%)</f>
        <v>100</v>
      </c>
      <c r="F122" s="16">
        <f>IF($H121=0,0,F121/$H121%)</f>
        <v>0</v>
      </c>
      <c r="G122" s="16">
        <f>IF($H121=0,0,G121/$H121%)</f>
        <v>0</v>
      </c>
      <c r="H122" s="50">
        <f t="shared" si="6"/>
        <v>100</v>
      </c>
      <c r="J122" s="11"/>
    </row>
    <row r="123" spans="1:10" ht="16.05" customHeight="1" x14ac:dyDescent="0.2">
      <c r="A123" s="13"/>
      <c r="B123" s="13"/>
      <c r="C123" s="16" t="s">
        <v>14</v>
      </c>
      <c r="D123" s="51">
        <v>14.080000000000002</v>
      </c>
      <c r="E123" s="51">
        <v>21.12</v>
      </c>
      <c r="F123" s="51">
        <v>0</v>
      </c>
      <c r="G123" s="51">
        <v>0</v>
      </c>
      <c r="H123" s="50">
        <f t="shared" si="6"/>
        <v>35.200000000000003</v>
      </c>
      <c r="J123" s="11"/>
    </row>
    <row r="124" spans="1:10" ht="16.05" customHeight="1" x14ac:dyDescent="0.2">
      <c r="A124" s="13"/>
      <c r="B124" s="13"/>
      <c r="C124" s="17" t="s">
        <v>13</v>
      </c>
      <c r="D124" s="16">
        <f>IF($H123=0,0,D123/$H123%)</f>
        <v>40</v>
      </c>
      <c r="E124" s="16">
        <f>IF($H123=0,0,E123/$H123%)</f>
        <v>60</v>
      </c>
      <c r="F124" s="16">
        <f>IF($H123=0,0,F123/$H123%)</f>
        <v>0</v>
      </c>
      <c r="G124" s="16">
        <f>IF($H123=0,0,G123/$H123%)</f>
        <v>0</v>
      </c>
      <c r="H124" s="50">
        <f t="shared" si="6"/>
        <v>100</v>
      </c>
      <c r="J124" s="11"/>
    </row>
    <row r="125" spans="1:10" ht="16.05" customHeight="1" x14ac:dyDescent="0.2">
      <c r="A125" s="13"/>
      <c r="B125" s="13"/>
      <c r="C125" s="16" t="s">
        <v>15</v>
      </c>
      <c r="D125" s="51">
        <f>SUM(D123,D121)</f>
        <v>14.080000000000002</v>
      </c>
      <c r="E125" s="51">
        <f>SUM(E123,E121)</f>
        <v>105.82000000000001</v>
      </c>
      <c r="F125" s="51">
        <f>SUM(F123,F121)</f>
        <v>0</v>
      </c>
      <c r="G125" s="51">
        <f>SUM(G123,G121)</f>
        <v>0</v>
      </c>
      <c r="H125" s="50">
        <f t="shared" si="6"/>
        <v>119.9</v>
      </c>
      <c r="J125" s="11"/>
    </row>
    <row r="126" spans="1:10" ht="16.05" customHeight="1" x14ac:dyDescent="0.2">
      <c r="A126" s="13"/>
      <c r="B126" s="18"/>
      <c r="C126" s="17" t="s">
        <v>13</v>
      </c>
      <c r="D126" s="16">
        <f>IF($H125=0,0,D125/$H125%)</f>
        <v>11.743119266055047</v>
      </c>
      <c r="E126" s="16">
        <f>IF($H125=0,0,E125/$H125%)</f>
        <v>88.256880733944953</v>
      </c>
      <c r="F126" s="16">
        <f>IF($H125=0,0,F125/$H125%)</f>
        <v>0</v>
      </c>
      <c r="G126" s="16">
        <f>IF($H125=0,0,G125/$H125%)</f>
        <v>0</v>
      </c>
      <c r="H126" s="50">
        <f t="shared" si="6"/>
        <v>100</v>
      </c>
      <c r="J126" s="11"/>
    </row>
    <row r="127" spans="1:10" ht="16.05" customHeight="1" x14ac:dyDescent="0.2">
      <c r="A127" s="13"/>
      <c r="B127" s="13" t="s">
        <v>35</v>
      </c>
      <c r="C127" s="16" t="s">
        <v>12</v>
      </c>
      <c r="D127" s="16">
        <v>0</v>
      </c>
      <c r="E127" s="16">
        <v>1</v>
      </c>
      <c r="F127" s="16">
        <v>0</v>
      </c>
      <c r="G127" s="16">
        <v>0</v>
      </c>
      <c r="H127" s="50">
        <f t="shared" si="6"/>
        <v>1</v>
      </c>
      <c r="J127" s="11"/>
    </row>
    <row r="128" spans="1:10" ht="16.05" customHeight="1" x14ac:dyDescent="0.2">
      <c r="A128" s="13"/>
      <c r="B128" s="13"/>
      <c r="C128" s="17" t="s">
        <v>13</v>
      </c>
      <c r="D128" s="16">
        <f>IF($H127=0,0,D127/$H127%)</f>
        <v>0</v>
      </c>
      <c r="E128" s="16">
        <f>IF($H127=0,0,E127/$H127%)</f>
        <v>100</v>
      </c>
      <c r="F128" s="16">
        <f>IF($H127=0,0,F127/$H127%)</f>
        <v>0</v>
      </c>
      <c r="G128" s="16">
        <f>IF($H127=0,0,G127/$H127%)</f>
        <v>0</v>
      </c>
      <c r="H128" s="50">
        <f t="shared" si="6"/>
        <v>100</v>
      </c>
      <c r="J128" s="11"/>
    </row>
    <row r="129" spans="1:10" ht="16.05" customHeight="1" x14ac:dyDescent="0.2">
      <c r="A129" s="13"/>
      <c r="B129" s="13"/>
      <c r="C129" s="16" t="s">
        <v>14</v>
      </c>
      <c r="D129" s="51"/>
      <c r="E129" s="51"/>
      <c r="F129" s="51"/>
      <c r="G129" s="51"/>
      <c r="H129" s="50">
        <f t="shared" si="6"/>
        <v>0</v>
      </c>
      <c r="J129" s="11"/>
    </row>
    <row r="130" spans="1:10" ht="16.05" customHeight="1" x14ac:dyDescent="0.2">
      <c r="A130" s="13"/>
      <c r="B130" s="13"/>
      <c r="C130" s="17" t="s">
        <v>13</v>
      </c>
      <c r="D130" s="16">
        <f>IF($H129=0,0,D129/$H129%)</f>
        <v>0</v>
      </c>
      <c r="E130" s="16">
        <f>IF($H129=0,0,E129/$H129%)</f>
        <v>0</v>
      </c>
      <c r="F130" s="16">
        <f>IF($H129=0,0,F129/$H129%)</f>
        <v>0</v>
      </c>
      <c r="G130" s="16">
        <f>IF($H129=0,0,G129/$H129%)</f>
        <v>0</v>
      </c>
      <c r="H130" s="50">
        <f t="shared" si="6"/>
        <v>0</v>
      </c>
      <c r="J130" s="11"/>
    </row>
    <row r="131" spans="1:10" ht="16.05" customHeight="1" x14ac:dyDescent="0.2">
      <c r="A131" s="13"/>
      <c r="B131" s="13"/>
      <c r="C131" s="16" t="s">
        <v>15</v>
      </c>
      <c r="D131" s="51">
        <f>SUM(D129,D127)</f>
        <v>0</v>
      </c>
      <c r="E131" s="51">
        <f>SUM(E129,E127)</f>
        <v>1</v>
      </c>
      <c r="F131" s="51">
        <f>SUM(F129,F127)</f>
        <v>0</v>
      </c>
      <c r="G131" s="51">
        <f>SUM(G129,G127)</f>
        <v>0</v>
      </c>
      <c r="H131" s="50">
        <f t="shared" si="6"/>
        <v>1</v>
      </c>
      <c r="J131" s="11"/>
    </row>
    <row r="132" spans="1:10" ht="16.05" customHeight="1" x14ac:dyDescent="0.2">
      <c r="A132" s="13"/>
      <c r="B132" s="18"/>
      <c r="C132" s="17" t="s">
        <v>13</v>
      </c>
      <c r="D132" s="16">
        <f>IF($H131=0,0,D131/$H131%)</f>
        <v>0</v>
      </c>
      <c r="E132" s="16">
        <f>IF($H131=0,0,E131/$H131%)</f>
        <v>100</v>
      </c>
      <c r="F132" s="16">
        <f>IF($H131=0,0,F131/$H131%)</f>
        <v>0</v>
      </c>
      <c r="G132" s="16">
        <f>IF($H131=0,0,G131/$H131%)</f>
        <v>0</v>
      </c>
      <c r="H132" s="50">
        <f t="shared" si="6"/>
        <v>100</v>
      </c>
      <c r="J132" s="11"/>
    </row>
    <row r="133" spans="1:10" ht="16.05" customHeight="1" x14ac:dyDescent="0.2">
      <c r="A133" s="13"/>
      <c r="B133" s="13" t="s">
        <v>36</v>
      </c>
      <c r="C133" s="16" t="s">
        <v>12</v>
      </c>
      <c r="D133" s="16">
        <v>0</v>
      </c>
      <c r="E133" s="16">
        <v>19.2</v>
      </c>
      <c r="F133" s="16">
        <v>0</v>
      </c>
      <c r="G133" s="16">
        <v>0</v>
      </c>
      <c r="H133" s="50">
        <f t="shared" si="6"/>
        <v>19.2</v>
      </c>
      <c r="J133" s="11"/>
    </row>
    <row r="134" spans="1:10" ht="16.05" customHeight="1" x14ac:dyDescent="0.2">
      <c r="A134" s="13"/>
      <c r="B134" s="13"/>
      <c r="C134" s="17" t="s">
        <v>13</v>
      </c>
      <c r="D134" s="16">
        <f>IF($H133=0,0,D133/$H133%)</f>
        <v>0</v>
      </c>
      <c r="E134" s="16">
        <f>IF($H133=0,0,E133/$H133%)</f>
        <v>100</v>
      </c>
      <c r="F134" s="16">
        <f>IF($H133=0,0,F133/$H133%)</f>
        <v>0</v>
      </c>
      <c r="G134" s="16">
        <f>IF($H133=0,0,G133/$H133%)</f>
        <v>0</v>
      </c>
      <c r="H134" s="50">
        <f t="shared" si="6"/>
        <v>100</v>
      </c>
      <c r="J134" s="11"/>
    </row>
    <row r="135" spans="1:10" ht="16.05" customHeight="1" x14ac:dyDescent="0.2">
      <c r="A135" s="13"/>
      <c r="B135" s="13"/>
      <c r="C135" s="16" t="s">
        <v>14</v>
      </c>
      <c r="D135" s="51">
        <v>216.2</v>
      </c>
      <c r="E135" s="51">
        <v>324.2</v>
      </c>
      <c r="F135" s="51">
        <v>0</v>
      </c>
      <c r="G135" s="51">
        <v>0</v>
      </c>
      <c r="H135" s="50">
        <f t="shared" si="6"/>
        <v>540.4</v>
      </c>
      <c r="J135" s="11"/>
    </row>
    <row r="136" spans="1:10" ht="16.05" customHeight="1" x14ac:dyDescent="0.2">
      <c r="A136" s="13"/>
      <c r="B136" s="13"/>
      <c r="C136" s="17" t="s">
        <v>13</v>
      </c>
      <c r="D136" s="16">
        <f>IF($H135=0,0,D135/$H135%)</f>
        <v>40.007401924500371</v>
      </c>
      <c r="E136" s="16">
        <f>IF($H135=0,0,E135/$H135%)</f>
        <v>59.992598075499629</v>
      </c>
      <c r="F136" s="16">
        <f>IF($H135=0,0,F135/$H135%)</f>
        <v>0</v>
      </c>
      <c r="G136" s="16">
        <f>IF($H135=0,0,G135/$H135%)</f>
        <v>0</v>
      </c>
      <c r="H136" s="50">
        <f t="shared" si="6"/>
        <v>100</v>
      </c>
      <c r="J136" s="11"/>
    </row>
    <row r="137" spans="1:10" ht="16.05" customHeight="1" x14ac:dyDescent="0.2">
      <c r="A137" s="13"/>
      <c r="B137" s="13"/>
      <c r="C137" s="16" t="s">
        <v>15</v>
      </c>
      <c r="D137" s="51">
        <f>SUM(D135,D133)</f>
        <v>216.2</v>
      </c>
      <c r="E137" s="51">
        <f>SUM(E135,E133)</f>
        <v>343.4</v>
      </c>
      <c r="F137" s="51">
        <f>SUM(F135,F133)</f>
        <v>0</v>
      </c>
      <c r="G137" s="51">
        <f>SUM(G135,G133)</f>
        <v>0</v>
      </c>
      <c r="H137" s="50">
        <f t="shared" si="6"/>
        <v>559.59999999999991</v>
      </c>
      <c r="J137" s="11"/>
    </row>
    <row r="138" spans="1:10" ht="16.05" customHeight="1" x14ac:dyDescent="0.2">
      <c r="A138" s="13"/>
      <c r="B138" s="18"/>
      <c r="C138" s="17" t="s">
        <v>13</v>
      </c>
      <c r="D138" s="16">
        <f>IF($H137=0,0,D137/$H137%)</f>
        <v>38.634739099356686</v>
      </c>
      <c r="E138" s="16">
        <f>IF($H137=0,0,E137/$H137%)</f>
        <v>61.365260900643321</v>
      </c>
      <c r="F138" s="16">
        <f>IF($H137=0,0,F137/$H137%)</f>
        <v>0</v>
      </c>
      <c r="G138" s="16">
        <f>IF($H137=0,0,G137/$H137%)</f>
        <v>0</v>
      </c>
      <c r="H138" s="50">
        <f t="shared" si="6"/>
        <v>100</v>
      </c>
      <c r="J138" s="11"/>
    </row>
    <row r="139" spans="1:10" ht="16.05" customHeight="1" x14ac:dyDescent="0.2">
      <c r="A139" s="13"/>
      <c r="B139" s="13" t="s">
        <v>37</v>
      </c>
      <c r="C139" s="16" t="s">
        <v>12</v>
      </c>
      <c r="D139" s="16"/>
      <c r="E139" s="16"/>
      <c r="F139" s="16"/>
      <c r="G139" s="16"/>
      <c r="H139" s="50">
        <f t="shared" si="6"/>
        <v>0</v>
      </c>
      <c r="J139" s="11"/>
    </row>
    <row r="140" spans="1:10" ht="16.05" customHeight="1" x14ac:dyDescent="0.2">
      <c r="A140" s="13"/>
      <c r="B140" s="13"/>
      <c r="C140" s="17" t="s">
        <v>13</v>
      </c>
      <c r="D140" s="16">
        <f>IF($H139=0,0,D139/$H139%)</f>
        <v>0</v>
      </c>
      <c r="E140" s="16">
        <f>IF($H139=0,0,E139/$H139%)</f>
        <v>0</v>
      </c>
      <c r="F140" s="16">
        <f>IF($H139=0,0,F139/$H139%)</f>
        <v>0</v>
      </c>
      <c r="G140" s="16">
        <f>IF($H139=0,0,G139/$H139%)</f>
        <v>0</v>
      </c>
      <c r="H140" s="50">
        <f t="shared" si="6"/>
        <v>0</v>
      </c>
      <c r="J140" s="11"/>
    </row>
    <row r="141" spans="1:10" ht="16.05" customHeight="1" x14ac:dyDescent="0.2">
      <c r="A141" s="13"/>
      <c r="B141" s="13"/>
      <c r="C141" s="16" t="s">
        <v>14</v>
      </c>
      <c r="D141" s="51"/>
      <c r="E141" s="51"/>
      <c r="F141" s="51"/>
      <c r="G141" s="51"/>
      <c r="H141" s="50">
        <f t="shared" ref="H141:H204" si="7">SUM(D141:G141)</f>
        <v>0</v>
      </c>
      <c r="J141" s="11"/>
    </row>
    <row r="142" spans="1:10" ht="16.05" customHeight="1" x14ac:dyDescent="0.2">
      <c r="A142" s="13"/>
      <c r="B142" s="13"/>
      <c r="C142" s="17" t="s">
        <v>13</v>
      </c>
      <c r="D142" s="16">
        <f>IF($H141=0,0,D141/$H141%)</f>
        <v>0</v>
      </c>
      <c r="E142" s="16">
        <f>IF($H141=0,0,E141/$H141%)</f>
        <v>0</v>
      </c>
      <c r="F142" s="16">
        <f>IF($H141=0,0,F141/$H141%)</f>
        <v>0</v>
      </c>
      <c r="G142" s="16">
        <f>IF($H141=0,0,G141/$H141%)</f>
        <v>0</v>
      </c>
      <c r="H142" s="50">
        <f t="shared" si="7"/>
        <v>0</v>
      </c>
      <c r="J142" s="11"/>
    </row>
    <row r="143" spans="1:10" ht="16.05" customHeight="1" x14ac:dyDescent="0.2">
      <c r="A143" s="13"/>
      <c r="B143" s="13"/>
      <c r="C143" s="16" t="s">
        <v>15</v>
      </c>
      <c r="D143" s="51">
        <f>SUM(D141,D139)</f>
        <v>0</v>
      </c>
      <c r="E143" s="51">
        <f>SUM(E141,E139)</f>
        <v>0</v>
      </c>
      <c r="F143" s="51">
        <f>SUM(F141,F139)</f>
        <v>0</v>
      </c>
      <c r="G143" s="51">
        <f>SUM(G141,G139)</f>
        <v>0</v>
      </c>
      <c r="H143" s="50">
        <f t="shared" si="7"/>
        <v>0</v>
      </c>
      <c r="J143" s="11"/>
    </row>
    <row r="144" spans="1:10" ht="16.05" customHeight="1" x14ac:dyDescent="0.2">
      <c r="A144" s="13"/>
      <c r="B144" s="18"/>
      <c r="C144" s="17" t="s">
        <v>13</v>
      </c>
      <c r="D144" s="16">
        <f>IF($H143=0,0,D143/$H143%)</f>
        <v>0</v>
      </c>
      <c r="E144" s="16">
        <f>IF($H143=0,0,E143/$H143%)</f>
        <v>0</v>
      </c>
      <c r="F144" s="16">
        <f>IF($H143=0,0,F143/$H143%)</f>
        <v>0</v>
      </c>
      <c r="G144" s="16">
        <f>IF($H143=0,0,G143/$H143%)</f>
        <v>0</v>
      </c>
      <c r="H144" s="50">
        <f t="shared" si="7"/>
        <v>0</v>
      </c>
      <c r="J144" s="11"/>
    </row>
    <row r="145" spans="1:10" ht="16.05" customHeight="1" x14ac:dyDescent="0.2">
      <c r="A145" s="13"/>
      <c r="B145" s="13" t="s">
        <v>38</v>
      </c>
      <c r="C145" s="16" t="s">
        <v>12</v>
      </c>
      <c r="D145" s="16">
        <v>0</v>
      </c>
      <c r="E145" s="16">
        <v>80.900000000000006</v>
      </c>
      <c r="F145" s="16">
        <v>0</v>
      </c>
      <c r="G145" s="16">
        <v>0</v>
      </c>
      <c r="H145" s="50">
        <f t="shared" si="7"/>
        <v>80.900000000000006</v>
      </c>
      <c r="J145" s="11"/>
    </row>
    <row r="146" spans="1:10" ht="16.05" customHeight="1" x14ac:dyDescent="0.2">
      <c r="A146" s="13"/>
      <c r="B146" s="13"/>
      <c r="C146" s="17" t="s">
        <v>13</v>
      </c>
      <c r="D146" s="16">
        <f>IF($H145=0,0,D145/$H145%)</f>
        <v>0</v>
      </c>
      <c r="E146" s="16">
        <f>IF($H145=0,0,E145/$H145%)</f>
        <v>100</v>
      </c>
      <c r="F146" s="16">
        <f>IF($H145=0,0,F145/$H145%)</f>
        <v>0</v>
      </c>
      <c r="G146" s="16">
        <f>IF($H145=0,0,G145/$H145%)</f>
        <v>0</v>
      </c>
      <c r="H146" s="50">
        <f t="shared" si="7"/>
        <v>100</v>
      </c>
      <c r="J146" s="11"/>
    </row>
    <row r="147" spans="1:10" ht="16.05" customHeight="1" x14ac:dyDescent="0.2">
      <c r="A147" s="13"/>
      <c r="B147" s="13"/>
      <c r="C147" s="16" t="s">
        <v>14</v>
      </c>
      <c r="D147" s="51"/>
      <c r="E147" s="51"/>
      <c r="F147" s="51"/>
      <c r="G147" s="51"/>
      <c r="H147" s="50">
        <f t="shared" si="7"/>
        <v>0</v>
      </c>
      <c r="J147" s="11"/>
    </row>
    <row r="148" spans="1:10" ht="16.05" customHeight="1" x14ac:dyDescent="0.2">
      <c r="A148" s="13"/>
      <c r="B148" s="13"/>
      <c r="C148" s="17" t="s">
        <v>13</v>
      </c>
      <c r="D148" s="16">
        <f>IF($H147=0,0,D147/$H147%)</f>
        <v>0</v>
      </c>
      <c r="E148" s="16">
        <f>IF($H147=0,0,E147/$H147%)</f>
        <v>0</v>
      </c>
      <c r="F148" s="16">
        <f>IF($H147=0,0,F147/$H147%)</f>
        <v>0</v>
      </c>
      <c r="G148" s="16">
        <f>IF($H147=0,0,G147/$H147%)</f>
        <v>0</v>
      </c>
      <c r="H148" s="50">
        <f t="shared" si="7"/>
        <v>0</v>
      </c>
      <c r="J148" s="11"/>
    </row>
    <row r="149" spans="1:10" ht="16.05" customHeight="1" x14ac:dyDescent="0.2">
      <c r="A149" s="13"/>
      <c r="B149" s="13"/>
      <c r="C149" s="16" t="s">
        <v>15</v>
      </c>
      <c r="D149" s="51">
        <f>SUM(D147,D145)</f>
        <v>0</v>
      </c>
      <c r="E149" s="51">
        <f>SUM(E147,E145)</f>
        <v>80.900000000000006</v>
      </c>
      <c r="F149" s="51">
        <f>SUM(F147,F145)</f>
        <v>0</v>
      </c>
      <c r="G149" s="51">
        <f>SUM(G147,G145)</f>
        <v>0</v>
      </c>
      <c r="H149" s="50">
        <f t="shared" si="7"/>
        <v>80.900000000000006</v>
      </c>
      <c r="J149" s="11"/>
    </row>
    <row r="150" spans="1:10" ht="16.05" customHeight="1" x14ac:dyDescent="0.2">
      <c r="A150" s="13"/>
      <c r="B150" s="18"/>
      <c r="C150" s="17" t="s">
        <v>13</v>
      </c>
      <c r="D150" s="16">
        <f>IF($H149=0,0,D149/$H149%)</f>
        <v>0</v>
      </c>
      <c r="E150" s="16">
        <f>IF($H149=0,0,E149/$H149%)</f>
        <v>100</v>
      </c>
      <c r="F150" s="16">
        <f>IF($H149=0,0,F149/$H149%)</f>
        <v>0</v>
      </c>
      <c r="G150" s="16">
        <f>IF($H149=0,0,G149/$H149%)</f>
        <v>0</v>
      </c>
      <c r="H150" s="50">
        <f t="shared" si="7"/>
        <v>100</v>
      </c>
      <c r="J150" s="11"/>
    </row>
    <row r="151" spans="1:10" ht="16.05" customHeight="1" x14ac:dyDescent="0.2">
      <c r="A151" s="13"/>
      <c r="B151" s="13" t="s">
        <v>39</v>
      </c>
      <c r="C151" s="16" t="s">
        <v>12</v>
      </c>
      <c r="D151" s="16">
        <v>36.799999999999997</v>
      </c>
      <c r="E151" s="16">
        <v>592.1</v>
      </c>
      <c r="F151" s="16">
        <v>0</v>
      </c>
      <c r="G151" s="16">
        <v>0</v>
      </c>
      <c r="H151" s="50">
        <f t="shared" si="7"/>
        <v>628.9</v>
      </c>
      <c r="J151" s="11"/>
    </row>
    <row r="152" spans="1:10" ht="16.05" customHeight="1" x14ac:dyDescent="0.2">
      <c r="A152" s="13"/>
      <c r="B152" s="13"/>
      <c r="C152" s="17" t="s">
        <v>13</v>
      </c>
      <c r="D152" s="16">
        <f>IF($H151=0,0,D151/$H151%)</f>
        <v>5.8514867228494198</v>
      </c>
      <c r="E152" s="16">
        <f>IF($H151=0,0,E151/$H151%)</f>
        <v>94.148513277150585</v>
      </c>
      <c r="F152" s="16">
        <f>IF($H151=0,0,F151/$H151%)</f>
        <v>0</v>
      </c>
      <c r="G152" s="16">
        <f>IF($H151=0,0,G151/$H151%)</f>
        <v>0</v>
      </c>
      <c r="H152" s="50">
        <f t="shared" si="7"/>
        <v>100</v>
      </c>
      <c r="J152" s="11"/>
    </row>
    <row r="153" spans="1:10" ht="16.05" customHeight="1" x14ac:dyDescent="0.2">
      <c r="A153" s="13"/>
      <c r="B153" s="13"/>
      <c r="C153" s="16" t="s">
        <v>14</v>
      </c>
      <c r="D153" s="51">
        <v>1825.1999999999998</v>
      </c>
      <c r="E153" s="51">
        <v>2737.8</v>
      </c>
      <c r="F153" s="51">
        <v>0</v>
      </c>
      <c r="G153" s="51">
        <v>0</v>
      </c>
      <c r="H153" s="50">
        <f t="shared" si="7"/>
        <v>4563</v>
      </c>
      <c r="J153" s="11"/>
    </row>
    <row r="154" spans="1:10" ht="16.05" customHeight="1" x14ac:dyDescent="0.2">
      <c r="A154" s="13"/>
      <c r="B154" s="13"/>
      <c r="C154" s="17" t="s">
        <v>13</v>
      </c>
      <c r="D154" s="16">
        <f>IF($H153=0,0,D153/$H153%)</f>
        <v>39.999999999999993</v>
      </c>
      <c r="E154" s="16">
        <f>IF($H153=0,0,E153/$H153%)</f>
        <v>60</v>
      </c>
      <c r="F154" s="16">
        <f>IF($H153=0,0,F153/$H153%)</f>
        <v>0</v>
      </c>
      <c r="G154" s="16">
        <f>IF($H153=0,0,G153/$H153%)</f>
        <v>0</v>
      </c>
      <c r="H154" s="50">
        <f t="shared" si="7"/>
        <v>100</v>
      </c>
      <c r="J154" s="11"/>
    </row>
    <row r="155" spans="1:10" ht="16.05" customHeight="1" x14ac:dyDescent="0.2">
      <c r="A155" s="13"/>
      <c r="B155" s="13"/>
      <c r="C155" s="16" t="s">
        <v>15</v>
      </c>
      <c r="D155" s="51">
        <f>SUM(D153,D151)</f>
        <v>1861.9999999999998</v>
      </c>
      <c r="E155" s="51">
        <f>SUM(E153,E151)</f>
        <v>3329.9</v>
      </c>
      <c r="F155" s="51">
        <f>SUM(F153,F151)</f>
        <v>0</v>
      </c>
      <c r="G155" s="51">
        <f>SUM(G153,G151)</f>
        <v>0</v>
      </c>
      <c r="H155" s="50">
        <f t="shared" si="7"/>
        <v>5191.8999999999996</v>
      </c>
      <c r="J155" s="11"/>
    </row>
    <row r="156" spans="1:10" ht="16.05" customHeight="1" x14ac:dyDescent="0.2">
      <c r="A156" s="13"/>
      <c r="B156" s="18"/>
      <c r="C156" s="17" t="s">
        <v>13</v>
      </c>
      <c r="D156" s="16">
        <f>IF($H155=0,0,D155/$H155%)</f>
        <v>35.863556694081161</v>
      </c>
      <c r="E156" s="16">
        <f>IF($H155=0,0,E155/$H155%)</f>
        <v>64.136443305918846</v>
      </c>
      <c r="F156" s="16">
        <f>IF($H155=0,0,F155/$H155%)</f>
        <v>0</v>
      </c>
      <c r="G156" s="16">
        <f>IF($H155=0,0,G155/$H155%)</f>
        <v>0</v>
      </c>
      <c r="H156" s="50">
        <f t="shared" si="7"/>
        <v>100</v>
      </c>
      <c r="J156" s="11"/>
    </row>
    <row r="157" spans="1:10" ht="16.05" customHeight="1" x14ac:dyDescent="0.2">
      <c r="A157" s="13"/>
      <c r="B157" s="13" t="s">
        <v>40</v>
      </c>
      <c r="C157" s="16" t="s">
        <v>12</v>
      </c>
      <c r="D157" s="16">
        <v>0</v>
      </c>
      <c r="E157" s="16">
        <v>101.8</v>
      </c>
      <c r="F157" s="16">
        <v>0</v>
      </c>
      <c r="G157" s="16">
        <v>0</v>
      </c>
      <c r="H157" s="50">
        <f t="shared" si="7"/>
        <v>101.8</v>
      </c>
      <c r="J157" s="11"/>
    </row>
    <row r="158" spans="1:10" ht="16.05" customHeight="1" x14ac:dyDescent="0.2">
      <c r="A158" s="13"/>
      <c r="B158" s="13"/>
      <c r="C158" s="17" t="s">
        <v>13</v>
      </c>
      <c r="D158" s="16">
        <f>IF($H157=0,0,D157/$H157%)</f>
        <v>0</v>
      </c>
      <c r="E158" s="16">
        <f>IF($H157=0,0,E157/$H157%)</f>
        <v>100</v>
      </c>
      <c r="F158" s="16">
        <f>IF($H157=0,0,F157/$H157%)</f>
        <v>0</v>
      </c>
      <c r="G158" s="16">
        <f>IF($H157=0,0,G157/$H157%)</f>
        <v>0</v>
      </c>
      <c r="H158" s="50">
        <f t="shared" si="7"/>
        <v>100</v>
      </c>
      <c r="J158" s="11"/>
    </row>
    <row r="159" spans="1:10" ht="16.05" customHeight="1" x14ac:dyDescent="0.2">
      <c r="A159" s="13"/>
      <c r="B159" s="13"/>
      <c r="C159" s="16" t="s">
        <v>14</v>
      </c>
      <c r="D159" s="51">
        <v>0</v>
      </c>
      <c r="E159" s="51">
        <v>44.8</v>
      </c>
      <c r="F159" s="51">
        <v>0</v>
      </c>
      <c r="G159" s="51">
        <v>0</v>
      </c>
      <c r="H159" s="50">
        <f t="shared" si="7"/>
        <v>44.8</v>
      </c>
      <c r="J159" s="11"/>
    </row>
    <row r="160" spans="1:10" ht="16.05" customHeight="1" x14ac:dyDescent="0.2">
      <c r="A160" s="13"/>
      <c r="B160" s="13"/>
      <c r="C160" s="17" t="s">
        <v>13</v>
      </c>
      <c r="D160" s="16">
        <f>IF($H159=0,0,D159/$H159%)</f>
        <v>0</v>
      </c>
      <c r="E160" s="16">
        <f>IF($H159=0,0,E159/$H159%)</f>
        <v>100</v>
      </c>
      <c r="F160" s="16">
        <f>IF($H159=0,0,F159/$H159%)</f>
        <v>0</v>
      </c>
      <c r="G160" s="16">
        <f>IF($H159=0,0,G159/$H159%)</f>
        <v>0</v>
      </c>
      <c r="H160" s="50">
        <f t="shared" si="7"/>
        <v>100</v>
      </c>
      <c r="J160" s="11"/>
    </row>
    <row r="161" spans="1:10" ht="16.05" customHeight="1" x14ac:dyDescent="0.2">
      <c r="A161" s="13"/>
      <c r="B161" s="13"/>
      <c r="C161" s="16" t="s">
        <v>15</v>
      </c>
      <c r="D161" s="51">
        <f>SUM(D159,D157)</f>
        <v>0</v>
      </c>
      <c r="E161" s="51">
        <f>SUM(E159,E157)</f>
        <v>146.6</v>
      </c>
      <c r="F161" s="51">
        <f>SUM(F159,F157)</f>
        <v>0</v>
      </c>
      <c r="G161" s="51">
        <f>SUM(G159,G157)</f>
        <v>0</v>
      </c>
      <c r="H161" s="50">
        <f t="shared" si="7"/>
        <v>146.6</v>
      </c>
      <c r="J161" s="11"/>
    </row>
    <row r="162" spans="1:10" ht="16.05" customHeight="1" x14ac:dyDescent="0.2">
      <c r="A162" s="13"/>
      <c r="B162" s="18"/>
      <c r="C162" s="17" t="s">
        <v>13</v>
      </c>
      <c r="D162" s="16">
        <f>IF($H161=0,0,D161/$H161%)</f>
        <v>0</v>
      </c>
      <c r="E162" s="16">
        <f>IF($H161=0,0,E161/$H161%)</f>
        <v>100</v>
      </c>
      <c r="F162" s="16">
        <f>IF($H161=0,0,F161/$H161%)</f>
        <v>0</v>
      </c>
      <c r="G162" s="16">
        <f>IF($H161=0,0,G161/$H161%)</f>
        <v>0</v>
      </c>
      <c r="H162" s="50">
        <f t="shared" si="7"/>
        <v>100</v>
      </c>
      <c r="J162" s="11"/>
    </row>
    <row r="163" spans="1:10" ht="16.05" customHeight="1" x14ac:dyDescent="0.2">
      <c r="A163" s="13"/>
      <c r="B163" s="13" t="s">
        <v>41</v>
      </c>
      <c r="C163" s="16" t="s">
        <v>12</v>
      </c>
      <c r="D163" s="16">
        <v>1307</v>
      </c>
      <c r="E163" s="16">
        <v>320.8</v>
      </c>
      <c r="F163" s="16">
        <v>0</v>
      </c>
      <c r="G163" s="16">
        <v>0</v>
      </c>
      <c r="H163" s="50">
        <f t="shared" si="7"/>
        <v>1627.8</v>
      </c>
      <c r="J163" s="11"/>
    </row>
    <row r="164" spans="1:10" ht="16.05" customHeight="1" x14ac:dyDescent="0.2">
      <c r="A164" s="13"/>
      <c r="B164" s="13"/>
      <c r="C164" s="17" t="s">
        <v>13</v>
      </c>
      <c r="D164" s="16">
        <f>IF($H163=0,0,D163/$H163%)</f>
        <v>80.292419216119924</v>
      </c>
      <c r="E164" s="16">
        <f>IF($H163=0,0,E163/$H163%)</f>
        <v>19.707580783880086</v>
      </c>
      <c r="F164" s="16">
        <f>IF($H163=0,0,F163/$H163%)</f>
        <v>0</v>
      </c>
      <c r="G164" s="16">
        <f>IF($H163=0,0,G163/$H163%)</f>
        <v>0</v>
      </c>
      <c r="H164" s="50">
        <f t="shared" si="7"/>
        <v>100.00000000000001</v>
      </c>
      <c r="J164" s="11"/>
    </row>
    <row r="165" spans="1:10" ht="16.05" customHeight="1" x14ac:dyDescent="0.2">
      <c r="A165" s="13"/>
      <c r="B165" s="13"/>
      <c r="C165" s="16" t="s">
        <v>14</v>
      </c>
      <c r="D165" s="51">
        <v>2901.6</v>
      </c>
      <c r="E165" s="51">
        <v>48.9</v>
      </c>
      <c r="F165" s="51">
        <v>0</v>
      </c>
      <c r="G165" s="51">
        <v>29</v>
      </c>
      <c r="H165" s="50">
        <f t="shared" si="7"/>
        <v>2979.5</v>
      </c>
      <c r="J165" s="11"/>
    </row>
    <row r="166" spans="1:10" ht="16.05" customHeight="1" x14ac:dyDescent="0.2">
      <c r="A166" s="13"/>
      <c r="B166" s="13"/>
      <c r="C166" s="17" t="s">
        <v>13</v>
      </c>
      <c r="D166" s="16">
        <f>IF($H165=0,0,D165/$H165%)</f>
        <v>97.385467360295337</v>
      </c>
      <c r="E166" s="16">
        <f>IF($H165=0,0,E165/$H165%)</f>
        <v>1.6412149689545223</v>
      </c>
      <c r="F166" s="16">
        <f>IF($H165=0,0,F165/$H165%)</f>
        <v>0</v>
      </c>
      <c r="G166" s="16">
        <f>IF($H165=0,0,G165/$H165%)</f>
        <v>0.97331767075012576</v>
      </c>
      <c r="H166" s="50">
        <f t="shared" si="7"/>
        <v>99.999999999999986</v>
      </c>
      <c r="J166" s="11"/>
    </row>
    <row r="167" spans="1:10" ht="16.05" customHeight="1" x14ac:dyDescent="0.2">
      <c r="A167" s="13"/>
      <c r="B167" s="13"/>
      <c r="C167" s="16" t="s">
        <v>15</v>
      </c>
      <c r="D167" s="51">
        <f>SUM(D165,D163)</f>
        <v>4208.6000000000004</v>
      </c>
      <c r="E167" s="51">
        <f>SUM(E165,E163)</f>
        <v>369.7</v>
      </c>
      <c r="F167" s="51">
        <f>SUM(F165,F163)</f>
        <v>0</v>
      </c>
      <c r="G167" s="51">
        <f>SUM(G165,G163)</f>
        <v>29</v>
      </c>
      <c r="H167" s="50">
        <f t="shared" si="7"/>
        <v>4607.3</v>
      </c>
      <c r="J167" s="11"/>
    </row>
    <row r="168" spans="1:10" ht="16.05" customHeight="1" x14ac:dyDescent="0.2">
      <c r="A168" s="13"/>
      <c r="B168" s="18"/>
      <c r="C168" s="17" t="s">
        <v>13</v>
      </c>
      <c r="D168" s="16">
        <f>IF($H167=0,0,D167/$H167%)</f>
        <v>91.346341675167679</v>
      </c>
      <c r="E168" s="16">
        <f>IF($H167=0,0,E167/$H167%)</f>
        <v>8.0242224296225544</v>
      </c>
      <c r="F168" s="16">
        <f>IF($H167=0,0,F167/$H167%)</f>
        <v>0</v>
      </c>
      <c r="G168" s="16">
        <f>IF($H167=0,0,G167/$H167%)</f>
        <v>0.62943589520977583</v>
      </c>
      <c r="H168" s="50">
        <f t="shared" si="7"/>
        <v>100.00000000000001</v>
      </c>
      <c r="J168" s="11"/>
    </row>
    <row r="169" spans="1:10" ht="16.05" customHeight="1" x14ac:dyDescent="0.2">
      <c r="A169" s="13"/>
      <c r="B169" s="13" t="s">
        <v>42</v>
      </c>
      <c r="C169" s="16" t="s">
        <v>12</v>
      </c>
      <c r="D169" s="16">
        <v>0</v>
      </c>
      <c r="E169" s="16">
        <v>3440.6000000000004</v>
      </c>
      <c r="F169" s="16">
        <v>0</v>
      </c>
      <c r="G169" s="16">
        <v>0</v>
      </c>
      <c r="H169" s="50">
        <f t="shared" si="7"/>
        <v>3440.6000000000004</v>
      </c>
      <c r="J169" s="11"/>
    </row>
    <row r="170" spans="1:10" ht="16.05" customHeight="1" x14ac:dyDescent="0.2">
      <c r="A170" s="13"/>
      <c r="B170" s="13"/>
      <c r="C170" s="17" t="s">
        <v>13</v>
      </c>
      <c r="D170" s="16">
        <f>IF($H169=0,0,D169/$H169%)</f>
        <v>0</v>
      </c>
      <c r="E170" s="16">
        <f>IF($H169=0,0,E169/$H169%)</f>
        <v>100</v>
      </c>
      <c r="F170" s="16">
        <f>IF($H169=0,0,F169/$H169%)</f>
        <v>0</v>
      </c>
      <c r="G170" s="16">
        <f>IF($H169=0,0,G169/$H169%)</f>
        <v>0</v>
      </c>
      <c r="H170" s="50">
        <f t="shared" si="7"/>
        <v>100</v>
      </c>
      <c r="J170" s="11"/>
    </row>
    <row r="171" spans="1:10" ht="16.05" customHeight="1" x14ac:dyDescent="0.2">
      <c r="A171" s="13"/>
      <c r="B171" s="13"/>
      <c r="C171" s="16" t="s">
        <v>14</v>
      </c>
      <c r="D171" s="51">
        <v>36.799999999999997</v>
      </c>
      <c r="E171" s="51">
        <v>120.8</v>
      </c>
      <c r="F171" s="51">
        <v>0</v>
      </c>
      <c r="G171" s="51">
        <v>0</v>
      </c>
      <c r="H171" s="50">
        <f t="shared" si="7"/>
        <v>157.6</v>
      </c>
      <c r="J171" s="11"/>
    </row>
    <row r="172" spans="1:10" ht="16.05" customHeight="1" x14ac:dyDescent="0.2">
      <c r="A172" s="13"/>
      <c r="B172" s="13"/>
      <c r="C172" s="17" t="s">
        <v>13</v>
      </c>
      <c r="D172" s="16">
        <f>IF($H171=0,0,D171/$H171%)</f>
        <v>23.350253807106601</v>
      </c>
      <c r="E172" s="16">
        <f>IF($H171=0,0,E171/$H171%)</f>
        <v>76.649746192893403</v>
      </c>
      <c r="F172" s="16">
        <f>IF($H171=0,0,F171/$H171%)</f>
        <v>0</v>
      </c>
      <c r="G172" s="16">
        <f>IF($H171=0,0,G171/$H171%)</f>
        <v>0</v>
      </c>
      <c r="H172" s="50">
        <f t="shared" si="7"/>
        <v>100</v>
      </c>
      <c r="J172" s="11"/>
    </row>
    <row r="173" spans="1:10" ht="16.05" customHeight="1" x14ac:dyDescent="0.2">
      <c r="A173" s="13"/>
      <c r="B173" s="13"/>
      <c r="C173" s="16" t="s">
        <v>15</v>
      </c>
      <c r="D173" s="51">
        <f>SUM(D171,D169)</f>
        <v>36.799999999999997</v>
      </c>
      <c r="E173" s="51">
        <f>SUM(E171,E169)</f>
        <v>3561.4000000000005</v>
      </c>
      <c r="F173" s="51">
        <f>SUM(F171,F169)</f>
        <v>0</v>
      </c>
      <c r="G173" s="51">
        <f>SUM(G171,G169)</f>
        <v>0</v>
      </c>
      <c r="H173" s="50">
        <f t="shared" si="7"/>
        <v>3598.2000000000007</v>
      </c>
      <c r="J173" s="11"/>
    </row>
    <row r="174" spans="1:10" ht="16.05" customHeight="1" x14ac:dyDescent="0.2">
      <c r="A174" s="13"/>
      <c r="B174" s="18"/>
      <c r="C174" s="17" t="s">
        <v>13</v>
      </c>
      <c r="D174" s="16">
        <f>IF($H173=0,0,D173/$H173%)</f>
        <v>1.0227335890167304</v>
      </c>
      <c r="E174" s="16">
        <f>IF($H173=0,0,E173/$H173%)</f>
        <v>98.977266410983262</v>
      </c>
      <c r="F174" s="16">
        <f>IF($H173=0,0,F173/$H173%)</f>
        <v>0</v>
      </c>
      <c r="G174" s="16">
        <f>IF($H173=0,0,G173/$H173%)</f>
        <v>0</v>
      </c>
      <c r="H174" s="50">
        <f t="shared" si="7"/>
        <v>99.999999999999986</v>
      </c>
      <c r="J174" s="11"/>
    </row>
    <row r="175" spans="1:10" ht="16.05" customHeight="1" x14ac:dyDescent="0.2">
      <c r="A175" s="13"/>
      <c r="B175" s="54" t="s">
        <v>43</v>
      </c>
      <c r="C175" s="16" t="s">
        <v>12</v>
      </c>
      <c r="D175" s="16">
        <v>0</v>
      </c>
      <c r="E175" s="16">
        <v>49.8</v>
      </c>
      <c r="F175" s="16">
        <v>0</v>
      </c>
      <c r="G175" s="16">
        <v>0</v>
      </c>
      <c r="H175" s="50">
        <f t="shared" si="7"/>
        <v>49.8</v>
      </c>
      <c r="J175" s="11"/>
    </row>
    <row r="176" spans="1:10" ht="16.05" customHeight="1" x14ac:dyDescent="0.2">
      <c r="A176" s="13"/>
      <c r="B176" s="55"/>
      <c r="C176" s="17" t="s">
        <v>13</v>
      </c>
      <c r="D176" s="16">
        <f>IF($H175=0,0,D175/$H175%)</f>
        <v>0</v>
      </c>
      <c r="E176" s="16">
        <f>IF($H175=0,0,E175/$H175%)</f>
        <v>100</v>
      </c>
      <c r="F176" s="16">
        <f>IF($H175=0,0,F175/$H175%)</f>
        <v>0</v>
      </c>
      <c r="G176" s="16">
        <f>IF($H175=0,0,G175/$H175%)</f>
        <v>0</v>
      </c>
      <c r="H176" s="50">
        <f t="shared" si="7"/>
        <v>100</v>
      </c>
      <c r="J176" s="11"/>
    </row>
    <row r="177" spans="1:10" ht="16.05" customHeight="1" x14ac:dyDescent="0.2">
      <c r="A177" s="13"/>
      <c r="B177" s="55"/>
      <c r="C177" s="16" t="s">
        <v>14</v>
      </c>
      <c r="D177" s="51">
        <v>0</v>
      </c>
      <c r="E177" s="51">
        <v>0</v>
      </c>
      <c r="F177" s="51">
        <v>0</v>
      </c>
      <c r="G177" s="51">
        <v>24.6</v>
      </c>
      <c r="H177" s="50">
        <f t="shared" si="7"/>
        <v>24.6</v>
      </c>
      <c r="J177" s="11"/>
    </row>
    <row r="178" spans="1:10" ht="16.05" customHeight="1" x14ac:dyDescent="0.2">
      <c r="A178" s="20"/>
      <c r="B178" s="55"/>
      <c r="C178" s="17" t="s">
        <v>13</v>
      </c>
      <c r="D178" s="16">
        <f>IF($H177=0,0,D177/$H177%)</f>
        <v>0</v>
      </c>
      <c r="E178" s="16">
        <f>IF($H177=0,0,E177/$H177%)</f>
        <v>0</v>
      </c>
      <c r="F178" s="16">
        <f>IF($H177=0,0,F177/$H177%)</f>
        <v>0</v>
      </c>
      <c r="G178" s="16">
        <f>IF($H177=0,0,G177/$H177%)</f>
        <v>100</v>
      </c>
      <c r="H178" s="50">
        <f t="shared" si="7"/>
        <v>100</v>
      </c>
      <c r="J178" s="11"/>
    </row>
    <row r="179" spans="1:10" ht="16.05" customHeight="1" x14ac:dyDescent="0.2">
      <c r="A179" s="20"/>
      <c r="B179" s="55"/>
      <c r="C179" s="16" t="s">
        <v>15</v>
      </c>
      <c r="D179" s="51">
        <f>SUM(D177,D175)</f>
        <v>0</v>
      </c>
      <c r="E179" s="51">
        <f>SUM(E177,E175)</f>
        <v>49.8</v>
      </c>
      <c r="F179" s="51">
        <f>SUM(F177,F175)</f>
        <v>0</v>
      </c>
      <c r="G179" s="51">
        <f>SUM(G177,G175)</f>
        <v>24.6</v>
      </c>
      <c r="H179" s="50">
        <f t="shared" si="7"/>
        <v>74.400000000000006</v>
      </c>
      <c r="J179" s="11"/>
    </row>
    <row r="180" spans="1:10" ht="16.05" customHeight="1" x14ac:dyDescent="0.2">
      <c r="A180" s="20"/>
      <c r="B180" s="56"/>
      <c r="C180" s="17" t="s">
        <v>13</v>
      </c>
      <c r="D180" s="16">
        <f>IF($H179=0,0,D179/$H179%)</f>
        <v>0</v>
      </c>
      <c r="E180" s="16">
        <f>IF($H179=0,0,E179/$H179%)</f>
        <v>66.93548387096773</v>
      </c>
      <c r="F180" s="16">
        <f>IF($H179=0,0,F179/$H179%)</f>
        <v>0</v>
      </c>
      <c r="G180" s="16">
        <f>IF($H179=0,0,G179/$H179%)</f>
        <v>33.064516129032256</v>
      </c>
      <c r="H180" s="50">
        <f t="shared" si="7"/>
        <v>99.999999999999986</v>
      </c>
      <c r="J180" s="11"/>
    </row>
    <row r="181" spans="1:10" ht="16.05" customHeight="1" x14ac:dyDescent="0.2">
      <c r="A181" s="20"/>
      <c r="B181" s="54" t="s">
        <v>44</v>
      </c>
      <c r="C181" s="16" t="s">
        <v>12</v>
      </c>
      <c r="D181" s="16"/>
      <c r="E181" s="16"/>
      <c r="F181" s="16"/>
      <c r="G181" s="16"/>
      <c r="H181" s="50">
        <f t="shared" si="7"/>
        <v>0</v>
      </c>
      <c r="J181" s="11"/>
    </row>
    <row r="182" spans="1:10" ht="16.05" customHeight="1" x14ac:dyDescent="0.2">
      <c r="A182" s="20"/>
      <c r="B182" s="55"/>
      <c r="C182" s="17" t="s">
        <v>13</v>
      </c>
      <c r="D182" s="16">
        <f>IF($H181=0,0,D181/$H181%)</f>
        <v>0</v>
      </c>
      <c r="E182" s="16">
        <f>IF($H181=0,0,E181/$H181%)</f>
        <v>0</v>
      </c>
      <c r="F182" s="16">
        <f>IF($H181=0,0,F181/$H181%)</f>
        <v>0</v>
      </c>
      <c r="G182" s="16">
        <f>IF($H181=0,0,G181/$H181%)</f>
        <v>0</v>
      </c>
      <c r="H182" s="50">
        <f t="shared" si="7"/>
        <v>0</v>
      </c>
      <c r="J182" s="11"/>
    </row>
    <row r="183" spans="1:10" ht="16.05" customHeight="1" x14ac:dyDescent="0.2">
      <c r="A183" s="20"/>
      <c r="B183" s="55"/>
      <c r="C183" s="16" t="s">
        <v>14</v>
      </c>
      <c r="D183" s="51"/>
      <c r="E183" s="51"/>
      <c r="F183" s="51"/>
      <c r="G183" s="51"/>
      <c r="H183" s="50">
        <f t="shared" si="7"/>
        <v>0</v>
      </c>
      <c r="J183" s="11"/>
    </row>
    <row r="184" spans="1:10" ht="16.05" customHeight="1" x14ac:dyDescent="0.2">
      <c r="A184" s="20"/>
      <c r="B184" s="55"/>
      <c r="C184" s="17" t="s">
        <v>13</v>
      </c>
      <c r="D184" s="16">
        <f>IF($H183=0,0,D183/$H183%)</f>
        <v>0</v>
      </c>
      <c r="E184" s="16">
        <f>IF($H183=0,0,E183/$H183%)</f>
        <v>0</v>
      </c>
      <c r="F184" s="16">
        <f>IF($H183=0,0,F183/$H183%)</f>
        <v>0</v>
      </c>
      <c r="G184" s="16">
        <f>IF($H183=0,0,G183/$H183%)</f>
        <v>0</v>
      </c>
      <c r="H184" s="50">
        <f t="shared" si="7"/>
        <v>0</v>
      </c>
      <c r="J184" s="11"/>
    </row>
    <row r="185" spans="1:10" ht="16.05" customHeight="1" x14ac:dyDescent="0.2">
      <c r="A185" s="20"/>
      <c r="B185" s="55"/>
      <c r="C185" s="16" t="s">
        <v>15</v>
      </c>
      <c r="D185" s="51">
        <f>SUM(D183,D181)</f>
        <v>0</v>
      </c>
      <c r="E185" s="51">
        <f>SUM(E183,E181)</f>
        <v>0</v>
      </c>
      <c r="F185" s="51">
        <f>SUM(F183,F181)</f>
        <v>0</v>
      </c>
      <c r="G185" s="51">
        <f>SUM(G183,G181)</f>
        <v>0</v>
      </c>
      <c r="H185" s="50">
        <f t="shared" si="7"/>
        <v>0</v>
      </c>
      <c r="J185" s="11"/>
    </row>
    <row r="186" spans="1:10" ht="16.05" customHeight="1" x14ac:dyDescent="0.2">
      <c r="A186" s="20"/>
      <c r="B186" s="56"/>
      <c r="C186" s="17" t="s">
        <v>13</v>
      </c>
      <c r="D186" s="16">
        <f>IF($H185=0,0,D185/$H185%)</f>
        <v>0</v>
      </c>
      <c r="E186" s="16">
        <f>IF($H185=0,0,E185/$H185%)</f>
        <v>0</v>
      </c>
      <c r="F186" s="16">
        <f>IF($H185=0,0,F185/$H185%)</f>
        <v>0</v>
      </c>
      <c r="G186" s="16">
        <f>IF($H185=0,0,G185/$H185%)</f>
        <v>0</v>
      </c>
      <c r="H186" s="50">
        <f t="shared" si="7"/>
        <v>0</v>
      </c>
      <c r="J186" s="11"/>
    </row>
    <row r="187" spans="1:10" ht="16.05" customHeight="1" x14ac:dyDescent="0.2">
      <c r="A187" s="20"/>
      <c r="B187" s="54" t="s">
        <v>45</v>
      </c>
      <c r="C187" s="16" t="s">
        <v>12</v>
      </c>
      <c r="D187" s="16"/>
      <c r="E187" s="16"/>
      <c r="F187" s="16"/>
      <c r="G187" s="16"/>
      <c r="H187" s="50">
        <f t="shared" si="7"/>
        <v>0</v>
      </c>
      <c r="J187" s="11"/>
    </row>
    <row r="188" spans="1:10" ht="16.05" customHeight="1" x14ac:dyDescent="0.2">
      <c r="A188" s="20"/>
      <c r="B188" s="55"/>
      <c r="C188" s="17" t="s">
        <v>13</v>
      </c>
      <c r="D188" s="16">
        <f>IF($H187=0,0,D187/$H187%)</f>
        <v>0</v>
      </c>
      <c r="E188" s="16">
        <f>IF($H187=0,0,E187/$H187%)</f>
        <v>0</v>
      </c>
      <c r="F188" s="16">
        <f>IF($H187=0,0,F187/$H187%)</f>
        <v>0</v>
      </c>
      <c r="G188" s="16">
        <f>IF($H187=0,0,G187/$H187%)</f>
        <v>0</v>
      </c>
      <c r="H188" s="50">
        <f t="shared" si="7"/>
        <v>0</v>
      </c>
      <c r="J188" s="11"/>
    </row>
    <row r="189" spans="1:10" ht="16.05" customHeight="1" x14ac:dyDescent="0.2">
      <c r="A189" s="20"/>
      <c r="B189" s="55"/>
      <c r="C189" s="16" t="s">
        <v>14</v>
      </c>
      <c r="D189" s="51"/>
      <c r="E189" s="51"/>
      <c r="F189" s="51"/>
      <c r="G189" s="51"/>
      <c r="H189" s="50">
        <f t="shared" si="7"/>
        <v>0</v>
      </c>
      <c r="J189" s="11"/>
    </row>
    <row r="190" spans="1:10" ht="16.05" customHeight="1" x14ac:dyDescent="0.2">
      <c r="A190" s="20"/>
      <c r="B190" s="55"/>
      <c r="C190" s="17" t="s">
        <v>13</v>
      </c>
      <c r="D190" s="16">
        <f>IF($H189=0,0,D189/$H189%)</f>
        <v>0</v>
      </c>
      <c r="E190" s="16">
        <f>IF($H189=0,0,E189/$H189%)</f>
        <v>0</v>
      </c>
      <c r="F190" s="16">
        <f>IF($H189=0,0,F189/$H189%)</f>
        <v>0</v>
      </c>
      <c r="G190" s="16">
        <f>IF($H189=0,0,G189/$H189%)</f>
        <v>0</v>
      </c>
      <c r="H190" s="50">
        <f t="shared" si="7"/>
        <v>0</v>
      </c>
      <c r="J190" s="11"/>
    </row>
    <row r="191" spans="1:10" ht="16.05" customHeight="1" x14ac:dyDescent="0.2">
      <c r="A191" s="20"/>
      <c r="B191" s="55"/>
      <c r="C191" s="16" t="s">
        <v>15</v>
      </c>
      <c r="D191" s="51">
        <f>SUM(D189,D187)</f>
        <v>0</v>
      </c>
      <c r="E191" s="51">
        <f>SUM(E189,E187)</f>
        <v>0</v>
      </c>
      <c r="F191" s="51">
        <f>SUM(F189,F187)</f>
        <v>0</v>
      </c>
      <c r="G191" s="51">
        <f>SUM(G189,G187)</f>
        <v>0</v>
      </c>
      <c r="H191" s="50">
        <f t="shared" si="7"/>
        <v>0</v>
      </c>
      <c r="J191" s="11"/>
    </row>
    <row r="192" spans="1:10" ht="16.05" customHeight="1" x14ac:dyDescent="0.2">
      <c r="A192" s="20"/>
      <c r="B192" s="56"/>
      <c r="C192" s="17" t="s">
        <v>13</v>
      </c>
      <c r="D192" s="16">
        <f>IF($H191=0,0,D191/$H191%)</f>
        <v>0</v>
      </c>
      <c r="E192" s="16">
        <f>IF($H191=0,0,E191/$H191%)</f>
        <v>0</v>
      </c>
      <c r="F192" s="16">
        <f>IF($H191=0,0,F191/$H191%)</f>
        <v>0</v>
      </c>
      <c r="G192" s="16">
        <f>IF($H191=0,0,G191/$H191%)</f>
        <v>0</v>
      </c>
      <c r="H192" s="50">
        <f t="shared" si="7"/>
        <v>0</v>
      </c>
      <c r="J192" s="11"/>
    </row>
    <row r="193" spans="1:10" ht="16.05" customHeight="1" x14ac:dyDescent="0.2">
      <c r="A193" s="20"/>
      <c r="B193" s="54" t="s">
        <v>46</v>
      </c>
      <c r="C193" s="16" t="s">
        <v>12</v>
      </c>
      <c r="D193" s="16"/>
      <c r="E193" s="16"/>
      <c r="F193" s="16"/>
      <c r="G193" s="16"/>
      <c r="H193" s="50">
        <f t="shared" si="7"/>
        <v>0</v>
      </c>
      <c r="J193" s="11"/>
    </row>
    <row r="194" spans="1:10" ht="16.05" customHeight="1" x14ac:dyDescent="0.2">
      <c r="A194" s="20"/>
      <c r="B194" s="55"/>
      <c r="C194" s="17" t="s">
        <v>13</v>
      </c>
      <c r="D194" s="16">
        <f>IF($H193=0,0,D193/$H193%)</f>
        <v>0</v>
      </c>
      <c r="E194" s="16">
        <f>IF($H193=0,0,E193/$H193%)</f>
        <v>0</v>
      </c>
      <c r="F194" s="16">
        <f>IF($H193=0,0,F193/$H193%)</f>
        <v>0</v>
      </c>
      <c r="G194" s="16">
        <f>IF($H193=0,0,G193/$H193%)</f>
        <v>0</v>
      </c>
      <c r="H194" s="50">
        <f t="shared" si="7"/>
        <v>0</v>
      </c>
      <c r="J194" s="11"/>
    </row>
    <row r="195" spans="1:10" ht="16.05" customHeight="1" x14ac:dyDescent="0.2">
      <c r="A195" s="20"/>
      <c r="B195" s="55"/>
      <c r="C195" s="16" t="s">
        <v>14</v>
      </c>
      <c r="D195" s="51"/>
      <c r="E195" s="51"/>
      <c r="F195" s="51"/>
      <c r="G195" s="51"/>
      <c r="H195" s="50">
        <f t="shared" si="7"/>
        <v>0</v>
      </c>
      <c r="J195" s="11"/>
    </row>
    <row r="196" spans="1:10" ht="16.05" customHeight="1" x14ac:dyDescent="0.2">
      <c r="A196" s="20"/>
      <c r="B196" s="55"/>
      <c r="C196" s="17" t="s">
        <v>13</v>
      </c>
      <c r="D196" s="16">
        <f>IF($H195=0,0,D195/$H195%)</f>
        <v>0</v>
      </c>
      <c r="E196" s="16">
        <f>IF($H195=0,0,E195/$H195%)</f>
        <v>0</v>
      </c>
      <c r="F196" s="16">
        <f>IF($H195=0,0,F195/$H195%)</f>
        <v>0</v>
      </c>
      <c r="G196" s="16">
        <f>IF($H195=0,0,G195/$H195%)</f>
        <v>0</v>
      </c>
      <c r="H196" s="50">
        <f t="shared" si="7"/>
        <v>0</v>
      </c>
      <c r="J196" s="11"/>
    </row>
    <row r="197" spans="1:10" ht="16.05" customHeight="1" x14ac:dyDescent="0.2">
      <c r="A197" s="20"/>
      <c r="B197" s="55"/>
      <c r="C197" s="16" t="s">
        <v>15</v>
      </c>
      <c r="D197" s="51">
        <f>SUM(D195,D193)</f>
        <v>0</v>
      </c>
      <c r="E197" s="51">
        <f>SUM(E195,E193)</f>
        <v>0</v>
      </c>
      <c r="F197" s="51">
        <f>SUM(F195,F193)</f>
        <v>0</v>
      </c>
      <c r="G197" s="51">
        <f>SUM(G195,G193)</f>
        <v>0</v>
      </c>
      <c r="H197" s="50">
        <f t="shared" si="7"/>
        <v>0</v>
      </c>
      <c r="J197" s="11"/>
    </row>
    <row r="198" spans="1:10" ht="16.05" customHeight="1" x14ac:dyDescent="0.2">
      <c r="A198" s="20"/>
      <c r="B198" s="56"/>
      <c r="C198" s="17" t="s">
        <v>13</v>
      </c>
      <c r="D198" s="16">
        <f>IF($H197=0,0,D197/$H197%)</f>
        <v>0</v>
      </c>
      <c r="E198" s="16">
        <f>IF($H197=0,0,E197/$H197%)</f>
        <v>0</v>
      </c>
      <c r="F198" s="16">
        <f>IF($H197=0,0,F197/$H197%)</f>
        <v>0</v>
      </c>
      <c r="G198" s="16">
        <f>IF($H197=0,0,G197/$H197%)</f>
        <v>0</v>
      </c>
      <c r="H198" s="50">
        <f t="shared" si="7"/>
        <v>0</v>
      </c>
      <c r="J198" s="11"/>
    </row>
    <row r="199" spans="1:10" ht="16.05" customHeight="1" x14ac:dyDescent="0.2">
      <c r="A199" s="20"/>
      <c r="B199" s="54" t="s">
        <v>47</v>
      </c>
      <c r="C199" s="16" t="s">
        <v>12</v>
      </c>
      <c r="D199" s="16">
        <v>0</v>
      </c>
      <c r="E199" s="16">
        <v>99.100000000000009</v>
      </c>
      <c r="F199" s="16">
        <v>0</v>
      </c>
      <c r="G199" s="16">
        <v>0</v>
      </c>
      <c r="H199" s="50">
        <f t="shared" si="7"/>
        <v>99.100000000000009</v>
      </c>
      <c r="J199" s="11"/>
    </row>
    <row r="200" spans="1:10" ht="16.05" customHeight="1" x14ac:dyDescent="0.2">
      <c r="A200" s="20"/>
      <c r="B200" s="55"/>
      <c r="C200" s="17" t="s">
        <v>13</v>
      </c>
      <c r="D200" s="16">
        <f>IF($H199=0,0,D199/$H199%)</f>
        <v>0</v>
      </c>
      <c r="E200" s="16">
        <f>IF($H199=0,0,E199/$H199%)</f>
        <v>100</v>
      </c>
      <c r="F200" s="16">
        <f>IF($H199=0,0,F199/$H199%)</f>
        <v>0</v>
      </c>
      <c r="G200" s="16">
        <f>IF($H199=0,0,G199/$H199%)</f>
        <v>0</v>
      </c>
      <c r="H200" s="50">
        <f t="shared" si="7"/>
        <v>100</v>
      </c>
      <c r="J200" s="11"/>
    </row>
    <row r="201" spans="1:10" ht="16.05" customHeight="1" x14ac:dyDescent="0.2">
      <c r="A201" s="20"/>
      <c r="B201" s="55"/>
      <c r="C201" s="16" t="s">
        <v>14</v>
      </c>
      <c r="D201" s="51">
        <v>2.879999999999999</v>
      </c>
      <c r="E201" s="51">
        <v>4.32</v>
      </c>
      <c r="F201" s="51">
        <v>0</v>
      </c>
      <c r="G201" s="51">
        <v>1.2</v>
      </c>
      <c r="H201" s="50">
        <f t="shared" si="7"/>
        <v>8.3999999999999986</v>
      </c>
      <c r="J201" s="11"/>
    </row>
    <row r="202" spans="1:10" ht="16.05" customHeight="1" x14ac:dyDescent="0.2">
      <c r="A202" s="20"/>
      <c r="B202" s="55"/>
      <c r="C202" s="17" t="s">
        <v>13</v>
      </c>
      <c r="D202" s="16">
        <f>IF($H201=0,0,D201/$H201%)</f>
        <v>34.285714285714278</v>
      </c>
      <c r="E202" s="16">
        <f>IF($H201=0,0,E201/$H201%)</f>
        <v>51.428571428571438</v>
      </c>
      <c r="F202" s="16">
        <f>IF($H201=0,0,F201/$H201%)</f>
        <v>0</v>
      </c>
      <c r="G202" s="16">
        <f>IF($H201=0,0,G201/$H201%)</f>
        <v>14.285714285714286</v>
      </c>
      <c r="H202" s="50">
        <f t="shared" si="7"/>
        <v>100.00000000000001</v>
      </c>
      <c r="J202" s="11"/>
    </row>
    <row r="203" spans="1:10" ht="16.05" customHeight="1" x14ac:dyDescent="0.2">
      <c r="A203" s="20"/>
      <c r="B203" s="55"/>
      <c r="C203" s="16" t="s">
        <v>15</v>
      </c>
      <c r="D203" s="51">
        <f>SUM(D201,D199)</f>
        <v>2.879999999999999</v>
      </c>
      <c r="E203" s="51">
        <f>SUM(E201,E199)</f>
        <v>103.42000000000002</v>
      </c>
      <c r="F203" s="51">
        <f>SUM(F201,F199)</f>
        <v>0</v>
      </c>
      <c r="G203" s="51">
        <f>SUM(G201,G199)</f>
        <v>1.2</v>
      </c>
      <c r="H203" s="50">
        <f t="shared" si="7"/>
        <v>107.50000000000001</v>
      </c>
      <c r="J203" s="11"/>
    </row>
    <row r="204" spans="1:10" ht="16.05" customHeight="1" x14ac:dyDescent="0.2">
      <c r="A204" s="20"/>
      <c r="B204" s="56"/>
      <c r="C204" s="17" t="s">
        <v>13</v>
      </c>
      <c r="D204" s="16">
        <f>IF($H203=0,0,D203/$H203%)</f>
        <v>2.6790697674418591</v>
      </c>
      <c r="E204" s="16">
        <f>IF($H203=0,0,E203/$H203%)</f>
        <v>96.204651162790697</v>
      </c>
      <c r="F204" s="16">
        <f>IF($H203=0,0,F203/$H203%)</f>
        <v>0</v>
      </c>
      <c r="G204" s="16">
        <f>IF($H203=0,0,G203/$H203%)</f>
        <v>1.1162790697674416</v>
      </c>
      <c r="H204" s="50">
        <f t="shared" si="7"/>
        <v>100</v>
      </c>
      <c r="J204" s="11"/>
    </row>
    <row r="205" spans="1:10" ht="16.05" customHeight="1" x14ac:dyDescent="0.2">
      <c r="A205" s="20"/>
      <c r="B205" s="54" t="s">
        <v>48</v>
      </c>
      <c r="C205" s="16" t="s">
        <v>12</v>
      </c>
      <c r="D205" s="16"/>
      <c r="E205" s="16"/>
      <c r="F205" s="16"/>
      <c r="G205" s="16"/>
      <c r="H205" s="50">
        <f t="shared" ref="H205:H229" si="8">SUM(D205:G205)</f>
        <v>0</v>
      </c>
      <c r="J205" s="11"/>
    </row>
    <row r="206" spans="1:10" ht="16.05" customHeight="1" x14ac:dyDescent="0.2">
      <c r="A206" s="20"/>
      <c r="B206" s="55"/>
      <c r="C206" s="17" t="s">
        <v>13</v>
      </c>
      <c r="D206" s="16">
        <f>IF($H205=0,0,D205/$H205%)</f>
        <v>0</v>
      </c>
      <c r="E206" s="16">
        <f>IF($H205=0,0,E205/$H205%)</f>
        <v>0</v>
      </c>
      <c r="F206" s="16">
        <f>IF($H205=0,0,F205/$H205%)</f>
        <v>0</v>
      </c>
      <c r="G206" s="16">
        <f>IF($H205=0,0,G205/$H205%)</f>
        <v>0</v>
      </c>
      <c r="H206" s="50">
        <f t="shared" si="8"/>
        <v>0</v>
      </c>
      <c r="J206" s="11"/>
    </row>
    <row r="207" spans="1:10" ht="16.05" customHeight="1" x14ac:dyDescent="0.2">
      <c r="A207" s="20"/>
      <c r="B207" s="55"/>
      <c r="C207" s="16" t="s">
        <v>14</v>
      </c>
      <c r="D207" s="51"/>
      <c r="E207" s="51"/>
      <c r="F207" s="51"/>
      <c r="G207" s="51"/>
      <c r="H207" s="50">
        <f t="shared" si="8"/>
        <v>0</v>
      </c>
      <c r="J207" s="11"/>
    </row>
    <row r="208" spans="1:10" ht="16.05" customHeight="1" x14ac:dyDescent="0.2">
      <c r="A208" s="20"/>
      <c r="B208" s="55"/>
      <c r="C208" s="17" t="s">
        <v>13</v>
      </c>
      <c r="D208" s="16">
        <f>IF($H207=0,0,D207/$H207%)</f>
        <v>0</v>
      </c>
      <c r="E208" s="16">
        <f>IF($H207=0,0,E207/$H207%)</f>
        <v>0</v>
      </c>
      <c r="F208" s="16">
        <f>IF($H207=0,0,F207/$H207%)</f>
        <v>0</v>
      </c>
      <c r="G208" s="16">
        <f>IF($H207=0,0,G207/$H207%)</f>
        <v>0</v>
      </c>
      <c r="H208" s="50">
        <f t="shared" si="8"/>
        <v>0</v>
      </c>
      <c r="J208" s="11"/>
    </row>
    <row r="209" spans="1:10" ht="16.05" customHeight="1" x14ac:dyDescent="0.2">
      <c r="A209" s="20"/>
      <c r="B209" s="55"/>
      <c r="C209" s="16" t="s">
        <v>15</v>
      </c>
      <c r="D209" s="51">
        <f>SUM(D207,D205)</f>
        <v>0</v>
      </c>
      <c r="E209" s="51">
        <f>SUM(E207,E205)</f>
        <v>0</v>
      </c>
      <c r="F209" s="51">
        <f>SUM(F207,F205)</f>
        <v>0</v>
      </c>
      <c r="G209" s="51">
        <f>SUM(G207,G205)</f>
        <v>0</v>
      </c>
      <c r="H209" s="50">
        <f t="shared" si="8"/>
        <v>0</v>
      </c>
      <c r="J209" s="11"/>
    </row>
    <row r="210" spans="1:10" ht="16.05" customHeight="1" x14ac:dyDescent="0.2">
      <c r="A210" s="20"/>
      <c r="B210" s="56"/>
      <c r="C210" s="17" t="s">
        <v>13</v>
      </c>
      <c r="D210" s="16">
        <f>IF($H209=0,0,D209/$H209%)</f>
        <v>0</v>
      </c>
      <c r="E210" s="16">
        <f>IF($H209=0,0,E209/$H209%)</f>
        <v>0</v>
      </c>
      <c r="F210" s="16">
        <f>IF($H209=0,0,F209/$H209%)</f>
        <v>0</v>
      </c>
      <c r="G210" s="16">
        <f>IF($H209=0,0,G209/$H209%)</f>
        <v>0</v>
      </c>
      <c r="H210" s="50">
        <f t="shared" si="8"/>
        <v>0</v>
      </c>
      <c r="J210" s="11"/>
    </row>
    <row r="211" spans="1:10" ht="16.05" customHeight="1" x14ac:dyDescent="0.2">
      <c r="A211" s="20"/>
      <c r="B211" s="54" t="s">
        <v>49</v>
      </c>
      <c r="C211" s="16" t="s">
        <v>12</v>
      </c>
      <c r="D211" s="16"/>
      <c r="E211" s="16"/>
      <c r="F211" s="16"/>
      <c r="G211" s="16"/>
      <c r="H211" s="50">
        <f t="shared" si="8"/>
        <v>0</v>
      </c>
      <c r="J211" s="11"/>
    </row>
    <row r="212" spans="1:10" ht="16.05" customHeight="1" x14ac:dyDescent="0.2">
      <c r="A212" s="20"/>
      <c r="B212" s="55"/>
      <c r="C212" s="17" t="s">
        <v>13</v>
      </c>
      <c r="D212" s="16">
        <f>IF($H211=0,0,D211/$H211%)</f>
        <v>0</v>
      </c>
      <c r="E212" s="16">
        <f>IF($H211=0,0,E211/$H211%)</f>
        <v>0</v>
      </c>
      <c r="F212" s="16">
        <f>IF($H211=0,0,F211/$H211%)</f>
        <v>0</v>
      </c>
      <c r="G212" s="16">
        <f>IF($H211=0,0,G211/$H211%)</f>
        <v>0</v>
      </c>
      <c r="H212" s="50">
        <f t="shared" si="8"/>
        <v>0</v>
      </c>
      <c r="J212" s="11"/>
    </row>
    <row r="213" spans="1:10" ht="16.05" customHeight="1" x14ac:dyDescent="0.2">
      <c r="A213" s="20"/>
      <c r="B213" s="55"/>
      <c r="C213" s="16" t="s">
        <v>14</v>
      </c>
      <c r="D213" s="51"/>
      <c r="E213" s="51"/>
      <c r="F213" s="51"/>
      <c r="G213" s="51"/>
      <c r="H213" s="50">
        <f t="shared" si="8"/>
        <v>0</v>
      </c>
      <c r="J213" s="11"/>
    </row>
    <row r="214" spans="1:10" ht="16.05" customHeight="1" x14ac:dyDescent="0.2">
      <c r="A214" s="20"/>
      <c r="B214" s="55"/>
      <c r="C214" s="17" t="s">
        <v>13</v>
      </c>
      <c r="D214" s="16">
        <f>IF($H213=0,0,D213/$H213%)</f>
        <v>0</v>
      </c>
      <c r="E214" s="16">
        <f>IF($H213=0,0,E213/$H213%)</f>
        <v>0</v>
      </c>
      <c r="F214" s="16">
        <f>IF($H213=0,0,F213/$H213%)</f>
        <v>0</v>
      </c>
      <c r="G214" s="16">
        <f>IF($H213=0,0,G213/$H213%)</f>
        <v>0</v>
      </c>
      <c r="H214" s="50">
        <f t="shared" si="8"/>
        <v>0</v>
      </c>
      <c r="J214" s="11"/>
    </row>
    <row r="215" spans="1:10" ht="16.05" customHeight="1" x14ac:dyDescent="0.2">
      <c r="A215" s="20"/>
      <c r="B215" s="55"/>
      <c r="C215" s="16" t="s">
        <v>15</v>
      </c>
      <c r="D215" s="51">
        <f>SUM(D213,D211)</f>
        <v>0</v>
      </c>
      <c r="E215" s="51">
        <f>SUM(E213,E211)</f>
        <v>0</v>
      </c>
      <c r="F215" s="51">
        <f>SUM(F213,F211)</f>
        <v>0</v>
      </c>
      <c r="G215" s="51">
        <f>SUM(G213,G211)</f>
        <v>0</v>
      </c>
      <c r="H215" s="50">
        <f t="shared" si="8"/>
        <v>0</v>
      </c>
      <c r="J215" s="11"/>
    </row>
    <row r="216" spans="1:10" ht="16.05" customHeight="1" x14ac:dyDescent="0.2">
      <c r="A216" s="20"/>
      <c r="B216" s="56"/>
      <c r="C216" s="17" t="s">
        <v>13</v>
      </c>
      <c r="D216" s="16">
        <f>IF($H215=0,0,D215/$H215%)</f>
        <v>0</v>
      </c>
      <c r="E216" s="16">
        <f>IF($H215=0,0,E215/$H215%)</f>
        <v>0</v>
      </c>
      <c r="F216" s="16">
        <f>IF($H215=0,0,F215/$H215%)</f>
        <v>0</v>
      </c>
      <c r="G216" s="16">
        <f>IF($H215=0,0,G215/$H215%)</f>
        <v>0</v>
      </c>
      <c r="H216" s="50">
        <f t="shared" si="8"/>
        <v>0</v>
      </c>
      <c r="J216" s="11"/>
    </row>
    <row r="217" spans="1:10" ht="16.05" customHeight="1" x14ac:dyDescent="0.2">
      <c r="A217" s="20"/>
      <c r="B217" s="54" t="s">
        <v>50</v>
      </c>
      <c r="C217" s="16" t="s">
        <v>12</v>
      </c>
      <c r="D217" s="16"/>
      <c r="E217" s="16"/>
      <c r="F217" s="16"/>
      <c r="G217" s="16"/>
      <c r="H217" s="50">
        <f t="shared" si="8"/>
        <v>0</v>
      </c>
      <c r="J217" s="11"/>
    </row>
    <row r="218" spans="1:10" ht="16.05" customHeight="1" x14ac:dyDescent="0.2">
      <c r="A218" s="20"/>
      <c r="B218" s="55"/>
      <c r="C218" s="17" t="s">
        <v>13</v>
      </c>
      <c r="D218" s="16">
        <f>IF($H217=0,0,D217/$H217%)</f>
        <v>0</v>
      </c>
      <c r="E218" s="16">
        <f>IF($H217=0,0,E217/$H217%)</f>
        <v>0</v>
      </c>
      <c r="F218" s="16">
        <f>IF($H217=0,0,F217/$H217%)</f>
        <v>0</v>
      </c>
      <c r="G218" s="16">
        <f>IF($H217=0,0,G217/$H217%)</f>
        <v>0</v>
      </c>
      <c r="H218" s="50">
        <f t="shared" si="8"/>
        <v>0</v>
      </c>
      <c r="J218" s="11"/>
    </row>
    <row r="219" spans="1:10" ht="16.05" customHeight="1" x14ac:dyDescent="0.2">
      <c r="A219" s="20"/>
      <c r="B219" s="55"/>
      <c r="C219" s="16" t="s">
        <v>14</v>
      </c>
      <c r="D219" s="51"/>
      <c r="E219" s="51"/>
      <c r="F219" s="51"/>
      <c r="G219" s="51"/>
      <c r="H219" s="50">
        <f t="shared" si="8"/>
        <v>0</v>
      </c>
      <c r="J219" s="11"/>
    </row>
    <row r="220" spans="1:10" ht="16.05" customHeight="1" x14ac:dyDescent="0.2">
      <c r="A220" s="20"/>
      <c r="B220" s="55"/>
      <c r="C220" s="17" t="s">
        <v>13</v>
      </c>
      <c r="D220" s="16">
        <f>IF($H219=0,0,D219/$H219%)</f>
        <v>0</v>
      </c>
      <c r="E220" s="16">
        <f>IF($H219=0,0,E219/$H219%)</f>
        <v>0</v>
      </c>
      <c r="F220" s="16">
        <f>IF($H219=0,0,F219/$H219%)</f>
        <v>0</v>
      </c>
      <c r="G220" s="16">
        <f>IF($H219=0,0,G219/$H219%)</f>
        <v>0</v>
      </c>
      <c r="H220" s="50">
        <f t="shared" si="8"/>
        <v>0</v>
      </c>
      <c r="J220" s="11"/>
    </row>
    <row r="221" spans="1:10" ht="16.05" customHeight="1" x14ac:dyDescent="0.2">
      <c r="A221" s="20"/>
      <c r="B221" s="55"/>
      <c r="C221" s="16" t="s">
        <v>15</v>
      </c>
      <c r="D221" s="51">
        <f>SUM(D219,D217)</f>
        <v>0</v>
      </c>
      <c r="E221" s="51">
        <f>SUM(E219,E217)</f>
        <v>0</v>
      </c>
      <c r="F221" s="51">
        <f>SUM(F219,F217)</f>
        <v>0</v>
      </c>
      <c r="G221" s="51">
        <f>SUM(G219,G217)</f>
        <v>0</v>
      </c>
      <c r="H221" s="50">
        <f t="shared" si="8"/>
        <v>0</v>
      </c>
      <c r="J221" s="11"/>
    </row>
    <row r="222" spans="1:10" ht="16.05" customHeight="1" x14ac:dyDescent="0.2">
      <c r="A222" s="20"/>
      <c r="B222" s="56"/>
      <c r="C222" s="17" t="s">
        <v>13</v>
      </c>
      <c r="D222" s="16">
        <f>IF($H221=0,0,D221/$H221%)</f>
        <v>0</v>
      </c>
      <c r="E222" s="16">
        <f>IF($H221=0,0,E221/$H221%)</f>
        <v>0</v>
      </c>
      <c r="F222" s="16">
        <f>IF($H221=0,0,F221/$H221%)</f>
        <v>0</v>
      </c>
      <c r="G222" s="16">
        <f>IF($H221=0,0,G221/$H221%)</f>
        <v>0</v>
      </c>
      <c r="H222" s="50">
        <f t="shared" si="8"/>
        <v>0</v>
      </c>
      <c r="J222" s="11"/>
    </row>
    <row r="223" spans="1:10" ht="16.05" customHeight="1" x14ac:dyDescent="0.2">
      <c r="A223" s="13"/>
      <c r="B223" s="54" t="s">
        <v>51</v>
      </c>
      <c r="C223" s="16" t="s">
        <v>12</v>
      </c>
      <c r="D223" s="16">
        <v>0</v>
      </c>
      <c r="E223" s="16">
        <v>2.2000000000000002</v>
      </c>
      <c r="F223" s="16">
        <v>0</v>
      </c>
      <c r="G223" s="16">
        <v>0</v>
      </c>
      <c r="H223" s="50">
        <f t="shared" si="8"/>
        <v>2.2000000000000002</v>
      </c>
      <c r="J223" s="11"/>
    </row>
    <row r="224" spans="1:10" ht="16.05" customHeight="1" x14ac:dyDescent="0.2">
      <c r="A224" s="13"/>
      <c r="B224" s="55"/>
      <c r="C224" s="17" t="s">
        <v>13</v>
      </c>
      <c r="D224" s="16">
        <f>IF($H223=0,0,D223/$H223%)</f>
        <v>0</v>
      </c>
      <c r="E224" s="16">
        <f>IF($H223=0,0,E223/$H223%)</f>
        <v>100</v>
      </c>
      <c r="F224" s="16">
        <f>IF($H223=0,0,F223/$H223%)</f>
        <v>0</v>
      </c>
      <c r="G224" s="16">
        <f>IF($H223=0,0,G223/$H223%)</f>
        <v>0</v>
      </c>
      <c r="H224" s="50">
        <f t="shared" si="8"/>
        <v>100</v>
      </c>
      <c r="J224" s="11"/>
    </row>
    <row r="225" spans="1:10" ht="16.05" customHeight="1" x14ac:dyDescent="0.2">
      <c r="A225" s="13"/>
      <c r="B225" s="55"/>
      <c r="C225" s="16" t="s">
        <v>14</v>
      </c>
      <c r="D225" s="51">
        <v>0</v>
      </c>
      <c r="E225" s="51">
        <v>22.9</v>
      </c>
      <c r="F225" s="51">
        <v>0</v>
      </c>
      <c r="G225" s="51">
        <v>0</v>
      </c>
      <c r="H225" s="50">
        <f t="shared" si="8"/>
        <v>22.9</v>
      </c>
      <c r="J225" s="11"/>
    </row>
    <row r="226" spans="1:10" ht="16.05" customHeight="1" x14ac:dyDescent="0.2">
      <c r="A226" s="13"/>
      <c r="B226" s="55"/>
      <c r="C226" s="17" t="s">
        <v>13</v>
      </c>
      <c r="D226" s="16">
        <f>IF($H225=0,0,D225/$H225%)</f>
        <v>0</v>
      </c>
      <c r="E226" s="16">
        <f>IF($H225=0,0,E225/$H225%)</f>
        <v>100</v>
      </c>
      <c r="F226" s="16">
        <f>IF($H225=0,0,F225/$H225%)</f>
        <v>0</v>
      </c>
      <c r="G226" s="16">
        <f>IF($H225=0,0,G225/$H225%)</f>
        <v>0</v>
      </c>
      <c r="H226" s="50">
        <f t="shared" si="8"/>
        <v>100</v>
      </c>
      <c r="J226" s="11"/>
    </row>
    <row r="227" spans="1:10" ht="16.05" customHeight="1" x14ac:dyDescent="0.2">
      <c r="A227" s="13"/>
      <c r="B227" s="55"/>
      <c r="C227" s="16" t="s">
        <v>15</v>
      </c>
      <c r="D227" s="51">
        <f>SUM(D225,D223)</f>
        <v>0</v>
      </c>
      <c r="E227" s="51">
        <f>SUM(E225,E223)</f>
        <v>25.099999999999998</v>
      </c>
      <c r="F227" s="51">
        <f>SUM(F225,F223)</f>
        <v>0</v>
      </c>
      <c r="G227" s="51">
        <f>SUM(G225,G223)</f>
        <v>0</v>
      </c>
      <c r="H227" s="50">
        <f t="shared" si="8"/>
        <v>25.099999999999998</v>
      </c>
      <c r="J227" s="11"/>
    </row>
    <row r="228" spans="1:10" ht="16.05" customHeight="1" x14ac:dyDescent="0.2">
      <c r="A228" s="18"/>
      <c r="B228" s="56"/>
      <c r="C228" s="17" t="s">
        <v>13</v>
      </c>
      <c r="D228" s="16">
        <f>IF($H227=0,0,D227/$H227%)</f>
        <v>0</v>
      </c>
      <c r="E228" s="16">
        <f>IF($H227=0,0,E227/$H227%)</f>
        <v>99.999999999999986</v>
      </c>
      <c r="F228" s="16">
        <f>IF($H227=0,0,F227/$H227%)</f>
        <v>0</v>
      </c>
      <c r="G228" s="16">
        <f>IF($H227=0,0,G227/$H227%)</f>
        <v>0</v>
      </c>
      <c r="H228" s="50">
        <f t="shared" si="8"/>
        <v>99.999999999999986</v>
      </c>
      <c r="J228" s="11"/>
    </row>
    <row r="229" spans="1:10" ht="16.05" customHeight="1" x14ac:dyDescent="0.2">
      <c r="A229" s="13" t="s">
        <v>52</v>
      </c>
      <c r="C229" s="16" t="s">
        <v>12</v>
      </c>
      <c r="D229" s="50">
        <f>SUM(D235,D241,D247,D253,D259,D265,D271,D277,D283,D289)</f>
        <v>0</v>
      </c>
      <c r="E229" s="50">
        <f>SUM(E235,E241,E247,E253,E259,E265,E271,E277,E283,E289)</f>
        <v>2556.9</v>
      </c>
      <c r="F229" s="50">
        <f>SUM(F235,F241,F247,F253,F259,F265,F271,F277,F283,F289)</f>
        <v>0</v>
      </c>
      <c r="G229" s="50">
        <f>SUM(G235,G241,G247,G253,G259,G265,G271,G277,G283,G289)</f>
        <v>0</v>
      </c>
      <c r="H229" s="50">
        <f t="shared" si="8"/>
        <v>2556.9</v>
      </c>
      <c r="J229" s="11"/>
    </row>
    <row r="230" spans="1:10" ht="16.05" customHeight="1" x14ac:dyDescent="0.2">
      <c r="A230" s="13"/>
      <c r="C230" s="17" t="s">
        <v>13</v>
      </c>
      <c r="D230" s="16">
        <f>IF($H229=0,0,D229/$H229%)</f>
        <v>0</v>
      </c>
      <c r="E230" s="16">
        <f>IF($H229=0,0,E229/$H229%)</f>
        <v>100</v>
      </c>
      <c r="F230" s="16">
        <f>IF($H229=0,0,F229/$H229%)</f>
        <v>0</v>
      </c>
      <c r="G230" s="16">
        <f>IF($H229=0,0,G229/$H229%)</f>
        <v>0</v>
      </c>
      <c r="H230" s="16">
        <f>IF($H229=0,0,H229/$H229%)</f>
        <v>100</v>
      </c>
      <c r="J230" s="11"/>
    </row>
    <row r="231" spans="1:10" ht="16.05" customHeight="1" x14ac:dyDescent="0.2">
      <c r="A231" s="13"/>
      <c r="C231" s="16" t="s">
        <v>14</v>
      </c>
      <c r="D231" s="50">
        <f>SUM(D237,D243,D249,D255,D261,D267,D273,D279,D285,D291)</f>
        <v>0</v>
      </c>
      <c r="E231" s="50">
        <f>SUM(E237,E243,E249,E255,E261,E267,E273,E279,E285,E291)</f>
        <v>46.3</v>
      </c>
      <c r="F231" s="50">
        <f>SUM(F237,F243,F249,F255,F261,F267,F273,F279,F285,F291)</f>
        <v>0</v>
      </c>
      <c r="G231" s="50">
        <f>SUM(G237,G243,G249,G255,G261,G267,G273,G279,G285,G291)</f>
        <v>131</v>
      </c>
      <c r="H231" s="50">
        <f>SUM(D231:G231)</f>
        <v>177.3</v>
      </c>
      <c r="J231" s="11"/>
    </row>
    <row r="232" spans="1:10" ht="16.05" customHeight="1" x14ac:dyDescent="0.2">
      <c r="A232" s="13"/>
      <c r="C232" s="17" t="s">
        <v>13</v>
      </c>
      <c r="D232" s="16">
        <f>IF($H231=0,0,D231/$H231%)</f>
        <v>0</v>
      </c>
      <c r="E232" s="16">
        <f>IF($H231=0,0,E231/$H231%)</f>
        <v>26.11393119007332</v>
      </c>
      <c r="F232" s="16">
        <f>IF($H231=0,0,F231/$H231%)</f>
        <v>0</v>
      </c>
      <c r="G232" s="16">
        <f>IF($H231=0,0,G231/$H231%)</f>
        <v>73.88606880992667</v>
      </c>
      <c r="H232" s="16">
        <f>IF($H231=0,0,H231/$H231%)</f>
        <v>100</v>
      </c>
      <c r="J232" s="11"/>
    </row>
    <row r="233" spans="1:10" ht="16.05" customHeight="1" x14ac:dyDescent="0.2">
      <c r="A233" s="13"/>
      <c r="C233" s="16" t="s">
        <v>15</v>
      </c>
      <c r="D233" s="50">
        <f>SUM(D239,D245,D251,D257,D263,D269,D275,D281,D287,D293)</f>
        <v>0</v>
      </c>
      <c r="E233" s="50">
        <f>SUM(E239,E245,E251,E257,E263,E269,E275,E281,E287,E293)</f>
        <v>2603.1999999999998</v>
      </c>
      <c r="F233" s="50">
        <f>SUM(F239,F245,F251,F257,F263,F269,F275,F281,F287,F293)</f>
        <v>0</v>
      </c>
      <c r="G233" s="50">
        <f>SUM(G239,G245,G251,G257,G263,G269,G275,G281,G287,G293)</f>
        <v>131</v>
      </c>
      <c r="H233" s="50">
        <f>SUM(D233:G233)</f>
        <v>2734.2</v>
      </c>
      <c r="J233" s="11"/>
    </row>
    <row r="234" spans="1:10" ht="16.05" customHeight="1" x14ac:dyDescent="0.2">
      <c r="A234" s="13"/>
      <c r="B234" s="15"/>
      <c r="C234" s="17" t="s">
        <v>13</v>
      </c>
      <c r="D234" s="16">
        <f>IF($H233=0,0,D233/$H233%)</f>
        <v>0</v>
      </c>
      <c r="E234" s="16">
        <f>IF($H233=0,0,E233/$H233%)</f>
        <v>95.208836222661105</v>
      </c>
      <c r="F234" s="16">
        <f>IF($H233=0,0,F233/$H233%)</f>
        <v>0</v>
      </c>
      <c r="G234" s="16">
        <f>IF($H233=0,0,G233/$H233%)</f>
        <v>4.7911637773388929</v>
      </c>
      <c r="H234" s="16">
        <f>IF($H233=0,0,H233/$H233%)</f>
        <v>100</v>
      </c>
      <c r="J234" s="11"/>
    </row>
    <row r="235" spans="1:10" ht="16.05" customHeight="1" x14ac:dyDescent="0.2">
      <c r="A235" s="13"/>
      <c r="B235" s="54" t="s">
        <v>53</v>
      </c>
      <c r="C235" s="16" t="s">
        <v>12</v>
      </c>
      <c r="D235" s="16">
        <v>0</v>
      </c>
      <c r="E235" s="16">
        <v>435.29999999999995</v>
      </c>
      <c r="F235" s="16">
        <v>0</v>
      </c>
      <c r="G235" s="16">
        <v>0</v>
      </c>
      <c r="H235" s="50">
        <f t="shared" ref="H235:H297" si="9">SUM(D235:G235)</f>
        <v>435.29999999999995</v>
      </c>
      <c r="J235" s="11"/>
    </row>
    <row r="236" spans="1:10" ht="16.05" customHeight="1" x14ac:dyDescent="0.2">
      <c r="A236" s="13"/>
      <c r="B236" s="55"/>
      <c r="C236" s="17" t="s">
        <v>13</v>
      </c>
      <c r="D236" s="16">
        <f>IF($H235=0,0,D235/$H235%)</f>
        <v>0</v>
      </c>
      <c r="E236" s="16">
        <f>IF($H235=0,0,E235/$H235%)</f>
        <v>100</v>
      </c>
      <c r="F236" s="16">
        <f>IF($H235=0,0,F235/$H235%)</f>
        <v>0</v>
      </c>
      <c r="G236" s="16">
        <f>IF($H235=0,0,G235/$H235%)</f>
        <v>0</v>
      </c>
      <c r="H236" s="50">
        <f t="shared" si="9"/>
        <v>100</v>
      </c>
      <c r="J236" s="11"/>
    </row>
    <row r="237" spans="1:10" ht="16.05" customHeight="1" x14ac:dyDescent="0.2">
      <c r="A237" s="13"/>
      <c r="B237" s="55"/>
      <c r="C237" s="16" t="s">
        <v>14</v>
      </c>
      <c r="D237" s="51">
        <v>0</v>
      </c>
      <c r="E237" s="51">
        <v>8.5</v>
      </c>
      <c r="F237" s="51">
        <v>0</v>
      </c>
      <c r="G237" s="51">
        <v>0</v>
      </c>
      <c r="H237" s="50">
        <f t="shared" si="9"/>
        <v>8.5</v>
      </c>
      <c r="J237" s="11"/>
    </row>
    <row r="238" spans="1:10" ht="16.05" customHeight="1" x14ac:dyDescent="0.2">
      <c r="A238" s="20"/>
      <c r="B238" s="55"/>
      <c r="C238" s="17" t="s">
        <v>13</v>
      </c>
      <c r="D238" s="16">
        <f>IF($H237=0,0,D237/$H237%)</f>
        <v>0</v>
      </c>
      <c r="E238" s="16">
        <f>IF($H237=0,0,E237/$H237%)</f>
        <v>99.999999999999986</v>
      </c>
      <c r="F238" s="16">
        <f>IF($H237=0,0,F237/$H237%)</f>
        <v>0</v>
      </c>
      <c r="G238" s="16">
        <f>IF($H237=0,0,G237/$H237%)</f>
        <v>0</v>
      </c>
      <c r="H238" s="50">
        <f t="shared" si="9"/>
        <v>99.999999999999986</v>
      </c>
      <c r="J238" s="11"/>
    </row>
    <row r="239" spans="1:10" ht="16.05" customHeight="1" x14ac:dyDescent="0.2">
      <c r="A239" s="20"/>
      <c r="B239" s="55"/>
      <c r="C239" s="16" t="s">
        <v>15</v>
      </c>
      <c r="D239" s="51">
        <f>SUM(D237,D235)</f>
        <v>0</v>
      </c>
      <c r="E239" s="51">
        <f>SUM(E237,E235)</f>
        <v>443.79999999999995</v>
      </c>
      <c r="F239" s="51">
        <f>SUM(F237,F235)</f>
        <v>0</v>
      </c>
      <c r="G239" s="51">
        <f>SUM(G237,G235)</f>
        <v>0</v>
      </c>
      <c r="H239" s="50">
        <f t="shared" si="9"/>
        <v>443.79999999999995</v>
      </c>
      <c r="J239" s="11"/>
    </row>
    <row r="240" spans="1:10" ht="16.05" customHeight="1" x14ac:dyDescent="0.2">
      <c r="A240" s="20"/>
      <c r="B240" s="56"/>
      <c r="C240" s="17" t="s">
        <v>13</v>
      </c>
      <c r="D240" s="16">
        <f>IF($H239=0,0,D239/$H239%)</f>
        <v>0</v>
      </c>
      <c r="E240" s="16">
        <f>IF($H239=0,0,E239/$H239%)</f>
        <v>100</v>
      </c>
      <c r="F240" s="16">
        <f>IF($H239=0,0,F239/$H239%)</f>
        <v>0</v>
      </c>
      <c r="G240" s="16">
        <f>IF($H239=0,0,G239/$H239%)</f>
        <v>0</v>
      </c>
      <c r="H240" s="50">
        <f t="shared" si="9"/>
        <v>100</v>
      </c>
      <c r="J240" s="11"/>
    </row>
    <row r="241" spans="1:10" ht="16.05" customHeight="1" x14ac:dyDescent="0.2">
      <c r="A241" s="20"/>
      <c r="B241" s="54" t="s">
        <v>54</v>
      </c>
      <c r="C241" s="16" t="s">
        <v>12</v>
      </c>
      <c r="D241" s="16">
        <v>0</v>
      </c>
      <c r="E241" s="16">
        <v>1868.6999999999998</v>
      </c>
      <c r="F241" s="16">
        <v>0</v>
      </c>
      <c r="G241" s="16">
        <v>0</v>
      </c>
      <c r="H241" s="50">
        <f t="shared" si="9"/>
        <v>1868.6999999999998</v>
      </c>
      <c r="J241" s="11"/>
    </row>
    <row r="242" spans="1:10" ht="16.05" customHeight="1" x14ac:dyDescent="0.2">
      <c r="A242" s="20"/>
      <c r="B242" s="55"/>
      <c r="C242" s="17" t="s">
        <v>13</v>
      </c>
      <c r="D242" s="16">
        <f>IF($H241=0,0,D241/$H241%)</f>
        <v>0</v>
      </c>
      <c r="E242" s="16">
        <f>IF($H241=0,0,E241/$H241%)</f>
        <v>100</v>
      </c>
      <c r="F242" s="16">
        <f>IF($H241=0,0,F241/$H241%)</f>
        <v>0</v>
      </c>
      <c r="G242" s="16">
        <f>IF($H241=0,0,G241/$H241%)</f>
        <v>0</v>
      </c>
      <c r="H242" s="50">
        <f t="shared" si="9"/>
        <v>100</v>
      </c>
      <c r="J242" s="11"/>
    </row>
    <row r="243" spans="1:10" ht="16.05" customHeight="1" x14ac:dyDescent="0.2">
      <c r="A243" s="20"/>
      <c r="B243" s="55"/>
      <c r="C243" s="16" t="s">
        <v>14</v>
      </c>
      <c r="D243" s="51"/>
      <c r="E243" s="51"/>
      <c r="F243" s="51"/>
      <c r="G243" s="51"/>
      <c r="H243" s="50">
        <f t="shared" si="9"/>
        <v>0</v>
      </c>
      <c r="J243" s="11"/>
    </row>
    <row r="244" spans="1:10" ht="16.05" customHeight="1" x14ac:dyDescent="0.2">
      <c r="A244" s="20"/>
      <c r="B244" s="55"/>
      <c r="C244" s="17" t="s">
        <v>13</v>
      </c>
      <c r="D244" s="16">
        <f>IF($H243=0,0,D243/$H243%)</f>
        <v>0</v>
      </c>
      <c r="E244" s="16">
        <f>IF($H243=0,0,E243/$H243%)</f>
        <v>0</v>
      </c>
      <c r="F244" s="16">
        <f>IF($H243=0,0,F243/$H243%)</f>
        <v>0</v>
      </c>
      <c r="G244" s="16">
        <f>IF($H243=0,0,G243/$H243%)</f>
        <v>0</v>
      </c>
      <c r="H244" s="50">
        <f t="shared" si="9"/>
        <v>0</v>
      </c>
      <c r="J244" s="11"/>
    </row>
    <row r="245" spans="1:10" ht="16.05" customHeight="1" x14ac:dyDescent="0.2">
      <c r="A245" s="20"/>
      <c r="B245" s="55"/>
      <c r="C245" s="16" t="s">
        <v>15</v>
      </c>
      <c r="D245" s="51">
        <f>SUM(D243,D241)</f>
        <v>0</v>
      </c>
      <c r="E245" s="51">
        <f>SUM(E243,E241)</f>
        <v>1868.6999999999998</v>
      </c>
      <c r="F245" s="51">
        <f>SUM(F243,F241)</f>
        <v>0</v>
      </c>
      <c r="G245" s="51">
        <f>SUM(G243,G241)</f>
        <v>0</v>
      </c>
      <c r="H245" s="50">
        <f t="shared" si="9"/>
        <v>1868.6999999999998</v>
      </c>
      <c r="J245" s="11"/>
    </row>
    <row r="246" spans="1:10" ht="16.05" customHeight="1" x14ac:dyDescent="0.2">
      <c r="A246" s="20"/>
      <c r="B246" s="56"/>
      <c r="C246" s="17" t="s">
        <v>13</v>
      </c>
      <c r="D246" s="16">
        <f>IF($H245=0,0,D245/$H245%)</f>
        <v>0</v>
      </c>
      <c r="E246" s="16">
        <f>IF($H245=0,0,E245/$H245%)</f>
        <v>100</v>
      </c>
      <c r="F246" s="16">
        <f>IF($H245=0,0,F245/$H245%)</f>
        <v>0</v>
      </c>
      <c r="G246" s="16">
        <f>IF($H245=0,0,G245/$H245%)</f>
        <v>0</v>
      </c>
      <c r="H246" s="50">
        <f t="shared" si="9"/>
        <v>100</v>
      </c>
      <c r="J246" s="11"/>
    </row>
    <row r="247" spans="1:10" ht="16.05" customHeight="1" x14ac:dyDescent="0.2">
      <c r="A247" s="20"/>
      <c r="B247" s="54" t="s">
        <v>55</v>
      </c>
      <c r="C247" s="16" t="s">
        <v>12</v>
      </c>
      <c r="D247" s="16">
        <v>0</v>
      </c>
      <c r="E247" s="16">
        <v>40.299999999999997</v>
      </c>
      <c r="F247" s="16">
        <v>0</v>
      </c>
      <c r="G247" s="16">
        <v>0</v>
      </c>
      <c r="H247" s="50">
        <f t="shared" si="9"/>
        <v>40.299999999999997</v>
      </c>
      <c r="J247" s="11"/>
    </row>
    <row r="248" spans="1:10" ht="16.05" customHeight="1" x14ac:dyDescent="0.2">
      <c r="A248" s="20"/>
      <c r="B248" s="55"/>
      <c r="C248" s="17" t="s">
        <v>13</v>
      </c>
      <c r="D248" s="16">
        <f>IF($H247=0,0,D247/$H247%)</f>
        <v>0</v>
      </c>
      <c r="E248" s="16">
        <f>IF($H247=0,0,E247/$H247%)</f>
        <v>100</v>
      </c>
      <c r="F248" s="16">
        <f>IF($H247=0,0,F247/$H247%)</f>
        <v>0</v>
      </c>
      <c r="G248" s="16">
        <f>IF($H247=0,0,G247/$H247%)</f>
        <v>0</v>
      </c>
      <c r="H248" s="50">
        <f t="shared" si="9"/>
        <v>100</v>
      </c>
      <c r="J248" s="11"/>
    </row>
    <row r="249" spans="1:10" ht="16.05" customHeight="1" x14ac:dyDescent="0.2">
      <c r="A249" s="20"/>
      <c r="B249" s="55"/>
      <c r="C249" s="16" t="s">
        <v>14</v>
      </c>
      <c r="D249" s="51">
        <v>0</v>
      </c>
      <c r="E249" s="51">
        <v>21.8</v>
      </c>
      <c r="F249" s="51">
        <v>0</v>
      </c>
      <c r="G249" s="51"/>
      <c r="H249" s="50">
        <f t="shared" si="9"/>
        <v>21.8</v>
      </c>
      <c r="J249" s="11"/>
    </row>
    <row r="250" spans="1:10" ht="16.05" customHeight="1" x14ac:dyDescent="0.2">
      <c r="A250" s="20"/>
      <c r="B250" s="55"/>
      <c r="C250" s="17" t="s">
        <v>13</v>
      </c>
      <c r="D250" s="16">
        <f>IF($H249=0,0,D249/$H249%)</f>
        <v>0</v>
      </c>
      <c r="E250" s="16">
        <f>IF($H249=0,0,E249/$H249%)</f>
        <v>100</v>
      </c>
      <c r="F250" s="16">
        <f>IF($H249=0,0,F249/$H249%)</f>
        <v>0</v>
      </c>
      <c r="G250" s="16">
        <f>IF($H249=0,0,G249/$H249%)</f>
        <v>0</v>
      </c>
      <c r="H250" s="50">
        <f t="shared" si="9"/>
        <v>100</v>
      </c>
      <c r="J250" s="11"/>
    </row>
    <row r="251" spans="1:10" ht="16.05" customHeight="1" x14ac:dyDescent="0.2">
      <c r="A251" s="20"/>
      <c r="B251" s="55"/>
      <c r="C251" s="16" t="s">
        <v>15</v>
      </c>
      <c r="D251" s="51">
        <f>SUM(D249,D247)</f>
        <v>0</v>
      </c>
      <c r="E251" s="51">
        <f>SUM(E249,E247)</f>
        <v>62.099999999999994</v>
      </c>
      <c r="F251" s="51">
        <f>SUM(F249,F247)</f>
        <v>0</v>
      </c>
      <c r="G251" s="51">
        <f>SUM(G249,G247)</f>
        <v>0</v>
      </c>
      <c r="H251" s="50">
        <f t="shared" si="9"/>
        <v>62.099999999999994</v>
      </c>
      <c r="J251" s="11"/>
    </row>
    <row r="252" spans="1:10" ht="16.05" customHeight="1" x14ac:dyDescent="0.2">
      <c r="A252" s="20"/>
      <c r="B252" s="56"/>
      <c r="C252" s="17" t="s">
        <v>13</v>
      </c>
      <c r="D252" s="16">
        <f>IF($H251=0,0,D251/$H251%)</f>
        <v>0</v>
      </c>
      <c r="E252" s="16">
        <f>IF($H251=0,0,E251/$H251%)</f>
        <v>99.999999999999986</v>
      </c>
      <c r="F252" s="16">
        <f>IF($H251=0,0,F251/$H251%)</f>
        <v>0</v>
      </c>
      <c r="G252" s="16">
        <f>IF($H251=0,0,G251/$H251%)</f>
        <v>0</v>
      </c>
      <c r="H252" s="50">
        <f t="shared" si="9"/>
        <v>99.999999999999986</v>
      </c>
      <c r="J252" s="11"/>
    </row>
    <row r="253" spans="1:10" ht="16.05" customHeight="1" x14ac:dyDescent="0.2">
      <c r="A253" s="20"/>
      <c r="B253" s="54" t="s">
        <v>56</v>
      </c>
      <c r="C253" s="16" t="s">
        <v>12</v>
      </c>
      <c r="D253" s="16">
        <v>0</v>
      </c>
      <c r="E253" s="16">
        <v>86.3</v>
      </c>
      <c r="F253" s="16">
        <v>0</v>
      </c>
      <c r="G253" s="16">
        <v>0</v>
      </c>
      <c r="H253" s="50">
        <f t="shared" si="9"/>
        <v>86.3</v>
      </c>
      <c r="J253" s="11"/>
    </row>
    <row r="254" spans="1:10" ht="16.05" customHeight="1" x14ac:dyDescent="0.2">
      <c r="A254" s="20"/>
      <c r="B254" s="55"/>
      <c r="C254" s="17" t="s">
        <v>13</v>
      </c>
      <c r="D254" s="16">
        <f>IF($H253=0,0,D253/$H253%)</f>
        <v>0</v>
      </c>
      <c r="E254" s="16">
        <f>IF($H253=0,0,E253/$H253%)</f>
        <v>100</v>
      </c>
      <c r="F254" s="16">
        <f>IF($H253=0,0,F253/$H253%)</f>
        <v>0</v>
      </c>
      <c r="G254" s="16">
        <f>IF($H253=0,0,G253/$H253%)</f>
        <v>0</v>
      </c>
      <c r="H254" s="50">
        <f t="shared" si="9"/>
        <v>100</v>
      </c>
      <c r="J254" s="11"/>
    </row>
    <row r="255" spans="1:10" ht="16.05" customHeight="1" x14ac:dyDescent="0.2">
      <c r="A255" s="20"/>
      <c r="B255" s="55"/>
      <c r="C255" s="16" t="s">
        <v>14</v>
      </c>
      <c r="D255" s="51">
        <v>0</v>
      </c>
      <c r="E255" s="51">
        <v>8</v>
      </c>
      <c r="F255" s="51">
        <v>0</v>
      </c>
      <c r="G255" s="51">
        <v>68.2</v>
      </c>
      <c r="H255" s="50">
        <f t="shared" si="9"/>
        <v>76.2</v>
      </c>
      <c r="J255" s="11"/>
    </row>
    <row r="256" spans="1:10" ht="16.05" customHeight="1" x14ac:dyDescent="0.2">
      <c r="A256" s="20"/>
      <c r="B256" s="55"/>
      <c r="C256" s="17" t="s">
        <v>13</v>
      </c>
      <c r="D256" s="16">
        <f>IF($H255=0,0,D255/$H255%)</f>
        <v>0</v>
      </c>
      <c r="E256" s="16">
        <f>IF($H255=0,0,E255/$H255%)</f>
        <v>10.498687664041995</v>
      </c>
      <c r="F256" s="16">
        <f>IF($H255=0,0,F255/$H255%)</f>
        <v>0</v>
      </c>
      <c r="G256" s="16">
        <f>IF($H255=0,0,G255/$H255%)</f>
        <v>89.501312335958005</v>
      </c>
      <c r="H256" s="50">
        <f t="shared" si="9"/>
        <v>100</v>
      </c>
      <c r="J256" s="11"/>
    </row>
    <row r="257" spans="1:10" ht="16.05" customHeight="1" x14ac:dyDescent="0.2">
      <c r="A257" s="20"/>
      <c r="B257" s="55"/>
      <c r="C257" s="16" t="s">
        <v>15</v>
      </c>
      <c r="D257" s="51">
        <f>SUM(D255,D253)</f>
        <v>0</v>
      </c>
      <c r="E257" s="51">
        <f>SUM(E255,E253)</f>
        <v>94.3</v>
      </c>
      <c r="F257" s="51">
        <f>SUM(F255,F253)</f>
        <v>0</v>
      </c>
      <c r="G257" s="51">
        <f>SUM(G255,G253)</f>
        <v>68.2</v>
      </c>
      <c r="H257" s="50">
        <f t="shared" si="9"/>
        <v>162.5</v>
      </c>
      <c r="J257" s="11"/>
    </row>
    <row r="258" spans="1:10" ht="16.05" customHeight="1" x14ac:dyDescent="0.2">
      <c r="A258" s="20"/>
      <c r="B258" s="56"/>
      <c r="C258" s="17" t="s">
        <v>13</v>
      </c>
      <c r="D258" s="16">
        <f>IF($H257=0,0,D257/$H257%)</f>
        <v>0</v>
      </c>
      <c r="E258" s="16">
        <f>IF($H257=0,0,E257/$H257%)</f>
        <v>58.030769230769231</v>
      </c>
      <c r="F258" s="16">
        <f>IF($H257=0,0,F257/$H257%)</f>
        <v>0</v>
      </c>
      <c r="G258" s="16">
        <f>IF($H257=0,0,G257/$H257%)</f>
        <v>41.969230769230769</v>
      </c>
      <c r="H258" s="50">
        <f t="shared" si="9"/>
        <v>100</v>
      </c>
      <c r="J258" s="11"/>
    </row>
    <row r="259" spans="1:10" ht="16.05" customHeight="1" x14ac:dyDescent="0.2">
      <c r="A259" s="20"/>
      <c r="B259" s="54" t="s">
        <v>57</v>
      </c>
      <c r="C259" s="16" t="s">
        <v>12</v>
      </c>
      <c r="D259" s="16">
        <v>0</v>
      </c>
      <c r="E259" s="16">
        <v>115.2</v>
      </c>
      <c r="F259" s="16">
        <v>0</v>
      </c>
      <c r="G259" s="16">
        <v>0</v>
      </c>
      <c r="H259" s="50">
        <f t="shared" si="9"/>
        <v>115.2</v>
      </c>
      <c r="J259" s="11"/>
    </row>
    <row r="260" spans="1:10" ht="16.05" customHeight="1" x14ac:dyDescent="0.2">
      <c r="A260" s="20"/>
      <c r="B260" s="55"/>
      <c r="C260" s="17" t="s">
        <v>13</v>
      </c>
      <c r="D260" s="16">
        <f>IF($H259=0,0,D259/$H259%)</f>
        <v>0</v>
      </c>
      <c r="E260" s="16">
        <f>IF($H259=0,0,E259/$H259%)</f>
        <v>99.999999999999986</v>
      </c>
      <c r="F260" s="16">
        <f>IF($H259=0,0,F259/$H259%)</f>
        <v>0</v>
      </c>
      <c r="G260" s="16">
        <f>IF($H259=0,0,G259/$H259%)</f>
        <v>0</v>
      </c>
      <c r="H260" s="50">
        <f t="shared" si="9"/>
        <v>99.999999999999986</v>
      </c>
      <c r="J260" s="11"/>
    </row>
    <row r="261" spans="1:10" ht="16.05" customHeight="1" x14ac:dyDescent="0.2">
      <c r="A261" s="20"/>
      <c r="B261" s="55"/>
      <c r="C261" s="16" t="s">
        <v>14</v>
      </c>
      <c r="D261" s="51">
        <v>0</v>
      </c>
      <c r="E261" s="51">
        <v>8</v>
      </c>
      <c r="F261" s="51">
        <v>0</v>
      </c>
      <c r="G261" s="51">
        <v>62.4</v>
      </c>
      <c r="H261" s="50">
        <f t="shared" si="9"/>
        <v>70.400000000000006</v>
      </c>
      <c r="J261" s="11"/>
    </row>
    <row r="262" spans="1:10" ht="16.05" customHeight="1" x14ac:dyDescent="0.2">
      <c r="A262" s="20"/>
      <c r="B262" s="55"/>
      <c r="C262" s="17" t="s">
        <v>13</v>
      </c>
      <c r="D262" s="16">
        <f>IF($H261=0,0,D261/$H261%)</f>
        <v>0</v>
      </c>
      <c r="E262" s="16">
        <f>IF($H261=0,0,E261/$H261%)</f>
        <v>11.363636363636363</v>
      </c>
      <c r="F262" s="16">
        <f>IF($H261=0,0,F261/$H261%)</f>
        <v>0</v>
      </c>
      <c r="G262" s="16">
        <f>IF($H261=0,0,G261/$H261%)</f>
        <v>88.636363636363626</v>
      </c>
      <c r="H262" s="50">
        <f t="shared" si="9"/>
        <v>99.999999999999986</v>
      </c>
      <c r="J262" s="11"/>
    </row>
    <row r="263" spans="1:10" ht="16.05" customHeight="1" x14ac:dyDescent="0.2">
      <c r="A263" s="20"/>
      <c r="B263" s="55"/>
      <c r="C263" s="16" t="s">
        <v>15</v>
      </c>
      <c r="D263" s="51">
        <f>SUM(D261,D259)</f>
        <v>0</v>
      </c>
      <c r="E263" s="51">
        <f>SUM(E261,E259)</f>
        <v>123.2</v>
      </c>
      <c r="F263" s="51">
        <f>SUM(F261,F259)</f>
        <v>0</v>
      </c>
      <c r="G263" s="51">
        <f>SUM(G261,G259)</f>
        <v>62.4</v>
      </c>
      <c r="H263" s="50">
        <f t="shared" si="9"/>
        <v>185.6</v>
      </c>
      <c r="J263" s="11"/>
    </row>
    <row r="264" spans="1:10" ht="16.05" customHeight="1" x14ac:dyDescent="0.2">
      <c r="A264" s="20"/>
      <c r="B264" s="56"/>
      <c r="C264" s="17" t="s">
        <v>13</v>
      </c>
      <c r="D264" s="16">
        <f>IF($H263=0,0,D263/$H263%)</f>
        <v>0</v>
      </c>
      <c r="E264" s="16">
        <f>IF($H263=0,0,E263/$H263%)</f>
        <v>66.379310344827587</v>
      </c>
      <c r="F264" s="16">
        <f>IF($H263=0,0,F263/$H263%)</f>
        <v>0</v>
      </c>
      <c r="G264" s="16">
        <f>IF($H263=0,0,G263/$H263%)</f>
        <v>33.620689655172413</v>
      </c>
      <c r="H264" s="50">
        <f t="shared" si="9"/>
        <v>100</v>
      </c>
      <c r="J264" s="11"/>
    </row>
    <row r="265" spans="1:10" ht="16.05" customHeight="1" x14ac:dyDescent="0.2">
      <c r="A265" s="20"/>
      <c r="B265" s="54" t="s">
        <v>58</v>
      </c>
      <c r="C265" s="16" t="s">
        <v>12</v>
      </c>
      <c r="D265" s="16">
        <v>0</v>
      </c>
      <c r="E265" s="16">
        <v>2.1</v>
      </c>
      <c r="F265" s="16">
        <v>0</v>
      </c>
      <c r="G265" s="16">
        <v>0</v>
      </c>
      <c r="H265" s="50">
        <f t="shared" si="9"/>
        <v>2.1</v>
      </c>
      <c r="J265" s="11"/>
    </row>
    <row r="266" spans="1:10" ht="16.05" customHeight="1" x14ac:dyDescent="0.2">
      <c r="A266" s="20"/>
      <c r="B266" s="55"/>
      <c r="C266" s="17" t="s">
        <v>13</v>
      </c>
      <c r="D266" s="16">
        <f>IF($H265=0,0,D265/$H265%)</f>
        <v>0</v>
      </c>
      <c r="E266" s="16">
        <f>IF($H265=0,0,E265/$H265%)</f>
        <v>100</v>
      </c>
      <c r="F266" s="16">
        <f>IF($H265=0,0,F265/$H265%)</f>
        <v>0</v>
      </c>
      <c r="G266" s="16">
        <f>IF($H265=0,0,G265/$H265%)</f>
        <v>0</v>
      </c>
      <c r="H266" s="50">
        <f t="shared" si="9"/>
        <v>100</v>
      </c>
      <c r="J266" s="11"/>
    </row>
    <row r="267" spans="1:10" ht="16.05" customHeight="1" x14ac:dyDescent="0.2">
      <c r="A267" s="20"/>
      <c r="B267" s="55"/>
      <c r="C267" s="16" t="s">
        <v>14</v>
      </c>
      <c r="D267" s="51"/>
      <c r="E267" s="51"/>
      <c r="F267" s="51"/>
      <c r="G267" s="51"/>
      <c r="H267" s="50">
        <f t="shared" si="9"/>
        <v>0</v>
      </c>
      <c r="J267" s="11"/>
    </row>
    <row r="268" spans="1:10" ht="16.05" customHeight="1" x14ac:dyDescent="0.2">
      <c r="A268" s="20"/>
      <c r="B268" s="55"/>
      <c r="C268" s="17" t="s">
        <v>13</v>
      </c>
      <c r="D268" s="16">
        <f>IF($H267=0,0,D267/$H267%)</f>
        <v>0</v>
      </c>
      <c r="E268" s="16">
        <f>IF($H267=0,0,E267/$H267%)</f>
        <v>0</v>
      </c>
      <c r="F268" s="16">
        <f>IF($H267=0,0,F267/$H267%)</f>
        <v>0</v>
      </c>
      <c r="G268" s="16">
        <f>IF($H267=0,0,G267/$H267%)</f>
        <v>0</v>
      </c>
      <c r="H268" s="50">
        <f t="shared" si="9"/>
        <v>0</v>
      </c>
      <c r="J268" s="11"/>
    </row>
    <row r="269" spans="1:10" ht="16.05" customHeight="1" x14ac:dyDescent="0.2">
      <c r="A269" s="20"/>
      <c r="B269" s="55"/>
      <c r="C269" s="16" t="s">
        <v>15</v>
      </c>
      <c r="D269" s="51">
        <f>SUM(D267,D265)</f>
        <v>0</v>
      </c>
      <c r="E269" s="51">
        <f>SUM(E267,E265)</f>
        <v>2.1</v>
      </c>
      <c r="F269" s="51">
        <f>SUM(F267,F265)</f>
        <v>0</v>
      </c>
      <c r="G269" s="51">
        <f>SUM(G267,G265)</f>
        <v>0</v>
      </c>
      <c r="H269" s="50">
        <f t="shared" si="9"/>
        <v>2.1</v>
      </c>
      <c r="J269" s="11"/>
    </row>
    <row r="270" spans="1:10" ht="16.05" customHeight="1" x14ac:dyDescent="0.2">
      <c r="A270" s="20"/>
      <c r="B270" s="56"/>
      <c r="C270" s="17" t="s">
        <v>13</v>
      </c>
      <c r="D270" s="16">
        <f>IF($H269=0,0,D269/$H269%)</f>
        <v>0</v>
      </c>
      <c r="E270" s="16">
        <f>IF($H269=0,0,E269/$H269%)</f>
        <v>100</v>
      </c>
      <c r="F270" s="16">
        <f>IF($H269=0,0,F269/$H269%)</f>
        <v>0</v>
      </c>
      <c r="G270" s="16">
        <f>IF($H269=0,0,G269/$H269%)</f>
        <v>0</v>
      </c>
      <c r="H270" s="50">
        <f t="shared" si="9"/>
        <v>100</v>
      </c>
      <c r="J270" s="11"/>
    </row>
    <row r="271" spans="1:10" ht="16.05" customHeight="1" x14ac:dyDescent="0.2">
      <c r="A271" s="20"/>
      <c r="B271" s="54" t="s">
        <v>59</v>
      </c>
      <c r="C271" s="16" t="s">
        <v>12</v>
      </c>
      <c r="D271" s="16">
        <v>0</v>
      </c>
      <c r="E271" s="16">
        <v>7.4</v>
      </c>
      <c r="F271" s="16">
        <v>0</v>
      </c>
      <c r="G271" s="16">
        <v>0</v>
      </c>
      <c r="H271" s="50">
        <f t="shared" si="9"/>
        <v>7.4</v>
      </c>
      <c r="J271" s="11"/>
    </row>
    <row r="272" spans="1:10" ht="16.05" customHeight="1" x14ac:dyDescent="0.2">
      <c r="A272" s="20"/>
      <c r="B272" s="55"/>
      <c r="C272" s="17" t="s">
        <v>13</v>
      </c>
      <c r="D272" s="16">
        <f>IF($H271=0,0,D271/$H271%)</f>
        <v>0</v>
      </c>
      <c r="E272" s="16">
        <f>IF($H271=0,0,E271/$H271%)</f>
        <v>99.999999999999986</v>
      </c>
      <c r="F272" s="16">
        <f>IF($H271=0,0,F271/$H271%)</f>
        <v>0</v>
      </c>
      <c r="G272" s="16">
        <f>IF($H271=0,0,G271/$H271%)</f>
        <v>0</v>
      </c>
      <c r="H272" s="50">
        <f t="shared" si="9"/>
        <v>99.999999999999986</v>
      </c>
      <c r="J272" s="11"/>
    </row>
    <row r="273" spans="1:10" ht="16.05" customHeight="1" x14ac:dyDescent="0.2">
      <c r="A273" s="20"/>
      <c r="B273" s="55"/>
      <c r="C273" s="16" t="s">
        <v>14</v>
      </c>
      <c r="D273" s="51">
        <v>0</v>
      </c>
      <c r="E273" s="51">
        <v>0</v>
      </c>
      <c r="F273" s="51">
        <v>0</v>
      </c>
      <c r="G273" s="51">
        <v>0.4</v>
      </c>
      <c r="H273" s="50">
        <f t="shared" si="9"/>
        <v>0.4</v>
      </c>
      <c r="J273" s="11"/>
    </row>
    <row r="274" spans="1:10" ht="16.05" customHeight="1" x14ac:dyDescent="0.2">
      <c r="A274" s="20"/>
      <c r="B274" s="55"/>
      <c r="C274" s="17" t="s">
        <v>13</v>
      </c>
      <c r="D274" s="16">
        <f>IF($H273=0,0,D273/$H273%)</f>
        <v>0</v>
      </c>
      <c r="E274" s="16">
        <f>IF($H273=0,0,E273/$H273%)</f>
        <v>0</v>
      </c>
      <c r="F274" s="16">
        <f>IF($H273=0,0,F273/$H273%)</f>
        <v>0</v>
      </c>
      <c r="G274" s="16">
        <f>IF($H273=0,0,G273/$H273%)</f>
        <v>100</v>
      </c>
      <c r="H274" s="50">
        <f t="shared" si="9"/>
        <v>100</v>
      </c>
      <c r="J274" s="11"/>
    </row>
    <row r="275" spans="1:10" ht="16.05" customHeight="1" x14ac:dyDescent="0.2">
      <c r="A275" s="20"/>
      <c r="B275" s="55"/>
      <c r="C275" s="16" t="s">
        <v>15</v>
      </c>
      <c r="D275" s="51">
        <f>SUM(D273,D271)</f>
        <v>0</v>
      </c>
      <c r="E275" s="51">
        <f>SUM(E273,E271)</f>
        <v>7.4</v>
      </c>
      <c r="F275" s="51">
        <f>SUM(F273,F271)</f>
        <v>0</v>
      </c>
      <c r="G275" s="51">
        <f>SUM(G273,G271)</f>
        <v>0.4</v>
      </c>
      <c r="H275" s="50">
        <f t="shared" si="9"/>
        <v>7.8000000000000007</v>
      </c>
      <c r="J275" s="11"/>
    </row>
    <row r="276" spans="1:10" ht="16.05" customHeight="1" x14ac:dyDescent="0.2">
      <c r="A276" s="20"/>
      <c r="B276" s="56"/>
      <c r="C276" s="17" t="s">
        <v>13</v>
      </c>
      <c r="D276" s="16">
        <f>IF($H275=0,0,D275/$H275%)</f>
        <v>0</v>
      </c>
      <c r="E276" s="16">
        <f>IF($H275=0,0,E275/$H275%)</f>
        <v>94.871794871794862</v>
      </c>
      <c r="F276" s="16">
        <f>IF($H275=0,0,F275/$H275%)</f>
        <v>0</v>
      </c>
      <c r="G276" s="16">
        <f>IF($H275=0,0,G275/$H275%)</f>
        <v>5.1282051282051277</v>
      </c>
      <c r="H276" s="50">
        <f t="shared" si="9"/>
        <v>99.999999999999986</v>
      </c>
      <c r="J276" s="11"/>
    </row>
    <row r="277" spans="1:10" ht="16.05" customHeight="1" x14ac:dyDescent="0.2">
      <c r="A277" s="20"/>
      <c r="B277" s="54" t="s">
        <v>60</v>
      </c>
      <c r="C277" s="16" t="s">
        <v>12</v>
      </c>
      <c r="D277" s="16">
        <v>0</v>
      </c>
      <c r="E277" s="16">
        <v>0.5</v>
      </c>
      <c r="F277" s="16">
        <v>0</v>
      </c>
      <c r="G277" s="16">
        <v>0</v>
      </c>
      <c r="H277" s="50">
        <f t="shared" si="9"/>
        <v>0.5</v>
      </c>
      <c r="J277" s="11"/>
    </row>
    <row r="278" spans="1:10" ht="16.05" customHeight="1" x14ac:dyDescent="0.2">
      <c r="A278" s="20"/>
      <c r="B278" s="55"/>
      <c r="C278" s="17" t="s">
        <v>13</v>
      </c>
      <c r="D278" s="16">
        <f>IF($H277=0,0,D277/$H277%)</f>
        <v>0</v>
      </c>
      <c r="E278" s="16">
        <f>IF($H277=0,0,E277/$H277%)</f>
        <v>100</v>
      </c>
      <c r="F278" s="16">
        <f>IF($H277=0,0,F277/$H277%)</f>
        <v>0</v>
      </c>
      <c r="G278" s="16">
        <f>IF($H277=0,0,G277/$H277%)</f>
        <v>0</v>
      </c>
      <c r="H278" s="50">
        <f t="shared" si="9"/>
        <v>100</v>
      </c>
      <c r="J278" s="11"/>
    </row>
    <row r="279" spans="1:10" ht="16.05" customHeight="1" x14ac:dyDescent="0.2">
      <c r="A279" s="20"/>
      <c r="B279" s="55"/>
      <c r="C279" s="16" t="s">
        <v>14</v>
      </c>
      <c r="D279" s="51"/>
      <c r="E279" s="51"/>
      <c r="F279" s="51"/>
      <c r="G279" s="51"/>
      <c r="H279" s="50">
        <f t="shared" si="9"/>
        <v>0</v>
      </c>
      <c r="J279" s="11"/>
    </row>
    <row r="280" spans="1:10" ht="16.05" customHeight="1" x14ac:dyDescent="0.2">
      <c r="A280" s="20"/>
      <c r="B280" s="55"/>
      <c r="C280" s="17" t="s">
        <v>13</v>
      </c>
      <c r="D280" s="16">
        <f>IF($H279=0,0,D279/$H279%)</f>
        <v>0</v>
      </c>
      <c r="E280" s="16">
        <f>IF($H279=0,0,E279/$H279%)</f>
        <v>0</v>
      </c>
      <c r="F280" s="16">
        <f>IF($H279=0,0,F279/$H279%)</f>
        <v>0</v>
      </c>
      <c r="G280" s="16">
        <f>IF($H279=0,0,G279/$H279%)</f>
        <v>0</v>
      </c>
      <c r="H280" s="50">
        <f t="shared" si="9"/>
        <v>0</v>
      </c>
      <c r="J280" s="11"/>
    </row>
    <row r="281" spans="1:10" ht="16.05" customHeight="1" x14ac:dyDescent="0.2">
      <c r="A281" s="20"/>
      <c r="B281" s="55"/>
      <c r="C281" s="16" t="s">
        <v>15</v>
      </c>
      <c r="D281" s="51">
        <f>SUM(D279,D277)</f>
        <v>0</v>
      </c>
      <c r="E281" s="51">
        <f>SUM(E279,E277)</f>
        <v>0.5</v>
      </c>
      <c r="F281" s="51">
        <f>SUM(F279,F277)</f>
        <v>0</v>
      </c>
      <c r="G281" s="51">
        <f>SUM(G279,G277)</f>
        <v>0</v>
      </c>
      <c r="H281" s="50">
        <f t="shared" si="9"/>
        <v>0.5</v>
      </c>
      <c r="J281" s="11"/>
    </row>
    <row r="282" spans="1:10" ht="16.05" customHeight="1" x14ac:dyDescent="0.2">
      <c r="A282" s="20"/>
      <c r="B282" s="56"/>
      <c r="C282" s="17" t="s">
        <v>13</v>
      </c>
      <c r="D282" s="16">
        <f>IF($H281=0,0,D281/$H281%)</f>
        <v>0</v>
      </c>
      <c r="E282" s="16">
        <f>IF($H281=0,0,E281/$H281%)</f>
        <v>100</v>
      </c>
      <c r="F282" s="16">
        <f>IF($H281=0,0,F281/$H281%)</f>
        <v>0</v>
      </c>
      <c r="G282" s="16">
        <f>IF($H281=0,0,G281/$H281%)</f>
        <v>0</v>
      </c>
      <c r="H282" s="50">
        <f t="shared" si="9"/>
        <v>100</v>
      </c>
      <c r="J282" s="11"/>
    </row>
    <row r="283" spans="1:10" ht="16.05" customHeight="1" x14ac:dyDescent="0.2">
      <c r="A283" s="20"/>
      <c r="B283" s="54" t="s">
        <v>61</v>
      </c>
      <c r="C283" s="16" t="s">
        <v>12</v>
      </c>
      <c r="D283" s="16">
        <v>0</v>
      </c>
      <c r="E283" s="16">
        <v>1.1000000000000001</v>
      </c>
      <c r="F283" s="16">
        <v>0</v>
      </c>
      <c r="G283" s="16">
        <v>0</v>
      </c>
      <c r="H283" s="50">
        <f t="shared" si="9"/>
        <v>1.1000000000000001</v>
      </c>
      <c r="J283" s="11"/>
    </row>
    <row r="284" spans="1:10" ht="16.05" customHeight="1" x14ac:dyDescent="0.2">
      <c r="A284" s="20"/>
      <c r="B284" s="55"/>
      <c r="C284" s="17" t="s">
        <v>13</v>
      </c>
      <c r="D284" s="16">
        <f>IF($H283=0,0,D283/$H283%)</f>
        <v>0</v>
      </c>
      <c r="E284" s="16">
        <f>IF($H283=0,0,E283/$H283%)</f>
        <v>100</v>
      </c>
      <c r="F284" s="16">
        <f>IF($H283=0,0,F283/$H283%)</f>
        <v>0</v>
      </c>
      <c r="G284" s="16">
        <f>IF($H283=0,0,G283/$H283%)</f>
        <v>0</v>
      </c>
      <c r="H284" s="50">
        <f t="shared" si="9"/>
        <v>100</v>
      </c>
      <c r="J284" s="11"/>
    </row>
    <row r="285" spans="1:10" ht="16.05" customHeight="1" x14ac:dyDescent="0.2">
      <c r="A285" s="20"/>
      <c r="B285" s="55"/>
      <c r="C285" s="16" t="s">
        <v>14</v>
      </c>
      <c r="D285" s="51"/>
      <c r="E285" s="51"/>
      <c r="F285" s="51"/>
      <c r="G285" s="51"/>
      <c r="H285" s="50">
        <f t="shared" si="9"/>
        <v>0</v>
      </c>
      <c r="J285" s="11"/>
    </row>
    <row r="286" spans="1:10" ht="16.05" customHeight="1" x14ac:dyDescent="0.2">
      <c r="A286" s="20"/>
      <c r="B286" s="55"/>
      <c r="C286" s="17" t="s">
        <v>13</v>
      </c>
      <c r="D286" s="16">
        <f>IF($H285=0,0,D285/$H285%)</f>
        <v>0</v>
      </c>
      <c r="E286" s="16">
        <f>IF($H285=0,0,E285/$H285%)</f>
        <v>0</v>
      </c>
      <c r="F286" s="16">
        <f>IF($H285=0,0,F285/$H285%)</f>
        <v>0</v>
      </c>
      <c r="G286" s="16">
        <f>IF($H285=0,0,G285/$H285%)</f>
        <v>0</v>
      </c>
      <c r="H286" s="50">
        <f t="shared" si="9"/>
        <v>0</v>
      </c>
      <c r="J286" s="11"/>
    </row>
    <row r="287" spans="1:10" ht="16.05" customHeight="1" x14ac:dyDescent="0.2">
      <c r="A287" s="20"/>
      <c r="B287" s="55"/>
      <c r="C287" s="16" t="s">
        <v>15</v>
      </c>
      <c r="D287" s="51">
        <f>SUM(D285,D283)</f>
        <v>0</v>
      </c>
      <c r="E287" s="51">
        <f>SUM(E285,E283)</f>
        <v>1.1000000000000001</v>
      </c>
      <c r="F287" s="51">
        <f>SUM(F285,F283)</f>
        <v>0</v>
      </c>
      <c r="G287" s="51">
        <f>SUM(G285,G283)</f>
        <v>0</v>
      </c>
      <c r="H287" s="50">
        <f t="shared" si="9"/>
        <v>1.1000000000000001</v>
      </c>
      <c r="J287" s="11"/>
    </row>
    <row r="288" spans="1:10" ht="16.05" customHeight="1" x14ac:dyDescent="0.2">
      <c r="A288" s="20"/>
      <c r="B288" s="56"/>
      <c r="C288" s="17" t="s">
        <v>13</v>
      </c>
      <c r="D288" s="16">
        <f>IF($H287=0,0,D287/$H287%)</f>
        <v>0</v>
      </c>
      <c r="E288" s="16">
        <f>IF($H287=0,0,E287/$H287%)</f>
        <v>100</v>
      </c>
      <c r="F288" s="16">
        <f>IF($H287=0,0,F287/$H287%)</f>
        <v>0</v>
      </c>
      <c r="G288" s="16">
        <f>IF($H287=0,0,G287/$H287%)</f>
        <v>0</v>
      </c>
      <c r="H288" s="50">
        <f t="shared" si="9"/>
        <v>100</v>
      </c>
      <c r="J288" s="11"/>
    </row>
    <row r="289" spans="1:10" ht="16.05" customHeight="1" x14ac:dyDescent="0.2">
      <c r="A289" s="13"/>
      <c r="B289" s="54" t="s">
        <v>62</v>
      </c>
      <c r="C289" s="16" t="s">
        <v>12</v>
      </c>
      <c r="D289" s="16">
        <v>0</v>
      </c>
      <c r="E289" s="16"/>
      <c r="F289" s="16">
        <v>0</v>
      </c>
      <c r="G289" s="16">
        <v>0</v>
      </c>
      <c r="H289" s="50">
        <f t="shared" si="9"/>
        <v>0</v>
      </c>
      <c r="J289" s="11"/>
    </row>
    <row r="290" spans="1:10" ht="16.05" customHeight="1" x14ac:dyDescent="0.2">
      <c r="A290" s="13"/>
      <c r="B290" s="55"/>
      <c r="C290" s="17" t="s">
        <v>13</v>
      </c>
      <c r="D290" s="16">
        <f>IF($H289=0,0,D289/$H289%)</f>
        <v>0</v>
      </c>
      <c r="E290" s="16">
        <f>IF($H289=0,0,E289/$H289%)</f>
        <v>0</v>
      </c>
      <c r="F290" s="16">
        <f>IF($H289=0,0,F289/$H289%)</f>
        <v>0</v>
      </c>
      <c r="G290" s="16">
        <f>IF($H289=0,0,G289/$H289%)</f>
        <v>0</v>
      </c>
      <c r="H290" s="50">
        <f t="shared" si="9"/>
        <v>0</v>
      </c>
      <c r="J290" s="11"/>
    </row>
    <row r="291" spans="1:10" ht="16.05" customHeight="1" x14ac:dyDescent="0.2">
      <c r="A291" s="13"/>
      <c r="B291" s="55"/>
      <c r="C291" s="16" t="s">
        <v>14</v>
      </c>
      <c r="D291" s="51"/>
      <c r="E291" s="51"/>
      <c r="F291" s="51">
        <v>0</v>
      </c>
      <c r="G291" s="51">
        <v>0</v>
      </c>
      <c r="H291" s="50">
        <f t="shared" si="9"/>
        <v>0</v>
      </c>
      <c r="J291" s="11"/>
    </row>
    <row r="292" spans="1:10" ht="16.05" customHeight="1" x14ac:dyDescent="0.2">
      <c r="A292" s="13"/>
      <c r="B292" s="55"/>
      <c r="C292" s="17" t="s">
        <v>13</v>
      </c>
      <c r="D292" s="16"/>
      <c r="E292" s="16">
        <f>IF($H291=0,0,E291/$H291%)</f>
        <v>0</v>
      </c>
      <c r="F292" s="16">
        <f>IF($H291=0,0,F291/$H291%)</f>
        <v>0</v>
      </c>
      <c r="G292" s="16">
        <f>IF($H291=0,0,G291/$H291%)</f>
        <v>0</v>
      </c>
      <c r="H292" s="50">
        <f t="shared" si="9"/>
        <v>0</v>
      </c>
      <c r="J292" s="11"/>
    </row>
    <row r="293" spans="1:10" ht="16.05" customHeight="1" x14ac:dyDescent="0.2">
      <c r="A293" s="13"/>
      <c r="B293" s="55"/>
      <c r="C293" s="16" t="s">
        <v>15</v>
      </c>
      <c r="D293" s="51">
        <f>SUM(D291,D289)</f>
        <v>0</v>
      </c>
      <c r="E293" s="51">
        <f>SUM(E291,E289)</f>
        <v>0</v>
      </c>
      <c r="F293" s="51">
        <f>SUM(F291,F289)</f>
        <v>0</v>
      </c>
      <c r="G293" s="51">
        <f>SUM(G291,G289)</f>
        <v>0</v>
      </c>
      <c r="H293" s="50">
        <f t="shared" si="9"/>
        <v>0</v>
      </c>
      <c r="J293" s="11"/>
    </row>
    <row r="294" spans="1:10" ht="16.05" customHeight="1" x14ac:dyDescent="0.2">
      <c r="A294" s="18"/>
      <c r="B294" s="56"/>
      <c r="C294" s="17" t="s">
        <v>13</v>
      </c>
      <c r="D294" s="16">
        <f>IF($H293=0,0,D293/$H293%)</f>
        <v>0</v>
      </c>
      <c r="E294" s="16">
        <f>IF($H293=0,0,E293/$H293%)</f>
        <v>0</v>
      </c>
      <c r="F294" s="16">
        <f>IF($H293=0,0,F293/$H293%)</f>
        <v>0</v>
      </c>
      <c r="G294" s="16">
        <f>IF($H293=0,0,G293/$H293%)</f>
        <v>0</v>
      </c>
      <c r="H294" s="50">
        <f t="shared" si="9"/>
        <v>0</v>
      </c>
      <c r="J294" s="11"/>
    </row>
    <row r="295" spans="1:10" s="12" customFormat="1" ht="16.05" customHeight="1" x14ac:dyDescent="0.2">
      <c r="A295" s="9" t="s">
        <v>63</v>
      </c>
      <c r="B295" s="21"/>
      <c r="C295" s="10" t="s">
        <v>12</v>
      </c>
      <c r="D295" s="16"/>
      <c r="E295" s="16"/>
      <c r="F295" s="16"/>
      <c r="G295" s="16"/>
      <c r="H295" s="50">
        <f t="shared" si="9"/>
        <v>0</v>
      </c>
      <c r="I295" s="11"/>
      <c r="J295" s="11"/>
    </row>
    <row r="296" spans="1:10" s="12" customFormat="1" ht="16.05" customHeight="1" x14ac:dyDescent="0.2">
      <c r="A296" s="13"/>
      <c r="B296" s="22"/>
      <c r="C296" s="14" t="s">
        <v>13</v>
      </c>
      <c r="D296" s="16">
        <f>IF($H295=0,0,D295/$H295%)</f>
        <v>0</v>
      </c>
      <c r="E296" s="16">
        <f>IF($H295=0,0,E295/$H295%)</f>
        <v>0</v>
      </c>
      <c r="F296" s="16">
        <f>IF($H295=0,0,F295/$H295%)</f>
        <v>0</v>
      </c>
      <c r="G296" s="16">
        <f>IF($H295=0,0,G295/$H295%)</f>
        <v>0</v>
      </c>
      <c r="H296" s="16">
        <f>IF($H295=0,0,H295/$H295%)</f>
        <v>0</v>
      </c>
      <c r="I296" s="11"/>
      <c r="J296" s="11"/>
    </row>
    <row r="297" spans="1:10" s="12" customFormat="1" ht="16.05" customHeight="1" x14ac:dyDescent="0.2">
      <c r="A297" s="13"/>
      <c r="B297" s="22"/>
      <c r="C297" s="10" t="s">
        <v>14</v>
      </c>
      <c r="D297" s="51"/>
      <c r="E297" s="51"/>
      <c r="F297" s="51"/>
      <c r="G297" s="51"/>
      <c r="H297" s="50">
        <f t="shared" si="9"/>
        <v>0</v>
      </c>
      <c r="I297" s="11"/>
      <c r="J297" s="11"/>
    </row>
    <row r="298" spans="1:10" s="12" customFormat="1" ht="16.05" customHeight="1" x14ac:dyDescent="0.2">
      <c r="A298" s="13"/>
      <c r="B298" s="22"/>
      <c r="C298" s="14" t="s">
        <v>13</v>
      </c>
      <c r="D298" s="16">
        <f>IF($H297=0,0,D297/$H297%)</f>
        <v>0</v>
      </c>
      <c r="E298" s="16">
        <f>IF($H297=0,0,E297/$H297%)</f>
        <v>0</v>
      </c>
      <c r="F298" s="16">
        <f>IF($H297=0,0,F297/$H297%)</f>
        <v>0</v>
      </c>
      <c r="G298" s="16">
        <f>IF($H297=0,0,G297/$H297%)</f>
        <v>0</v>
      </c>
      <c r="H298" s="16">
        <f>IF($H297=0,0,H297/$H297%)</f>
        <v>0</v>
      </c>
      <c r="I298" s="11"/>
      <c r="J298" s="11"/>
    </row>
    <row r="299" spans="1:10" s="12" customFormat="1" ht="16.05" customHeight="1" x14ac:dyDescent="0.2">
      <c r="A299" s="13"/>
      <c r="B299" s="22"/>
      <c r="C299" s="10" t="s">
        <v>15</v>
      </c>
      <c r="D299" s="51">
        <f>SUM(D297,D295)</f>
        <v>0</v>
      </c>
      <c r="E299" s="51">
        <f>SUM(E297,E295)</f>
        <v>0</v>
      </c>
      <c r="F299" s="51">
        <f>SUM(F297,F295)</f>
        <v>0</v>
      </c>
      <c r="G299" s="51">
        <f>SUM(G297,G295)</f>
        <v>0</v>
      </c>
      <c r="H299" s="51">
        <f>SUM(H297,H295)</f>
        <v>0</v>
      </c>
      <c r="I299" s="11"/>
      <c r="J299" s="11"/>
    </row>
    <row r="300" spans="1:10" s="12" customFormat="1" ht="16.05" customHeight="1" x14ac:dyDescent="0.2">
      <c r="A300" s="18"/>
      <c r="B300" s="15"/>
      <c r="C300" s="14" t="s">
        <v>13</v>
      </c>
      <c r="D300" s="16">
        <f>IF($H299=0,0,D299/$H299%)</f>
        <v>0</v>
      </c>
      <c r="E300" s="16">
        <f>IF($H299=0,0,E299/$H299%)</f>
        <v>0</v>
      </c>
      <c r="F300" s="16">
        <f>IF($H299=0,0,F299/$H299%)</f>
        <v>0</v>
      </c>
      <c r="G300" s="16">
        <f>IF($H299=0,0,G299/$H299%)</f>
        <v>0</v>
      </c>
      <c r="H300" s="16">
        <f>IF($H299=0,0,H299/$H299%)</f>
        <v>0</v>
      </c>
      <c r="I300" s="11"/>
      <c r="J300" s="11"/>
    </row>
    <row r="301" spans="1:10" s="12" customFormat="1" ht="16.05" customHeight="1" x14ac:dyDescent="0.2">
      <c r="A301" s="13" t="s">
        <v>64</v>
      </c>
      <c r="B301" s="21"/>
      <c r="C301" s="10" t="s">
        <v>105</v>
      </c>
      <c r="D301" s="51">
        <f>SUM(D307,D313,D319,D325,D331,D337,D343,D349,D355)</f>
        <v>0</v>
      </c>
      <c r="E301" s="51">
        <f>SUM(E307,E313,E319,E325,E331,E337,E343,E349,E355)</f>
        <v>11690.900000000001</v>
      </c>
      <c r="F301" s="51">
        <f>SUM(F307,F313,F319,F325,F331,F337,F343,F349,F355)</f>
        <v>0</v>
      </c>
      <c r="G301" s="51">
        <f>SUM(G307,G313,G319,G325,G331,G337,G343,G349,G355)</f>
        <v>0</v>
      </c>
      <c r="H301" s="51">
        <f>SUM(H307,H313,H319,H325,H331,H337,H343,H349,H355)</f>
        <v>11690.900000000001</v>
      </c>
      <c r="I301" s="11"/>
      <c r="J301" s="11"/>
    </row>
    <row r="302" spans="1:10" s="12" customFormat="1" ht="16.05" customHeight="1" x14ac:dyDescent="0.2">
      <c r="A302" s="13"/>
      <c r="B302" s="22"/>
      <c r="C302" s="14" t="s">
        <v>13</v>
      </c>
      <c r="D302" s="16">
        <f>IF($H301=0,0,D301/$H301%)</f>
        <v>0</v>
      </c>
      <c r="E302" s="16">
        <f>IF($H301=0,0,E301/$H301%)</f>
        <v>100</v>
      </c>
      <c r="F302" s="16">
        <f>IF($H301=0,0,F301/$H301%)</f>
        <v>0</v>
      </c>
      <c r="G302" s="16">
        <f>IF($H301=0,0,G301/$H301%)</f>
        <v>0</v>
      </c>
      <c r="H302" s="16">
        <f>IF($H301=0,0,H301/$H301%)</f>
        <v>100</v>
      </c>
      <c r="I302" s="11"/>
      <c r="J302" s="11"/>
    </row>
    <row r="303" spans="1:10" s="12" customFormat="1" ht="16.05" customHeight="1" x14ac:dyDescent="0.2">
      <c r="A303" s="13"/>
      <c r="B303" s="22"/>
      <c r="C303" s="10" t="s">
        <v>108</v>
      </c>
      <c r="D303" s="51">
        <f>SUM(D309,D315,D321,D327,D333,D339,D345,D351,D357)</f>
        <v>0</v>
      </c>
      <c r="E303" s="51">
        <f>SUM(E309,E315,E321,E327,E333,E339,E345,E351,E357)</f>
        <v>87441.3</v>
      </c>
      <c r="F303" s="51">
        <f>SUM(F309,F315,F321,F327,F333,F339,F345,F351,F357)</f>
        <v>0</v>
      </c>
      <c r="G303" s="51">
        <f>SUM(G309,G315,G321,G327,G333,G339,G345,G351,G357)</f>
        <v>0</v>
      </c>
      <c r="H303" s="51">
        <f>SUM(H309,H315,H321,H327,H333,H339,H345,H351,H357)</f>
        <v>87441.3</v>
      </c>
      <c r="I303" s="11"/>
      <c r="J303" s="11"/>
    </row>
    <row r="304" spans="1:10" s="12" customFormat="1" ht="16.05" customHeight="1" x14ac:dyDescent="0.2">
      <c r="A304" s="13"/>
      <c r="B304" s="22"/>
      <c r="C304" s="14" t="s">
        <v>13</v>
      </c>
      <c r="D304" s="16">
        <f>IF($H303=0,0,D303/$H303%)</f>
        <v>0</v>
      </c>
      <c r="E304" s="16">
        <f>IF($H303=0,0,E303/$H303%)</f>
        <v>100</v>
      </c>
      <c r="F304" s="16">
        <f>IF($H303=0,0,F303/$H303%)</f>
        <v>0</v>
      </c>
      <c r="G304" s="16">
        <f>IF($H303=0,0,G303/$H303%)</f>
        <v>0</v>
      </c>
      <c r="H304" s="16">
        <f>IF($H303=0,0,H303/$H303%)</f>
        <v>100</v>
      </c>
      <c r="I304" s="11"/>
      <c r="J304" s="11"/>
    </row>
    <row r="305" spans="1:10" s="12" customFormat="1" ht="16.05" customHeight="1" x14ac:dyDescent="0.2">
      <c r="A305" s="13"/>
      <c r="B305" s="22"/>
      <c r="C305" s="10" t="s">
        <v>107</v>
      </c>
      <c r="D305" s="51">
        <f>SUM(D311,D317,D323,D329,D335,D341,D347,D353,D359)</f>
        <v>0</v>
      </c>
      <c r="E305" s="51">
        <f>SUM(E311,E317,E323,E329,E335,E341,E347,E353,E359)</f>
        <v>99132.200000000012</v>
      </c>
      <c r="F305" s="51">
        <f>SUM(F311,F317,F323,F329,F335,F341,F347,F353,F359)</f>
        <v>0</v>
      </c>
      <c r="G305" s="51">
        <f>SUM(G311,G317,G323,G329,G335,G341,G347,G353,G359)</f>
        <v>0</v>
      </c>
      <c r="H305" s="51">
        <f>SUM(H311,H317,H323,H329,H335,H341,H347,H353,H359)</f>
        <v>99132.200000000012</v>
      </c>
      <c r="I305" s="11"/>
      <c r="J305" s="11"/>
    </row>
    <row r="306" spans="1:10" s="12" customFormat="1" ht="16.05" customHeight="1" x14ac:dyDescent="0.2">
      <c r="A306" s="13"/>
      <c r="B306" s="15"/>
      <c r="C306" s="14" t="s">
        <v>13</v>
      </c>
      <c r="D306" s="16">
        <f>IF($H305=0,0,D305/$H305%)</f>
        <v>0</v>
      </c>
      <c r="E306" s="16">
        <f>IF($H305=0,0,E305/$H305%)</f>
        <v>100</v>
      </c>
      <c r="F306" s="16">
        <f>IF($H305=0,0,F305/$H305%)</f>
        <v>0</v>
      </c>
      <c r="G306" s="16">
        <f>IF($H305=0,0,G305/$H305%)</f>
        <v>0</v>
      </c>
      <c r="H306" s="16">
        <f>IF($H305=0,0,H305/$H305%)</f>
        <v>100</v>
      </c>
      <c r="I306" s="11"/>
      <c r="J306" s="11"/>
    </row>
    <row r="307" spans="1:10" s="12" customFormat="1" ht="16.05" customHeight="1" x14ac:dyDescent="0.2">
      <c r="A307" s="13"/>
      <c r="B307" s="13" t="s">
        <v>65</v>
      </c>
      <c r="C307" s="10" t="s">
        <v>12</v>
      </c>
      <c r="D307" s="16"/>
      <c r="E307" s="16"/>
      <c r="F307" s="16"/>
      <c r="G307" s="16"/>
      <c r="H307" s="50">
        <f t="shared" ref="H307:H369" si="10">SUM(D307:G307)</f>
        <v>0</v>
      </c>
      <c r="I307" s="11"/>
      <c r="J307" s="11"/>
    </row>
    <row r="308" spans="1:10" s="12" customFormat="1" ht="16.05" customHeight="1" x14ac:dyDescent="0.2">
      <c r="A308" s="13"/>
      <c r="B308" s="13"/>
      <c r="C308" s="14" t="s">
        <v>13</v>
      </c>
      <c r="D308" s="16">
        <f>IF($H307=0,0,D307/$H307%)</f>
        <v>0</v>
      </c>
      <c r="E308" s="16">
        <f>IF($H307=0,0,E307/$H307%)</f>
        <v>0</v>
      </c>
      <c r="F308" s="16">
        <f>IF($H307=0,0,F307/$H307%)</f>
        <v>0</v>
      </c>
      <c r="G308" s="16">
        <f>IF($H307=0,0,G307/$H307%)</f>
        <v>0</v>
      </c>
      <c r="H308" s="50">
        <f t="shared" si="10"/>
        <v>0</v>
      </c>
      <c r="I308" s="11"/>
      <c r="J308" s="11"/>
    </row>
    <row r="309" spans="1:10" s="12" customFormat="1" ht="16.05" customHeight="1" x14ac:dyDescent="0.2">
      <c r="A309" s="13"/>
      <c r="B309" s="13"/>
      <c r="C309" s="10" t="s">
        <v>14</v>
      </c>
      <c r="D309" s="51"/>
      <c r="E309" s="51"/>
      <c r="F309" s="51"/>
      <c r="G309" s="51"/>
      <c r="H309" s="50">
        <f t="shared" si="10"/>
        <v>0</v>
      </c>
      <c r="I309" s="11"/>
      <c r="J309" s="11"/>
    </row>
    <row r="310" spans="1:10" s="12" customFormat="1" ht="16.05" customHeight="1" x14ac:dyDescent="0.2">
      <c r="A310" s="13"/>
      <c r="B310" s="13"/>
      <c r="C310" s="14" t="s">
        <v>13</v>
      </c>
      <c r="D310" s="16">
        <f>IF($H309=0,0,D309/$H309%)</f>
        <v>0</v>
      </c>
      <c r="E310" s="16">
        <f>IF($H309=0,0,E309/$H309%)</f>
        <v>0</v>
      </c>
      <c r="F310" s="16">
        <f>IF($H309=0,0,F309/$H309%)</f>
        <v>0</v>
      </c>
      <c r="G310" s="16">
        <f>IF($H309=0,0,G309/$H309%)</f>
        <v>0</v>
      </c>
      <c r="H310" s="50">
        <f t="shared" si="10"/>
        <v>0</v>
      </c>
      <c r="I310" s="11"/>
      <c r="J310" s="11"/>
    </row>
    <row r="311" spans="1:10" s="12" customFormat="1" ht="16.05" customHeight="1" x14ac:dyDescent="0.2">
      <c r="A311" s="13"/>
      <c r="B311" s="13"/>
      <c r="C311" s="10" t="s">
        <v>15</v>
      </c>
      <c r="D311" s="51">
        <f>SUM(D309,D307)</f>
        <v>0</v>
      </c>
      <c r="E311" s="51">
        <f>SUM(E309,E307)</f>
        <v>0</v>
      </c>
      <c r="F311" s="51">
        <f>SUM(F309,F307)</f>
        <v>0</v>
      </c>
      <c r="G311" s="51">
        <f>SUM(G309,G307)</f>
        <v>0</v>
      </c>
      <c r="H311" s="50">
        <f t="shared" si="10"/>
        <v>0</v>
      </c>
      <c r="I311" s="11"/>
      <c r="J311" s="11"/>
    </row>
    <row r="312" spans="1:10" s="12" customFormat="1" ht="16.05" customHeight="1" x14ac:dyDescent="0.2">
      <c r="A312" s="13"/>
      <c r="B312" s="18"/>
      <c r="C312" s="14" t="s">
        <v>13</v>
      </c>
      <c r="D312" s="16">
        <f>IF($H311=0,0,D311/$H311%)</f>
        <v>0</v>
      </c>
      <c r="E312" s="16">
        <f>IF($H311=0,0,E311/$H311%)</f>
        <v>0</v>
      </c>
      <c r="F312" s="16">
        <f>IF($H311=0,0,F311/$H311%)</f>
        <v>0</v>
      </c>
      <c r="G312" s="16">
        <f>IF($H311=0,0,G311/$H311%)</f>
        <v>0</v>
      </c>
      <c r="H312" s="50">
        <f t="shared" si="10"/>
        <v>0</v>
      </c>
      <c r="I312" s="11"/>
      <c r="J312" s="11"/>
    </row>
    <row r="313" spans="1:10" s="12" customFormat="1" ht="16.05" customHeight="1" x14ac:dyDescent="0.2">
      <c r="A313" s="13"/>
      <c r="B313" s="13" t="s">
        <v>66</v>
      </c>
      <c r="C313" s="10" t="s">
        <v>12</v>
      </c>
      <c r="D313" s="16">
        <v>0</v>
      </c>
      <c r="E313" s="16">
        <v>11093.900000000001</v>
      </c>
      <c r="F313" s="16">
        <v>0</v>
      </c>
      <c r="G313" s="16">
        <v>0</v>
      </c>
      <c r="H313" s="50">
        <f t="shared" si="10"/>
        <v>11093.900000000001</v>
      </c>
      <c r="I313" s="11"/>
      <c r="J313" s="11"/>
    </row>
    <row r="314" spans="1:10" s="12" customFormat="1" ht="16.05" customHeight="1" x14ac:dyDescent="0.2">
      <c r="A314" s="13"/>
      <c r="B314" s="13"/>
      <c r="C314" s="14" t="s">
        <v>13</v>
      </c>
      <c r="D314" s="16">
        <f>IF($H313=0,0,D313/$H313%)</f>
        <v>0</v>
      </c>
      <c r="E314" s="16">
        <f>IF($H313=0,0,E313/$H313%)</f>
        <v>100</v>
      </c>
      <c r="F314" s="16">
        <f>IF($H313=0,0,F313/$H313%)</f>
        <v>0</v>
      </c>
      <c r="G314" s="16">
        <f>IF($H313=0,0,G313/$H313%)</f>
        <v>0</v>
      </c>
      <c r="H314" s="50">
        <f t="shared" si="10"/>
        <v>100</v>
      </c>
      <c r="I314" s="11"/>
      <c r="J314" s="11"/>
    </row>
    <row r="315" spans="1:10" s="12" customFormat="1" ht="16.05" customHeight="1" x14ac:dyDescent="0.2">
      <c r="A315" s="13"/>
      <c r="B315" s="13"/>
      <c r="C315" s="10" t="s">
        <v>14</v>
      </c>
      <c r="D315" s="51">
        <v>0</v>
      </c>
      <c r="E315" s="51">
        <v>87356.7</v>
      </c>
      <c r="F315" s="51">
        <v>0</v>
      </c>
      <c r="G315" s="51">
        <v>0</v>
      </c>
      <c r="H315" s="50">
        <f t="shared" si="10"/>
        <v>87356.7</v>
      </c>
      <c r="I315" s="11"/>
      <c r="J315" s="11"/>
    </row>
    <row r="316" spans="1:10" s="12" customFormat="1" ht="16.05" customHeight="1" x14ac:dyDescent="0.2">
      <c r="A316" s="13"/>
      <c r="B316" s="13"/>
      <c r="C316" s="14" t="s">
        <v>13</v>
      </c>
      <c r="D316" s="16">
        <f>IF($H315=0,0,D315/$H315%)</f>
        <v>0</v>
      </c>
      <c r="E316" s="16">
        <f>IF($H315=0,0,E315/$H315%)</f>
        <v>100</v>
      </c>
      <c r="F316" s="16">
        <f>IF($H315=0,0,F315/$H315%)</f>
        <v>0</v>
      </c>
      <c r="G316" s="16">
        <f>IF($H315=0,0,G315/$H315%)</f>
        <v>0</v>
      </c>
      <c r="H316" s="50">
        <f t="shared" si="10"/>
        <v>100</v>
      </c>
      <c r="I316" s="11"/>
      <c r="J316" s="11"/>
    </row>
    <row r="317" spans="1:10" s="12" customFormat="1" ht="16.05" customHeight="1" x14ac:dyDescent="0.2">
      <c r="A317" s="13"/>
      <c r="B317" s="13"/>
      <c r="C317" s="10" t="s">
        <v>15</v>
      </c>
      <c r="D317" s="51">
        <f>SUM(D315,D313)</f>
        <v>0</v>
      </c>
      <c r="E317" s="51">
        <f>SUM(E315,E313)</f>
        <v>98450.6</v>
      </c>
      <c r="F317" s="51">
        <f>SUM(F315,F313)</f>
        <v>0</v>
      </c>
      <c r="G317" s="51">
        <f>SUM(G315,G313)</f>
        <v>0</v>
      </c>
      <c r="H317" s="50">
        <f t="shared" si="10"/>
        <v>98450.6</v>
      </c>
      <c r="I317" s="11"/>
      <c r="J317" s="11"/>
    </row>
    <row r="318" spans="1:10" s="12" customFormat="1" ht="16.05" customHeight="1" x14ac:dyDescent="0.2">
      <c r="A318" s="13"/>
      <c r="B318" s="18"/>
      <c r="C318" s="14" t="s">
        <v>13</v>
      </c>
      <c r="D318" s="16">
        <f>IF($H317=0,0,D317/$H317%)</f>
        <v>0</v>
      </c>
      <c r="E318" s="16">
        <f>IF($H317=0,0,E317/$H317%)</f>
        <v>100</v>
      </c>
      <c r="F318" s="16">
        <f>IF($H317=0,0,F317/$H317%)</f>
        <v>0</v>
      </c>
      <c r="G318" s="16">
        <f>IF($H317=0,0,G317/$H317%)</f>
        <v>0</v>
      </c>
      <c r="H318" s="50">
        <f t="shared" si="10"/>
        <v>100</v>
      </c>
      <c r="I318" s="11"/>
      <c r="J318" s="11"/>
    </row>
    <row r="319" spans="1:10" s="12" customFormat="1" ht="16.05" customHeight="1" x14ac:dyDescent="0.2">
      <c r="A319" s="13"/>
      <c r="B319" s="13" t="s">
        <v>67</v>
      </c>
      <c r="C319" s="10" t="s">
        <v>12</v>
      </c>
      <c r="D319" s="16"/>
      <c r="E319" s="16"/>
      <c r="F319" s="16"/>
      <c r="G319" s="16"/>
      <c r="H319" s="50">
        <f t="shared" si="10"/>
        <v>0</v>
      </c>
      <c r="J319" s="11"/>
    </row>
    <row r="320" spans="1:10" s="12" customFormat="1" ht="16.05" customHeight="1" x14ac:dyDescent="0.2">
      <c r="A320" s="13"/>
      <c r="B320" s="13"/>
      <c r="C320" s="14" t="s">
        <v>13</v>
      </c>
      <c r="D320" s="16">
        <f>IF($H319=0,0,D319/$H319%)</f>
        <v>0</v>
      </c>
      <c r="E320" s="16">
        <f>IF($H319=0,0,E319/$H319%)</f>
        <v>0</v>
      </c>
      <c r="F320" s="16">
        <f>IF($H319=0,0,F319/$H319%)</f>
        <v>0</v>
      </c>
      <c r="G320" s="16">
        <f>IF($H319=0,0,G319/$H319%)</f>
        <v>0</v>
      </c>
      <c r="H320" s="50">
        <f t="shared" si="10"/>
        <v>0</v>
      </c>
      <c r="J320" s="11"/>
    </row>
    <row r="321" spans="1:10" s="12" customFormat="1" ht="16.05" customHeight="1" x14ac:dyDescent="0.2">
      <c r="A321" s="13"/>
      <c r="B321" s="13"/>
      <c r="C321" s="10" t="s">
        <v>14</v>
      </c>
      <c r="D321" s="51"/>
      <c r="E321" s="51"/>
      <c r="F321" s="51"/>
      <c r="G321" s="51"/>
      <c r="H321" s="50">
        <f t="shared" si="10"/>
        <v>0</v>
      </c>
      <c r="J321" s="11"/>
    </row>
    <row r="322" spans="1:10" s="12" customFormat="1" ht="16.05" customHeight="1" x14ac:dyDescent="0.2">
      <c r="A322" s="13"/>
      <c r="B322" s="13"/>
      <c r="C322" s="14" t="s">
        <v>13</v>
      </c>
      <c r="D322" s="16">
        <f>IF($H321=0,0,D321/$H321%)</f>
        <v>0</v>
      </c>
      <c r="E322" s="16">
        <f>IF($H321=0,0,E321/$H321%)</f>
        <v>0</v>
      </c>
      <c r="F322" s="16">
        <f>IF($H321=0,0,F321/$H321%)</f>
        <v>0</v>
      </c>
      <c r="G322" s="16">
        <f>IF($H321=0,0,G321/$H321%)</f>
        <v>0</v>
      </c>
      <c r="H322" s="50">
        <f t="shared" si="10"/>
        <v>0</v>
      </c>
      <c r="J322" s="11"/>
    </row>
    <row r="323" spans="1:10" s="12" customFormat="1" ht="16.05" customHeight="1" x14ac:dyDescent="0.2">
      <c r="A323" s="13"/>
      <c r="B323" s="13"/>
      <c r="C323" s="10" t="s">
        <v>15</v>
      </c>
      <c r="D323" s="51">
        <f>SUM(D321,D319)</f>
        <v>0</v>
      </c>
      <c r="E323" s="51">
        <f>SUM(E321,E319)</f>
        <v>0</v>
      </c>
      <c r="F323" s="51">
        <f>SUM(F321,F319)</f>
        <v>0</v>
      </c>
      <c r="G323" s="51">
        <f>SUM(G321,G319)</f>
        <v>0</v>
      </c>
      <c r="H323" s="50">
        <f t="shared" si="10"/>
        <v>0</v>
      </c>
      <c r="J323" s="11"/>
    </row>
    <row r="324" spans="1:10" s="12" customFormat="1" ht="16.05" customHeight="1" x14ac:dyDescent="0.2">
      <c r="A324" s="13"/>
      <c r="B324" s="18"/>
      <c r="C324" s="14" t="s">
        <v>13</v>
      </c>
      <c r="D324" s="16">
        <f>IF($H323=0,0,D323/$H323%)</f>
        <v>0</v>
      </c>
      <c r="E324" s="16">
        <f>IF($H323=0,0,E323/$H323%)</f>
        <v>0</v>
      </c>
      <c r="F324" s="16">
        <f>IF($H323=0,0,F323/$H323%)</f>
        <v>0</v>
      </c>
      <c r="G324" s="16">
        <f>IF($H323=0,0,G323/$H323%)</f>
        <v>0</v>
      </c>
      <c r="H324" s="50">
        <f t="shared" si="10"/>
        <v>0</v>
      </c>
      <c r="J324" s="11"/>
    </row>
    <row r="325" spans="1:10" s="12" customFormat="1" ht="16.05" customHeight="1" x14ac:dyDescent="0.2">
      <c r="A325" s="13"/>
      <c r="B325" s="13" t="s">
        <v>68</v>
      </c>
      <c r="C325" s="10" t="s">
        <v>12</v>
      </c>
      <c r="D325" s="16"/>
      <c r="E325" s="16"/>
      <c r="F325" s="16"/>
      <c r="G325" s="16"/>
      <c r="H325" s="50">
        <f t="shared" si="10"/>
        <v>0</v>
      </c>
      <c r="I325" s="11"/>
      <c r="J325" s="11"/>
    </row>
    <row r="326" spans="1:10" s="12" customFormat="1" ht="16.05" customHeight="1" x14ac:dyDescent="0.2">
      <c r="A326" s="13"/>
      <c r="B326" s="13"/>
      <c r="C326" s="14" t="s">
        <v>13</v>
      </c>
      <c r="D326" s="16">
        <f>IF($H325=0,0,D325/$H325%)</f>
        <v>0</v>
      </c>
      <c r="E326" s="16">
        <f>IF($H325=0,0,E325/$H325%)</f>
        <v>0</v>
      </c>
      <c r="F326" s="16">
        <f>IF($H325=0,0,F325/$H325%)</f>
        <v>0</v>
      </c>
      <c r="G326" s="16">
        <f>IF($H325=0,0,G325/$H325%)</f>
        <v>0</v>
      </c>
      <c r="H326" s="50">
        <f t="shared" si="10"/>
        <v>0</v>
      </c>
      <c r="I326" s="11"/>
      <c r="J326" s="11"/>
    </row>
    <row r="327" spans="1:10" s="12" customFormat="1" ht="16.05" customHeight="1" x14ac:dyDescent="0.2">
      <c r="A327" s="13"/>
      <c r="B327" s="13"/>
      <c r="C327" s="10" t="s">
        <v>14</v>
      </c>
      <c r="D327" s="51"/>
      <c r="E327" s="51"/>
      <c r="F327" s="51"/>
      <c r="G327" s="51"/>
      <c r="H327" s="50">
        <f t="shared" si="10"/>
        <v>0</v>
      </c>
      <c r="I327" s="11"/>
      <c r="J327" s="11"/>
    </row>
    <row r="328" spans="1:10" s="12" customFormat="1" ht="16.05" customHeight="1" x14ac:dyDescent="0.2">
      <c r="A328" s="13"/>
      <c r="B328" s="13"/>
      <c r="C328" s="14" t="s">
        <v>13</v>
      </c>
      <c r="D328" s="16">
        <f>IF($H327=0,0,D327/$H327%)</f>
        <v>0</v>
      </c>
      <c r="E328" s="16">
        <f>IF($H327=0,0,E327/$H327%)</f>
        <v>0</v>
      </c>
      <c r="F328" s="16">
        <f>IF($H327=0,0,F327/$H327%)</f>
        <v>0</v>
      </c>
      <c r="G328" s="16">
        <f>IF($H327=0,0,G327/$H327%)</f>
        <v>0</v>
      </c>
      <c r="H328" s="50">
        <f t="shared" si="10"/>
        <v>0</v>
      </c>
      <c r="I328" s="11"/>
      <c r="J328" s="11"/>
    </row>
    <row r="329" spans="1:10" s="12" customFormat="1" ht="16.05" customHeight="1" x14ac:dyDescent="0.2">
      <c r="A329" s="13"/>
      <c r="B329" s="13"/>
      <c r="C329" s="10" t="s">
        <v>15</v>
      </c>
      <c r="D329" s="51">
        <f>SUM(D327,D325)</f>
        <v>0</v>
      </c>
      <c r="E329" s="51">
        <f>SUM(E327,E325)</f>
        <v>0</v>
      </c>
      <c r="F329" s="51">
        <f>SUM(F327,F325)</f>
        <v>0</v>
      </c>
      <c r="G329" s="51">
        <f>SUM(G327,G325)</f>
        <v>0</v>
      </c>
      <c r="H329" s="50">
        <f t="shared" si="10"/>
        <v>0</v>
      </c>
      <c r="I329" s="11"/>
      <c r="J329" s="11"/>
    </row>
    <row r="330" spans="1:10" s="12" customFormat="1" ht="16.05" customHeight="1" x14ac:dyDescent="0.2">
      <c r="A330" s="13"/>
      <c r="B330" s="18"/>
      <c r="C330" s="14" t="s">
        <v>13</v>
      </c>
      <c r="D330" s="16">
        <f>IF($H329=0,0,D329/$H329%)</f>
        <v>0</v>
      </c>
      <c r="E330" s="16">
        <f>IF($H329=0,0,E329/$H329%)</f>
        <v>0</v>
      </c>
      <c r="F330" s="16">
        <f>IF($H329=0,0,F329/$H329%)</f>
        <v>0</v>
      </c>
      <c r="G330" s="16">
        <f>IF($H329=0,0,G329/$H329%)</f>
        <v>0</v>
      </c>
      <c r="H330" s="50">
        <f t="shared" si="10"/>
        <v>0</v>
      </c>
      <c r="I330" s="11"/>
      <c r="J330" s="11"/>
    </row>
    <row r="331" spans="1:10" s="12" customFormat="1" ht="16.05" customHeight="1" x14ac:dyDescent="0.2">
      <c r="A331" s="13"/>
      <c r="B331" s="13" t="s">
        <v>69</v>
      </c>
      <c r="C331" s="10" t="s">
        <v>12</v>
      </c>
      <c r="D331" s="16">
        <v>0</v>
      </c>
      <c r="E331" s="16">
        <v>27</v>
      </c>
      <c r="F331" s="16">
        <v>0</v>
      </c>
      <c r="G331" s="16">
        <v>0</v>
      </c>
      <c r="H331" s="50">
        <f t="shared" si="10"/>
        <v>27</v>
      </c>
      <c r="I331" s="11"/>
      <c r="J331" s="11"/>
    </row>
    <row r="332" spans="1:10" s="12" customFormat="1" ht="16.05" customHeight="1" x14ac:dyDescent="0.2">
      <c r="A332" s="13"/>
      <c r="B332" s="13"/>
      <c r="C332" s="14" t="s">
        <v>13</v>
      </c>
      <c r="D332" s="16">
        <f>IF($H331=0,0,D331/$H331%)</f>
        <v>0</v>
      </c>
      <c r="E332" s="16">
        <f>IF($H331=0,0,E331/$H331%)</f>
        <v>100</v>
      </c>
      <c r="F332" s="16">
        <f>IF($H331=0,0,F331/$H331%)</f>
        <v>0</v>
      </c>
      <c r="G332" s="16">
        <f>IF($H331=0,0,G331/$H331%)</f>
        <v>0</v>
      </c>
      <c r="H332" s="50">
        <f t="shared" si="10"/>
        <v>100</v>
      </c>
      <c r="I332" s="11"/>
      <c r="J332" s="11"/>
    </row>
    <row r="333" spans="1:10" s="12" customFormat="1" ht="16.05" customHeight="1" x14ac:dyDescent="0.2">
      <c r="A333" s="13"/>
      <c r="B333" s="13"/>
      <c r="C333" s="10" t="s">
        <v>14</v>
      </c>
      <c r="D333" s="51"/>
      <c r="E333" s="51"/>
      <c r="F333" s="51"/>
      <c r="G333" s="51"/>
      <c r="H333" s="50">
        <f t="shared" si="10"/>
        <v>0</v>
      </c>
      <c r="I333" s="11"/>
      <c r="J333" s="11"/>
    </row>
    <row r="334" spans="1:10" s="12" customFormat="1" ht="16.05" customHeight="1" x14ac:dyDescent="0.2">
      <c r="A334" s="13"/>
      <c r="B334" s="13"/>
      <c r="C334" s="14" t="s">
        <v>13</v>
      </c>
      <c r="D334" s="16">
        <f>IF($H333=0,0,D333/$H333%)</f>
        <v>0</v>
      </c>
      <c r="E334" s="16">
        <f>IF($H333=0,0,E333/$H333%)</f>
        <v>0</v>
      </c>
      <c r="F334" s="16">
        <f>IF($H333=0,0,F333/$H333%)</f>
        <v>0</v>
      </c>
      <c r="G334" s="16">
        <f>IF($H333=0,0,G333/$H333%)</f>
        <v>0</v>
      </c>
      <c r="H334" s="50">
        <f t="shared" si="10"/>
        <v>0</v>
      </c>
      <c r="I334" s="11"/>
      <c r="J334" s="11"/>
    </row>
    <row r="335" spans="1:10" s="12" customFormat="1" ht="16.05" customHeight="1" x14ac:dyDescent="0.2">
      <c r="A335" s="13"/>
      <c r="B335" s="13"/>
      <c r="C335" s="10" t="s">
        <v>15</v>
      </c>
      <c r="D335" s="51">
        <f>SUM(D333,D331)</f>
        <v>0</v>
      </c>
      <c r="E335" s="51">
        <f>SUM(E333,E331)</f>
        <v>27</v>
      </c>
      <c r="F335" s="51">
        <f>SUM(F333,F331)</f>
        <v>0</v>
      </c>
      <c r="G335" s="51">
        <f>SUM(G333,G331)</f>
        <v>0</v>
      </c>
      <c r="H335" s="50">
        <f t="shared" si="10"/>
        <v>27</v>
      </c>
      <c r="I335" s="11"/>
      <c r="J335" s="11"/>
    </row>
    <row r="336" spans="1:10" s="12" customFormat="1" ht="16.05" customHeight="1" x14ac:dyDescent="0.2">
      <c r="A336" s="13"/>
      <c r="B336" s="18"/>
      <c r="C336" s="14" t="s">
        <v>13</v>
      </c>
      <c r="D336" s="16">
        <f>IF($H335=0,0,D335/$H335%)</f>
        <v>0</v>
      </c>
      <c r="E336" s="16">
        <f>IF($H335=0,0,E335/$H335%)</f>
        <v>100</v>
      </c>
      <c r="F336" s="16">
        <f>IF($H335=0,0,F335/$H335%)</f>
        <v>0</v>
      </c>
      <c r="G336" s="16">
        <f>IF($H335=0,0,G335/$H335%)</f>
        <v>0</v>
      </c>
      <c r="H336" s="50">
        <f t="shared" si="10"/>
        <v>100</v>
      </c>
      <c r="I336" s="11"/>
      <c r="J336" s="11"/>
    </row>
    <row r="337" spans="1:10" s="12" customFormat="1" ht="16.05" customHeight="1" x14ac:dyDescent="0.2">
      <c r="A337" s="13"/>
      <c r="B337" s="13" t="s">
        <v>70</v>
      </c>
      <c r="C337" s="10" t="s">
        <v>12</v>
      </c>
      <c r="D337" s="16"/>
      <c r="E337" s="16"/>
      <c r="F337" s="16"/>
      <c r="G337" s="16"/>
      <c r="H337" s="50">
        <f t="shared" si="10"/>
        <v>0</v>
      </c>
      <c r="I337" s="11"/>
      <c r="J337" s="11"/>
    </row>
    <row r="338" spans="1:10" s="12" customFormat="1" ht="16.05" customHeight="1" x14ac:dyDescent="0.2">
      <c r="A338" s="13"/>
      <c r="B338" s="13"/>
      <c r="C338" s="14" t="s">
        <v>13</v>
      </c>
      <c r="D338" s="16">
        <f>IF($H337=0,0,D337/$H337%)</f>
        <v>0</v>
      </c>
      <c r="E338" s="16">
        <f>IF($H337=0,0,E337/$H337%)</f>
        <v>0</v>
      </c>
      <c r="F338" s="16">
        <f>IF($H337=0,0,F337/$H337%)</f>
        <v>0</v>
      </c>
      <c r="G338" s="16">
        <f>IF($H337=0,0,G337/$H337%)</f>
        <v>0</v>
      </c>
      <c r="H338" s="50">
        <f t="shared" si="10"/>
        <v>0</v>
      </c>
      <c r="I338" s="11"/>
      <c r="J338" s="11"/>
    </row>
    <row r="339" spans="1:10" s="12" customFormat="1" ht="16.05" customHeight="1" x14ac:dyDescent="0.2">
      <c r="A339" s="13"/>
      <c r="B339" s="13"/>
      <c r="C339" s="10" t="s">
        <v>14</v>
      </c>
      <c r="D339" s="51"/>
      <c r="E339" s="51"/>
      <c r="F339" s="51"/>
      <c r="G339" s="51"/>
      <c r="H339" s="50">
        <f t="shared" si="10"/>
        <v>0</v>
      </c>
      <c r="I339" s="11"/>
      <c r="J339" s="11"/>
    </row>
    <row r="340" spans="1:10" s="12" customFormat="1" ht="16.05" customHeight="1" x14ac:dyDescent="0.2">
      <c r="A340" s="13"/>
      <c r="B340" s="13"/>
      <c r="C340" s="14" t="s">
        <v>13</v>
      </c>
      <c r="D340" s="16">
        <f>IF($H339=0,0,D339/$H339%)</f>
        <v>0</v>
      </c>
      <c r="E340" s="16">
        <f>IF($H339=0,0,E339/$H339%)</f>
        <v>0</v>
      </c>
      <c r="F340" s="16">
        <f>IF($H339=0,0,F339/$H339%)</f>
        <v>0</v>
      </c>
      <c r="G340" s="16">
        <f>IF($H339=0,0,G339/$H339%)</f>
        <v>0</v>
      </c>
      <c r="H340" s="50">
        <f t="shared" si="10"/>
        <v>0</v>
      </c>
      <c r="I340" s="11"/>
      <c r="J340" s="11"/>
    </row>
    <row r="341" spans="1:10" s="12" customFormat="1" ht="16.05" customHeight="1" x14ac:dyDescent="0.2">
      <c r="A341" s="13"/>
      <c r="B341" s="13"/>
      <c r="C341" s="10" t="s">
        <v>15</v>
      </c>
      <c r="D341" s="51">
        <f>SUM(D339,D337)</f>
        <v>0</v>
      </c>
      <c r="E341" s="51">
        <f>SUM(E339,E337)</f>
        <v>0</v>
      </c>
      <c r="F341" s="51">
        <f>SUM(F339,F337)</f>
        <v>0</v>
      </c>
      <c r="G341" s="51">
        <f>SUM(G339,G337)</f>
        <v>0</v>
      </c>
      <c r="H341" s="50">
        <f t="shared" si="10"/>
        <v>0</v>
      </c>
      <c r="I341" s="11"/>
      <c r="J341" s="11"/>
    </row>
    <row r="342" spans="1:10" s="12" customFormat="1" ht="16.05" customHeight="1" x14ac:dyDescent="0.2">
      <c r="A342" s="13"/>
      <c r="B342" s="18"/>
      <c r="C342" s="14" t="s">
        <v>13</v>
      </c>
      <c r="D342" s="16">
        <f>IF($H341=0,0,D341/$H341%)</f>
        <v>0</v>
      </c>
      <c r="E342" s="16">
        <f>IF($H341=0,0,E341/$H341%)</f>
        <v>0</v>
      </c>
      <c r="F342" s="16">
        <f>IF($H341=0,0,F341/$H341%)</f>
        <v>0</v>
      </c>
      <c r="G342" s="16">
        <f>IF($H341=0,0,G341/$H341%)</f>
        <v>0</v>
      </c>
      <c r="H342" s="50">
        <f t="shared" si="10"/>
        <v>0</v>
      </c>
      <c r="I342" s="11"/>
      <c r="J342" s="11"/>
    </row>
    <row r="343" spans="1:10" s="12" customFormat="1" ht="16.05" customHeight="1" x14ac:dyDescent="0.2">
      <c r="A343" s="13"/>
      <c r="B343" s="13" t="s">
        <v>71</v>
      </c>
      <c r="C343" s="10" t="s">
        <v>12</v>
      </c>
      <c r="D343" s="16"/>
      <c r="E343" s="16"/>
      <c r="F343" s="16"/>
      <c r="G343" s="16"/>
      <c r="H343" s="50">
        <f t="shared" si="10"/>
        <v>0</v>
      </c>
      <c r="I343" s="11"/>
      <c r="J343" s="11"/>
    </row>
    <row r="344" spans="1:10" s="12" customFormat="1" ht="16.05" customHeight="1" x14ac:dyDescent="0.2">
      <c r="A344" s="13"/>
      <c r="B344" s="13"/>
      <c r="C344" s="14" t="s">
        <v>13</v>
      </c>
      <c r="D344" s="16">
        <f>IF($H343=0,0,D343/$H343%)</f>
        <v>0</v>
      </c>
      <c r="E344" s="16">
        <f>IF($H343=0,0,E343/$H343%)</f>
        <v>0</v>
      </c>
      <c r="F344" s="16">
        <f>IF($H343=0,0,F343/$H343%)</f>
        <v>0</v>
      </c>
      <c r="G344" s="16">
        <f>IF($H343=0,0,G343/$H343%)</f>
        <v>0</v>
      </c>
      <c r="H344" s="50">
        <f t="shared" si="10"/>
        <v>0</v>
      </c>
      <c r="I344" s="11"/>
      <c r="J344" s="11"/>
    </row>
    <row r="345" spans="1:10" s="12" customFormat="1" ht="16.05" customHeight="1" x14ac:dyDescent="0.2">
      <c r="A345" s="13"/>
      <c r="B345" s="13"/>
      <c r="C345" s="10" t="s">
        <v>14</v>
      </c>
      <c r="D345" s="51"/>
      <c r="E345" s="51"/>
      <c r="F345" s="51"/>
      <c r="G345" s="51"/>
      <c r="H345" s="50">
        <f t="shared" si="10"/>
        <v>0</v>
      </c>
      <c r="I345" s="11"/>
      <c r="J345" s="11"/>
    </row>
    <row r="346" spans="1:10" s="12" customFormat="1" ht="16.05" customHeight="1" x14ac:dyDescent="0.2">
      <c r="A346" s="13"/>
      <c r="B346" s="13"/>
      <c r="C346" s="14" t="s">
        <v>13</v>
      </c>
      <c r="D346" s="16">
        <f>IF($H345=0,0,D345/$H345%)</f>
        <v>0</v>
      </c>
      <c r="E346" s="16">
        <f>IF($H345=0,0,E345/$H345%)</f>
        <v>0</v>
      </c>
      <c r="F346" s="16">
        <f>IF($H345=0,0,F345/$H345%)</f>
        <v>0</v>
      </c>
      <c r="G346" s="16">
        <f>IF($H345=0,0,G345/$H345%)</f>
        <v>0</v>
      </c>
      <c r="H346" s="50">
        <f t="shared" si="10"/>
        <v>0</v>
      </c>
      <c r="I346" s="11"/>
      <c r="J346" s="11"/>
    </row>
    <row r="347" spans="1:10" s="12" customFormat="1" ht="16.05" customHeight="1" x14ac:dyDescent="0.2">
      <c r="A347" s="13"/>
      <c r="B347" s="13"/>
      <c r="C347" s="10" t="s">
        <v>15</v>
      </c>
      <c r="D347" s="51">
        <f>SUM(D345,D343)</f>
        <v>0</v>
      </c>
      <c r="E347" s="51">
        <f>SUM(E345,E343)</f>
        <v>0</v>
      </c>
      <c r="F347" s="51">
        <f>SUM(F345,F343)</f>
        <v>0</v>
      </c>
      <c r="G347" s="51">
        <f>SUM(G345,G343)</f>
        <v>0</v>
      </c>
      <c r="H347" s="50">
        <f t="shared" si="10"/>
        <v>0</v>
      </c>
      <c r="I347" s="11"/>
      <c r="J347" s="11"/>
    </row>
    <row r="348" spans="1:10" s="12" customFormat="1" ht="16.05" customHeight="1" x14ac:dyDescent="0.2">
      <c r="A348" s="13"/>
      <c r="B348" s="18"/>
      <c r="C348" s="14" t="s">
        <v>13</v>
      </c>
      <c r="D348" s="16">
        <f>IF($H347=0,0,D347/$H347%)</f>
        <v>0</v>
      </c>
      <c r="E348" s="16">
        <f>IF($H347=0,0,E347/$H347%)</f>
        <v>0</v>
      </c>
      <c r="F348" s="16">
        <f>IF($H347=0,0,F347/$H347%)</f>
        <v>0</v>
      </c>
      <c r="G348" s="16">
        <f>IF($H347=0,0,G347/$H347%)</f>
        <v>0</v>
      </c>
      <c r="H348" s="50">
        <f t="shared" si="10"/>
        <v>0</v>
      </c>
      <c r="I348" s="11"/>
      <c r="J348" s="11"/>
    </row>
    <row r="349" spans="1:10" s="12" customFormat="1" ht="16.05" customHeight="1" x14ac:dyDescent="0.2">
      <c r="A349" s="13"/>
      <c r="B349" s="13" t="s">
        <v>72</v>
      </c>
      <c r="C349" s="10" t="s">
        <v>12</v>
      </c>
      <c r="D349" s="16"/>
      <c r="E349" s="16"/>
      <c r="F349" s="16"/>
      <c r="G349" s="16"/>
      <c r="H349" s="50">
        <f t="shared" si="10"/>
        <v>0</v>
      </c>
      <c r="I349" s="11"/>
      <c r="J349" s="11"/>
    </row>
    <row r="350" spans="1:10" s="12" customFormat="1" ht="16.05" customHeight="1" x14ac:dyDescent="0.2">
      <c r="A350" s="13"/>
      <c r="B350" s="13"/>
      <c r="C350" s="14" t="s">
        <v>13</v>
      </c>
      <c r="D350" s="16">
        <f>IF($H349=0,0,D349/$H349%)</f>
        <v>0</v>
      </c>
      <c r="E350" s="16">
        <f>IF($H349=0,0,E349/$H349%)</f>
        <v>0</v>
      </c>
      <c r="F350" s="16">
        <f>IF($H349=0,0,F349/$H349%)</f>
        <v>0</v>
      </c>
      <c r="G350" s="16">
        <f>IF($H349=0,0,G349/$H349%)</f>
        <v>0</v>
      </c>
      <c r="H350" s="50">
        <f t="shared" si="10"/>
        <v>0</v>
      </c>
      <c r="I350" s="11"/>
      <c r="J350" s="11"/>
    </row>
    <row r="351" spans="1:10" s="12" customFormat="1" ht="16.05" customHeight="1" x14ac:dyDescent="0.2">
      <c r="A351" s="13"/>
      <c r="B351" s="13"/>
      <c r="C351" s="10" t="s">
        <v>14</v>
      </c>
      <c r="D351" s="51"/>
      <c r="E351" s="51"/>
      <c r="F351" s="51"/>
      <c r="G351" s="51"/>
      <c r="H351" s="50">
        <f t="shared" si="10"/>
        <v>0</v>
      </c>
      <c r="I351" s="11"/>
      <c r="J351" s="11"/>
    </row>
    <row r="352" spans="1:10" s="12" customFormat="1" ht="16.05" customHeight="1" x14ac:dyDescent="0.2">
      <c r="A352" s="13"/>
      <c r="B352" s="13"/>
      <c r="C352" s="14" t="s">
        <v>13</v>
      </c>
      <c r="D352" s="16">
        <f>IF($H351=0,0,D351/$H351%)</f>
        <v>0</v>
      </c>
      <c r="E352" s="16">
        <f>IF($H351=0,0,E351/$H351%)</f>
        <v>0</v>
      </c>
      <c r="F352" s="16">
        <f>IF($H351=0,0,F351/$H351%)</f>
        <v>0</v>
      </c>
      <c r="G352" s="16">
        <f>IF($H351=0,0,G351/$H351%)</f>
        <v>0</v>
      </c>
      <c r="H352" s="50">
        <f t="shared" si="10"/>
        <v>0</v>
      </c>
      <c r="I352" s="11"/>
      <c r="J352" s="11"/>
    </row>
    <row r="353" spans="1:10" s="12" customFormat="1" ht="16.05" customHeight="1" x14ac:dyDescent="0.2">
      <c r="A353" s="13"/>
      <c r="B353" s="13"/>
      <c r="C353" s="10" t="s">
        <v>15</v>
      </c>
      <c r="D353" s="51">
        <f>SUM(D351,D349)</f>
        <v>0</v>
      </c>
      <c r="E353" s="51">
        <f>SUM(E351,E349)</f>
        <v>0</v>
      </c>
      <c r="F353" s="51">
        <f>SUM(F351,F349)</f>
        <v>0</v>
      </c>
      <c r="G353" s="51">
        <f>SUM(G351,G349)</f>
        <v>0</v>
      </c>
      <c r="H353" s="50">
        <f t="shared" si="10"/>
        <v>0</v>
      </c>
      <c r="I353" s="11"/>
      <c r="J353" s="11"/>
    </row>
    <row r="354" spans="1:10" s="12" customFormat="1" ht="16.05" customHeight="1" x14ac:dyDescent="0.2">
      <c r="A354" s="13"/>
      <c r="B354" s="18"/>
      <c r="C354" s="14" t="s">
        <v>13</v>
      </c>
      <c r="D354" s="16">
        <f>IF($H353=0,0,D353/$H353%)</f>
        <v>0</v>
      </c>
      <c r="E354" s="16">
        <f>IF($H353=0,0,E353/$H353%)</f>
        <v>0</v>
      </c>
      <c r="F354" s="16">
        <f>IF($H353=0,0,F353/$H353%)</f>
        <v>0</v>
      </c>
      <c r="G354" s="16">
        <f>IF($H353=0,0,G353/$H353%)</f>
        <v>0</v>
      </c>
      <c r="H354" s="50">
        <f t="shared" si="10"/>
        <v>0</v>
      </c>
      <c r="I354" s="11"/>
      <c r="J354" s="11"/>
    </row>
    <row r="355" spans="1:10" s="12" customFormat="1" ht="16.05" customHeight="1" x14ac:dyDescent="0.2">
      <c r="A355" s="13"/>
      <c r="B355" s="13" t="s">
        <v>73</v>
      </c>
      <c r="C355" s="10" t="s">
        <v>12</v>
      </c>
      <c r="D355" s="16">
        <v>0</v>
      </c>
      <c r="E355" s="16">
        <v>569.99999999999989</v>
      </c>
      <c r="F355" s="16">
        <v>0</v>
      </c>
      <c r="G355" s="16">
        <v>0</v>
      </c>
      <c r="H355" s="50">
        <f t="shared" si="10"/>
        <v>569.99999999999989</v>
      </c>
      <c r="I355" s="11"/>
      <c r="J355" s="11"/>
    </row>
    <row r="356" spans="1:10" s="12" customFormat="1" ht="16.05" customHeight="1" x14ac:dyDescent="0.2">
      <c r="A356" s="13"/>
      <c r="B356" s="13"/>
      <c r="C356" s="14" t="s">
        <v>13</v>
      </c>
      <c r="D356" s="16">
        <f>IF($H355=0,0,D355/$H355%)</f>
        <v>0</v>
      </c>
      <c r="E356" s="16">
        <f>IF($H355=0,0,E355/$H355%)</f>
        <v>99.999999999999986</v>
      </c>
      <c r="F356" s="16">
        <f>IF($H355=0,0,F355/$H355%)</f>
        <v>0</v>
      </c>
      <c r="G356" s="16">
        <f>IF($H355=0,0,G355/$H355%)</f>
        <v>0</v>
      </c>
      <c r="H356" s="50">
        <f t="shared" si="10"/>
        <v>99.999999999999986</v>
      </c>
      <c r="I356" s="11"/>
      <c r="J356" s="11"/>
    </row>
    <row r="357" spans="1:10" s="12" customFormat="1" ht="16.05" customHeight="1" x14ac:dyDescent="0.2">
      <c r="A357" s="13"/>
      <c r="B357" s="13"/>
      <c r="C357" s="10" t="s">
        <v>14</v>
      </c>
      <c r="D357" s="51">
        <v>0</v>
      </c>
      <c r="E357" s="51">
        <v>84.600000000000009</v>
      </c>
      <c r="F357" s="51">
        <v>0</v>
      </c>
      <c r="G357" s="51">
        <v>0</v>
      </c>
      <c r="H357" s="50">
        <f t="shared" si="10"/>
        <v>84.600000000000009</v>
      </c>
      <c r="I357" s="11"/>
      <c r="J357" s="11"/>
    </row>
    <row r="358" spans="1:10" s="12" customFormat="1" ht="16.05" customHeight="1" x14ac:dyDescent="0.2">
      <c r="A358" s="13"/>
      <c r="B358" s="13"/>
      <c r="C358" s="14" t="s">
        <v>13</v>
      </c>
      <c r="D358" s="16">
        <f>IF($H357=0,0,D357/$H357%)</f>
        <v>0</v>
      </c>
      <c r="E358" s="16">
        <f>IF($H357=0,0,E357/$H357%)</f>
        <v>100</v>
      </c>
      <c r="F358" s="16">
        <f>IF($H357=0,0,F357/$H357%)</f>
        <v>0</v>
      </c>
      <c r="G358" s="16">
        <f>IF($H357=0,0,G357/$H357%)</f>
        <v>0</v>
      </c>
      <c r="H358" s="50">
        <f t="shared" si="10"/>
        <v>100</v>
      </c>
      <c r="I358" s="11"/>
      <c r="J358" s="11"/>
    </row>
    <row r="359" spans="1:10" s="12" customFormat="1" ht="16.05" customHeight="1" x14ac:dyDescent="0.2">
      <c r="A359" s="13"/>
      <c r="B359" s="13"/>
      <c r="C359" s="10" t="s">
        <v>15</v>
      </c>
      <c r="D359" s="51">
        <f>SUM(D357,D355)</f>
        <v>0</v>
      </c>
      <c r="E359" s="51">
        <f>SUM(E357,E355)</f>
        <v>654.59999999999991</v>
      </c>
      <c r="F359" s="51">
        <f>SUM(F357,F355)</f>
        <v>0</v>
      </c>
      <c r="G359" s="51">
        <f>SUM(G357,G355)</f>
        <v>0</v>
      </c>
      <c r="H359" s="50">
        <f t="shared" si="10"/>
        <v>654.59999999999991</v>
      </c>
      <c r="I359" s="11"/>
      <c r="J359" s="11"/>
    </row>
    <row r="360" spans="1:10" s="12" customFormat="1" ht="16.05" customHeight="1" x14ac:dyDescent="0.2">
      <c r="A360" s="19"/>
      <c r="B360" s="18"/>
      <c r="C360" s="14" t="s">
        <v>13</v>
      </c>
      <c r="D360" s="16">
        <f>IF($H359=0,0,D359/$H359%)</f>
        <v>0</v>
      </c>
      <c r="E360" s="16">
        <f>IF($H359=0,0,E359/$H359%)</f>
        <v>100</v>
      </c>
      <c r="F360" s="16">
        <f>IF($H359=0,0,F359/$H359%)</f>
        <v>0</v>
      </c>
      <c r="G360" s="16">
        <f>IF($H359=0,0,G359/$H359%)</f>
        <v>0</v>
      </c>
      <c r="H360" s="50">
        <f t="shared" si="10"/>
        <v>100</v>
      </c>
      <c r="I360" s="11"/>
      <c r="J360" s="11"/>
    </row>
    <row r="361" spans="1:10" s="12" customFormat="1" ht="16.05" customHeight="1" x14ac:dyDescent="0.2">
      <c r="A361" s="13" t="s">
        <v>74</v>
      </c>
      <c r="B361" s="2"/>
      <c r="C361" s="10" t="s">
        <v>12</v>
      </c>
      <c r="D361" s="16"/>
      <c r="E361" s="16"/>
      <c r="F361" s="16">
        <v>0</v>
      </c>
      <c r="G361" s="16">
        <v>0</v>
      </c>
      <c r="H361" s="50">
        <f t="shared" si="10"/>
        <v>0</v>
      </c>
      <c r="I361" s="11"/>
      <c r="J361" s="11"/>
    </row>
    <row r="362" spans="1:10" s="12" customFormat="1" ht="16.05" customHeight="1" x14ac:dyDescent="0.2">
      <c r="A362" s="13"/>
      <c r="B362" s="2"/>
      <c r="C362" s="14" t="s">
        <v>13</v>
      </c>
      <c r="D362" s="16">
        <f>IF($H361=0,0,D361/$H361%)</f>
        <v>0</v>
      </c>
      <c r="E362" s="16">
        <f>IF($H361=0,0,E361/$H361%)</f>
        <v>0</v>
      </c>
      <c r="F362" s="16">
        <f>IF($H361=0,0,F361/$H361%)</f>
        <v>0</v>
      </c>
      <c r="G362" s="16">
        <f>IF($H361=0,0,G361/$H361%)</f>
        <v>0</v>
      </c>
      <c r="H362" s="50">
        <f t="shared" si="10"/>
        <v>0</v>
      </c>
      <c r="I362" s="11"/>
      <c r="J362" s="11"/>
    </row>
    <row r="363" spans="1:10" s="12" customFormat="1" ht="16.05" customHeight="1" x14ac:dyDescent="0.2">
      <c r="A363" s="13"/>
      <c r="B363" s="2"/>
      <c r="C363" s="10" t="s">
        <v>14</v>
      </c>
      <c r="D363" s="51"/>
      <c r="E363" s="51"/>
      <c r="F363" s="51"/>
      <c r="G363" s="51"/>
      <c r="H363" s="50">
        <f t="shared" si="10"/>
        <v>0</v>
      </c>
      <c r="I363" s="11"/>
      <c r="J363" s="11"/>
    </row>
    <row r="364" spans="1:10" s="12" customFormat="1" ht="16.05" customHeight="1" x14ac:dyDescent="0.2">
      <c r="A364" s="13"/>
      <c r="B364" s="2"/>
      <c r="C364" s="14" t="s">
        <v>13</v>
      </c>
      <c r="D364" s="16">
        <f>IF($H363=0,0,D363/$H363%)</f>
        <v>0</v>
      </c>
      <c r="E364" s="16">
        <f>IF($H363=0,0,E363/$H363%)</f>
        <v>0</v>
      </c>
      <c r="F364" s="16">
        <f>IF($H363=0,0,F363/$H363%)</f>
        <v>0</v>
      </c>
      <c r="G364" s="16">
        <f>IF($H363=0,0,G363/$H363%)</f>
        <v>0</v>
      </c>
      <c r="H364" s="50">
        <f t="shared" si="10"/>
        <v>0</v>
      </c>
      <c r="I364" s="11"/>
      <c r="J364" s="11"/>
    </row>
    <row r="365" spans="1:10" s="12" customFormat="1" ht="16.05" customHeight="1" x14ac:dyDescent="0.2">
      <c r="A365" s="13"/>
      <c r="B365" s="2"/>
      <c r="C365" s="10" t="s">
        <v>15</v>
      </c>
      <c r="D365" s="51">
        <f>SUM(D363,D361)</f>
        <v>0</v>
      </c>
      <c r="E365" s="51">
        <f>SUM(E363,E361)</f>
        <v>0</v>
      </c>
      <c r="F365" s="51">
        <f>SUM(F363,F361)</f>
        <v>0</v>
      </c>
      <c r="G365" s="51">
        <f>SUM(G363,G361)</f>
        <v>0</v>
      </c>
      <c r="H365" s="50">
        <f t="shared" si="10"/>
        <v>0</v>
      </c>
      <c r="I365" s="11"/>
      <c r="J365" s="11"/>
    </row>
    <row r="366" spans="1:10" s="12" customFormat="1" ht="16.05" customHeight="1" x14ac:dyDescent="0.2">
      <c r="A366" s="18"/>
      <c r="B366" s="15"/>
      <c r="C366" s="14" t="s">
        <v>13</v>
      </c>
      <c r="D366" s="16">
        <f>IF($H365=0,0,D365/$H365%)</f>
        <v>0</v>
      </c>
      <c r="E366" s="16">
        <f>IF($H365=0,0,E365/$H365%)</f>
        <v>0</v>
      </c>
      <c r="F366" s="16">
        <f>IF($H365=0,0,F365/$H365%)</f>
        <v>0</v>
      </c>
      <c r="G366" s="16">
        <f>IF($H365=0,0,G365/$H365%)</f>
        <v>0</v>
      </c>
      <c r="H366" s="50">
        <f t="shared" si="10"/>
        <v>0</v>
      </c>
      <c r="I366" s="11"/>
      <c r="J366" s="11"/>
    </row>
    <row r="367" spans="1:10" ht="16.05" customHeight="1" x14ac:dyDescent="0.2">
      <c r="A367" s="23" t="s">
        <v>75</v>
      </c>
      <c r="B367" s="24"/>
      <c r="C367" s="16" t="s">
        <v>12</v>
      </c>
      <c r="D367" s="51">
        <f>SUM(D361,D301,D295,D229,D37,D7)</f>
        <v>1343.8</v>
      </c>
      <c r="E367" s="51">
        <f>SUM(E361,E301,E295,E229,E37,E7)</f>
        <v>50987.7</v>
      </c>
      <c r="F367" s="51">
        <f t="shared" ref="F367:G369" si="11">SUM(F361,F301,F295,F229,F37,F7)</f>
        <v>0</v>
      </c>
      <c r="G367" s="51">
        <f t="shared" si="11"/>
        <v>0</v>
      </c>
      <c r="H367" s="50">
        <f t="shared" si="10"/>
        <v>52331.5</v>
      </c>
      <c r="J367" s="11"/>
    </row>
    <row r="368" spans="1:10" ht="16.05" customHeight="1" x14ac:dyDescent="0.2">
      <c r="A368" s="23"/>
      <c r="B368" s="24"/>
      <c r="C368" s="17" t="s">
        <v>13</v>
      </c>
      <c r="D368" s="16">
        <f>IF($H367=0,0,D367/$H367%)</f>
        <v>2.567860657538958</v>
      </c>
      <c r="E368" s="16">
        <f>IF($H367=0,0,E367/$H367%)</f>
        <v>97.432139342461028</v>
      </c>
      <c r="F368" s="16">
        <f>IF($H367=0,0,F367/$H367%)</f>
        <v>0</v>
      </c>
      <c r="G368" s="16">
        <f>IF($H367=0,0,G367/$H367%)</f>
        <v>0</v>
      </c>
      <c r="H368" s="16">
        <f>IF($H367=0,0,H367/$H367%)</f>
        <v>99.999999999999986</v>
      </c>
      <c r="J368" s="11"/>
    </row>
    <row r="369" spans="1:10" ht="16.05" customHeight="1" x14ac:dyDescent="0.2">
      <c r="A369" s="23"/>
      <c r="B369" s="24"/>
      <c r="C369" s="16" t="s">
        <v>14</v>
      </c>
      <c r="D369" s="51">
        <f>SUM(D363,D303,D297,D231,D39,D9)</f>
        <v>38226.999999999985</v>
      </c>
      <c r="E369" s="51">
        <f>SUM(E363,E303,E297,E231,E39,E9)</f>
        <v>147119.40000000002</v>
      </c>
      <c r="F369" s="51">
        <f t="shared" si="11"/>
        <v>0</v>
      </c>
      <c r="G369" s="51">
        <f t="shared" si="11"/>
        <v>185.8</v>
      </c>
      <c r="H369" s="50">
        <f t="shared" si="10"/>
        <v>185532.2</v>
      </c>
      <c r="J369" s="11"/>
    </row>
    <row r="370" spans="1:10" ht="16.05" customHeight="1" x14ac:dyDescent="0.2">
      <c r="A370" s="23"/>
      <c r="B370" s="24"/>
      <c r="C370" s="17" t="s">
        <v>13</v>
      </c>
      <c r="D370" s="16">
        <f>IF($H369=0,0,D369/$H369%)</f>
        <v>20.603970631513011</v>
      </c>
      <c r="E370" s="16">
        <f>IF($H369=0,0,E369/$H369%)</f>
        <v>79.295885026965678</v>
      </c>
      <c r="F370" s="16">
        <f>IF($H369=0,0,F369/$H369%)</f>
        <v>0</v>
      </c>
      <c r="G370" s="16">
        <f>IF($H369=0,0,G369/$H369%)</f>
        <v>0.10014434152131005</v>
      </c>
      <c r="H370" s="16">
        <f>IF($H369=0,0,H369/$H369%)</f>
        <v>100</v>
      </c>
      <c r="J370" s="11"/>
    </row>
    <row r="371" spans="1:10" ht="16.05" customHeight="1" x14ac:dyDescent="0.2">
      <c r="A371" s="23"/>
      <c r="B371" s="24"/>
      <c r="C371" s="16" t="s">
        <v>15</v>
      </c>
      <c r="D371" s="51">
        <f>SUM(D11,D41,D233,D299,D305,D365)</f>
        <v>39570.799999999988</v>
      </c>
      <c r="E371" s="51">
        <f>SUM(E11,E41,E233,E299,E305,E365)</f>
        <v>198107.1</v>
      </c>
      <c r="F371" s="51">
        <f>SUM(F11,F41,F233,F299,F305,F365)</f>
        <v>0</v>
      </c>
      <c r="G371" s="51">
        <f>SUM(G11,G41,G233,G299,G305,G365)</f>
        <v>185.8</v>
      </c>
      <c r="H371" s="50">
        <f>SUM(D371:G371)</f>
        <v>237863.69999999998</v>
      </c>
      <c r="J371" s="11"/>
    </row>
    <row r="372" spans="1:10" ht="16.05" customHeight="1" x14ac:dyDescent="0.2">
      <c r="A372" s="25"/>
      <c r="B372" s="26"/>
      <c r="C372" s="17" t="s">
        <v>13</v>
      </c>
      <c r="D372" s="16">
        <f>IF($H371=0,0,D371/$H371%)</f>
        <v>16.635913760695722</v>
      </c>
      <c r="E372" s="16">
        <f>IF($H371=0,0,E371/$H371%)</f>
        <v>83.285974278546931</v>
      </c>
      <c r="F372" s="16">
        <f>IF($H371=0,0,F371/$H371%)</f>
        <v>0</v>
      </c>
      <c r="G372" s="16">
        <f>IF($H371=0,0,G371/$H371%)</f>
        <v>7.8111960757358115E-2</v>
      </c>
      <c r="H372" s="16">
        <f>IF($H371=0,0,H371/$H371%)</f>
        <v>100</v>
      </c>
      <c r="J372" s="11"/>
    </row>
    <row r="373" spans="1:10" ht="16.05" customHeight="1" x14ac:dyDescent="0.2">
      <c r="A373" s="27" t="s">
        <v>76</v>
      </c>
      <c r="B373" s="28"/>
      <c r="C373" s="16" t="s">
        <v>12</v>
      </c>
      <c r="D373" s="16">
        <v>0</v>
      </c>
      <c r="E373" s="16">
        <v>9.4</v>
      </c>
      <c r="F373" s="16">
        <v>0</v>
      </c>
      <c r="G373" s="16">
        <v>0</v>
      </c>
      <c r="H373" s="50">
        <f t="shared" ref="H373:H378" si="12">SUM(D373:G373)</f>
        <v>9.4</v>
      </c>
      <c r="J373" s="11"/>
    </row>
    <row r="374" spans="1:10" ht="16.05" customHeight="1" x14ac:dyDescent="0.2">
      <c r="A374" s="29" t="s">
        <v>77</v>
      </c>
      <c r="B374" s="30"/>
      <c r="C374" s="17" t="s">
        <v>13</v>
      </c>
      <c r="D374" s="16">
        <f>IF($H373=0,0,D373/$H373%)</f>
        <v>0</v>
      </c>
      <c r="E374" s="16">
        <f>IF($H373=0,0,E373/$H373%)</f>
        <v>100</v>
      </c>
      <c r="F374" s="16">
        <f>IF($H373=0,0,F373/$H373%)</f>
        <v>0</v>
      </c>
      <c r="G374" s="16">
        <f>IF($H373=0,0,G373/$H373%)</f>
        <v>0</v>
      </c>
      <c r="H374" s="50">
        <f t="shared" si="12"/>
        <v>100</v>
      </c>
      <c r="J374" s="11"/>
    </row>
    <row r="375" spans="1:10" ht="16.05" customHeight="1" x14ac:dyDescent="0.2">
      <c r="A375" s="13"/>
      <c r="B375" s="31"/>
      <c r="C375" s="16" t="s">
        <v>14</v>
      </c>
      <c r="D375" s="51"/>
      <c r="E375" s="51"/>
      <c r="F375" s="51"/>
      <c r="G375" s="51"/>
      <c r="H375" s="50">
        <f t="shared" si="12"/>
        <v>0</v>
      </c>
      <c r="J375" s="11"/>
    </row>
    <row r="376" spans="1:10" ht="16.05" customHeight="1" x14ac:dyDescent="0.2">
      <c r="A376" s="13"/>
      <c r="B376" s="31"/>
      <c r="C376" s="17" t="s">
        <v>13</v>
      </c>
      <c r="D376" s="16">
        <f>IF($H375=0,0,D375/$H375%)</f>
        <v>0</v>
      </c>
      <c r="E376" s="16">
        <f>IF($H375=0,0,E375/$H375%)</f>
        <v>0</v>
      </c>
      <c r="F376" s="16">
        <f>IF($H375=0,0,F375/$H375%)</f>
        <v>0</v>
      </c>
      <c r="G376" s="16">
        <f>IF($H375=0,0,G375/$H375%)</f>
        <v>0</v>
      </c>
      <c r="H376" s="50">
        <f t="shared" si="12"/>
        <v>0</v>
      </c>
      <c r="J376" s="11"/>
    </row>
    <row r="377" spans="1:10" ht="16.05" customHeight="1" x14ac:dyDescent="0.2">
      <c r="A377" s="13"/>
      <c r="B377" s="31"/>
      <c r="C377" s="16" t="s">
        <v>15</v>
      </c>
      <c r="D377" s="51">
        <f>SUM(D375,D373)</f>
        <v>0</v>
      </c>
      <c r="E377" s="51">
        <f>SUM(E375,E373)</f>
        <v>9.4</v>
      </c>
      <c r="F377" s="51">
        <f>SUM(F375,F373)</f>
        <v>0</v>
      </c>
      <c r="G377" s="51">
        <f>SUM(G375,G373)</f>
        <v>0</v>
      </c>
      <c r="H377" s="50">
        <f t="shared" si="12"/>
        <v>9.4</v>
      </c>
      <c r="J377" s="11"/>
    </row>
    <row r="378" spans="1:10" ht="16.05" customHeight="1" x14ac:dyDescent="0.2">
      <c r="A378" s="18"/>
      <c r="B378" s="32"/>
      <c r="C378" s="17" t="s">
        <v>13</v>
      </c>
      <c r="D378" s="16">
        <f>IF($H377=0,0,D377/$H377%)</f>
        <v>0</v>
      </c>
      <c r="E378" s="16">
        <f>IF($H377=0,0,E377/$H377%)</f>
        <v>100</v>
      </c>
      <c r="F378" s="16">
        <f>IF($H377=0,0,F377/$H377%)</f>
        <v>0</v>
      </c>
      <c r="G378" s="16">
        <f>IF($H377=0,0,G377/$H377%)</f>
        <v>0</v>
      </c>
      <c r="H378" s="50">
        <f t="shared" si="12"/>
        <v>100</v>
      </c>
      <c r="J378" s="11"/>
    </row>
  </sheetData>
  <mergeCells count="19">
    <mergeCell ref="B247:B252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35:B240"/>
    <mergeCell ref="B241:B246"/>
    <mergeCell ref="B289:B294"/>
    <mergeCell ref="B253:B258"/>
    <mergeCell ref="B259:B264"/>
    <mergeCell ref="B265:B270"/>
    <mergeCell ref="B271:B276"/>
    <mergeCell ref="B277:B282"/>
    <mergeCell ref="B283:B288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3" manualBreakCount="3">
    <brk id="96" max="7" man="1"/>
    <brk id="192" max="7" man="1"/>
    <brk id="28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FF0000"/>
  </sheetPr>
  <dimension ref="A2:K378"/>
  <sheetViews>
    <sheetView showGridLines="0" showZeros="0" view="pageBreakPreview" zoomScale="80" zoomScaleNormal="80" zoomScaleSheetLayoutView="8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J7" sqref="J7"/>
    </sheetView>
  </sheetViews>
  <sheetFormatPr defaultRowHeight="16.05" customHeight="1" x14ac:dyDescent="0.2"/>
  <cols>
    <col min="1" max="1" width="7.44140625" style="2" customWidth="1"/>
    <col min="2" max="2" width="24" style="2" customWidth="1"/>
    <col min="3" max="8" width="25.6640625" style="1" customWidth="1"/>
    <col min="9" max="256" width="9" style="1"/>
    <col min="257" max="257" width="7.44140625" style="1" customWidth="1"/>
    <col min="258" max="258" width="24" style="1" customWidth="1"/>
    <col min="259" max="264" width="25.6640625" style="1" customWidth="1"/>
    <col min="265" max="512" width="9" style="1"/>
    <col min="513" max="513" width="7.44140625" style="1" customWidth="1"/>
    <col min="514" max="514" width="24" style="1" customWidth="1"/>
    <col min="515" max="520" width="25.6640625" style="1" customWidth="1"/>
    <col min="521" max="768" width="9" style="1"/>
    <col min="769" max="769" width="7.44140625" style="1" customWidth="1"/>
    <col min="770" max="770" width="24" style="1" customWidth="1"/>
    <col min="771" max="776" width="25.6640625" style="1" customWidth="1"/>
    <col min="777" max="1024" width="9" style="1"/>
    <col min="1025" max="1025" width="7.44140625" style="1" customWidth="1"/>
    <col min="1026" max="1026" width="24" style="1" customWidth="1"/>
    <col min="1027" max="1032" width="25.6640625" style="1" customWidth="1"/>
    <col min="1033" max="1280" width="9" style="1"/>
    <col min="1281" max="1281" width="7.44140625" style="1" customWidth="1"/>
    <col min="1282" max="1282" width="24" style="1" customWidth="1"/>
    <col min="1283" max="1288" width="25.6640625" style="1" customWidth="1"/>
    <col min="1289" max="1536" width="9" style="1"/>
    <col min="1537" max="1537" width="7.44140625" style="1" customWidth="1"/>
    <col min="1538" max="1538" width="24" style="1" customWidth="1"/>
    <col min="1539" max="1544" width="25.6640625" style="1" customWidth="1"/>
    <col min="1545" max="1792" width="9" style="1"/>
    <col min="1793" max="1793" width="7.44140625" style="1" customWidth="1"/>
    <col min="1794" max="1794" width="24" style="1" customWidth="1"/>
    <col min="1795" max="1800" width="25.6640625" style="1" customWidth="1"/>
    <col min="1801" max="2048" width="9" style="1"/>
    <col min="2049" max="2049" width="7.44140625" style="1" customWidth="1"/>
    <col min="2050" max="2050" width="24" style="1" customWidth="1"/>
    <col min="2051" max="2056" width="25.6640625" style="1" customWidth="1"/>
    <col min="2057" max="2304" width="9" style="1"/>
    <col min="2305" max="2305" width="7.44140625" style="1" customWidth="1"/>
    <col min="2306" max="2306" width="24" style="1" customWidth="1"/>
    <col min="2307" max="2312" width="25.6640625" style="1" customWidth="1"/>
    <col min="2313" max="2560" width="9" style="1"/>
    <col min="2561" max="2561" width="7.44140625" style="1" customWidth="1"/>
    <col min="2562" max="2562" width="24" style="1" customWidth="1"/>
    <col min="2563" max="2568" width="25.6640625" style="1" customWidth="1"/>
    <col min="2569" max="2816" width="9" style="1"/>
    <col min="2817" max="2817" width="7.44140625" style="1" customWidth="1"/>
    <col min="2818" max="2818" width="24" style="1" customWidth="1"/>
    <col min="2819" max="2824" width="25.6640625" style="1" customWidth="1"/>
    <col min="2825" max="3072" width="9" style="1"/>
    <col min="3073" max="3073" width="7.44140625" style="1" customWidth="1"/>
    <col min="3074" max="3074" width="24" style="1" customWidth="1"/>
    <col min="3075" max="3080" width="25.6640625" style="1" customWidth="1"/>
    <col min="3081" max="3328" width="9" style="1"/>
    <col min="3329" max="3329" width="7.44140625" style="1" customWidth="1"/>
    <col min="3330" max="3330" width="24" style="1" customWidth="1"/>
    <col min="3331" max="3336" width="25.6640625" style="1" customWidth="1"/>
    <col min="3337" max="3584" width="9" style="1"/>
    <col min="3585" max="3585" width="7.44140625" style="1" customWidth="1"/>
    <col min="3586" max="3586" width="24" style="1" customWidth="1"/>
    <col min="3587" max="3592" width="25.6640625" style="1" customWidth="1"/>
    <col min="3593" max="3840" width="9" style="1"/>
    <col min="3841" max="3841" width="7.44140625" style="1" customWidth="1"/>
    <col min="3842" max="3842" width="24" style="1" customWidth="1"/>
    <col min="3843" max="3848" width="25.6640625" style="1" customWidth="1"/>
    <col min="3849" max="4096" width="9" style="1"/>
    <col min="4097" max="4097" width="7.44140625" style="1" customWidth="1"/>
    <col min="4098" max="4098" width="24" style="1" customWidth="1"/>
    <col min="4099" max="4104" width="25.6640625" style="1" customWidth="1"/>
    <col min="4105" max="4352" width="9" style="1"/>
    <col min="4353" max="4353" width="7.44140625" style="1" customWidth="1"/>
    <col min="4354" max="4354" width="24" style="1" customWidth="1"/>
    <col min="4355" max="4360" width="25.6640625" style="1" customWidth="1"/>
    <col min="4361" max="4608" width="9" style="1"/>
    <col min="4609" max="4609" width="7.44140625" style="1" customWidth="1"/>
    <col min="4610" max="4610" width="24" style="1" customWidth="1"/>
    <col min="4611" max="4616" width="25.6640625" style="1" customWidth="1"/>
    <col min="4617" max="4864" width="9" style="1"/>
    <col min="4865" max="4865" width="7.44140625" style="1" customWidth="1"/>
    <col min="4866" max="4866" width="24" style="1" customWidth="1"/>
    <col min="4867" max="4872" width="25.6640625" style="1" customWidth="1"/>
    <col min="4873" max="5120" width="9" style="1"/>
    <col min="5121" max="5121" width="7.44140625" style="1" customWidth="1"/>
    <col min="5122" max="5122" width="24" style="1" customWidth="1"/>
    <col min="5123" max="5128" width="25.6640625" style="1" customWidth="1"/>
    <col min="5129" max="5376" width="9" style="1"/>
    <col min="5377" max="5377" width="7.44140625" style="1" customWidth="1"/>
    <col min="5378" max="5378" width="24" style="1" customWidth="1"/>
    <col min="5379" max="5384" width="25.6640625" style="1" customWidth="1"/>
    <col min="5385" max="5632" width="9" style="1"/>
    <col min="5633" max="5633" width="7.44140625" style="1" customWidth="1"/>
    <col min="5634" max="5634" width="24" style="1" customWidth="1"/>
    <col min="5635" max="5640" width="25.6640625" style="1" customWidth="1"/>
    <col min="5641" max="5888" width="9" style="1"/>
    <col min="5889" max="5889" width="7.44140625" style="1" customWidth="1"/>
    <col min="5890" max="5890" width="24" style="1" customWidth="1"/>
    <col min="5891" max="5896" width="25.6640625" style="1" customWidth="1"/>
    <col min="5897" max="6144" width="9" style="1"/>
    <col min="6145" max="6145" width="7.44140625" style="1" customWidth="1"/>
    <col min="6146" max="6146" width="24" style="1" customWidth="1"/>
    <col min="6147" max="6152" width="25.6640625" style="1" customWidth="1"/>
    <col min="6153" max="6400" width="9" style="1"/>
    <col min="6401" max="6401" width="7.44140625" style="1" customWidth="1"/>
    <col min="6402" max="6402" width="24" style="1" customWidth="1"/>
    <col min="6403" max="6408" width="25.6640625" style="1" customWidth="1"/>
    <col min="6409" max="6656" width="9" style="1"/>
    <col min="6657" max="6657" width="7.44140625" style="1" customWidth="1"/>
    <col min="6658" max="6658" width="24" style="1" customWidth="1"/>
    <col min="6659" max="6664" width="25.6640625" style="1" customWidth="1"/>
    <col min="6665" max="6912" width="9" style="1"/>
    <col min="6913" max="6913" width="7.44140625" style="1" customWidth="1"/>
    <col min="6914" max="6914" width="24" style="1" customWidth="1"/>
    <col min="6915" max="6920" width="25.6640625" style="1" customWidth="1"/>
    <col min="6921" max="7168" width="9" style="1"/>
    <col min="7169" max="7169" width="7.44140625" style="1" customWidth="1"/>
    <col min="7170" max="7170" width="24" style="1" customWidth="1"/>
    <col min="7171" max="7176" width="25.6640625" style="1" customWidth="1"/>
    <col min="7177" max="7424" width="9" style="1"/>
    <col min="7425" max="7425" width="7.44140625" style="1" customWidth="1"/>
    <col min="7426" max="7426" width="24" style="1" customWidth="1"/>
    <col min="7427" max="7432" width="25.6640625" style="1" customWidth="1"/>
    <col min="7433" max="7680" width="9" style="1"/>
    <col min="7681" max="7681" width="7.44140625" style="1" customWidth="1"/>
    <col min="7682" max="7682" width="24" style="1" customWidth="1"/>
    <col min="7683" max="7688" width="25.6640625" style="1" customWidth="1"/>
    <col min="7689" max="7936" width="9" style="1"/>
    <col min="7937" max="7937" width="7.44140625" style="1" customWidth="1"/>
    <col min="7938" max="7938" width="24" style="1" customWidth="1"/>
    <col min="7939" max="7944" width="25.6640625" style="1" customWidth="1"/>
    <col min="7945" max="8192" width="9" style="1"/>
    <col min="8193" max="8193" width="7.44140625" style="1" customWidth="1"/>
    <col min="8194" max="8194" width="24" style="1" customWidth="1"/>
    <col min="8195" max="8200" width="25.6640625" style="1" customWidth="1"/>
    <col min="8201" max="8448" width="9" style="1"/>
    <col min="8449" max="8449" width="7.44140625" style="1" customWidth="1"/>
    <col min="8450" max="8450" width="24" style="1" customWidth="1"/>
    <col min="8451" max="8456" width="25.6640625" style="1" customWidth="1"/>
    <col min="8457" max="8704" width="9" style="1"/>
    <col min="8705" max="8705" width="7.44140625" style="1" customWidth="1"/>
    <col min="8706" max="8706" width="24" style="1" customWidth="1"/>
    <col min="8707" max="8712" width="25.6640625" style="1" customWidth="1"/>
    <col min="8713" max="8960" width="9" style="1"/>
    <col min="8961" max="8961" width="7.44140625" style="1" customWidth="1"/>
    <col min="8962" max="8962" width="24" style="1" customWidth="1"/>
    <col min="8963" max="8968" width="25.6640625" style="1" customWidth="1"/>
    <col min="8969" max="9216" width="9" style="1"/>
    <col min="9217" max="9217" width="7.44140625" style="1" customWidth="1"/>
    <col min="9218" max="9218" width="24" style="1" customWidth="1"/>
    <col min="9219" max="9224" width="25.6640625" style="1" customWidth="1"/>
    <col min="9225" max="9472" width="9" style="1"/>
    <col min="9473" max="9473" width="7.44140625" style="1" customWidth="1"/>
    <col min="9474" max="9474" width="24" style="1" customWidth="1"/>
    <col min="9475" max="9480" width="25.6640625" style="1" customWidth="1"/>
    <col min="9481" max="9728" width="9" style="1"/>
    <col min="9729" max="9729" width="7.44140625" style="1" customWidth="1"/>
    <col min="9730" max="9730" width="24" style="1" customWidth="1"/>
    <col min="9731" max="9736" width="25.6640625" style="1" customWidth="1"/>
    <col min="9737" max="9984" width="9" style="1"/>
    <col min="9985" max="9985" width="7.44140625" style="1" customWidth="1"/>
    <col min="9986" max="9986" width="24" style="1" customWidth="1"/>
    <col min="9987" max="9992" width="25.6640625" style="1" customWidth="1"/>
    <col min="9993" max="10240" width="9" style="1"/>
    <col min="10241" max="10241" width="7.44140625" style="1" customWidth="1"/>
    <col min="10242" max="10242" width="24" style="1" customWidth="1"/>
    <col min="10243" max="10248" width="25.6640625" style="1" customWidth="1"/>
    <col min="10249" max="10496" width="9" style="1"/>
    <col min="10497" max="10497" width="7.44140625" style="1" customWidth="1"/>
    <col min="10498" max="10498" width="24" style="1" customWidth="1"/>
    <col min="10499" max="10504" width="25.6640625" style="1" customWidth="1"/>
    <col min="10505" max="10752" width="9" style="1"/>
    <col min="10753" max="10753" width="7.44140625" style="1" customWidth="1"/>
    <col min="10754" max="10754" width="24" style="1" customWidth="1"/>
    <col min="10755" max="10760" width="25.6640625" style="1" customWidth="1"/>
    <col min="10761" max="11008" width="9" style="1"/>
    <col min="11009" max="11009" width="7.44140625" style="1" customWidth="1"/>
    <col min="11010" max="11010" width="24" style="1" customWidth="1"/>
    <col min="11011" max="11016" width="25.6640625" style="1" customWidth="1"/>
    <col min="11017" max="11264" width="9" style="1"/>
    <col min="11265" max="11265" width="7.44140625" style="1" customWidth="1"/>
    <col min="11266" max="11266" width="24" style="1" customWidth="1"/>
    <col min="11267" max="11272" width="25.6640625" style="1" customWidth="1"/>
    <col min="11273" max="11520" width="9" style="1"/>
    <col min="11521" max="11521" width="7.44140625" style="1" customWidth="1"/>
    <col min="11522" max="11522" width="24" style="1" customWidth="1"/>
    <col min="11523" max="11528" width="25.6640625" style="1" customWidth="1"/>
    <col min="11529" max="11776" width="9" style="1"/>
    <col min="11777" max="11777" width="7.44140625" style="1" customWidth="1"/>
    <col min="11778" max="11778" width="24" style="1" customWidth="1"/>
    <col min="11779" max="11784" width="25.6640625" style="1" customWidth="1"/>
    <col min="11785" max="12032" width="9" style="1"/>
    <col min="12033" max="12033" width="7.44140625" style="1" customWidth="1"/>
    <col min="12034" max="12034" width="24" style="1" customWidth="1"/>
    <col min="12035" max="12040" width="25.6640625" style="1" customWidth="1"/>
    <col min="12041" max="12288" width="9" style="1"/>
    <col min="12289" max="12289" width="7.44140625" style="1" customWidth="1"/>
    <col min="12290" max="12290" width="24" style="1" customWidth="1"/>
    <col min="12291" max="12296" width="25.6640625" style="1" customWidth="1"/>
    <col min="12297" max="12544" width="9" style="1"/>
    <col min="12545" max="12545" width="7.44140625" style="1" customWidth="1"/>
    <col min="12546" max="12546" width="24" style="1" customWidth="1"/>
    <col min="12547" max="12552" width="25.6640625" style="1" customWidth="1"/>
    <col min="12553" max="12800" width="9" style="1"/>
    <col min="12801" max="12801" width="7.44140625" style="1" customWidth="1"/>
    <col min="12802" max="12802" width="24" style="1" customWidth="1"/>
    <col min="12803" max="12808" width="25.6640625" style="1" customWidth="1"/>
    <col min="12809" max="13056" width="9" style="1"/>
    <col min="13057" max="13057" width="7.44140625" style="1" customWidth="1"/>
    <col min="13058" max="13058" width="24" style="1" customWidth="1"/>
    <col min="13059" max="13064" width="25.6640625" style="1" customWidth="1"/>
    <col min="13065" max="13312" width="9" style="1"/>
    <col min="13313" max="13313" width="7.44140625" style="1" customWidth="1"/>
    <col min="13314" max="13314" width="24" style="1" customWidth="1"/>
    <col min="13315" max="13320" width="25.6640625" style="1" customWidth="1"/>
    <col min="13321" max="13568" width="9" style="1"/>
    <col min="13569" max="13569" width="7.44140625" style="1" customWidth="1"/>
    <col min="13570" max="13570" width="24" style="1" customWidth="1"/>
    <col min="13571" max="13576" width="25.6640625" style="1" customWidth="1"/>
    <col min="13577" max="13824" width="9" style="1"/>
    <col min="13825" max="13825" width="7.44140625" style="1" customWidth="1"/>
    <col min="13826" max="13826" width="24" style="1" customWidth="1"/>
    <col min="13827" max="13832" width="25.6640625" style="1" customWidth="1"/>
    <col min="13833" max="14080" width="9" style="1"/>
    <col min="14081" max="14081" width="7.44140625" style="1" customWidth="1"/>
    <col min="14082" max="14082" width="24" style="1" customWidth="1"/>
    <col min="14083" max="14088" width="25.6640625" style="1" customWidth="1"/>
    <col min="14089" max="14336" width="9" style="1"/>
    <col min="14337" max="14337" width="7.44140625" style="1" customWidth="1"/>
    <col min="14338" max="14338" width="24" style="1" customWidth="1"/>
    <col min="14339" max="14344" width="25.6640625" style="1" customWidth="1"/>
    <col min="14345" max="14592" width="9" style="1"/>
    <col min="14593" max="14593" width="7.44140625" style="1" customWidth="1"/>
    <col min="14594" max="14594" width="24" style="1" customWidth="1"/>
    <col min="14595" max="14600" width="25.6640625" style="1" customWidth="1"/>
    <col min="14601" max="14848" width="9" style="1"/>
    <col min="14849" max="14849" width="7.44140625" style="1" customWidth="1"/>
    <col min="14850" max="14850" width="24" style="1" customWidth="1"/>
    <col min="14851" max="14856" width="25.6640625" style="1" customWidth="1"/>
    <col min="14857" max="15104" width="9" style="1"/>
    <col min="15105" max="15105" width="7.44140625" style="1" customWidth="1"/>
    <col min="15106" max="15106" width="24" style="1" customWidth="1"/>
    <col min="15107" max="15112" width="25.6640625" style="1" customWidth="1"/>
    <col min="15113" max="15360" width="9" style="1"/>
    <col min="15361" max="15361" width="7.44140625" style="1" customWidth="1"/>
    <col min="15362" max="15362" width="24" style="1" customWidth="1"/>
    <col min="15363" max="15368" width="25.6640625" style="1" customWidth="1"/>
    <col min="15369" max="15616" width="9" style="1"/>
    <col min="15617" max="15617" width="7.44140625" style="1" customWidth="1"/>
    <col min="15618" max="15618" width="24" style="1" customWidth="1"/>
    <col min="15619" max="15624" width="25.6640625" style="1" customWidth="1"/>
    <col min="15625" max="15872" width="9" style="1"/>
    <col min="15873" max="15873" width="7.44140625" style="1" customWidth="1"/>
    <col min="15874" max="15874" width="24" style="1" customWidth="1"/>
    <col min="15875" max="15880" width="25.6640625" style="1" customWidth="1"/>
    <col min="15881" max="16128" width="9" style="1"/>
    <col min="16129" max="16129" width="7.44140625" style="1" customWidth="1"/>
    <col min="16130" max="16130" width="24" style="1" customWidth="1"/>
    <col min="16131" max="16136" width="25.6640625" style="1" customWidth="1"/>
    <col min="16137" max="16384" width="9" style="1"/>
  </cols>
  <sheetData>
    <row r="2" spans="1:9" ht="16.05" customHeight="1" x14ac:dyDescent="0.2">
      <c r="A2" s="1" t="s">
        <v>0</v>
      </c>
    </row>
    <row r="3" spans="1:9" ht="15.75" customHeight="1" x14ac:dyDescent="0.2">
      <c r="A3" s="1"/>
    </row>
    <row r="4" spans="1:9" ht="16.05" customHeight="1" x14ac:dyDescent="0.2">
      <c r="A4" s="3" t="s">
        <v>1</v>
      </c>
      <c r="B4" s="3" t="s">
        <v>80</v>
      </c>
    </row>
    <row r="5" spans="1:9" ht="16.05" customHeight="1" x14ac:dyDescent="0.2">
      <c r="H5" s="4" t="s">
        <v>3</v>
      </c>
    </row>
    <row r="6" spans="1:9" ht="16.05" customHeight="1" x14ac:dyDescent="0.2">
      <c r="A6" s="5" t="s">
        <v>4</v>
      </c>
      <c r="B6" s="6"/>
      <c r="C6" s="7" t="s">
        <v>103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9" s="12" customFormat="1" ht="16.05" customHeight="1" x14ac:dyDescent="0.2">
      <c r="A7" s="9" t="s">
        <v>11</v>
      </c>
      <c r="B7" s="2"/>
      <c r="C7" s="10" t="s">
        <v>12</v>
      </c>
      <c r="D7" s="51">
        <f>SUM(D13,D19,D25,D31)</f>
        <v>0</v>
      </c>
      <c r="E7" s="51">
        <f t="shared" ref="E7:G11" si="0">SUM(E13,E19,E25,E31)</f>
        <v>187</v>
      </c>
      <c r="F7" s="51">
        <f t="shared" si="0"/>
        <v>0</v>
      </c>
      <c r="G7" s="51">
        <f t="shared" si="0"/>
        <v>0</v>
      </c>
      <c r="H7" s="16">
        <f>SUM(D7:G7)</f>
        <v>187</v>
      </c>
      <c r="I7" s="11"/>
    </row>
    <row r="8" spans="1:9" s="12" customFormat="1" ht="16.05" customHeight="1" x14ac:dyDescent="0.2">
      <c r="A8" s="13"/>
      <c r="B8" s="2"/>
      <c r="C8" s="14" t="s">
        <v>13</v>
      </c>
      <c r="D8" s="16">
        <f>IF($H7=0,0,D7/$H7%)</f>
        <v>0</v>
      </c>
      <c r="E8" s="16">
        <f>IF($H7=0,0,E7/$H7%)</f>
        <v>100</v>
      </c>
      <c r="F8" s="16">
        <f>IF($H7=0,0,F7/$H7%)</f>
        <v>0</v>
      </c>
      <c r="G8" s="16">
        <f>IF($H7=0,0,G7/$H7%)</f>
        <v>0</v>
      </c>
      <c r="H8" s="16">
        <f>SUM(D8:G8)</f>
        <v>100</v>
      </c>
      <c r="I8" s="11"/>
    </row>
    <row r="9" spans="1:9" s="12" customFormat="1" ht="16.05" customHeight="1" x14ac:dyDescent="0.2">
      <c r="A9" s="13"/>
      <c r="B9" s="2"/>
      <c r="C9" s="10" t="s">
        <v>14</v>
      </c>
      <c r="D9" s="51">
        <f>SUM(D15,D21,D27,D33)</f>
        <v>0</v>
      </c>
      <c r="E9" s="51">
        <f t="shared" ref="E9:G9" si="1">SUM(E15,E21,E27,E33)</f>
        <v>0</v>
      </c>
      <c r="F9" s="51">
        <f t="shared" si="1"/>
        <v>0</v>
      </c>
      <c r="G9" s="51">
        <f t="shared" si="1"/>
        <v>0</v>
      </c>
      <c r="H9" s="16">
        <f>SUM(D9:G9)</f>
        <v>0</v>
      </c>
      <c r="I9" s="11"/>
    </row>
    <row r="10" spans="1:9" s="12" customFormat="1" ht="16.05" customHeight="1" x14ac:dyDescent="0.2">
      <c r="A10" s="13"/>
      <c r="B10" s="2"/>
      <c r="C10" s="14" t="s">
        <v>13</v>
      </c>
      <c r="D10" s="16">
        <f>IF($H9=0,0,D9/$H9%)</f>
        <v>0</v>
      </c>
      <c r="E10" s="16">
        <f>IF($H9=0,0,E9/$H9%)</f>
        <v>0</v>
      </c>
      <c r="F10" s="16">
        <f>IF($H9=0,0,F9/$H9%)</f>
        <v>0</v>
      </c>
      <c r="G10" s="16">
        <f>IF($H9=0,0,G9/$H9%)</f>
        <v>0</v>
      </c>
      <c r="H10" s="16">
        <f>SUM(D10:G10)</f>
        <v>0</v>
      </c>
      <c r="I10" s="11"/>
    </row>
    <row r="11" spans="1:9" s="12" customFormat="1" ht="16.05" customHeight="1" x14ac:dyDescent="0.2">
      <c r="A11" s="13"/>
      <c r="B11" s="2"/>
      <c r="C11" s="10" t="s">
        <v>15</v>
      </c>
      <c r="D11" s="51">
        <f>SUM(D17,D23,D29,D35)</f>
        <v>0</v>
      </c>
      <c r="E11" s="51">
        <f t="shared" si="0"/>
        <v>187</v>
      </c>
      <c r="F11" s="51">
        <f t="shared" si="0"/>
        <v>0</v>
      </c>
      <c r="G11" s="51">
        <f t="shared" si="0"/>
        <v>0</v>
      </c>
      <c r="H11" s="16">
        <f>SUM(D11:G11)</f>
        <v>187</v>
      </c>
      <c r="I11" s="11"/>
    </row>
    <row r="12" spans="1:9" s="12" customFormat="1" ht="16.05" customHeight="1" x14ac:dyDescent="0.2">
      <c r="A12" s="13"/>
      <c r="B12" s="15"/>
      <c r="C12" s="14" t="s">
        <v>13</v>
      </c>
      <c r="D12" s="16">
        <f>IF($H11=0,0,D11/$H11%)</f>
        <v>0</v>
      </c>
      <c r="E12" s="16">
        <f>IF($H11=0,0,E11/$H11%)</f>
        <v>100</v>
      </c>
      <c r="F12" s="16">
        <f>IF($H11=0,0,F11/$H11%)</f>
        <v>0</v>
      </c>
      <c r="G12" s="16">
        <f>IF($H11=0,0,G11/$H11%)</f>
        <v>0</v>
      </c>
      <c r="H12" s="16">
        <f>IF($H11=0,0,H11/$H11%)</f>
        <v>100</v>
      </c>
      <c r="I12" s="11"/>
    </row>
    <row r="13" spans="1:9" ht="16.05" customHeight="1" x14ac:dyDescent="0.2">
      <c r="A13" s="13"/>
      <c r="B13" s="13" t="s">
        <v>16</v>
      </c>
      <c r="C13" s="16" t="s">
        <v>12</v>
      </c>
      <c r="D13" s="16">
        <v>0</v>
      </c>
      <c r="E13" s="16">
        <v>114</v>
      </c>
      <c r="F13" s="16">
        <v>0</v>
      </c>
      <c r="G13" s="16">
        <v>0</v>
      </c>
      <c r="H13" s="50">
        <f t="shared" ref="H13:H76" si="2">SUM(D13:G13)</f>
        <v>114</v>
      </c>
    </row>
    <row r="14" spans="1:9" ht="16.05" customHeight="1" x14ac:dyDescent="0.2">
      <c r="A14" s="13"/>
      <c r="B14" s="13"/>
      <c r="C14" s="17" t="s">
        <v>13</v>
      </c>
      <c r="D14" s="16">
        <f>IF($H13=0,0,D13/$H13%)</f>
        <v>0</v>
      </c>
      <c r="E14" s="16">
        <f>IF($H13=0,0,E13/$H13%)</f>
        <v>100.00000000000001</v>
      </c>
      <c r="F14" s="16">
        <f>IF($H13=0,0,F13/$H13%)</f>
        <v>0</v>
      </c>
      <c r="G14" s="16">
        <f>IF($H13=0,0,G13/$H13%)</f>
        <v>0</v>
      </c>
      <c r="H14" s="50">
        <f t="shared" si="2"/>
        <v>100.00000000000001</v>
      </c>
    </row>
    <row r="15" spans="1:9" ht="16.05" customHeight="1" x14ac:dyDescent="0.2">
      <c r="A15" s="13"/>
      <c r="B15" s="13"/>
      <c r="C15" s="16" t="s">
        <v>14</v>
      </c>
      <c r="D15" s="51"/>
      <c r="E15" s="51"/>
      <c r="F15" s="51"/>
      <c r="G15" s="51"/>
      <c r="H15" s="50">
        <f t="shared" si="2"/>
        <v>0</v>
      </c>
    </row>
    <row r="16" spans="1:9" ht="16.05" customHeight="1" x14ac:dyDescent="0.2">
      <c r="A16" s="13"/>
      <c r="B16" s="13"/>
      <c r="C16" s="17" t="s">
        <v>13</v>
      </c>
      <c r="D16" s="16">
        <f>IF($H15=0,0,D15/$H15%)</f>
        <v>0</v>
      </c>
      <c r="E16" s="16">
        <f>IF($H15=0,0,E15/$H15%)</f>
        <v>0</v>
      </c>
      <c r="F16" s="16">
        <f>IF($H15=0,0,F15/$H15%)</f>
        <v>0</v>
      </c>
      <c r="G16" s="16">
        <f>IF($H15=0,0,G15/$H15%)</f>
        <v>0</v>
      </c>
      <c r="H16" s="50">
        <f t="shared" si="2"/>
        <v>0</v>
      </c>
    </row>
    <row r="17" spans="1:8" ht="16.05" customHeight="1" x14ac:dyDescent="0.2">
      <c r="A17" s="13"/>
      <c r="B17" s="13"/>
      <c r="C17" s="16" t="s">
        <v>15</v>
      </c>
      <c r="D17" s="51">
        <f>D13+D15</f>
        <v>0</v>
      </c>
      <c r="E17" s="51">
        <f t="shared" ref="E17:G17" si="3">E13+E15</f>
        <v>114</v>
      </c>
      <c r="F17" s="51">
        <f t="shared" si="3"/>
        <v>0</v>
      </c>
      <c r="G17" s="51">
        <f t="shared" si="3"/>
        <v>0</v>
      </c>
      <c r="H17" s="50">
        <f t="shared" si="2"/>
        <v>114</v>
      </c>
    </row>
    <row r="18" spans="1:8" ht="16.05" customHeight="1" x14ac:dyDescent="0.2">
      <c r="A18" s="13"/>
      <c r="B18" s="18"/>
      <c r="C18" s="17" t="s">
        <v>13</v>
      </c>
      <c r="D18" s="16">
        <f>IF($H17=0,0,D17/$H17%)</f>
        <v>0</v>
      </c>
      <c r="E18" s="16">
        <f>IF($H17=0,0,E17/$H17%)</f>
        <v>100.00000000000001</v>
      </c>
      <c r="F18" s="16">
        <f>IF($H17=0,0,F17/$H17%)</f>
        <v>0</v>
      </c>
      <c r="G18" s="16">
        <f>IF($H17=0,0,G17/$H17%)</f>
        <v>0</v>
      </c>
      <c r="H18" s="50">
        <f t="shared" si="2"/>
        <v>100.00000000000001</v>
      </c>
    </row>
    <row r="19" spans="1:8" ht="16.05" customHeight="1" x14ac:dyDescent="0.2">
      <c r="A19" s="13"/>
      <c r="B19" s="13" t="s">
        <v>17</v>
      </c>
      <c r="C19" s="16" t="s">
        <v>12</v>
      </c>
      <c r="D19" s="16">
        <v>0</v>
      </c>
      <c r="E19" s="16">
        <v>73</v>
      </c>
      <c r="F19" s="16">
        <v>0</v>
      </c>
      <c r="G19" s="16">
        <v>0</v>
      </c>
      <c r="H19" s="50">
        <f t="shared" si="2"/>
        <v>73</v>
      </c>
    </row>
    <row r="20" spans="1:8" ht="16.05" customHeight="1" x14ac:dyDescent="0.2">
      <c r="A20" s="13"/>
      <c r="B20" s="13"/>
      <c r="C20" s="17" t="s">
        <v>13</v>
      </c>
      <c r="D20" s="16">
        <f>IF($H19=0,0,D19/$H19%)</f>
        <v>0</v>
      </c>
      <c r="E20" s="16">
        <f>IF($H19=0,0,E19/$H19%)</f>
        <v>100</v>
      </c>
      <c r="F20" s="16">
        <f>IF($H19=0,0,F19/$H19%)</f>
        <v>0</v>
      </c>
      <c r="G20" s="16">
        <f>IF($H19=0,0,G19/$H19%)</f>
        <v>0</v>
      </c>
      <c r="H20" s="50">
        <f t="shared" si="2"/>
        <v>100</v>
      </c>
    </row>
    <row r="21" spans="1:8" ht="16.05" customHeight="1" x14ac:dyDescent="0.2">
      <c r="A21" s="13"/>
      <c r="B21" s="13"/>
      <c r="C21" s="16" t="s">
        <v>14</v>
      </c>
      <c r="D21" s="51"/>
      <c r="E21" s="51"/>
      <c r="F21" s="51"/>
      <c r="G21" s="51"/>
      <c r="H21" s="50">
        <f t="shared" si="2"/>
        <v>0</v>
      </c>
    </row>
    <row r="22" spans="1:8" ht="16.05" customHeight="1" x14ac:dyDescent="0.2">
      <c r="A22" s="13"/>
      <c r="B22" s="13"/>
      <c r="C22" s="17" t="s">
        <v>13</v>
      </c>
      <c r="D22" s="16">
        <f>IF($H21=0,0,D21/$H21%)</f>
        <v>0</v>
      </c>
      <c r="E22" s="16">
        <f>IF($H21=0,0,E21/$H21%)</f>
        <v>0</v>
      </c>
      <c r="F22" s="16">
        <f>IF($H21=0,0,F21/$H21%)</f>
        <v>0</v>
      </c>
      <c r="G22" s="16">
        <f>IF($H21=0,0,G21/$H21%)</f>
        <v>0</v>
      </c>
      <c r="H22" s="50">
        <f t="shared" si="2"/>
        <v>0</v>
      </c>
    </row>
    <row r="23" spans="1:8" ht="16.05" customHeight="1" x14ac:dyDescent="0.2">
      <c r="A23" s="13"/>
      <c r="B23" s="13"/>
      <c r="C23" s="16" t="s">
        <v>15</v>
      </c>
      <c r="D23" s="51">
        <f>SUM(D21,D19)</f>
        <v>0</v>
      </c>
      <c r="E23" s="51">
        <f>SUM(E21,E19)</f>
        <v>73</v>
      </c>
      <c r="F23" s="51">
        <f>SUM(F21,F19)</f>
        <v>0</v>
      </c>
      <c r="G23" s="51">
        <f>SUM(G21,G19)</f>
        <v>0</v>
      </c>
      <c r="H23" s="50">
        <f t="shared" si="2"/>
        <v>73</v>
      </c>
    </row>
    <row r="24" spans="1:8" ht="16.05" customHeight="1" x14ac:dyDescent="0.2">
      <c r="A24" s="13"/>
      <c r="B24" s="18"/>
      <c r="C24" s="17" t="s">
        <v>13</v>
      </c>
      <c r="D24" s="16">
        <f>IF($H23=0,0,D23/$H23%)</f>
        <v>0</v>
      </c>
      <c r="E24" s="16">
        <f>IF($H23=0,0,E23/$H23%)</f>
        <v>100</v>
      </c>
      <c r="F24" s="16">
        <f>IF($H23=0,0,F23/$H23%)</f>
        <v>0</v>
      </c>
      <c r="G24" s="16">
        <f>IF($H23=0,0,G23/$H23%)</f>
        <v>0</v>
      </c>
      <c r="H24" s="50">
        <f t="shared" si="2"/>
        <v>100</v>
      </c>
    </row>
    <row r="25" spans="1:8" ht="16.05" customHeight="1" x14ac:dyDescent="0.2">
      <c r="A25" s="13"/>
      <c r="B25" s="13" t="s">
        <v>18</v>
      </c>
      <c r="C25" s="16" t="s">
        <v>12</v>
      </c>
      <c r="D25" s="16"/>
      <c r="E25" s="16"/>
      <c r="F25" s="16"/>
      <c r="G25" s="16"/>
      <c r="H25" s="50">
        <f t="shared" si="2"/>
        <v>0</v>
      </c>
    </row>
    <row r="26" spans="1:8" ht="16.05" customHeight="1" x14ac:dyDescent="0.2">
      <c r="A26" s="13"/>
      <c r="B26" s="13"/>
      <c r="C26" s="17" t="s">
        <v>13</v>
      </c>
      <c r="D26" s="16">
        <f>IF($H25=0,0,D25/$H25%)</f>
        <v>0</v>
      </c>
      <c r="E26" s="16">
        <f>IF($H25=0,0,E25/$H25%)</f>
        <v>0</v>
      </c>
      <c r="F26" s="16">
        <f>IF($H25=0,0,F25/$H25%)</f>
        <v>0</v>
      </c>
      <c r="G26" s="16">
        <f>IF($H25=0,0,G25/$H25%)</f>
        <v>0</v>
      </c>
      <c r="H26" s="50">
        <f t="shared" si="2"/>
        <v>0</v>
      </c>
    </row>
    <row r="27" spans="1:8" ht="16.05" customHeight="1" x14ac:dyDescent="0.2">
      <c r="A27" s="13"/>
      <c r="B27" s="13"/>
      <c r="C27" s="16" t="s">
        <v>14</v>
      </c>
      <c r="D27" s="51"/>
      <c r="E27" s="51"/>
      <c r="F27" s="51"/>
      <c r="G27" s="51"/>
      <c r="H27" s="50">
        <f t="shared" si="2"/>
        <v>0</v>
      </c>
    </row>
    <row r="28" spans="1:8" ht="16.05" customHeight="1" x14ac:dyDescent="0.2">
      <c r="A28" s="13"/>
      <c r="B28" s="13"/>
      <c r="C28" s="17" t="s">
        <v>13</v>
      </c>
      <c r="D28" s="16">
        <f>IF($H27=0,0,D27/$H27%)</f>
        <v>0</v>
      </c>
      <c r="E28" s="16">
        <f>IF($H27=0,0,E27/$H27%)</f>
        <v>0</v>
      </c>
      <c r="F28" s="16">
        <f>IF($H27=0,0,F27/$H27%)</f>
        <v>0</v>
      </c>
      <c r="G28" s="16">
        <f>IF($H27=0,0,G27/$H27%)</f>
        <v>0</v>
      </c>
      <c r="H28" s="50">
        <f t="shared" si="2"/>
        <v>0</v>
      </c>
    </row>
    <row r="29" spans="1:8" ht="16.05" customHeight="1" x14ac:dyDescent="0.2">
      <c r="A29" s="13"/>
      <c r="B29" s="13"/>
      <c r="C29" s="16" t="s">
        <v>15</v>
      </c>
      <c r="D29" s="51">
        <f>D25+D27</f>
        <v>0</v>
      </c>
      <c r="E29" s="51">
        <f t="shared" ref="E29:G29" si="4">E25+E27</f>
        <v>0</v>
      </c>
      <c r="F29" s="51">
        <f t="shared" si="4"/>
        <v>0</v>
      </c>
      <c r="G29" s="51">
        <f t="shared" si="4"/>
        <v>0</v>
      </c>
      <c r="H29" s="50">
        <f t="shared" si="2"/>
        <v>0</v>
      </c>
    </row>
    <row r="30" spans="1:8" ht="16.05" customHeight="1" x14ac:dyDescent="0.2">
      <c r="A30" s="13"/>
      <c r="B30" s="18"/>
      <c r="C30" s="17" t="s">
        <v>13</v>
      </c>
      <c r="D30" s="16">
        <f>IF($H29=0,0,D29/$H29%)</f>
        <v>0</v>
      </c>
      <c r="E30" s="16">
        <f>IF($H29=0,0,E29/$H29%)</f>
        <v>0</v>
      </c>
      <c r="F30" s="16">
        <f>IF($H29=0,0,F29/$H29%)</f>
        <v>0</v>
      </c>
      <c r="G30" s="16">
        <f>IF($H29=0,0,G29/$H29%)</f>
        <v>0</v>
      </c>
      <c r="H30" s="50">
        <f t="shared" si="2"/>
        <v>0</v>
      </c>
    </row>
    <row r="31" spans="1:8" ht="16.05" customHeight="1" x14ac:dyDescent="0.2">
      <c r="A31" s="13"/>
      <c r="B31" s="13" t="s">
        <v>19</v>
      </c>
      <c r="C31" s="16" t="s">
        <v>12</v>
      </c>
      <c r="D31" s="16"/>
      <c r="E31" s="16"/>
      <c r="F31" s="16"/>
      <c r="G31" s="16"/>
      <c r="H31" s="50">
        <f t="shared" si="2"/>
        <v>0</v>
      </c>
    </row>
    <row r="32" spans="1:8" ht="16.05" customHeight="1" x14ac:dyDescent="0.2">
      <c r="A32" s="13"/>
      <c r="B32" s="13"/>
      <c r="C32" s="17" t="s">
        <v>13</v>
      </c>
      <c r="D32" s="16">
        <f>IF($H31=0,0,D31/$H31%)</f>
        <v>0</v>
      </c>
      <c r="E32" s="16">
        <f>IF($H31=0,0,E31/$H31%)</f>
        <v>0</v>
      </c>
      <c r="F32" s="16">
        <f>IF($H31=0,0,F31/$H31%)</f>
        <v>0</v>
      </c>
      <c r="G32" s="16">
        <f>IF($H31=0,0,G31/$H31%)</f>
        <v>0</v>
      </c>
      <c r="H32" s="50">
        <f t="shared" si="2"/>
        <v>0</v>
      </c>
    </row>
    <row r="33" spans="1:8" ht="16.05" customHeight="1" x14ac:dyDescent="0.2">
      <c r="A33" s="13"/>
      <c r="B33" s="13"/>
      <c r="C33" s="16" t="s">
        <v>14</v>
      </c>
      <c r="D33" s="51"/>
      <c r="E33" s="51"/>
      <c r="F33" s="51"/>
      <c r="G33" s="51"/>
      <c r="H33" s="50">
        <f t="shared" si="2"/>
        <v>0</v>
      </c>
    </row>
    <row r="34" spans="1:8" ht="16.05" customHeight="1" x14ac:dyDescent="0.2">
      <c r="A34" s="13"/>
      <c r="B34" s="13"/>
      <c r="C34" s="17" t="s">
        <v>13</v>
      </c>
      <c r="D34" s="16">
        <f>IF($H33=0,0,D33/$H33%)</f>
        <v>0</v>
      </c>
      <c r="E34" s="16">
        <f>IF($H33=0,0,E33/$H33%)</f>
        <v>0</v>
      </c>
      <c r="F34" s="16">
        <f>IF($H33=0,0,F33/$H33%)</f>
        <v>0</v>
      </c>
      <c r="G34" s="16">
        <f>IF($H33=0,0,G33/$H33%)</f>
        <v>0</v>
      </c>
      <c r="H34" s="50">
        <f t="shared" si="2"/>
        <v>0</v>
      </c>
    </row>
    <row r="35" spans="1:8" ht="16.05" customHeight="1" x14ac:dyDescent="0.2">
      <c r="A35" s="13"/>
      <c r="B35" s="13"/>
      <c r="C35" s="16" t="s">
        <v>15</v>
      </c>
      <c r="D35" s="51">
        <f>SUM(D33,D31)</f>
        <v>0</v>
      </c>
      <c r="E35" s="51">
        <f>SUM(E33,E31)</f>
        <v>0</v>
      </c>
      <c r="F35" s="51">
        <f>SUM(F33,F31)</f>
        <v>0</v>
      </c>
      <c r="G35" s="51">
        <f>SUM(G33,G31)</f>
        <v>0</v>
      </c>
      <c r="H35" s="50">
        <f t="shared" si="2"/>
        <v>0</v>
      </c>
    </row>
    <row r="36" spans="1:8" ht="16.05" customHeight="1" x14ac:dyDescent="0.2">
      <c r="A36" s="18"/>
      <c r="B36" s="19"/>
      <c r="C36" s="17" t="s">
        <v>13</v>
      </c>
      <c r="D36" s="16">
        <f>IF($H35=0,0,D35/$H35%)</f>
        <v>0</v>
      </c>
      <c r="E36" s="16">
        <f>IF($H35=0,0,E35/$H35%)</f>
        <v>0</v>
      </c>
      <c r="F36" s="16">
        <f>IF($H35=0,0,F35/$H35%)</f>
        <v>0</v>
      </c>
      <c r="G36" s="16">
        <f>IF($H35=0,0,G35/$H35%)</f>
        <v>0</v>
      </c>
      <c r="H36" s="50">
        <f t="shared" si="2"/>
        <v>0</v>
      </c>
    </row>
    <row r="37" spans="1:8" ht="16.05" customHeight="1" x14ac:dyDescent="0.2">
      <c r="A37" s="13" t="s">
        <v>20</v>
      </c>
      <c r="C37" s="16" t="s">
        <v>105</v>
      </c>
      <c r="D37" s="51">
        <f>SUMIF($C$43:$C$228,"道内",D$43:D$228)</f>
        <v>39</v>
      </c>
      <c r="E37" s="51">
        <f>SUMIF($C$43:$C$228,"道内",E$43:E$228)</f>
        <v>26037.900000000005</v>
      </c>
      <c r="F37" s="51">
        <f>SUMIF($C$43:$C$228,"道内",F$43:F$228)</f>
        <v>0</v>
      </c>
      <c r="G37" s="51">
        <f>SUMIF($C$43:$C$228,"道内",G$43:G$228)</f>
        <v>0</v>
      </c>
      <c r="H37" s="50">
        <f t="shared" si="2"/>
        <v>26076.900000000005</v>
      </c>
    </row>
    <row r="38" spans="1:8" ht="16.05" customHeight="1" x14ac:dyDescent="0.2">
      <c r="A38" s="13"/>
      <c r="C38" s="17" t="s">
        <v>13</v>
      </c>
      <c r="D38" s="16">
        <f>IF($H37=0,0,D37/$H37%)</f>
        <v>0.14955765447580038</v>
      </c>
      <c r="E38" s="16">
        <f>IF($H37=0,0,E37/$H37%)</f>
        <v>99.850442345524201</v>
      </c>
      <c r="F38" s="16">
        <f>IF($H37=0,0,F37/$H37%)</f>
        <v>0</v>
      </c>
      <c r="G38" s="16">
        <f>IF($H37=0,0,G37/$H37%)</f>
        <v>0</v>
      </c>
      <c r="H38" s="50">
        <f t="shared" si="2"/>
        <v>100</v>
      </c>
    </row>
    <row r="39" spans="1:8" ht="16.05" customHeight="1" x14ac:dyDescent="0.2">
      <c r="A39" s="13"/>
      <c r="C39" s="16" t="s">
        <v>106</v>
      </c>
      <c r="D39" s="51">
        <f>SUMIF($C$43:$C$228,"道外",D$43:D$228)</f>
        <v>8486.7000000000007</v>
      </c>
      <c r="E39" s="51">
        <f t="shared" ref="E39:G39" si="5">SUMIF($C$43:$C$228,"道外",E$43:E$228)</f>
        <v>8826.1999999999989</v>
      </c>
      <c r="F39" s="51">
        <f t="shared" si="5"/>
        <v>0</v>
      </c>
      <c r="G39" s="51">
        <f t="shared" si="5"/>
        <v>0</v>
      </c>
      <c r="H39" s="50">
        <f t="shared" si="2"/>
        <v>17312.900000000001</v>
      </c>
    </row>
    <row r="40" spans="1:8" ht="16.05" customHeight="1" x14ac:dyDescent="0.2">
      <c r="A40" s="13"/>
      <c r="C40" s="17" t="s">
        <v>13</v>
      </c>
      <c r="D40" s="16">
        <f>IF($H39=0,0,D39/$H39%)</f>
        <v>49.019517238590879</v>
      </c>
      <c r="E40" s="16">
        <f>IF($H39=0,0,E39/$H39%)</f>
        <v>50.980482761409114</v>
      </c>
      <c r="F40" s="16">
        <f>IF($H39=0,0,F39/$H39%)</f>
        <v>0</v>
      </c>
      <c r="G40" s="16">
        <f>IF($H39=0,0,G39/$H39%)</f>
        <v>0</v>
      </c>
      <c r="H40" s="50">
        <f t="shared" si="2"/>
        <v>100</v>
      </c>
    </row>
    <row r="41" spans="1:8" ht="16.05" customHeight="1" x14ac:dyDescent="0.2">
      <c r="A41" s="13"/>
      <c r="C41" s="16" t="s">
        <v>107</v>
      </c>
      <c r="D41" s="51">
        <f>SUM(D39,D37)</f>
        <v>8525.7000000000007</v>
      </c>
      <c r="E41" s="51">
        <f>SUM(E39,E37)</f>
        <v>34864.100000000006</v>
      </c>
      <c r="F41" s="51">
        <f>SUM(F39,F37)</f>
        <v>0</v>
      </c>
      <c r="G41" s="51">
        <f>SUM(G39,G37)</f>
        <v>0</v>
      </c>
      <c r="H41" s="50">
        <f t="shared" si="2"/>
        <v>43389.8</v>
      </c>
    </row>
    <row r="42" spans="1:8" ht="16.05" customHeight="1" x14ac:dyDescent="0.2">
      <c r="A42" s="13"/>
      <c r="B42" s="15"/>
      <c r="C42" s="17" t="s">
        <v>13</v>
      </c>
      <c r="D42" s="16">
        <f>IF($H41=0,0,D41/$H41%)</f>
        <v>19.649088034515025</v>
      </c>
      <c r="E42" s="16">
        <f>IF($H41=0,0,E41/$H41%)</f>
        <v>80.350911965484983</v>
      </c>
      <c r="F42" s="16">
        <f>IF($H41=0,0,F41/$H41%)</f>
        <v>0</v>
      </c>
      <c r="G42" s="16">
        <f>IF($H41=0,0,G41/$H41%)</f>
        <v>0</v>
      </c>
      <c r="H42" s="50">
        <f t="shared" si="2"/>
        <v>100</v>
      </c>
    </row>
    <row r="43" spans="1:8" ht="16.05" customHeight="1" x14ac:dyDescent="0.2">
      <c r="A43" s="13"/>
      <c r="B43" s="13" t="s">
        <v>21</v>
      </c>
      <c r="C43" s="16" t="s">
        <v>12</v>
      </c>
      <c r="D43" s="16">
        <v>0</v>
      </c>
      <c r="E43" s="16">
        <v>6277.2999999999993</v>
      </c>
      <c r="F43" s="16">
        <v>0</v>
      </c>
      <c r="G43" s="16">
        <v>0</v>
      </c>
      <c r="H43" s="50">
        <f t="shared" si="2"/>
        <v>6277.2999999999993</v>
      </c>
    </row>
    <row r="44" spans="1:8" ht="16.05" customHeight="1" x14ac:dyDescent="0.2">
      <c r="A44" s="13"/>
      <c r="B44" s="13"/>
      <c r="C44" s="17" t="s">
        <v>13</v>
      </c>
      <c r="D44" s="16">
        <f>IF($H43=0,0,D43/$H43%)</f>
        <v>0</v>
      </c>
      <c r="E44" s="16">
        <f>IF($H43=0,0,E43/$H43%)</f>
        <v>100</v>
      </c>
      <c r="F44" s="16">
        <f>IF($H43=0,0,F43/$H43%)</f>
        <v>0</v>
      </c>
      <c r="G44" s="16">
        <f>IF($H43=0,0,G43/$H43%)</f>
        <v>0</v>
      </c>
      <c r="H44" s="50">
        <f t="shared" si="2"/>
        <v>100</v>
      </c>
    </row>
    <row r="45" spans="1:8" ht="16.05" customHeight="1" x14ac:dyDescent="0.2">
      <c r="A45" s="13"/>
      <c r="B45" s="13"/>
      <c r="C45" s="16" t="s">
        <v>14</v>
      </c>
      <c r="D45" s="51">
        <v>3857.5</v>
      </c>
      <c r="E45" s="51">
        <v>2654.1</v>
      </c>
      <c r="F45" s="51">
        <v>0</v>
      </c>
      <c r="G45" s="51">
        <v>0</v>
      </c>
      <c r="H45" s="50">
        <f t="shared" si="2"/>
        <v>6511.6</v>
      </c>
    </row>
    <row r="46" spans="1:8" ht="16.05" customHeight="1" x14ac:dyDescent="0.2">
      <c r="A46" s="13"/>
      <c r="B46" s="13"/>
      <c r="C46" s="17" t="s">
        <v>13</v>
      </c>
      <c r="D46" s="16">
        <v>0</v>
      </c>
      <c r="E46" s="16">
        <v>100</v>
      </c>
      <c r="F46" s="16">
        <v>0</v>
      </c>
      <c r="G46" s="16">
        <v>0</v>
      </c>
      <c r="H46" s="50">
        <f t="shared" si="2"/>
        <v>100</v>
      </c>
    </row>
    <row r="47" spans="1:8" ht="16.05" customHeight="1" x14ac:dyDescent="0.2">
      <c r="A47" s="13"/>
      <c r="B47" s="13"/>
      <c r="C47" s="16" t="s">
        <v>15</v>
      </c>
      <c r="D47" s="51">
        <f>SUM(D45,D43)</f>
        <v>3857.5</v>
      </c>
      <c r="E47" s="51">
        <f>SUM(E45,E43)</f>
        <v>8931.4</v>
      </c>
      <c r="F47" s="51">
        <f>SUM(F45,F43)</f>
        <v>0</v>
      </c>
      <c r="G47" s="51">
        <f>SUM(G45,G43)</f>
        <v>0</v>
      </c>
      <c r="H47" s="50">
        <f t="shared" si="2"/>
        <v>12788.9</v>
      </c>
    </row>
    <row r="48" spans="1:8" ht="16.05" customHeight="1" x14ac:dyDescent="0.2">
      <c r="A48" s="13"/>
      <c r="B48" s="18"/>
      <c r="C48" s="17" t="s">
        <v>13</v>
      </c>
      <c r="D48" s="16">
        <f>IF($H47=0,0,D47/$H47%)</f>
        <v>30.162875618700593</v>
      </c>
      <c r="E48" s="16">
        <f>IF($H47=0,0,E47/$H47%)</f>
        <v>69.837124381299404</v>
      </c>
      <c r="F48" s="16">
        <f>IF($H47=0,0,F47/$H47%)</f>
        <v>0</v>
      </c>
      <c r="G48" s="16">
        <f>IF($H47=0,0,G47/$H47%)</f>
        <v>0</v>
      </c>
      <c r="H48" s="50">
        <f t="shared" si="2"/>
        <v>100</v>
      </c>
    </row>
    <row r="49" spans="1:8" ht="16.05" customHeight="1" x14ac:dyDescent="0.2">
      <c r="A49" s="13"/>
      <c r="B49" s="13" t="s">
        <v>22</v>
      </c>
      <c r="C49" s="16" t="s">
        <v>12</v>
      </c>
      <c r="D49" s="16">
        <v>0</v>
      </c>
      <c r="E49" s="16"/>
      <c r="F49" s="16">
        <v>0</v>
      </c>
      <c r="G49" s="16">
        <v>0</v>
      </c>
      <c r="H49" s="50">
        <f t="shared" si="2"/>
        <v>0</v>
      </c>
    </row>
    <row r="50" spans="1:8" ht="16.05" customHeight="1" x14ac:dyDescent="0.2">
      <c r="A50" s="13"/>
      <c r="B50" s="13"/>
      <c r="C50" s="17" t="s">
        <v>13</v>
      </c>
      <c r="D50" s="16">
        <f>IF($H49=0,0,D49/$H49%)</f>
        <v>0</v>
      </c>
      <c r="E50" s="16">
        <f>IF($H49=0,0,E49/$H49%)</f>
        <v>0</v>
      </c>
      <c r="F50" s="16">
        <f>IF($H49=0,0,F49/$H49%)</f>
        <v>0</v>
      </c>
      <c r="G50" s="16">
        <f>IF($H49=0,0,G49/$H49%)</f>
        <v>0</v>
      </c>
      <c r="H50" s="50">
        <f t="shared" si="2"/>
        <v>0</v>
      </c>
    </row>
    <row r="51" spans="1:8" ht="16.05" customHeight="1" x14ac:dyDescent="0.2">
      <c r="A51" s="13"/>
      <c r="B51" s="13"/>
      <c r="C51" s="16" t="s">
        <v>14</v>
      </c>
      <c r="D51" s="51"/>
      <c r="E51" s="51"/>
      <c r="F51" s="51"/>
      <c r="G51" s="51"/>
      <c r="H51" s="50">
        <f t="shared" si="2"/>
        <v>0</v>
      </c>
    </row>
    <row r="52" spans="1:8" ht="16.05" customHeight="1" x14ac:dyDescent="0.2">
      <c r="A52" s="13"/>
      <c r="B52" s="13"/>
      <c r="C52" s="17" t="s">
        <v>13</v>
      </c>
      <c r="D52" s="16">
        <f>IF($H51=0,0,D51/$H51%)</f>
        <v>0</v>
      </c>
      <c r="E52" s="16">
        <f>IF($H51=0,0,E51/$H51%)</f>
        <v>0</v>
      </c>
      <c r="F52" s="16">
        <f>IF($H51=0,0,F51/$H51%)</f>
        <v>0</v>
      </c>
      <c r="G52" s="16">
        <f>IF($H51=0,0,G51/$H51%)</f>
        <v>0</v>
      </c>
      <c r="H52" s="50">
        <f t="shared" si="2"/>
        <v>0</v>
      </c>
    </row>
    <row r="53" spans="1:8" ht="16.05" customHeight="1" x14ac:dyDescent="0.2">
      <c r="A53" s="13"/>
      <c r="B53" s="13"/>
      <c r="C53" s="16" t="s">
        <v>15</v>
      </c>
      <c r="D53" s="51">
        <f>SUM(D51,D49)</f>
        <v>0</v>
      </c>
      <c r="E53" s="51">
        <f>SUM(E51,E49)</f>
        <v>0</v>
      </c>
      <c r="F53" s="51">
        <f>SUM(F51,F49)</f>
        <v>0</v>
      </c>
      <c r="G53" s="51">
        <f>SUM(G51,G49)</f>
        <v>0</v>
      </c>
      <c r="H53" s="50">
        <f t="shared" si="2"/>
        <v>0</v>
      </c>
    </row>
    <row r="54" spans="1:8" ht="16.05" customHeight="1" x14ac:dyDescent="0.2">
      <c r="A54" s="13"/>
      <c r="B54" s="18"/>
      <c r="C54" s="17" t="s">
        <v>13</v>
      </c>
      <c r="D54" s="16">
        <f>IF($H53=0,0,D53/$H53%)</f>
        <v>0</v>
      </c>
      <c r="E54" s="16">
        <f>IF($H53=0,0,E53/$H53%)</f>
        <v>0</v>
      </c>
      <c r="F54" s="16">
        <f>IF($H53=0,0,F53/$H53%)</f>
        <v>0</v>
      </c>
      <c r="G54" s="16">
        <f>IF($H53=0,0,G53/$H53%)</f>
        <v>0</v>
      </c>
      <c r="H54" s="50">
        <f t="shared" si="2"/>
        <v>0</v>
      </c>
    </row>
    <row r="55" spans="1:8" ht="16.05" customHeight="1" x14ac:dyDescent="0.2">
      <c r="A55" s="13"/>
      <c r="B55" s="13" t="s">
        <v>23</v>
      </c>
      <c r="C55" s="16" t="s">
        <v>12</v>
      </c>
      <c r="D55" s="16">
        <v>0</v>
      </c>
      <c r="E55" s="16">
        <v>266</v>
      </c>
      <c r="F55" s="16">
        <v>0</v>
      </c>
      <c r="G55" s="16">
        <v>0</v>
      </c>
      <c r="H55" s="50">
        <f t="shared" si="2"/>
        <v>266</v>
      </c>
    </row>
    <row r="56" spans="1:8" ht="16.05" customHeight="1" x14ac:dyDescent="0.2">
      <c r="A56" s="13"/>
      <c r="B56" s="13"/>
      <c r="C56" s="17" t="s">
        <v>13</v>
      </c>
      <c r="D56" s="16">
        <f>IF($H55=0,0,D55/$H55%)</f>
        <v>0</v>
      </c>
      <c r="E56" s="16">
        <f>IF($H55=0,0,E55/$H55%)</f>
        <v>100</v>
      </c>
      <c r="F56" s="16">
        <f>IF($H55=0,0,F55/$H55%)</f>
        <v>0</v>
      </c>
      <c r="G56" s="16">
        <f>IF($H55=0,0,G55/$H55%)</f>
        <v>0</v>
      </c>
      <c r="H56" s="50">
        <f t="shared" si="2"/>
        <v>100</v>
      </c>
    </row>
    <row r="57" spans="1:8" ht="16.05" customHeight="1" x14ac:dyDescent="0.2">
      <c r="A57" s="13"/>
      <c r="B57" s="13"/>
      <c r="C57" s="16" t="s">
        <v>14</v>
      </c>
      <c r="D57" s="51">
        <v>1120</v>
      </c>
      <c r="E57" s="51">
        <v>623</v>
      </c>
      <c r="F57" s="51">
        <v>0</v>
      </c>
      <c r="G57" s="51">
        <v>0</v>
      </c>
      <c r="H57" s="50">
        <f t="shared" si="2"/>
        <v>1743</v>
      </c>
    </row>
    <row r="58" spans="1:8" ht="16.05" customHeight="1" x14ac:dyDescent="0.2">
      <c r="A58" s="13"/>
      <c r="B58" s="13"/>
      <c r="C58" s="17" t="s">
        <v>13</v>
      </c>
      <c r="D58" s="16">
        <f>IF($H57=0,0,D57/$H57%)</f>
        <v>64.257028112449802</v>
      </c>
      <c r="E58" s="16">
        <f>IF($H57=0,0,E57/$H57%)</f>
        <v>35.742971887550205</v>
      </c>
      <c r="F58" s="16">
        <f>IF($H57=0,0,F57/$H57%)</f>
        <v>0</v>
      </c>
      <c r="G58" s="16">
        <f>IF($H57=0,0,G57/$H57%)</f>
        <v>0</v>
      </c>
      <c r="H58" s="50">
        <f t="shared" si="2"/>
        <v>100</v>
      </c>
    </row>
    <row r="59" spans="1:8" ht="16.05" customHeight="1" x14ac:dyDescent="0.2">
      <c r="A59" s="13"/>
      <c r="B59" s="13"/>
      <c r="C59" s="16" t="s">
        <v>15</v>
      </c>
      <c r="D59" s="51">
        <f>SUM(D57,D55)</f>
        <v>1120</v>
      </c>
      <c r="E59" s="51">
        <f>SUM(E57,E55)</f>
        <v>889</v>
      </c>
      <c r="F59" s="51">
        <f>SUM(F57,F55)</f>
        <v>0</v>
      </c>
      <c r="G59" s="51">
        <f>SUM(G57,G55)</f>
        <v>0</v>
      </c>
      <c r="H59" s="50">
        <f t="shared" si="2"/>
        <v>2009</v>
      </c>
    </row>
    <row r="60" spans="1:8" ht="16.05" customHeight="1" x14ac:dyDescent="0.2">
      <c r="A60" s="13"/>
      <c r="B60" s="18"/>
      <c r="C60" s="17" t="s">
        <v>13</v>
      </c>
      <c r="D60" s="16">
        <f>IF($H59=0,0,D59/$H59%)</f>
        <v>55.749128919860631</v>
      </c>
      <c r="E60" s="16">
        <f>IF($H59=0,0,E59/$H59%)</f>
        <v>44.250871080139376</v>
      </c>
      <c r="F60" s="16">
        <f>IF($H59=0,0,F59/$H59%)</f>
        <v>0</v>
      </c>
      <c r="G60" s="16">
        <f>IF($H59=0,0,G59/$H59%)</f>
        <v>0</v>
      </c>
      <c r="H60" s="50">
        <f t="shared" si="2"/>
        <v>100</v>
      </c>
    </row>
    <row r="61" spans="1:8" ht="16.05" customHeight="1" x14ac:dyDescent="0.2">
      <c r="A61" s="13"/>
      <c r="B61" s="13" t="s">
        <v>24</v>
      </c>
      <c r="C61" s="16" t="s">
        <v>12</v>
      </c>
      <c r="D61" s="16">
        <v>14.6</v>
      </c>
      <c r="E61" s="16">
        <v>3810.9999999999995</v>
      </c>
      <c r="F61" s="16">
        <v>0</v>
      </c>
      <c r="G61" s="16">
        <v>0</v>
      </c>
      <c r="H61" s="50">
        <f t="shared" si="2"/>
        <v>3825.5999999999995</v>
      </c>
    </row>
    <row r="62" spans="1:8" ht="16.05" customHeight="1" x14ac:dyDescent="0.2">
      <c r="A62" s="13"/>
      <c r="B62" s="13"/>
      <c r="C62" s="17" t="s">
        <v>13</v>
      </c>
      <c r="D62" s="16">
        <f>IF($H61=0,0,D61/$H61%)</f>
        <v>0.38163948138854042</v>
      </c>
      <c r="E62" s="16">
        <f>IF($H61=0,0,E61/$H61%)</f>
        <v>99.618360518611468</v>
      </c>
      <c r="F62" s="16">
        <f>IF($H61=0,0,F61/$H61%)</f>
        <v>0</v>
      </c>
      <c r="G62" s="16">
        <f>IF($H61=0,0,G61/$H61%)</f>
        <v>0</v>
      </c>
      <c r="H62" s="50">
        <f t="shared" si="2"/>
        <v>100.00000000000001</v>
      </c>
    </row>
    <row r="63" spans="1:8" ht="16.05" customHeight="1" x14ac:dyDescent="0.2">
      <c r="A63" s="13"/>
      <c r="B63" s="13"/>
      <c r="C63" s="16" t="s">
        <v>14</v>
      </c>
      <c r="D63" s="51">
        <v>1184.8000000000002</v>
      </c>
      <c r="E63" s="51">
        <v>2968.6</v>
      </c>
      <c r="F63" s="51">
        <v>0</v>
      </c>
      <c r="G63" s="51">
        <v>0</v>
      </c>
      <c r="H63" s="50">
        <f t="shared" si="2"/>
        <v>4153.3999999999996</v>
      </c>
    </row>
    <row r="64" spans="1:8" ht="16.05" customHeight="1" x14ac:dyDescent="0.2">
      <c r="A64" s="13"/>
      <c r="B64" s="13"/>
      <c r="C64" s="17" t="s">
        <v>13</v>
      </c>
      <c r="D64" s="16">
        <f>IF($H63=0,0,D63/$H63%)</f>
        <v>28.526026869552659</v>
      </c>
      <c r="E64" s="16">
        <f>IF($H63=0,0,E63/$H63%)</f>
        <v>71.473973130447348</v>
      </c>
      <c r="F64" s="16">
        <f>IF($H63=0,0,F63/$H63%)</f>
        <v>0</v>
      </c>
      <c r="G64" s="16">
        <f>IF($H63=0,0,G63/$H63%)</f>
        <v>0</v>
      </c>
      <c r="H64" s="50">
        <f t="shared" si="2"/>
        <v>100</v>
      </c>
    </row>
    <row r="65" spans="1:8" ht="16.05" customHeight="1" x14ac:dyDescent="0.2">
      <c r="A65" s="13"/>
      <c r="B65" s="13"/>
      <c r="C65" s="16" t="s">
        <v>15</v>
      </c>
      <c r="D65" s="51">
        <f>SUM(D63,D61)</f>
        <v>1199.4000000000001</v>
      </c>
      <c r="E65" s="51">
        <f>SUM(E63,E61)</f>
        <v>6779.5999999999995</v>
      </c>
      <c r="F65" s="51">
        <f>SUM(F63,F61)</f>
        <v>0</v>
      </c>
      <c r="G65" s="51">
        <f>SUM(G63,G61)</f>
        <v>0</v>
      </c>
      <c r="H65" s="50">
        <f t="shared" si="2"/>
        <v>7979</v>
      </c>
    </row>
    <row r="66" spans="1:8" ht="16.05" customHeight="1" x14ac:dyDescent="0.2">
      <c r="A66" s="13"/>
      <c r="B66" s="18"/>
      <c r="C66" s="17" t="s">
        <v>13</v>
      </c>
      <c r="D66" s="16">
        <f>IF($H65=0,0,D65/$H65%)</f>
        <v>15.03195889209174</v>
      </c>
      <c r="E66" s="16">
        <f>IF($H65=0,0,E65/$H65%)</f>
        <v>84.968041107908249</v>
      </c>
      <c r="F66" s="16">
        <f>IF($H65=0,0,F65/$H65%)</f>
        <v>0</v>
      </c>
      <c r="G66" s="16">
        <f>IF($H65=0,0,G65/$H65%)</f>
        <v>0</v>
      </c>
      <c r="H66" s="50">
        <f t="shared" si="2"/>
        <v>99.999999999999986</v>
      </c>
    </row>
    <row r="67" spans="1:8" ht="16.05" customHeight="1" x14ac:dyDescent="0.2">
      <c r="A67" s="13"/>
      <c r="B67" s="13" t="s">
        <v>25</v>
      </c>
      <c r="C67" s="16" t="s">
        <v>12</v>
      </c>
      <c r="D67" s="16">
        <v>0</v>
      </c>
      <c r="E67" s="16">
        <v>2182</v>
      </c>
      <c r="F67" s="16">
        <v>0</v>
      </c>
      <c r="G67" s="16">
        <v>0</v>
      </c>
      <c r="H67" s="50">
        <f t="shared" si="2"/>
        <v>2182</v>
      </c>
    </row>
    <row r="68" spans="1:8" ht="16.05" customHeight="1" x14ac:dyDescent="0.2">
      <c r="A68" s="13"/>
      <c r="B68" s="13"/>
      <c r="C68" s="17" t="s">
        <v>13</v>
      </c>
      <c r="D68" s="16">
        <f>IF($H67=0,0,D67/$H67%)</f>
        <v>0</v>
      </c>
      <c r="E68" s="16">
        <f>IF($H67=0,0,E67/$H67%)</f>
        <v>100</v>
      </c>
      <c r="F68" s="16">
        <f>IF($H67=0,0,F67/$H67%)</f>
        <v>0</v>
      </c>
      <c r="G68" s="16">
        <f>IF($H67=0,0,G67/$H67%)</f>
        <v>0</v>
      </c>
      <c r="H68" s="50">
        <f t="shared" si="2"/>
        <v>100</v>
      </c>
    </row>
    <row r="69" spans="1:8" ht="16.05" customHeight="1" x14ac:dyDescent="0.2">
      <c r="A69" s="13"/>
      <c r="B69" s="13"/>
      <c r="C69" s="16" t="s">
        <v>14</v>
      </c>
      <c r="D69" s="51">
        <v>0</v>
      </c>
      <c r="E69" s="51"/>
      <c r="F69" s="51">
        <v>0</v>
      </c>
      <c r="G69" s="51">
        <v>0</v>
      </c>
      <c r="H69" s="50">
        <f t="shared" si="2"/>
        <v>0</v>
      </c>
    </row>
    <row r="70" spans="1:8" ht="16.05" customHeight="1" x14ac:dyDescent="0.2">
      <c r="A70" s="13"/>
      <c r="B70" s="13"/>
      <c r="C70" s="17" t="s">
        <v>13</v>
      </c>
      <c r="D70" s="16">
        <f>IF($H69=0,0,D69/$H69%)</f>
        <v>0</v>
      </c>
      <c r="E70" s="16">
        <f>IF($H69=0,0,E69/$H69%)</f>
        <v>0</v>
      </c>
      <c r="F70" s="16">
        <f>IF($H69=0,0,F69/$H69%)</f>
        <v>0</v>
      </c>
      <c r="G70" s="16">
        <f>IF($H69=0,0,G69/$H69%)</f>
        <v>0</v>
      </c>
      <c r="H70" s="50">
        <f t="shared" si="2"/>
        <v>0</v>
      </c>
    </row>
    <row r="71" spans="1:8" ht="16.05" customHeight="1" x14ac:dyDescent="0.2">
      <c r="A71" s="13"/>
      <c r="B71" s="13"/>
      <c r="C71" s="16" t="s">
        <v>15</v>
      </c>
      <c r="D71" s="51">
        <f>SUM(D69,D67)</f>
        <v>0</v>
      </c>
      <c r="E71" s="51">
        <f>SUM(E69,E67)</f>
        <v>2182</v>
      </c>
      <c r="F71" s="51">
        <f>SUM(F69,F67)</f>
        <v>0</v>
      </c>
      <c r="G71" s="51">
        <f>SUM(G69,G67)</f>
        <v>0</v>
      </c>
      <c r="H71" s="50">
        <f t="shared" si="2"/>
        <v>2182</v>
      </c>
    </row>
    <row r="72" spans="1:8" ht="16.05" customHeight="1" x14ac:dyDescent="0.2">
      <c r="A72" s="13"/>
      <c r="B72" s="18"/>
      <c r="C72" s="17" t="s">
        <v>13</v>
      </c>
      <c r="D72" s="16">
        <f>IF($H71=0,0,D71/$H71%)</f>
        <v>0</v>
      </c>
      <c r="E72" s="16">
        <f>IF($H71=0,0,E71/$H71%)</f>
        <v>100</v>
      </c>
      <c r="F72" s="16">
        <f>IF($H71=0,0,F71/$H71%)</f>
        <v>0</v>
      </c>
      <c r="G72" s="16">
        <f>IF($H71=0,0,G71/$H71%)</f>
        <v>0</v>
      </c>
      <c r="H72" s="50">
        <f t="shared" si="2"/>
        <v>100</v>
      </c>
    </row>
    <row r="73" spans="1:8" ht="16.05" customHeight="1" x14ac:dyDescent="0.2">
      <c r="A73" s="13"/>
      <c r="B73" s="13" t="s">
        <v>26</v>
      </c>
      <c r="C73" s="16" t="s">
        <v>12</v>
      </c>
      <c r="D73" s="16">
        <v>0</v>
      </c>
      <c r="E73" s="16">
        <v>932.5</v>
      </c>
      <c r="F73" s="16">
        <v>0</v>
      </c>
      <c r="G73" s="16">
        <v>0</v>
      </c>
      <c r="H73" s="50">
        <f t="shared" si="2"/>
        <v>932.5</v>
      </c>
    </row>
    <row r="74" spans="1:8" ht="16.05" customHeight="1" x14ac:dyDescent="0.2">
      <c r="A74" s="13"/>
      <c r="B74" s="13"/>
      <c r="C74" s="17" t="s">
        <v>13</v>
      </c>
      <c r="D74" s="16">
        <f>IF($H73=0,0,D73/$H73%)</f>
        <v>0</v>
      </c>
      <c r="E74" s="16">
        <f>IF($H73=0,0,E73/$H73%)</f>
        <v>100.00000000000001</v>
      </c>
      <c r="F74" s="16">
        <f>IF($H73=0,0,F73/$H73%)</f>
        <v>0</v>
      </c>
      <c r="G74" s="16">
        <f>IF($H73=0,0,G73/$H73%)</f>
        <v>0</v>
      </c>
      <c r="H74" s="50">
        <f t="shared" si="2"/>
        <v>100.00000000000001</v>
      </c>
    </row>
    <row r="75" spans="1:8" ht="16.05" customHeight="1" x14ac:dyDescent="0.2">
      <c r="A75" s="13"/>
      <c r="B75" s="13"/>
      <c r="C75" s="16" t="s">
        <v>14</v>
      </c>
      <c r="D75" s="51">
        <v>900.6</v>
      </c>
      <c r="E75" s="51">
        <v>52</v>
      </c>
      <c r="F75" s="51">
        <v>0</v>
      </c>
      <c r="G75" s="51">
        <v>0</v>
      </c>
      <c r="H75" s="50">
        <f t="shared" si="2"/>
        <v>952.6</v>
      </c>
    </row>
    <row r="76" spans="1:8" ht="16.05" customHeight="1" x14ac:dyDescent="0.2">
      <c r="A76" s="13"/>
      <c r="B76" s="13"/>
      <c r="C76" s="17" t="s">
        <v>13</v>
      </c>
      <c r="D76" s="16">
        <f>IF($H75=0,0,D75/$H75%)</f>
        <v>94.541255511232421</v>
      </c>
      <c r="E76" s="16">
        <f>IF($H75=0,0,E75/$H75%)</f>
        <v>5.458744488767584</v>
      </c>
      <c r="F76" s="16">
        <f>IF($H75=0,0,F75/$H75%)</f>
        <v>0</v>
      </c>
      <c r="G76" s="16">
        <f>IF($H75=0,0,G75/$H75%)</f>
        <v>0</v>
      </c>
      <c r="H76" s="50">
        <f t="shared" si="2"/>
        <v>100</v>
      </c>
    </row>
    <row r="77" spans="1:8" ht="16.05" customHeight="1" x14ac:dyDescent="0.2">
      <c r="A77" s="13"/>
      <c r="B77" s="13"/>
      <c r="C77" s="16" t="s">
        <v>15</v>
      </c>
      <c r="D77" s="51">
        <f>SUM(D75,D73)</f>
        <v>900.6</v>
      </c>
      <c r="E77" s="51">
        <f>SUM(E75,E73)</f>
        <v>984.5</v>
      </c>
      <c r="F77" s="51">
        <f>SUM(F75,F73)</f>
        <v>0</v>
      </c>
      <c r="G77" s="51">
        <f>SUM(G75,G73)</f>
        <v>0</v>
      </c>
      <c r="H77" s="50">
        <f t="shared" ref="H77:H140" si="6">SUM(D77:G77)</f>
        <v>1885.1</v>
      </c>
    </row>
    <row r="78" spans="1:8" ht="16.05" customHeight="1" x14ac:dyDescent="0.2">
      <c r="A78" s="13"/>
      <c r="B78" s="18"/>
      <c r="C78" s="17" t="s">
        <v>13</v>
      </c>
      <c r="D78" s="16">
        <f>IF($H77=0,0,D77/$H77%)</f>
        <v>47.774653864516473</v>
      </c>
      <c r="E78" s="16">
        <f>IF($H77=0,0,E77/$H77%)</f>
        <v>52.225346135483534</v>
      </c>
      <c r="F78" s="16">
        <f>IF($H77=0,0,F77/$H77%)</f>
        <v>0</v>
      </c>
      <c r="G78" s="16">
        <f>IF($H77=0,0,G77/$H77%)</f>
        <v>0</v>
      </c>
      <c r="H78" s="50">
        <f t="shared" si="6"/>
        <v>100</v>
      </c>
    </row>
    <row r="79" spans="1:8" ht="16.05" customHeight="1" x14ac:dyDescent="0.2">
      <c r="A79" s="13"/>
      <c r="B79" s="13" t="s">
        <v>27</v>
      </c>
      <c r="C79" s="16" t="s">
        <v>12</v>
      </c>
      <c r="D79" s="16">
        <v>0</v>
      </c>
      <c r="E79" s="16">
        <v>3551</v>
      </c>
      <c r="F79" s="16">
        <v>0</v>
      </c>
      <c r="G79" s="16">
        <v>0</v>
      </c>
      <c r="H79" s="50">
        <f t="shared" si="6"/>
        <v>3551</v>
      </c>
    </row>
    <row r="80" spans="1:8" ht="16.05" customHeight="1" x14ac:dyDescent="0.2">
      <c r="A80" s="13"/>
      <c r="B80" s="13"/>
      <c r="C80" s="17" t="s">
        <v>13</v>
      </c>
      <c r="D80" s="16">
        <f>IF($H79=0,0,D79/$H79%)</f>
        <v>0</v>
      </c>
      <c r="E80" s="16">
        <f>IF($H79=0,0,E79/$H79%)</f>
        <v>100</v>
      </c>
      <c r="F80" s="16">
        <f>IF($H79=0,0,F79/$H79%)</f>
        <v>0</v>
      </c>
      <c r="G80" s="16">
        <f>IF($H79=0,0,G79/$H79%)</f>
        <v>0</v>
      </c>
      <c r="H80" s="50">
        <f t="shared" si="6"/>
        <v>100</v>
      </c>
    </row>
    <row r="81" spans="1:8" ht="16.05" customHeight="1" x14ac:dyDescent="0.2">
      <c r="A81" s="13"/>
      <c r="B81" s="13"/>
      <c r="C81" s="16" t="s">
        <v>14</v>
      </c>
      <c r="D81" s="51">
        <v>164</v>
      </c>
      <c r="E81" s="51">
        <v>142.89999999999998</v>
      </c>
      <c r="F81" s="51">
        <v>0</v>
      </c>
      <c r="G81" s="51">
        <v>0</v>
      </c>
      <c r="H81" s="50">
        <f t="shared" si="6"/>
        <v>306.89999999999998</v>
      </c>
    </row>
    <row r="82" spans="1:8" ht="16.05" customHeight="1" x14ac:dyDescent="0.2">
      <c r="A82" s="13"/>
      <c r="B82" s="13"/>
      <c r="C82" s="17" t="s">
        <v>13</v>
      </c>
      <c r="D82" s="16">
        <f>IF($H81=0,0,D81/$H81%)</f>
        <v>53.437601824698596</v>
      </c>
      <c r="E82" s="16">
        <f>IF($H81=0,0,E81/$H81%)</f>
        <v>46.562398175301396</v>
      </c>
      <c r="F82" s="16">
        <f>IF($H81=0,0,F81/$H81%)</f>
        <v>0</v>
      </c>
      <c r="G82" s="16">
        <f>IF($H81=0,0,G81/$H81%)</f>
        <v>0</v>
      </c>
      <c r="H82" s="50">
        <f t="shared" si="6"/>
        <v>100</v>
      </c>
    </row>
    <row r="83" spans="1:8" ht="16.05" customHeight="1" x14ac:dyDescent="0.2">
      <c r="A83" s="13"/>
      <c r="B83" s="13"/>
      <c r="C83" s="16" t="s">
        <v>15</v>
      </c>
      <c r="D83" s="51">
        <f>SUM(D81,D79)</f>
        <v>164</v>
      </c>
      <c r="E83" s="51">
        <f>SUM(E81,E79)</f>
        <v>3693.9</v>
      </c>
      <c r="F83" s="51">
        <f>SUM(F81,F79)</f>
        <v>0</v>
      </c>
      <c r="G83" s="51">
        <f>SUM(G81,G79)</f>
        <v>0</v>
      </c>
      <c r="H83" s="50">
        <f t="shared" si="6"/>
        <v>3857.9</v>
      </c>
    </row>
    <row r="84" spans="1:8" ht="16.05" customHeight="1" x14ac:dyDescent="0.2">
      <c r="A84" s="13"/>
      <c r="B84" s="18"/>
      <c r="C84" s="17" t="s">
        <v>13</v>
      </c>
      <c r="D84" s="16">
        <f>IF($H83=0,0,D83/$H83%)</f>
        <v>4.2510173928821375</v>
      </c>
      <c r="E84" s="16">
        <f>IF($H83=0,0,E83/$H83%)</f>
        <v>95.748982607117867</v>
      </c>
      <c r="F84" s="16">
        <f>IF($H83=0,0,F83/$H83%)</f>
        <v>0</v>
      </c>
      <c r="G84" s="16">
        <f>IF($H83=0,0,G83/$H83%)</f>
        <v>0</v>
      </c>
      <c r="H84" s="50">
        <f t="shared" si="6"/>
        <v>100</v>
      </c>
    </row>
    <row r="85" spans="1:8" ht="16.05" customHeight="1" x14ac:dyDescent="0.2">
      <c r="A85" s="13"/>
      <c r="B85" s="13" t="s">
        <v>28</v>
      </c>
      <c r="C85" s="16" t="s">
        <v>12</v>
      </c>
      <c r="D85" s="16">
        <v>0</v>
      </c>
      <c r="E85" s="16">
        <v>287.60000000000002</v>
      </c>
      <c r="F85" s="16">
        <v>0</v>
      </c>
      <c r="G85" s="16">
        <v>0</v>
      </c>
      <c r="H85" s="50">
        <f t="shared" si="6"/>
        <v>287.60000000000002</v>
      </c>
    </row>
    <row r="86" spans="1:8" ht="16.05" customHeight="1" x14ac:dyDescent="0.2">
      <c r="A86" s="13"/>
      <c r="B86" s="13"/>
      <c r="C86" s="17" t="s">
        <v>13</v>
      </c>
      <c r="D86" s="16">
        <f>IF($H85=0,0,D85/$H85%)</f>
        <v>0</v>
      </c>
      <c r="E86" s="16">
        <f>IF($H85=0,0,E85/$H85%)</f>
        <v>100</v>
      </c>
      <c r="F86" s="16">
        <f>IF($H85=0,0,F85/$H85%)</f>
        <v>0</v>
      </c>
      <c r="G86" s="16">
        <f>IF($H85=0,0,G85/$H85%)</f>
        <v>0</v>
      </c>
      <c r="H86" s="50">
        <f t="shared" si="6"/>
        <v>100</v>
      </c>
    </row>
    <row r="87" spans="1:8" ht="16.05" customHeight="1" x14ac:dyDescent="0.2">
      <c r="A87" s="13"/>
      <c r="B87" s="13"/>
      <c r="C87" s="16" t="s">
        <v>14</v>
      </c>
      <c r="D87" s="51">
        <v>390</v>
      </c>
      <c r="E87" s="51">
        <v>0</v>
      </c>
      <c r="F87" s="51">
        <v>0</v>
      </c>
      <c r="G87" s="51">
        <v>0</v>
      </c>
      <c r="H87" s="50">
        <f t="shared" si="6"/>
        <v>390</v>
      </c>
    </row>
    <row r="88" spans="1:8" ht="16.05" customHeight="1" x14ac:dyDescent="0.2">
      <c r="A88" s="13"/>
      <c r="B88" s="13"/>
      <c r="C88" s="17" t="s">
        <v>13</v>
      </c>
      <c r="D88" s="16">
        <f>IF($H87=0,0,D87/$H87%)</f>
        <v>100</v>
      </c>
      <c r="E88" s="16">
        <f>IF($H87=0,0,E87/$H87%)</f>
        <v>0</v>
      </c>
      <c r="F88" s="16">
        <f>IF($H87=0,0,F87/$H87%)</f>
        <v>0</v>
      </c>
      <c r="G88" s="16">
        <f>IF($H87=0,0,G87/$H87%)</f>
        <v>0</v>
      </c>
      <c r="H88" s="50">
        <f t="shared" si="6"/>
        <v>100</v>
      </c>
    </row>
    <row r="89" spans="1:8" ht="16.05" customHeight="1" x14ac:dyDescent="0.2">
      <c r="A89" s="13"/>
      <c r="B89" s="13"/>
      <c r="C89" s="16" t="s">
        <v>15</v>
      </c>
      <c r="D89" s="51">
        <f>SUM(D87,D85)</f>
        <v>390</v>
      </c>
      <c r="E89" s="51">
        <f>SUM(E87,E85)</f>
        <v>287.60000000000002</v>
      </c>
      <c r="F89" s="51">
        <f>SUM(F87,F85)</f>
        <v>0</v>
      </c>
      <c r="G89" s="51">
        <f>SUM(G87,G85)</f>
        <v>0</v>
      </c>
      <c r="H89" s="50">
        <f t="shared" si="6"/>
        <v>677.6</v>
      </c>
    </row>
    <row r="90" spans="1:8" ht="16.05" customHeight="1" x14ac:dyDescent="0.2">
      <c r="A90" s="13"/>
      <c r="B90" s="18"/>
      <c r="C90" s="17" t="s">
        <v>13</v>
      </c>
      <c r="D90" s="16">
        <f>IF($H89=0,0,D89/$H89%)</f>
        <v>57.556080283353012</v>
      </c>
      <c r="E90" s="16">
        <f>IF($H89=0,0,E89/$H89%)</f>
        <v>42.443919716646995</v>
      </c>
      <c r="F90" s="16">
        <f>IF($H89=0,0,F89/$H89%)</f>
        <v>0</v>
      </c>
      <c r="G90" s="16">
        <f>IF($H89=0,0,G89/$H89%)</f>
        <v>0</v>
      </c>
      <c r="H90" s="50">
        <f t="shared" si="6"/>
        <v>100</v>
      </c>
    </row>
    <row r="91" spans="1:8" ht="16.05" customHeight="1" x14ac:dyDescent="0.2">
      <c r="A91" s="13"/>
      <c r="B91" s="13" t="s">
        <v>29</v>
      </c>
      <c r="C91" s="16" t="s">
        <v>12</v>
      </c>
      <c r="D91" s="16">
        <v>0</v>
      </c>
      <c r="E91" s="16">
        <v>357.6</v>
      </c>
      <c r="F91" s="16">
        <v>0</v>
      </c>
      <c r="G91" s="16">
        <v>0</v>
      </c>
      <c r="H91" s="50">
        <f t="shared" si="6"/>
        <v>357.6</v>
      </c>
    </row>
    <row r="92" spans="1:8" ht="16.05" customHeight="1" x14ac:dyDescent="0.2">
      <c r="A92" s="13"/>
      <c r="B92" s="13"/>
      <c r="C92" s="17" t="s">
        <v>13</v>
      </c>
      <c r="D92" s="16">
        <f>IF($H91=0,0,D91/$H91%)</f>
        <v>0</v>
      </c>
      <c r="E92" s="16">
        <f>IF($H91=0,0,E91/$H91%)</f>
        <v>100</v>
      </c>
      <c r="F92" s="16">
        <f>IF($H91=0,0,F91/$H91%)</f>
        <v>0</v>
      </c>
      <c r="G92" s="16">
        <f>IF($H91=0,0,G91/$H91%)</f>
        <v>0</v>
      </c>
      <c r="H92" s="50">
        <f t="shared" si="6"/>
        <v>100</v>
      </c>
    </row>
    <row r="93" spans="1:8" ht="16.05" customHeight="1" x14ac:dyDescent="0.2">
      <c r="A93" s="13"/>
      <c r="B93" s="13"/>
      <c r="C93" s="16" t="s">
        <v>14</v>
      </c>
      <c r="D93" s="51">
        <v>12</v>
      </c>
      <c r="E93" s="51">
        <v>471.6</v>
      </c>
      <c r="F93" s="51">
        <v>0</v>
      </c>
      <c r="G93" s="51">
        <v>0</v>
      </c>
      <c r="H93" s="50">
        <f t="shared" si="6"/>
        <v>483.6</v>
      </c>
    </row>
    <row r="94" spans="1:8" ht="16.05" customHeight="1" x14ac:dyDescent="0.2">
      <c r="A94" s="13"/>
      <c r="B94" s="13"/>
      <c r="C94" s="17" t="s">
        <v>13</v>
      </c>
      <c r="D94" s="16">
        <f>IF($H93=0,0,D93/$H93%)</f>
        <v>2.4813895781637716</v>
      </c>
      <c r="E94" s="16">
        <f>IF($H93=0,0,E93/$H93%)</f>
        <v>97.518610421836229</v>
      </c>
      <c r="F94" s="16">
        <f>IF($H93=0,0,F93/$H93%)</f>
        <v>0</v>
      </c>
      <c r="G94" s="16">
        <f>IF($H93=0,0,G93/$H93%)</f>
        <v>0</v>
      </c>
      <c r="H94" s="50">
        <f t="shared" si="6"/>
        <v>100</v>
      </c>
    </row>
    <row r="95" spans="1:8" ht="16.05" customHeight="1" x14ac:dyDescent="0.2">
      <c r="A95" s="13"/>
      <c r="B95" s="13"/>
      <c r="C95" s="16" t="s">
        <v>15</v>
      </c>
      <c r="D95" s="51">
        <f>SUM(D93,D91)</f>
        <v>12</v>
      </c>
      <c r="E95" s="51">
        <f>SUM(E93,E91)</f>
        <v>829.2</v>
      </c>
      <c r="F95" s="51">
        <f>SUM(F93,F91)</f>
        <v>0</v>
      </c>
      <c r="G95" s="51">
        <f>SUM(G93,G91)</f>
        <v>0</v>
      </c>
      <c r="H95" s="50">
        <f t="shared" si="6"/>
        <v>841.2</v>
      </c>
    </row>
    <row r="96" spans="1:8" ht="16.05" customHeight="1" x14ac:dyDescent="0.2">
      <c r="A96" s="13"/>
      <c r="B96" s="18"/>
      <c r="C96" s="17" t="s">
        <v>13</v>
      </c>
      <c r="D96" s="16">
        <f>IF($H95=0,0,D95/$H95%)</f>
        <v>1.4265335235378029</v>
      </c>
      <c r="E96" s="16">
        <f>IF($H95=0,0,E95/$H95%)</f>
        <v>98.573466476462187</v>
      </c>
      <c r="F96" s="16">
        <f>IF($H95=0,0,F95/$H95%)</f>
        <v>0</v>
      </c>
      <c r="G96" s="16">
        <f>IF($H95=0,0,G95/$H95%)</f>
        <v>0</v>
      </c>
      <c r="H96" s="50">
        <f t="shared" si="6"/>
        <v>99.999999999999986</v>
      </c>
    </row>
    <row r="97" spans="1:8" ht="16.05" customHeight="1" x14ac:dyDescent="0.2">
      <c r="A97" s="13"/>
      <c r="B97" s="13" t="s">
        <v>30</v>
      </c>
      <c r="C97" s="16" t="s">
        <v>12</v>
      </c>
      <c r="D97" s="16">
        <v>0</v>
      </c>
      <c r="E97" s="16">
        <v>102</v>
      </c>
      <c r="F97" s="16">
        <v>0</v>
      </c>
      <c r="G97" s="16">
        <v>0</v>
      </c>
      <c r="H97" s="50">
        <f t="shared" si="6"/>
        <v>102</v>
      </c>
    </row>
    <row r="98" spans="1:8" ht="16.05" customHeight="1" x14ac:dyDescent="0.2">
      <c r="A98" s="13"/>
      <c r="B98" s="13"/>
      <c r="C98" s="17" t="s">
        <v>13</v>
      </c>
      <c r="D98" s="16">
        <f>IF($H97=0,0,D97/$H97%)</f>
        <v>0</v>
      </c>
      <c r="E98" s="16">
        <f>IF($H97=0,0,E97/$H97%)</f>
        <v>100</v>
      </c>
      <c r="F98" s="16">
        <f>IF($H97=0,0,F97/$H97%)</f>
        <v>0</v>
      </c>
      <c r="G98" s="16">
        <f>IF($H97=0,0,G97/$H97%)</f>
        <v>0</v>
      </c>
      <c r="H98" s="50">
        <f t="shared" si="6"/>
        <v>100</v>
      </c>
    </row>
    <row r="99" spans="1:8" ht="16.05" customHeight="1" x14ac:dyDescent="0.2">
      <c r="A99" s="13"/>
      <c r="B99" s="13"/>
      <c r="C99" s="16" t="s">
        <v>14</v>
      </c>
      <c r="D99" s="51">
        <v>7</v>
      </c>
      <c r="E99" s="51">
        <v>0</v>
      </c>
      <c r="F99" s="51">
        <v>0</v>
      </c>
      <c r="G99" s="51">
        <v>0</v>
      </c>
      <c r="H99" s="50">
        <f t="shared" si="6"/>
        <v>7</v>
      </c>
    </row>
    <row r="100" spans="1:8" ht="16.05" customHeight="1" x14ac:dyDescent="0.2">
      <c r="A100" s="13"/>
      <c r="B100" s="13"/>
      <c r="C100" s="17" t="s">
        <v>13</v>
      </c>
      <c r="D100" s="16">
        <f>IF($H99=0,0,D99/$H99%)</f>
        <v>99.999999999999986</v>
      </c>
      <c r="E100" s="16">
        <f>IF($H99=0,0,E99/$H99%)</f>
        <v>0</v>
      </c>
      <c r="F100" s="16">
        <f>IF($H99=0,0,F99/$H99%)</f>
        <v>0</v>
      </c>
      <c r="G100" s="16">
        <f>IF($H99=0,0,G99/$H99%)</f>
        <v>0</v>
      </c>
      <c r="H100" s="50">
        <f t="shared" si="6"/>
        <v>99.999999999999986</v>
      </c>
    </row>
    <row r="101" spans="1:8" ht="16.05" customHeight="1" x14ac:dyDescent="0.2">
      <c r="A101" s="13"/>
      <c r="B101" s="13"/>
      <c r="C101" s="16" t="s">
        <v>15</v>
      </c>
      <c r="D101" s="51">
        <f>SUM(D99,D97)</f>
        <v>7</v>
      </c>
      <c r="E101" s="51">
        <f>SUM(E99,E97)</f>
        <v>102</v>
      </c>
      <c r="F101" s="51">
        <f>SUM(F99,F97)</f>
        <v>0</v>
      </c>
      <c r="G101" s="51">
        <f>SUM(G99,G97)</f>
        <v>0</v>
      </c>
      <c r="H101" s="50">
        <f t="shared" si="6"/>
        <v>109</v>
      </c>
    </row>
    <row r="102" spans="1:8" ht="16.05" customHeight="1" x14ac:dyDescent="0.2">
      <c r="A102" s="13"/>
      <c r="B102" s="18"/>
      <c r="C102" s="17" t="s">
        <v>13</v>
      </c>
      <c r="D102" s="16">
        <f>IF($H101=0,0,D101/$H101%)</f>
        <v>6.4220183486238529</v>
      </c>
      <c r="E102" s="16">
        <f>IF($H101=0,0,E101/$H101%)</f>
        <v>93.577981651376135</v>
      </c>
      <c r="F102" s="16">
        <f>IF($H101=0,0,F101/$H101%)</f>
        <v>0</v>
      </c>
      <c r="G102" s="16">
        <f>IF($H101=0,0,G101/$H101%)</f>
        <v>0</v>
      </c>
      <c r="H102" s="50">
        <f t="shared" si="6"/>
        <v>99.999999999999986</v>
      </c>
    </row>
    <row r="103" spans="1:8" ht="16.05" customHeight="1" x14ac:dyDescent="0.2">
      <c r="A103" s="13"/>
      <c r="B103" s="13" t="s">
        <v>31</v>
      </c>
      <c r="C103" s="16" t="s">
        <v>12</v>
      </c>
      <c r="D103" s="16">
        <v>0</v>
      </c>
      <c r="E103" s="16">
        <v>144.5</v>
      </c>
      <c r="F103" s="16">
        <v>0</v>
      </c>
      <c r="G103" s="16">
        <v>0</v>
      </c>
      <c r="H103" s="50">
        <f t="shared" si="6"/>
        <v>144.5</v>
      </c>
    </row>
    <row r="104" spans="1:8" ht="16.05" customHeight="1" x14ac:dyDescent="0.2">
      <c r="A104" s="13"/>
      <c r="B104" s="13"/>
      <c r="C104" s="17" t="s">
        <v>13</v>
      </c>
      <c r="D104" s="16">
        <f>IF($H103=0,0,D103/$H103%)</f>
        <v>0</v>
      </c>
      <c r="E104" s="16">
        <f>IF($H103=0,0,E103/$H103%)</f>
        <v>100</v>
      </c>
      <c r="F104" s="16">
        <f>IF($H103=0,0,F103/$H103%)</f>
        <v>0</v>
      </c>
      <c r="G104" s="16">
        <f>IF($H103=0,0,G103/$H103%)</f>
        <v>0</v>
      </c>
      <c r="H104" s="50">
        <f t="shared" si="6"/>
        <v>100</v>
      </c>
    </row>
    <row r="105" spans="1:8" ht="16.05" customHeight="1" x14ac:dyDescent="0.2">
      <c r="A105" s="13"/>
      <c r="B105" s="13"/>
      <c r="C105" s="16" t="s">
        <v>14</v>
      </c>
      <c r="D105" s="51">
        <v>0</v>
      </c>
      <c r="E105" s="51">
        <v>0</v>
      </c>
      <c r="F105" s="51">
        <v>0</v>
      </c>
      <c r="G105" s="51">
        <v>0</v>
      </c>
      <c r="H105" s="50">
        <f t="shared" si="6"/>
        <v>0</v>
      </c>
    </row>
    <row r="106" spans="1:8" ht="16.05" customHeight="1" x14ac:dyDescent="0.2">
      <c r="A106" s="13"/>
      <c r="B106" s="13"/>
      <c r="C106" s="17" t="s">
        <v>13</v>
      </c>
      <c r="D106" s="16">
        <f>IF($H105=0,0,D105/$H105%)</f>
        <v>0</v>
      </c>
      <c r="E106" s="16">
        <f>IF($H105=0,0,E105/$H105%)</f>
        <v>0</v>
      </c>
      <c r="F106" s="16">
        <f>IF($H105=0,0,F105/$H105%)</f>
        <v>0</v>
      </c>
      <c r="G106" s="16">
        <f>IF($H105=0,0,G105/$H105%)</f>
        <v>0</v>
      </c>
      <c r="H106" s="50">
        <f t="shared" si="6"/>
        <v>0</v>
      </c>
    </row>
    <row r="107" spans="1:8" ht="16.05" customHeight="1" x14ac:dyDescent="0.2">
      <c r="A107" s="13"/>
      <c r="B107" s="13"/>
      <c r="C107" s="16" t="s">
        <v>15</v>
      </c>
      <c r="D107" s="51">
        <f>SUM(D105,D103)</f>
        <v>0</v>
      </c>
      <c r="E107" s="51">
        <f>SUM(E105,E103)</f>
        <v>144.5</v>
      </c>
      <c r="F107" s="51">
        <f>SUM(F105,F103)</f>
        <v>0</v>
      </c>
      <c r="G107" s="51">
        <f>SUM(G105,G103)</f>
        <v>0</v>
      </c>
      <c r="H107" s="50">
        <f t="shared" si="6"/>
        <v>144.5</v>
      </c>
    </row>
    <row r="108" spans="1:8" ht="16.05" customHeight="1" x14ac:dyDescent="0.2">
      <c r="A108" s="13"/>
      <c r="B108" s="18"/>
      <c r="C108" s="17" t="s">
        <v>13</v>
      </c>
      <c r="D108" s="16">
        <f>IF($H107=0,0,D107/$H107%)</f>
        <v>0</v>
      </c>
      <c r="E108" s="16">
        <f>IF($H107=0,0,E107/$H107%)</f>
        <v>100</v>
      </c>
      <c r="F108" s="16">
        <f>IF($H107=0,0,F107/$H107%)</f>
        <v>0</v>
      </c>
      <c r="G108" s="16">
        <f>IF($H107=0,0,G107/$H107%)</f>
        <v>0</v>
      </c>
      <c r="H108" s="50">
        <f t="shared" si="6"/>
        <v>100</v>
      </c>
    </row>
    <row r="109" spans="1:8" ht="16.05" customHeight="1" x14ac:dyDescent="0.2">
      <c r="A109" s="13"/>
      <c r="B109" s="13" t="s">
        <v>32</v>
      </c>
      <c r="C109" s="16" t="s">
        <v>12</v>
      </c>
      <c r="D109" s="16">
        <v>0</v>
      </c>
      <c r="E109" s="16">
        <v>955.4</v>
      </c>
      <c r="F109" s="16">
        <v>0</v>
      </c>
      <c r="G109" s="16">
        <v>0</v>
      </c>
      <c r="H109" s="50">
        <f t="shared" si="6"/>
        <v>955.4</v>
      </c>
    </row>
    <row r="110" spans="1:8" ht="16.05" customHeight="1" x14ac:dyDescent="0.2">
      <c r="A110" s="13"/>
      <c r="B110" s="13"/>
      <c r="C110" s="17" t="s">
        <v>13</v>
      </c>
      <c r="D110" s="16">
        <f>IF($H109=0,0,D109/$H109%)</f>
        <v>0</v>
      </c>
      <c r="E110" s="16">
        <f>IF($H109=0,0,E109/$H109%)</f>
        <v>100</v>
      </c>
      <c r="F110" s="16">
        <f>IF($H109=0,0,F109/$H109%)</f>
        <v>0</v>
      </c>
      <c r="G110" s="16">
        <f>IF($H109=0,0,G109/$H109%)</f>
        <v>0</v>
      </c>
      <c r="H110" s="50">
        <f t="shared" si="6"/>
        <v>100</v>
      </c>
    </row>
    <row r="111" spans="1:8" ht="16.05" customHeight="1" x14ac:dyDescent="0.2">
      <c r="A111" s="13"/>
      <c r="B111" s="13"/>
      <c r="C111" s="16" t="s">
        <v>14</v>
      </c>
      <c r="D111" s="51">
        <v>580.79999999999995</v>
      </c>
      <c r="E111" s="51">
        <v>1505.5999999999997</v>
      </c>
      <c r="F111" s="51">
        <v>0</v>
      </c>
      <c r="G111" s="51">
        <v>0</v>
      </c>
      <c r="H111" s="50">
        <f t="shared" si="6"/>
        <v>2086.3999999999996</v>
      </c>
    </row>
    <row r="112" spans="1:8" ht="16.05" customHeight="1" x14ac:dyDescent="0.2">
      <c r="A112" s="13"/>
      <c r="B112" s="13"/>
      <c r="C112" s="17" t="s">
        <v>13</v>
      </c>
      <c r="D112" s="16">
        <f>IF($H111=0,0,D111/$H111%)</f>
        <v>27.837423312883438</v>
      </c>
      <c r="E112" s="16">
        <f>IF($H111=0,0,E111/$H111%)</f>
        <v>72.162576687116555</v>
      </c>
      <c r="F112" s="16">
        <f>IF($H111=0,0,F111/$H111%)</f>
        <v>0</v>
      </c>
      <c r="G112" s="16">
        <f>IF($H111=0,0,G111/$H111%)</f>
        <v>0</v>
      </c>
      <c r="H112" s="50">
        <f t="shared" si="6"/>
        <v>100</v>
      </c>
    </row>
    <row r="113" spans="1:8" ht="16.05" customHeight="1" x14ac:dyDescent="0.2">
      <c r="A113" s="13"/>
      <c r="B113" s="13"/>
      <c r="C113" s="16" t="s">
        <v>15</v>
      </c>
      <c r="D113" s="51">
        <f>SUM(D111,D109)</f>
        <v>580.79999999999995</v>
      </c>
      <c r="E113" s="51">
        <f>SUM(E111,E109)</f>
        <v>2460.9999999999995</v>
      </c>
      <c r="F113" s="51">
        <f>SUM(F111,F109)</f>
        <v>0</v>
      </c>
      <c r="G113" s="51">
        <f>SUM(G111,G109)</f>
        <v>0</v>
      </c>
      <c r="H113" s="50">
        <f t="shared" si="6"/>
        <v>3041.7999999999993</v>
      </c>
    </row>
    <row r="114" spans="1:8" ht="16.05" customHeight="1" x14ac:dyDescent="0.2">
      <c r="A114" s="13"/>
      <c r="B114" s="18"/>
      <c r="C114" s="17" t="s">
        <v>13</v>
      </c>
      <c r="D114" s="16">
        <f>IF($H113=0,0,D113/$H113%)</f>
        <v>19.093957525149587</v>
      </c>
      <c r="E114" s="16">
        <f>IF($H113=0,0,E113/$H113%)</f>
        <v>80.906042474850423</v>
      </c>
      <c r="F114" s="16">
        <f>IF($H113=0,0,F113/$H113%)</f>
        <v>0</v>
      </c>
      <c r="G114" s="16">
        <f>IF($H113=0,0,G113/$H113%)</f>
        <v>0</v>
      </c>
      <c r="H114" s="50">
        <f t="shared" si="6"/>
        <v>100.00000000000001</v>
      </c>
    </row>
    <row r="115" spans="1:8" ht="16.05" customHeight="1" x14ac:dyDescent="0.2">
      <c r="A115" s="13"/>
      <c r="B115" s="13" t="s">
        <v>33</v>
      </c>
      <c r="C115" s="16" t="s">
        <v>12</v>
      </c>
      <c r="D115" s="16">
        <v>0</v>
      </c>
      <c r="E115" s="16">
        <v>27.400000000000002</v>
      </c>
      <c r="F115" s="16">
        <v>0</v>
      </c>
      <c r="G115" s="16">
        <v>0</v>
      </c>
      <c r="H115" s="50">
        <f t="shared" si="6"/>
        <v>27.400000000000002</v>
      </c>
    </row>
    <row r="116" spans="1:8" ht="16.05" customHeight="1" x14ac:dyDescent="0.2">
      <c r="A116" s="13"/>
      <c r="B116" s="13"/>
      <c r="C116" s="17" t="s">
        <v>13</v>
      </c>
      <c r="D116" s="16">
        <f>IF($H115=0,0,D115/$H115%)</f>
        <v>0</v>
      </c>
      <c r="E116" s="16">
        <f>IF($H115=0,0,E115/$H115%)</f>
        <v>100</v>
      </c>
      <c r="F116" s="16">
        <f>IF($H115=0,0,F115/$H115%)</f>
        <v>0</v>
      </c>
      <c r="G116" s="16">
        <f>IF($H115=0,0,G115/$H115%)</f>
        <v>0</v>
      </c>
      <c r="H116" s="50">
        <f t="shared" si="6"/>
        <v>100</v>
      </c>
    </row>
    <row r="117" spans="1:8" ht="16.05" customHeight="1" x14ac:dyDescent="0.2">
      <c r="A117" s="13"/>
      <c r="B117" s="13"/>
      <c r="C117" s="16" t="s">
        <v>14</v>
      </c>
      <c r="D117" s="51">
        <v>11</v>
      </c>
      <c r="E117" s="51">
        <v>122.4</v>
      </c>
      <c r="F117" s="51">
        <v>0</v>
      </c>
      <c r="G117" s="51">
        <v>0</v>
      </c>
      <c r="H117" s="50">
        <f t="shared" si="6"/>
        <v>133.4</v>
      </c>
    </row>
    <row r="118" spans="1:8" ht="16.05" customHeight="1" x14ac:dyDescent="0.2">
      <c r="A118" s="13"/>
      <c r="B118" s="13"/>
      <c r="C118" s="17" t="s">
        <v>13</v>
      </c>
      <c r="D118" s="16">
        <f>IF($H117=0,0,D117/$H117%)</f>
        <v>8.2458770614692654</v>
      </c>
      <c r="E118" s="16">
        <f>IF($H117=0,0,E117/$H117%)</f>
        <v>91.754122938530728</v>
      </c>
      <c r="F118" s="16">
        <f>IF($H117=0,0,F117/$H117%)</f>
        <v>0</v>
      </c>
      <c r="G118" s="16">
        <f>IF($H117=0,0,G117/$H117%)</f>
        <v>0</v>
      </c>
      <c r="H118" s="50">
        <f t="shared" si="6"/>
        <v>100</v>
      </c>
    </row>
    <row r="119" spans="1:8" ht="16.05" customHeight="1" x14ac:dyDescent="0.2">
      <c r="A119" s="13"/>
      <c r="B119" s="13"/>
      <c r="C119" s="16" t="s">
        <v>15</v>
      </c>
      <c r="D119" s="51">
        <f>SUM(D117,D115)</f>
        <v>11</v>
      </c>
      <c r="E119" s="51">
        <f>SUM(E117,E115)</f>
        <v>149.80000000000001</v>
      </c>
      <c r="F119" s="51">
        <f>SUM(F117,F115)</f>
        <v>0</v>
      </c>
      <c r="G119" s="51">
        <f>SUM(G117,G115)</f>
        <v>0</v>
      </c>
      <c r="H119" s="50">
        <f t="shared" si="6"/>
        <v>160.80000000000001</v>
      </c>
    </row>
    <row r="120" spans="1:8" ht="16.05" customHeight="1" x14ac:dyDescent="0.2">
      <c r="A120" s="13"/>
      <c r="B120" s="18"/>
      <c r="C120" s="17" t="s">
        <v>13</v>
      </c>
      <c r="D120" s="16">
        <f>IF($H119=0,0,D119/$H119%)</f>
        <v>6.8407960199004973</v>
      </c>
      <c r="E120" s="16">
        <f>IF($H119=0,0,E119/$H119%)</f>
        <v>93.159203980099505</v>
      </c>
      <c r="F120" s="16">
        <f>IF($H119=0,0,F119/$H119%)</f>
        <v>0</v>
      </c>
      <c r="G120" s="16">
        <f>IF($H119=0,0,G119/$H119%)</f>
        <v>0</v>
      </c>
      <c r="H120" s="50">
        <f t="shared" si="6"/>
        <v>100</v>
      </c>
    </row>
    <row r="121" spans="1:8" ht="16.05" customHeight="1" x14ac:dyDescent="0.2">
      <c r="A121" s="13"/>
      <c r="B121" s="13" t="s">
        <v>34</v>
      </c>
      <c r="C121" s="16" t="s">
        <v>12</v>
      </c>
      <c r="D121" s="16">
        <v>0</v>
      </c>
      <c r="E121" s="16">
        <v>29.8</v>
      </c>
      <c r="F121" s="16">
        <v>0</v>
      </c>
      <c r="G121" s="16">
        <v>0</v>
      </c>
      <c r="H121" s="50">
        <f t="shared" si="6"/>
        <v>29.8</v>
      </c>
    </row>
    <row r="122" spans="1:8" ht="16.05" customHeight="1" x14ac:dyDescent="0.2">
      <c r="A122" s="13"/>
      <c r="B122" s="13"/>
      <c r="C122" s="17" t="s">
        <v>13</v>
      </c>
      <c r="D122" s="16">
        <f>IF($H121=0,0,D121/$H121%)</f>
        <v>0</v>
      </c>
      <c r="E122" s="16">
        <f>IF($H121=0,0,E121/$H121%)</f>
        <v>100</v>
      </c>
      <c r="F122" s="16">
        <f>IF($H121=0,0,F121/$H121%)</f>
        <v>0</v>
      </c>
      <c r="G122" s="16">
        <f>IF($H121=0,0,G121/$H121%)</f>
        <v>0</v>
      </c>
      <c r="H122" s="50">
        <f t="shared" si="6"/>
        <v>100</v>
      </c>
    </row>
    <row r="123" spans="1:8" ht="16.05" customHeight="1" x14ac:dyDescent="0.2">
      <c r="A123" s="13"/>
      <c r="B123" s="13"/>
      <c r="C123" s="16" t="s">
        <v>14</v>
      </c>
      <c r="D123" s="51">
        <v>0</v>
      </c>
      <c r="E123" s="51">
        <v>0</v>
      </c>
      <c r="F123" s="51">
        <v>0</v>
      </c>
      <c r="G123" s="51">
        <v>0</v>
      </c>
      <c r="H123" s="50">
        <f t="shared" si="6"/>
        <v>0</v>
      </c>
    </row>
    <row r="124" spans="1:8" ht="16.05" customHeight="1" x14ac:dyDescent="0.2">
      <c r="A124" s="13"/>
      <c r="B124" s="13"/>
      <c r="C124" s="17" t="s">
        <v>13</v>
      </c>
      <c r="D124" s="16">
        <f>IF($H123=0,0,D123/$H123%)</f>
        <v>0</v>
      </c>
      <c r="E124" s="16">
        <f>IF($H123=0,0,E123/$H123%)</f>
        <v>0</v>
      </c>
      <c r="F124" s="16">
        <f>IF($H123=0,0,F123/$H123%)</f>
        <v>0</v>
      </c>
      <c r="G124" s="16">
        <f>IF($H123=0,0,G123/$H123%)</f>
        <v>0</v>
      </c>
      <c r="H124" s="50">
        <f t="shared" si="6"/>
        <v>0</v>
      </c>
    </row>
    <row r="125" spans="1:8" ht="16.05" customHeight="1" x14ac:dyDescent="0.2">
      <c r="A125" s="13"/>
      <c r="B125" s="13"/>
      <c r="C125" s="16" t="s">
        <v>15</v>
      </c>
      <c r="D125" s="51">
        <f>SUM(D123,D121)</f>
        <v>0</v>
      </c>
      <c r="E125" s="51">
        <f>SUM(E123,E121)</f>
        <v>29.8</v>
      </c>
      <c r="F125" s="51">
        <f>SUM(F123,F121)</f>
        <v>0</v>
      </c>
      <c r="G125" s="51">
        <f>SUM(G123,G121)</f>
        <v>0</v>
      </c>
      <c r="H125" s="50">
        <f t="shared" si="6"/>
        <v>29.8</v>
      </c>
    </row>
    <row r="126" spans="1:8" ht="16.05" customHeight="1" x14ac:dyDescent="0.2">
      <c r="A126" s="13"/>
      <c r="B126" s="18"/>
      <c r="C126" s="17" t="s">
        <v>13</v>
      </c>
      <c r="D126" s="16">
        <f>IF($H125=0,0,D125/$H125%)</f>
        <v>0</v>
      </c>
      <c r="E126" s="16">
        <f>IF($H125=0,0,E125/$H125%)</f>
        <v>100</v>
      </c>
      <c r="F126" s="16">
        <f>IF($H125=0,0,F125/$H125%)</f>
        <v>0</v>
      </c>
      <c r="G126" s="16">
        <f>IF($H125=0,0,G125/$H125%)</f>
        <v>0</v>
      </c>
      <c r="H126" s="50">
        <f t="shared" si="6"/>
        <v>100</v>
      </c>
    </row>
    <row r="127" spans="1:8" ht="16.05" customHeight="1" x14ac:dyDescent="0.2">
      <c r="A127" s="13"/>
      <c r="B127" s="13" t="s">
        <v>35</v>
      </c>
      <c r="C127" s="16" t="s">
        <v>12</v>
      </c>
      <c r="D127" s="16">
        <v>0</v>
      </c>
      <c r="E127" s="16">
        <v>318</v>
      </c>
      <c r="F127" s="16">
        <v>0</v>
      </c>
      <c r="G127" s="16">
        <v>0</v>
      </c>
      <c r="H127" s="50">
        <f t="shared" si="6"/>
        <v>318</v>
      </c>
    </row>
    <row r="128" spans="1:8" ht="16.05" customHeight="1" x14ac:dyDescent="0.2">
      <c r="A128" s="13"/>
      <c r="B128" s="13"/>
      <c r="C128" s="17" t="s">
        <v>13</v>
      </c>
      <c r="D128" s="16">
        <f>IF($H127=0,0,D127/$H127%)</f>
        <v>0</v>
      </c>
      <c r="E128" s="16">
        <f>IF($H127=0,0,E127/$H127%)</f>
        <v>100</v>
      </c>
      <c r="F128" s="16">
        <f>IF($H127=0,0,F127/$H127%)</f>
        <v>0</v>
      </c>
      <c r="G128" s="16">
        <f>IF($H127=0,0,G127/$H127%)</f>
        <v>0</v>
      </c>
      <c r="H128" s="50">
        <f t="shared" si="6"/>
        <v>100</v>
      </c>
    </row>
    <row r="129" spans="1:8" ht="16.05" customHeight="1" x14ac:dyDescent="0.2">
      <c r="A129" s="13"/>
      <c r="B129" s="13"/>
      <c r="C129" s="16" t="s">
        <v>14</v>
      </c>
      <c r="D129" s="51">
        <v>0</v>
      </c>
      <c r="E129" s="51">
        <v>10.599999999999998</v>
      </c>
      <c r="F129" s="51">
        <v>0</v>
      </c>
      <c r="G129" s="51">
        <v>0</v>
      </c>
      <c r="H129" s="50">
        <f t="shared" si="6"/>
        <v>10.599999999999998</v>
      </c>
    </row>
    <row r="130" spans="1:8" ht="16.05" customHeight="1" x14ac:dyDescent="0.2">
      <c r="A130" s="13"/>
      <c r="B130" s="13"/>
      <c r="C130" s="17" t="s">
        <v>13</v>
      </c>
      <c r="D130" s="16">
        <f>IF($H129=0,0,D129/$H129%)</f>
        <v>0</v>
      </c>
      <c r="E130" s="16">
        <f>IF($H129=0,0,E129/$H129%)</f>
        <v>100</v>
      </c>
      <c r="F130" s="16">
        <f>IF($H129=0,0,F129/$H129%)</f>
        <v>0</v>
      </c>
      <c r="G130" s="16">
        <f>IF($H129=0,0,G129/$H129%)</f>
        <v>0</v>
      </c>
      <c r="H130" s="50">
        <f t="shared" si="6"/>
        <v>100</v>
      </c>
    </row>
    <row r="131" spans="1:8" ht="16.05" customHeight="1" x14ac:dyDescent="0.2">
      <c r="A131" s="13"/>
      <c r="B131" s="13"/>
      <c r="C131" s="16" t="s">
        <v>15</v>
      </c>
      <c r="D131" s="51">
        <f>SUM(D129,D127)</f>
        <v>0</v>
      </c>
      <c r="E131" s="51">
        <f>SUM(E129,E127)</f>
        <v>328.6</v>
      </c>
      <c r="F131" s="51">
        <f>SUM(F129,F127)</f>
        <v>0</v>
      </c>
      <c r="G131" s="51">
        <f>SUM(G129,G127)</f>
        <v>0</v>
      </c>
      <c r="H131" s="50">
        <f t="shared" si="6"/>
        <v>328.6</v>
      </c>
    </row>
    <row r="132" spans="1:8" ht="16.05" customHeight="1" x14ac:dyDescent="0.2">
      <c r="A132" s="13"/>
      <c r="B132" s="18"/>
      <c r="C132" s="17" t="s">
        <v>13</v>
      </c>
      <c r="D132" s="16">
        <f>IF($H131=0,0,D131/$H131%)</f>
        <v>0</v>
      </c>
      <c r="E132" s="16">
        <f>IF($H131=0,0,E131/$H131%)</f>
        <v>100</v>
      </c>
      <c r="F132" s="16">
        <f>IF($H131=0,0,F131/$H131%)</f>
        <v>0</v>
      </c>
      <c r="G132" s="16">
        <f>IF($H131=0,0,G131/$H131%)</f>
        <v>0</v>
      </c>
      <c r="H132" s="50">
        <f t="shared" si="6"/>
        <v>100</v>
      </c>
    </row>
    <row r="133" spans="1:8" ht="16.05" customHeight="1" x14ac:dyDescent="0.2">
      <c r="A133" s="13"/>
      <c r="B133" s="13" t="s">
        <v>36</v>
      </c>
      <c r="C133" s="16" t="s">
        <v>12</v>
      </c>
      <c r="D133" s="16"/>
      <c r="E133" s="16"/>
      <c r="F133" s="16"/>
      <c r="G133" s="16"/>
      <c r="H133" s="50">
        <f t="shared" si="6"/>
        <v>0</v>
      </c>
    </row>
    <row r="134" spans="1:8" ht="16.05" customHeight="1" x14ac:dyDescent="0.2">
      <c r="A134" s="13"/>
      <c r="B134" s="13"/>
      <c r="C134" s="17" t="s">
        <v>13</v>
      </c>
      <c r="D134" s="16">
        <f>IF($H133=0,0,D133/$H133%)</f>
        <v>0</v>
      </c>
      <c r="E134" s="16">
        <f>IF($H133=0,0,E133/$H133%)</f>
        <v>0</v>
      </c>
      <c r="F134" s="16">
        <f>IF($H133=0,0,F133/$H133%)</f>
        <v>0</v>
      </c>
      <c r="G134" s="16">
        <f>IF($H133=0,0,G133/$H133%)</f>
        <v>0</v>
      </c>
      <c r="H134" s="50">
        <f t="shared" si="6"/>
        <v>0</v>
      </c>
    </row>
    <row r="135" spans="1:8" ht="16.05" customHeight="1" x14ac:dyDescent="0.2">
      <c r="A135" s="13"/>
      <c r="B135" s="13"/>
      <c r="C135" s="16" t="s">
        <v>14</v>
      </c>
      <c r="D135" s="51"/>
      <c r="E135" s="51"/>
      <c r="F135" s="51"/>
      <c r="G135" s="51"/>
      <c r="H135" s="50">
        <f t="shared" si="6"/>
        <v>0</v>
      </c>
    </row>
    <row r="136" spans="1:8" ht="16.05" customHeight="1" x14ac:dyDescent="0.2">
      <c r="A136" s="13"/>
      <c r="B136" s="13"/>
      <c r="C136" s="17" t="s">
        <v>13</v>
      </c>
      <c r="D136" s="16">
        <f>IF($H135=0,0,D135/$H135%)</f>
        <v>0</v>
      </c>
      <c r="E136" s="16">
        <f>IF($H135=0,0,E135/$H135%)</f>
        <v>0</v>
      </c>
      <c r="F136" s="16">
        <f>IF($H135=0,0,F135/$H135%)</f>
        <v>0</v>
      </c>
      <c r="G136" s="16">
        <f>IF($H135=0,0,G135/$H135%)</f>
        <v>0</v>
      </c>
      <c r="H136" s="50">
        <f t="shared" si="6"/>
        <v>0</v>
      </c>
    </row>
    <row r="137" spans="1:8" ht="16.05" customHeight="1" x14ac:dyDescent="0.2">
      <c r="A137" s="13"/>
      <c r="B137" s="13"/>
      <c r="C137" s="16" t="s">
        <v>15</v>
      </c>
      <c r="D137" s="51">
        <f>SUM(D135,D133)</f>
        <v>0</v>
      </c>
      <c r="E137" s="51">
        <f>SUM(E135,E133)</f>
        <v>0</v>
      </c>
      <c r="F137" s="51">
        <f>SUM(F135,F133)</f>
        <v>0</v>
      </c>
      <c r="G137" s="51">
        <f>SUM(G135,G133)</f>
        <v>0</v>
      </c>
      <c r="H137" s="50">
        <f t="shared" si="6"/>
        <v>0</v>
      </c>
    </row>
    <row r="138" spans="1:8" ht="16.05" customHeight="1" x14ac:dyDescent="0.2">
      <c r="A138" s="13"/>
      <c r="B138" s="18"/>
      <c r="C138" s="17" t="s">
        <v>13</v>
      </c>
      <c r="D138" s="16">
        <f>IF($H137=0,0,D137/$H137%)</f>
        <v>0</v>
      </c>
      <c r="E138" s="16">
        <f>IF($H137=0,0,E137/$H137%)</f>
        <v>0</v>
      </c>
      <c r="F138" s="16">
        <f>IF($H137=0,0,F137/$H137%)</f>
        <v>0</v>
      </c>
      <c r="G138" s="16">
        <f>IF($H137=0,0,G137/$H137%)</f>
        <v>0</v>
      </c>
      <c r="H138" s="50">
        <f t="shared" si="6"/>
        <v>0</v>
      </c>
    </row>
    <row r="139" spans="1:8" ht="16.05" customHeight="1" x14ac:dyDescent="0.2">
      <c r="A139" s="13"/>
      <c r="B139" s="13" t="s">
        <v>37</v>
      </c>
      <c r="C139" s="16" t="s">
        <v>12</v>
      </c>
      <c r="D139" s="16">
        <v>0</v>
      </c>
      <c r="E139" s="16">
        <v>2478.8999999999996</v>
      </c>
      <c r="F139" s="16">
        <v>0</v>
      </c>
      <c r="G139" s="16">
        <v>0</v>
      </c>
      <c r="H139" s="50">
        <f t="shared" si="6"/>
        <v>2478.8999999999996</v>
      </c>
    </row>
    <row r="140" spans="1:8" ht="16.05" customHeight="1" x14ac:dyDescent="0.2">
      <c r="A140" s="13"/>
      <c r="B140" s="13"/>
      <c r="C140" s="17" t="s">
        <v>13</v>
      </c>
      <c r="D140" s="16">
        <f>IF($H139=0,0,D139/$H139%)</f>
        <v>0</v>
      </c>
      <c r="E140" s="16">
        <f>IF($H139=0,0,E139/$H139%)</f>
        <v>100</v>
      </c>
      <c r="F140" s="16">
        <f>IF($H139=0,0,F139/$H139%)</f>
        <v>0</v>
      </c>
      <c r="G140" s="16">
        <f>IF($H139=0,0,G139/$H139%)</f>
        <v>0</v>
      </c>
      <c r="H140" s="50">
        <f t="shared" si="6"/>
        <v>100</v>
      </c>
    </row>
    <row r="141" spans="1:8" ht="16.05" customHeight="1" x14ac:dyDescent="0.2">
      <c r="A141" s="13"/>
      <c r="B141" s="13"/>
      <c r="C141" s="16" t="s">
        <v>14</v>
      </c>
      <c r="D141" s="51">
        <v>0</v>
      </c>
      <c r="E141" s="51">
        <v>83.4</v>
      </c>
      <c r="F141" s="51">
        <v>0</v>
      </c>
      <c r="G141" s="51">
        <v>0</v>
      </c>
      <c r="H141" s="50">
        <f t="shared" ref="H141:H204" si="7">SUM(D141:G141)</f>
        <v>83.4</v>
      </c>
    </row>
    <row r="142" spans="1:8" ht="16.05" customHeight="1" x14ac:dyDescent="0.2">
      <c r="A142" s="13"/>
      <c r="B142" s="13"/>
      <c r="C142" s="17" t="s">
        <v>13</v>
      </c>
      <c r="D142" s="16">
        <f>IF($H141=0,0,D141/$H141%)</f>
        <v>0</v>
      </c>
      <c r="E142" s="16">
        <f>IF($H141=0,0,E141/$H141%)</f>
        <v>100</v>
      </c>
      <c r="F142" s="16">
        <f>IF($H141=0,0,F141/$H141%)</f>
        <v>0</v>
      </c>
      <c r="G142" s="16">
        <f>IF($H141=0,0,G141/$H141%)</f>
        <v>0</v>
      </c>
      <c r="H142" s="50">
        <f t="shared" si="7"/>
        <v>100</v>
      </c>
    </row>
    <row r="143" spans="1:8" ht="16.05" customHeight="1" x14ac:dyDescent="0.2">
      <c r="A143" s="13"/>
      <c r="B143" s="13"/>
      <c r="C143" s="16" t="s">
        <v>15</v>
      </c>
      <c r="D143" s="51">
        <f>SUM(D141,D139)</f>
        <v>0</v>
      </c>
      <c r="E143" s="51">
        <f>SUM(E141,E139)</f>
        <v>2562.2999999999997</v>
      </c>
      <c r="F143" s="51">
        <f>SUM(F141,F139)</f>
        <v>0</v>
      </c>
      <c r="G143" s="51">
        <f>SUM(G141,G139)</f>
        <v>0</v>
      </c>
      <c r="H143" s="50">
        <f t="shared" si="7"/>
        <v>2562.2999999999997</v>
      </c>
    </row>
    <row r="144" spans="1:8" ht="16.05" customHeight="1" x14ac:dyDescent="0.2">
      <c r="A144" s="13"/>
      <c r="B144" s="18"/>
      <c r="C144" s="17" t="s">
        <v>13</v>
      </c>
      <c r="D144" s="16">
        <f>IF($H143=0,0,D143/$H143%)</f>
        <v>0</v>
      </c>
      <c r="E144" s="16">
        <f>IF($H143=0,0,E143/$H143%)</f>
        <v>100</v>
      </c>
      <c r="F144" s="16">
        <f>IF($H143=0,0,F143/$H143%)</f>
        <v>0</v>
      </c>
      <c r="G144" s="16">
        <f>IF($H143=0,0,G143/$H143%)</f>
        <v>0</v>
      </c>
      <c r="H144" s="50">
        <f t="shared" si="7"/>
        <v>100</v>
      </c>
    </row>
    <row r="145" spans="1:8" ht="16.05" customHeight="1" x14ac:dyDescent="0.2">
      <c r="A145" s="13"/>
      <c r="B145" s="13" t="s">
        <v>38</v>
      </c>
      <c r="C145" s="16" t="s">
        <v>12</v>
      </c>
      <c r="D145" s="16">
        <v>0</v>
      </c>
      <c r="E145" s="16"/>
      <c r="F145" s="16">
        <v>0</v>
      </c>
      <c r="G145" s="16">
        <v>0</v>
      </c>
      <c r="H145" s="50">
        <f t="shared" si="7"/>
        <v>0</v>
      </c>
    </row>
    <row r="146" spans="1:8" ht="16.05" customHeight="1" x14ac:dyDescent="0.2">
      <c r="A146" s="13"/>
      <c r="B146" s="13"/>
      <c r="C146" s="17" t="s">
        <v>13</v>
      </c>
      <c r="D146" s="16">
        <f>IF($H145=0,0,D145/$H145%)</f>
        <v>0</v>
      </c>
      <c r="E146" s="16">
        <f>IF($H145=0,0,E145/$H145%)</f>
        <v>0</v>
      </c>
      <c r="F146" s="16">
        <f>IF($H145=0,0,F145/$H145%)</f>
        <v>0</v>
      </c>
      <c r="G146" s="16">
        <f>IF($H145=0,0,G145/$H145%)</f>
        <v>0</v>
      </c>
      <c r="H146" s="50">
        <f t="shared" si="7"/>
        <v>0</v>
      </c>
    </row>
    <row r="147" spans="1:8" ht="16.05" customHeight="1" x14ac:dyDescent="0.2">
      <c r="A147" s="13"/>
      <c r="B147" s="13"/>
      <c r="C147" s="16" t="s">
        <v>14</v>
      </c>
      <c r="D147" s="51"/>
      <c r="E147" s="51"/>
      <c r="F147" s="51">
        <v>0</v>
      </c>
      <c r="G147" s="51">
        <v>0</v>
      </c>
      <c r="H147" s="50">
        <f t="shared" si="7"/>
        <v>0</v>
      </c>
    </row>
    <row r="148" spans="1:8" ht="16.05" customHeight="1" x14ac:dyDescent="0.2">
      <c r="A148" s="13"/>
      <c r="B148" s="13"/>
      <c r="C148" s="17" t="s">
        <v>13</v>
      </c>
      <c r="D148" s="16">
        <f>IF($H147=0,0,D147/$H147%)</f>
        <v>0</v>
      </c>
      <c r="E148" s="16">
        <f>IF($H147=0,0,E147/$H147%)</f>
        <v>0</v>
      </c>
      <c r="F148" s="16">
        <f>IF($H147=0,0,F147/$H147%)</f>
        <v>0</v>
      </c>
      <c r="G148" s="16">
        <f>IF($H147=0,0,G147/$H147%)</f>
        <v>0</v>
      </c>
      <c r="H148" s="50">
        <f t="shared" si="7"/>
        <v>0</v>
      </c>
    </row>
    <row r="149" spans="1:8" ht="16.05" customHeight="1" x14ac:dyDescent="0.2">
      <c r="A149" s="13"/>
      <c r="B149" s="13"/>
      <c r="C149" s="16" t="s">
        <v>15</v>
      </c>
      <c r="D149" s="51">
        <f>SUM(D147,D145)</f>
        <v>0</v>
      </c>
      <c r="E149" s="51">
        <f>SUM(E147,E145)</f>
        <v>0</v>
      </c>
      <c r="F149" s="51">
        <f>SUM(F147,F145)</f>
        <v>0</v>
      </c>
      <c r="G149" s="51">
        <f>SUM(G147,G145)</f>
        <v>0</v>
      </c>
      <c r="H149" s="50">
        <f t="shared" si="7"/>
        <v>0</v>
      </c>
    </row>
    <row r="150" spans="1:8" ht="16.05" customHeight="1" x14ac:dyDescent="0.2">
      <c r="A150" s="13"/>
      <c r="B150" s="18"/>
      <c r="C150" s="17" t="s">
        <v>13</v>
      </c>
      <c r="D150" s="16">
        <f>IF($H149=0,0,D149/$H149%)</f>
        <v>0</v>
      </c>
      <c r="E150" s="16">
        <f>IF($H149=0,0,E149/$H149%)</f>
        <v>0</v>
      </c>
      <c r="F150" s="16">
        <f>IF($H149=0,0,F149/$H149%)</f>
        <v>0</v>
      </c>
      <c r="G150" s="16">
        <f>IF($H149=0,0,G149/$H149%)</f>
        <v>0</v>
      </c>
      <c r="H150" s="50">
        <f t="shared" si="7"/>
        <v>0</v>
      </c>
    </row>
    <row r="151" spans="1:8" ht="16.05" customHeight="1" x14ac:dyDescent="0.2">
      <c r="A151" s="13"/>
      <c r="B151" s="13" t="s">
        <v>39</v>
      </c>
      <c r="C151" s="16" t="s">
        <v>12</v>
      </c>
      <c r="D151" s="16">
        <v>0</v>
      </c>
      <c r="E151" s="16">
        <v>3178.7999999999997</v>
      </c>
      <c r="F151" s="16">
        <v>0</v>
      </c>
      <c r="G151" s="16">
        <v>0</v>
      </c>
      <c r="H151" s="50">
        <f t="shared" si="7"/>
        <v>3178.7999999999997</v>
      </c>
    </row>
    <row r="152" spans="1:8" ht="16.05" customHeight="1" x14ac:dyDescent="0.2">
      <c r="A152" s="13"/>
      <c r="B152" s="13"/>
      <c r="C152" s="17" t="s">
        <v>13</v>
      </c>
      <c r="D152" s="16">
        <f>IF($H151=0,0,D151/$H151%)</f>
        <v>0</v>
      </c>
      <c r="E152" s="16">
        <f>IF($H151=0,0,E151/$H151%)</f>
        <v>100</v>
      </c>
      <c r="F152" s="16">
        <f>IF($H151=0,0,F151/$H151%)</f>
        <v>0</v>
      </c>
      <c r="G152" s="16">
        <f>IF($H151=0,0,G151/$H151%)</f>
        <v>0</v>
      </c>
      <c r="H152" s="50">
        <f t="shared" si="7"/>
        <v>100</v>
      </c>
    </row>
    <row r="153" spans="1:8" ht="16.05" customHeight="1" x14ac:dyDescent="0.2">
      <c r="A153" s="13"/>
      <c r="B153" s="13"/>
      <c r="C153" s="16" t="s">
        <v>14</v>
      </c>
      <c r="D153" s="51">
        <v>259</v>
      </c>
      <c r="E153" s="51">
        <v>175.4</v>
      </c>
      <c r="F153" s="51">
        <v>0</v>
      </c>
      <c r="G153" s="51">
        <v>0</v>
      </c>
      <c r="H153" s="50">
        <f t="shared" si="7"/>
        <v>434.4</v>
      </c>
    </row>
    <row r="154" spans="1:8" ht="16.05" customHeight="1" x14ac:dyDescent="0.2">
      <c r="A154" s="13"/>
      <c r="B154" s="13"/>
      <c r="C154" s="17" t="s">
        <v>13</v>
      </c>
      <c r="D154" s="16">
        <f>IF($H153=0,0,D153/$H153%)</f>
        <v>59.622467771639052</v>
      </c>
      <c r="E154" s="16">
        <f>IF($H153=0,0,E153/$H153%)</f>
        <v>40.377532228360963</v>
      </c>
      <c r="F154" s="16">
        <f>IF($H153=0,0,F153/$H153%)</f>
        <v>0</v>
      </c>
      <c r="G154" s="16">
        <f>IF($H153=0,0,G153/$H153%)</f>
        <v>0</v>
      </c>
      <c r="H154" s="50">
        <f t="shared" si="7"/>
        <v>100.00000000000001</v>
      </c>
    </row>
    <row r="155" spans="1:8" ht="16.05" customHeight="1" x14ac:dyDescent="0.2">
      <c r="A155" s="13"/>
      <c r="B155" s="13"/>
      <c r="C155" s="16" t="s">
        <v>15</v>
      </c>
      <c r="D155" s="51">
        <f>SUM(D153,D151)</f>
        <v>259</v>
      </c>
      <c r="E155" s="51">
        <f>SUM(E153,E151)</f>
        <v>3354.2</v>
      </c>
      <c r="F155" s="51">
        <f>SUM(F153,F151)</f>
        <v>0</v>
      </c>
      <c r="G155" s="51">
        <f>SUM(G153,G151)</f>
        <v>0</v>
      </c>
      <c r="H155" s="50">
        <f t="shared" si="7"/>
        <v>3613.2</v>
      </c>
    </row>
    <row r="156" spans="1:8" ht="16.05" customHeight="1" x14ac:dyDescent="0.2">
      <c r="A156" s="13"/>
      <c r="B156" s="18"/>
      <c r="C156" s="17" t="s">
        <v>13</v>
      </c>
      <c r="D156" s="16">
        <f>IF($H155=0,0,D155/$H155%)</f>
        <v>7.1681611867596597</v>
      </c>
      <c r="E156" s="16">
        <f>IF($H155=0,0,E155/$H155%)</f>
        <v>92.831838813240338</v>
      </c>
      <c r="F156" s="16">
        <f>IF($H155=0,0,F155/$H155%)</f>
        <v>0</v>
      </c>
      <c r="G156" s="16">
        <f>IF($H155=0,0,G155/$H155%)</f>
        <v>0</v>
      </c>
      <c r="H156" s="50">
        <f t="shared" si="7"/>
        <v>100</v>
      </c>
    </row>
    <row r="157" spans="1:8" ht="16.05" customHeight="1" x14ac:dyDescent="0.2">
      <c r="A157" s="13"/>
      <c r="B157" s="13" t="s">
        <v>40</v>
      </c>
      <c r="C157" s="16" t="s">
        <v>12</v>
      </c>
      <c r="D157" s="16">
        <v>0</v>
      </c>
      <c r="E157" s="16">
        <v>51.4</v>
      </c>
      <c r="F157" s="16">
        <v>0</v>
      </c>
      <c r="G157" s="16">
        <v>0</v>
      </c>
      <c r="H157" s="50">
        <f t="shared" si="7"/>
        <v>51.4</v>
      </c>
    </row>
    <row r="158" spans="1:8" ht="16.05" customHeight="1" x14ac:dyDescent="0.2">
      <c r="A158" s="13"/>
      <c r="B158" s="13"/>
      <c r="C158" s="17" t="s">
        <v>13</v>
      </c>
      <c r="D158" s="16">
        <f>IF($H157=0,0,D157/$H157%)</f>
        <v>0</v>
      </c>
      <c r="E158" s="16">
        <f>IF($H157=0,0,E157/$H157%)</f>
        <v>100</v>
      </c>
      <c r="F158" s="16">
        <f>IF($H157=0,0,F157/$H157%)</f>
        <v>0</v>
      </c>
      <c r="G158" s="16">
        <f>IF($H157=0,0,G157/$H157%)</f>
        <v>0</v>
      </c>
      <c r="H158" s="50">
        <f t="shared" si="7"/>
        <v>100</v>
      </c>
    </row>
    <row r="159" spans="1:8" ht="16.05" customHeight="1" x14ac:dyDescent="0.2">
      <c r="A159" s="13"/>
      <c r="B159" s="13"/>
      <c r="C159" s="16" t="s">
        <v>14</v>
      </c>
      <c r="D159" s="51">
        <v>0</v>
      </c>
      <c r="E159" s="51">
        <v>11.6</v>
      </c>
      <c r="F159" s="51">
        <v>0</v>
      </c>
      <c r="G159" s="51">
        <v>0</v>
      </c>
      <c r="H159" s="50">
        <f t="shared" si="7"/>
        <v>11.6</v>
      </c>
    </row>
    <row r="160" spans="1:8" ht="16.05" customHeight="1" x14ac:dyDescent="0.2">
      <c r="A160" s="13"/>
      <c r="B160" s="13"/>
      <c r="C160" s="17" t="s">
        <v>13</v>
      </c>
      <c r="D160" s="16">
        <f>IF($H159=0,0,D159/$H159%)</f>
        <v>0</v>
      </c>
      <c r="E160" s="16">
        <f>IF($H159=0,0,E159/$H159%)</f>
        <v>100</v>
      </c>
      <c r="F160" s="16">
        <f>IF($H159=0,0,F159/$H159%)</f>
        <v>0</v>
      </c>
      <c r="G160" s="16">
        <f>IF($H159=0,0,G159/$H159%)</f>
        <v>0</v>
      </c>
      <c r="H160" s="50">
        <f t="shared" si="7"/>
        <v>100</v>
      </c>
    </row>
    <row r="161" spans="1:8" ht="16.05" customHeight="1" x14ac:dyDescent="0.2">
      <c r="A161" s="13"/>
      <c r="B161" s="13"/>
      <c r="C161" s="16" t="s">
        <v>15</v>
      </c>
      <c r="D161" s="51">
        <f>SUM(D159,D157)</f>
        <v>0</v>
      </c>
      <c r="E161" s="51">
        <f>SUM(E159,E157)</f>
        <v>63</v>
      </c>
      <c r="F161" s="51">
        <f>SUM(F159,F157)</f>
        <v>0</v>
      </c>
      <c r="G161" s="51">
        <f>SUM(G159,G157)</f>
        <v>0</v>
      </c>
      <c r="H161" s="50">
        <f t="shared" si="7"/>
        <v>63</v>
      </c>
    </row>
    <row r="162" spans="1:8" ht="16.05" customHeight="1" x14ac:dyDescent="0.2">
      <c r="A162" s="13"/>
      <c r="B162" s="18"/>
      <c r="C162" s="17" t="s">
        <v>13</v>
      </c>
      <c r="D162" s="16">
        <f>IF($H161=0,0,D161/$H161%)</f>
        <v>0</v>
      </c>
      <c r="E162" s="16">
        <f>IF($H161=0,0,E161/$H161%)</f>
        <v>100</v>
      </c>
      <c r="F162" s="16">
        <f>IF($H161=0,0,F161/$H161%)</f>
        <v>0</v>
      </c>
      <c r="G162" s="16">
        <f>IF($H161=0,0,G161/$H161%)</f>
        <v>0</v>
      </c>
      <c r="H162" s="50">
        <f t="shared" si="7"/>
        <v>100</v>
      </c>
    </row>
    <row r="163" spans="1:8" ht="16.05" customHeight="1" x14ac:dyDescent="0.2">
      <c r="A163" s="13"/>
      <c r="B163" s="13" t="s">
        <v>41</v>
      </c>
      <c r="C163" s="16" t="s">
        <v>12</v>
      </c>
      <c r="D163" s="16">
        <v>0</v>
      </c>
      <c r="E163" s="16">
        <v>706</v>
      </c>
      <c r="F163" s="16">
        <v>0</v>
      </c>
      <c r="G163" s="16">
        <v>0</v>
      </c>
      <c r="H163" s="50">
        <f t="shared" si="7"/>
        <v>706</v>
      </c>
    </row>
    <row r="164" spans="1:8" ht="16.05" customHeight="1" x14ac:dyDescent="0.2">
      <c r="A164" s="13"/>
      <c r="B164" s="13"/>
      <c r="C164" s="17" t="s">
        <v>13</v>
      </c>
      <c r="D164" s="16">
        <f>IF($H163=0,0,D163/$H163%)</f>
        <v>0</v>
      </c>
      <c r="E164" s="16">
        <f>IF($H163=0,0,E163/$H163%)</f>
        <v>100</v>
      </c>
      <c r="F164" s="16">
        <f>IF($H163=0,0,F163/$H163%)</f>
        <v>0</v>
      </c>
      <c r="G164" s="16">
        <f>IF($H163=0,0,G163/$H163%)</f>
        <v>0</v>
      </c>
      <c r="H164" s="50">
        <f t="shared" si="7"/>
        <v>100</v>
      </c>
    </row>
    <row r="165" spans="1:8" ht="16.05" customHeight="1" x14ac:dyDescent="0.2">
      <c r="A165" s="13"/>
      <c r="B165" s="13"/>
      <c r="C165" s="16" t="s">
        <v>14</v>
      </c>
      <c r="D165" s="51"/>
      <c r="E165" s="51"/>
      <c r="F165" s="51"/>
      <c r="G165" s="51"/>
      <c r="H165" s="50">
        <f t="shared" si="7"/>
        <v>0</v>
      </c>
    </row>
    <row r="166" spans="1:8" ht="16.05" customHeight="1" x14ac:dyDescent="0.2">
      <c r="A166" s="13"/>
      <c r="B166" s="13"/>
      <c r="C166" s="17" t="s">
        <v>13</v>
      </c>
      <c r="D166" s="16">
        <f>IF($H165=0,0,D165/$H165%)</f>
        <v>0</v>
      </c>
      <c r="E166" s="16">
        <f>IF($H165=0,0,E165/$H165%)</f>
        <v>0</v>
      </c>
      <c r="F166" s="16">
        <f>IF($H165=0,0,F165/$H165%)</f>
        <v>0</v>
      </c>
      <c r="G166" s="16">
        <f>IF($H165=0,0,G165/$H165%)</f>
        <v>0</v>
      </c>
      <c r="H166" s="50">
        <f t="shared" si="7"/>
        <v>0</v>
      </c>
    </row>
    <row r="167" spans="1:8" ht="16.05" customHeight="1" x14ac:dyDescent="0.2">
      <c r="A167" s="13"/>
      <c r="B167" s="13"/>
      <c r="C167" s="16" t="s">
        <v>15</v>
      </c>
      <c r="D167" s="51">
        <f>SUM(D165,D163)</f>
        <v>0</v>
      </c>
      <c r="E167" s="51">
        <f>SUM(E165,E163)</f>
        <v>706</v>
      </c>
      <c r="F167" s="51">
        <f>SUM(F165,F163)</f>
        <v>0</v>
      </c>
      <c r="G167" s="51">
        <f>SUM(G165,G163)</f>
        <v>0</v>
      </c>
      <c r="H167" s="50">
        <f t="shared" si="7"/>
        <v>706</v>
      </c>
    </row>
    <row r="168" spans="1:8" ht="16.05" customHeight="1" x14ac:dyDescent="0.2">
      <c r="A168" s="13"/>
      <c r="B168" s="18"/>
      <c r="C168" s="17" t="s">
        <v>13</v>
      </c>
      <c r="D168" s="16">
        <f>IF($H167=0,0,D167/$H167%)</f>
        <v>0</v>
      </c>
      <c r="E168" s="16">
        <f>IF($H167=0,0,E167/$H167%)</f>
        <v>100</v>
      </c>
      <c r="F168" s="16">
        <f>IF($H167=0,0,F167/$H167%)</f>
        <v>0</v>
      </c>
      <c r="G168" s="16">
        <f>IF($H167=0,0,G167/$H167%)</f>
        <v>0</v>
      </c>
      <c r="H168" s="50">
        <f t="shared" si="7"/>
        <v>100</v>
      </c>
    </row>
    <row r="169" spans="1:8" ht="16.05" customHeight="1" x14ac:dyDescent="0.2">
      <c r="A169" s="13"/>
      <c r="B169" s="13" t="s">
        <v>42</v>
      </c>
      <c r="C169" s="16" t="s">
        <v>12</v>
      </c>
      <c r="D169" s="16"/>
      <c r="E169" s="16"/>
      <c r="F169" s="16"/>
      <c r="G169" s="16"/>
      <c r="H169" s="50">
        <f t="shared" si="7"/>
        <v>0</v>
      </c>
    </row>
    <row r="170" spans="1:8" ht="16.05" customHeight="1" x14ac:dyDescent="0.2">
      <c r="A170" s="13"/>
      <c r="B170" s="13"/>
      <c r="C170" s="17" t="s">
        <v>13</v>
      </c>
      <c r="D170" s="16">
        <f>IF($H169=0,0,D169/$H169%)</f>
        <v>0</v>
      </c>
      <c r="E170" s="16">
        <f>IF($H169=0,0,E169/$H169%)</f>
        <v>0</v>
      </c>
      <c r="F170" s="16">
        <f>IF($H169=0,0,F169/$H169%)</f>
        <v>0</v>
      </c>
      <c r="G170" s="16">
        <f>IF($H169=0,0,G169/$H169%)</f>
        <v>0</v>
      </c>
      <c r="H170" s="50">
        <f t="shared" si="7"/>
        <v>0</v>
      </c>
    </row>
    <row r="171" spans="1:8" ht="16.05" customHeight="1" x14ac:dyDescent="0.2">
      <c r="A171" s="13"/>
      <c r="B171" s="13"/>
      <c r="C171" s="16" t="s">
        <v>14</v>
      </c>
      <c r="D171" s="51"/>
      <c r="E171" s="51"/>
      <c r="F171" s="51"/>
      <c r="G171" s="51"/>
      <c r="H171" s="50">
        <f t="shared" si="7"/>
        <v>0</v>
      </c>
    </row>
    <row r="172" spans="1:8" ht="16.05" customHeight="1" x14ac:dyDescent="0.2">
      <c r="A172" s="13"/>
      <c r="B172" s="13"/>
      <c r="C172" s="17" t="s">
        <v>13</v>
      </c>
      <c r="D172" s="16">
        <f>IF($H171=0,0,D171/$H171%)</f>
        <v>0</v>
      </c>
      <c r="E172" s="16">
        <f>IF($H171=0,0,E171/$H171%)</f>
        <v>0</v>
      </c>
      <c r="F172" s="16">
        <f>IF($H171=0,0,F171/$H171%)</f>
        <v>0</v>
      </c>
      <c r="G172" s="16">
        <f>IF($H171=0,0,G171/$H171%)</f>
        <v>0</v>
      </c>
      <c r="H172" s="50">
        <f t="shared" si="7"/>
        <v>0</v>
      </c>
    </row>
    <row r="173" spans="1:8" ht="16.05" customHeight="1" x14ac:dyDescent="0.2">
      <c r="A173" s="13"/>
      <c r="B173" s="13"/>
      <c r="C173" s="16" t="s">
        <v>15</v>
      </c>
      <c r="D173" s="51">
        <f>SUM(D171,D169)</f>
        <v>0</v>
      </c>
      <c r="E173" s="51">
        <f>SUM(E171,E169)</f>
        <v>0</v>
      </c>
      <c r="F173" s="51">
        <f>SUM(F171,F169)</f>
        <v>0</v>
      </c>
      <c r="G173" s="51">
        <f>SUM(G171,G169)</f>
        <v>0</v>
      </c>
      <c r="H173" s="50">
        <f t="shared" si="7"/>
        <v>0</v>
      </c>
    </row>
    <row r="174" spans="1:8" ht="16.05" customHeight="1" x14ac:dyDescent="0.2">
      <c r="A174" s="13"/>
      <c r="B174" s="18"/>
      <c r="C174" s="17" t="s">
        <v>13</v>
      </c>
      <c r="D174" s="16">
        <f>IF($H173=0,0,D173/$H173%)</f>
        <v>0</v>
      </c>
      <c r="E174" s="16">
        <f>IF($H173=0,0,E173/$H173%)</f>
        <v>0</v>
      </c>
      <c r="F174" s="16">
        <f>IF($H173=0,0,F173/$H173%)</f>
        <v>0</v>
      </c>
      <c r="G174" s="16">
        <f>IF($H173=0,0,G173/$H173%)</f>
        <v>0</v>
      </c>
      <c r="H174" s="50">
        <f t="shared" si="7"/>
        <v>0</v>
      </c>
    </row>
    <row r="175" spans="1:8" ht="16.05" customHeight="1" x14ac:dyDescent="0.2">
      <c r="A175" s="13"/>
      <c r="B175" s="54" t="s">
        <v>43</v>
      </c>
      <c r="C175" s="16" t="s">
        <v>12</v>
      </c>
      <c r="D175" s="16">
        <v>24.4</v>
      </c>
      <c r="E175" s="16">
        <v>58</v>
      </c>
      <c r="F175" s="16">
        <v>0</v>
      </c>
      <c r="G175" s="16">
        <v>0</v>
      </c>
      <c r="H175" s="50">
        <f t="shared" si="7"/>
        <v>82.4</v>
      </c>
    </row>
    <row r="176" spans="1:8" ht="16.05" customHeight="1" x14ac:dyDescent="0.2">
      <c r="A176" s="13"/>
      <c r="B176" s="55"/>
      <c r="C176" s="17" t="s">
        <v>13</v>
      </c>
      <c r="D176" s="16">
        <f>IF($H175=0,0,D175/$H175%)</f>
        <v>29.61165048543689</v>
      </c>
      <c r="E176" s="16">
        <f>IF($H175=0,0,E175/$H175%)</f>
        <v>70.388349514563103</v>
      </c>
      <c r="F176" s="16">
        <f>IF($H175=0,0,F175/$H175%)</f>
        <v>0</v>
      </c>
      <c r="G176" s="16">
        <f>IF($H175=0,0,G175/$H175%)</f>
        <v>0</v>
      </c>
      <c r="H176" s="50">
        <f t="shared" si="7"/>
        <v>100</v>
      </c>
    </row>
    <row r="177" spans="1:8" ht="16.05" customHeight="1" x14ac:dyDescent="0.2">
      <c r="A177" s="13"/>
      <c r="B177" s="55"/>
      <c r="C177" s="16" t="s">
        <v>14</v>
      </c>
      <c r="D177" s="51">
        <v>0</v>
      </c>
      <c r="E177" s="51"/>
      <c r="F177" s="51">
        <v>0</v>
      </c>
      <c r="G177" s="51">
        <v>0</v>
      </c>
      <c r="H177" s="50">
        <f t="shared" si="7"/>
        <v>0</v>
      </c>
    </row>
    <row r="178" spans="1:8" ht="16.05" customHeight="1" x14ac:dyDescent="0.2">
      <c r="A178" s="20"/>
      <c r="B178" s="55"/>
      <c r="C178" s="17" t="s">
        <v>13</v>
      </c>
      <c r="D178" s="16">
        <f>IF($H177=0,0,D177/$H177%)</f>
        <v>0</v>
      </c>
      <c r="E178" s="16">
        <f>IF($H177=0,0,E177/$H177%)</f>
        <v>0</v>
      </c>
      <c r="F178" s="16">
        <f>IF($H177=0,0,F177/$H177%)</f>
        <v>0</v>
      </c>
      <c r="G178" s="16">
        <f>IF($H177=0,0,G177/$H177%)</f>
        <v>0</v>
      </c>
      <c r="H178" s="50">
        <f t="shared" si="7"/>
        <v>0</v>
      </c>
    </row>
    <row r="179" spans="1:8" ht="16.05" customHeight="1" x14ac:dyDescent="0.2">
      <c r="A179" s="20"/>
      <c r="B179" s="55"/>
      <c r="C179" s="16" t="s">
        <v>15</v>
      </c>
      <c r="D179" s="51">
        <f>SUM(D177,D175)</f>
        <v>24.4</v>
      </c>
      <c r="E179" s="51">
        <f>SUM(E177,E175)</f>
        <v>58</v>
      </c>
      <c r="F179" s="51">
        <f>SUM(F177,F175)</f>
        <v>0</v>
      </c>
      <c r="G179" s="51">
        <f>SUM(G177,G175)</f>
        <v>0</v>
      </c>
      <c r="H179" s="50">
        <f t="shared" si="7"/>
        <v>82.4</v>
      </c>
    </row>
    <row r="180" spans="1:8" ht="16.05" customHeight="1" x14ac:dyDescent="0.2">
      <c r="A180" s="20"/>
      <c r="B180" s="56"/>
      <c r="C180" s="17" t="s">
        <v>13</v>
      </c>
      <c r="D180" s="16">
        <f>IF($H179=0,0,D179/$H179%)</f>
        <v>29.61165048543689</v>
      </c>
      <c r="E180" s="16">
        <f>IF($H179=0,0,E179/$H179%)</f>
        <v>70.388349514563103</v>
      </c>
      <c r="F180" s="16">
        <f>IF($H179=0,0,F179/$H179%)</f>
        <v>0</v>
      </c>
      <c r="G180" s="16">
        <f>IF($H179=0,0,G179/$H179%)</f>
        <v>0</v>
      </c>
      <c r="H180" s="50">
        <f t="shared" si="7"/>
        <v>100</v>
      </c>
    </row>
    <row r="181" spans="1:8" ht="16.05" customHeight="1" x14ac:dyDescent="0.2">
      <c r="A181" s="20"/>
      <c r="B181" s="54" t="s">
        <v>44</v>
      </c>
      <c r="C181" s="16" t="s">
        <v>12</v>
      </c>
      <c r="D181" s="16"/>
      <c r="E181" s="16"/>
      <c r="F181" s="16"/>
      <c r="G181" s="16"/>
      <c r="H181" s="50">
        <f t="shared" si="7"/>
        <v>0</v>
      </c>
    </row>
    <row r="182" spans="1:8" ht="16.05" customHeight="1" x14ac:dyDescent="0.2">
      <c r="A182" s="20"/>
      <c r="B182" s="55"/>
      <c r="C182" s="17" t="s">
        <v>13</v>
      </c>
      <c r="D182" s="16">
        <f>IF($H181=0,0,D181/$H181%)</f>
        <v>0</v>
      </c>
      <c r="E182" s="16">
        <f>IF($H181=0,0,E181/$H181%)</f>
        <v>0</v>
      </c>
      <c r="F182" s="16">
        <f>IF($H181=0,0,F181/$H181%)</f>
        <v>0</v>
      </c>
      <c r="G182" s="16">
        <f>IF($H181=0,0,G181/$H181%)</f>
        <v>0</v>
      </c>
      <c r="H182" s="50">
        <f t="shared" si="7"/>
        <v>0</v>
      </c>
    </row>
    <row r="183" spans="1:8" ht="16.05" customHeight="1" x14ac:dyDescent="0.2">
      <c r="A183" s="20"/>
      <c r="B183" s="55"/>
      <c r="C183" s="16" t="s">
        <v>14</v>
      </c>
      <c r="D183" s="51"/>
      <c r="E183" s="51"/>
      <c r="F183" s="51"/>
      <c r="G183" s="51"/>
      <c r="H183" s="50">
        <f t="shared" si="7"/>
        <v>0</v>
      </c>
    </row>
    <row r="184" spans="1:8" ht="16.05" customHeight="1" x14ac:dyDescent="0.2">
      <c r="A184" s="20"/>
      <c r="B184" s="55"/>
      <c r="C184" s="17" t="s">
        <v>13</v>
      </c>
      <c r="D184" s="16">
        <f>IF($H183=0,0,D183/$H183%)</f>
        <v>0</v>
      </c>
      <c r="E184" s="16">
        <f>IF($H183=0,0,E183/$H183%)</f>
        <v>0</v>
      </c>
      <c r="F184" s="16">
        <f>IF($H183=0,0,F183/$H183%)</f>
        <v>0</v>
      </c>
      <c r="G184" s="16">
        <f>IF($H183=0,0,G183/$H183%)</f>
        <v>0</v>
      </c>
      <c r="H184" s="50">
        <f t="shared" si="7"/>
        <v>0</v>
      </c>
    </row>
    <row r="185" spans="1:8" ht="16.05" customHeight="1" x14ac:dyDescent="0.2">
      <c r="A185" s="20"/>
      <c r="B185" s="55"/>
      <c r="C185" s="16" t="s">
        <v>15</v>
      </c>
      <c r="D185" s="51">
        <f>SUM(D183,D181)</f>
        <v>0</v>
      </c>
      <c r="E185" s="51">
        <f>SUM(E183,E181)</f>
        <v>0</v>
      </c>
      <c r="F185" s="51">
        <f>SUM(F183,F181)</f>
        <v>0</v>
      </c>
      <c r="G185" s="51">
        <f>SUM(G183,G181)</f>
        <v>0</v>
      </c>
      <c r="H185" s="50">
        <f t="shared" si="7"/>
        <v>0</v>
      </c>
    </row>
    <row r="186" spans="1:8" ht="16.05" customHeight="1" x14ac:dyDescent="0.2">
      <c r="A186" s="20"/>
      <c r="B186" s="56"/>
      <c r="C186" s="17" t="s">
        <v>13</v>
      </c>
      <c r="D186" s="16">
        <f>IF($H185=0,0,D185/$H185%)</f>
        <v>0</v>
      </c>
      <c r="E186" s="16">
        <f>IF($H185=0,0,E185/$H185%)</f>
        <v>0</v>
      </c>
      <c r="F186" s="16">
        <f>IF($H185=0,0,F185/$H185%)</f>
        <v>0</v>
      </c>
      <c r="G186" s="16">
        <f>IF($H185=0,0,G185/$H185%)</f>
        <v>0</v>
      </c>
      <c r="H186" s="50">
        <f t="shared" si="7"/>
        <v>0</v>
      </c>
    </row>
    <row r="187" spans="1:8" ht="16.05" customHeight="1" x14ac:dyDescent="0.2">
      <c r="A187" s="20"/>
      <c r="B187" s="54" t="s">
        <v>45</v>
      </c>
      <c r="C187" s="16" t="s">
        <v>12</v>
      </c>
      <c r="D187" s="16">
        <v>0</v>
      </c>
      <c r="E187" s="16">
        <v>84.699999999999989</v>
      </c>
      <c r="F187" s="16">
        <v>0</v>
      </c>
      <c r="G187" s="16">
        <v>0</v>
      </c>
      <c r="H187" s="50">
        <f t="shared" si="7"/>
        <v>84.699999999999989</v>
      </c>
    </row>
    <row r="188" spans="1:8" ht="16.05" customHeight="1" x14ac:dyDescent="0.2">
      <c r="A188" s="20"/>
      <c r="B188" s="55"/>
      <c r="C188" s="17" t="s">
        <v>13</v>
      </c>
      <c r="D188" s="16">
        <f>IF($H187=0,0,D187/$H187%)</f>
        <v>0</v>
      </c>
      <c r="E188" s="16">
        <f>IF($H187=0,0,E187/$H187%)</f>
        <v>100</v>
      </c>
      <c r="F188" s="16">
        <f>IF($H187=0,0,F187/$H187%)</f>
        <v>0</v>
      </c>
      <c r="G188" s="16">
        <f>IF($H187=0,0,G187/$H187%)</f>
        <v>0</v>
      </c>
      <c r="H188" s="50">
        <f t="shared" si="7"/>
        <v>100</v>
      </c>
    </row>
    <row r="189" spans="1:8" ht="16.05" customHeight="1" x14ac:dyDescent="0.2">
      <c r="A189" s="20"/>
      <c r="B189" s="55"/>
      <c r="C189" s="16" t="s">
        <v>14</v>
      </c>
      <c r="D189" s="51"/>
      <c r="E189" s="51"/>
      <c r="F189" s="51"/>
      <c r="G189" s="51"/>
      <c r="H189" s="50">
        <f t="shared" si="7"/>
        <v>0</v>
      </c>
    </row>
    <row r="190" spans="1:8" ht="16.05" customHeight="1" x14ac:dyDescent="0.2">
      <c r="A190" s="20"/>
      <c r="B190" s="55"/>
      <c r="C190" s="17" t="s">
        <v>13</v>
      </c>
      <c r="D190" s="16">
        <f>IF($H189=0,0,D189/$H189%)</f>
        <v>0</v>
      </c>
      <c r="E190" s="16">
        <f>IF($H189=0,0,E189/$H189%)</f>
        <v>0</v>
      </c>
      <c r="F190" s="16">
        <f>IF($H189=0,0,F189/$H189%)</f>
        <v>0</v>
      </c>
      <c r="G190" s="16">
        <f>IF($H189=0,0,G189/$H189%)</f>
        <v>0</v>
      </c>
      <c r="H190" s="50">
        <f t="shared" si="7"/>
        <v>0</v>
      </c>
    </row>
    <row r="191" spans="1:8" ht="16.05" customHeight="1" x14ac:dyDescent="0.2">
      <c r="A191" s="20"/>
      <c r="B191" s="55"/>
      <c r="C191" s="16" t="s">
        <v>15</v>
      </c>
      <c r="D191" s="51">
        <f>SUM(D189,D187)</f>
        <v>0</v>
      </c>
      <c r="E191" s="51">
        <f>SUM(E189,E187)</f>
        <v>84.699999999999989</v>
      </c>
      <c r="F191" s="51">
        <f>SUM(F189,F187)</f>
        <v>0</v>
      </c>
      <c r="G191" s="51">
        <f>SUM(G189,G187)</f>
        <v>0</v>
      </c>
      <c r="H191" s="50">
        <f t="shared" si="7"/>
        <v>84.699999999999989</v>
      </c>
    </row>
    <row r="192" spans="1:8" ht="16.05" customHeight="1" x14ac:dyDescent="0.2">
      <c r="A192" s="20"/>
      <c r="B192" s="56"/>
      <c r="C192" s="17" t="s">
        <v>13</v>
      </c>
      <c r="D192" s="16">
        <f>IF($H191=0,0,D191/$H191%)</f>
        <v>0</v>
      </c>
      <c r="E192" s="16">
        <f>IF($H191=0,0,E191/$H191%)</f>
        <v>100</v>
      </c>
      <c r="F192" s="16">
        <f>IF($H191=0,0,F191/$H191%)</f>
        <v>0</v>
      </c>
      <c r="G192" s="16">
        <f>IF($H191=0,0,G191/$H191%)</f>
        <v>0</v>
      </c>
      <c r="H192" s="50">
        <f t="shared" si="7"/>
        <v>100</v>
      </c>
    </row>
    <row r="193" spans="1:8" ht="16.05" customHeight="1" x14ac:dyDescent="0.2">
      <c r="A193" s="20"/>
      <c r="B193" s="54" t="s">
        <v>46</v>
      </c>
      <c r="C193" s="16" t="s">
        <v>12</v>
      </c>
      <c r="D193" s="16"/>
      <c r="E193" s="16"/>
      <c r="F193" s="16"/>
      <c r="G193" s="16"/>
      <c r="H193" s="50">
        <f t="shared" si="7"/>
        <v>0</v>
      </c>
    </row>
    <row r="194" spans="1:8" ht="16.05" customHeight="1" x14ac:dyDescent="0.2">
      <c r="A194" s="20"/>
      <c r="B194" s="55"/>
      <c r="C194" s="17" t="s">
        <v>13</v>
      </c>
      <c r="D194" s="16">
        <f>IF($H193=0,0,D193/$H193%)</f>
        <v>0</v>
      </c>
      <c r="E194" s="16">
        <f>IF($H193=0,0,E193/$H193%)</f>
        <v>0</v>
      </c>
      <c r="F194" s="16">
        <f>IF($H193=0,0,F193/$H193%)</f>
        <v>0</v>
      </c>
      <c r="G194" s="16">
        <f>IF($H193=0,0,G193/$H193%)</f>
        <v>0</v>
      </c>
      <c r="H194" s="50">
        <f t="shared" si="7"/>
        <v>0</v>
      </c>
    </row>
    <row r="195" spans="1:8" ht="16.05" customHeight="1" x14ac:dyDescent="0.2">
      <c r="A195" s="20"/>
      <c r="B195" s="55"/>
      <c r="C195" s="16" t="s">
        <v>14</v>
      </c>
      <c r="D195" s="51"/>
      <c r="E195" s="51"/>
      <c r="F195" s="51"/>
      <c r="G195" s="51"/>
      <c r="H195" s="50">
        <f t="shared" si="7"/>
        <v>0</v>
      </c>
    </row>
    <row r="196" spans="1:8" ht="16.05" customHeight="1" x14ac:dyDescent="0.2">
      <c r="A196" s="20"/>
      <c r="B196" s="55"/>
      <c r="C196" s="17" t="s">
        <v>13</v>
      </c>
      <c r="D196" s="16">
        <f>IF($H195=0,0,D195/$H195%)</f>
        <v>0</v>
      </c>
      <c r="E196" s="16">
        <f>IF($H195=0,0,E195/$H195%)</f>
        <v>0</v>
      </c>
      <c r="F196" s="16">
        <f>IF($H195=0,0,F195/$H195%)</f>
        <v>0</v>
      </c>
      <c r="G196" s="16">
        <f>IF($H195=0,0,G195/$H195%)</f>
        <v>0</v>
      </c>
      <c r="H196" s="50">
        <f t="shared" si="7"/>
        <v>0</v>
      </c>
    </row>
    <row r="197" spans="1:8" ht="16.05" customHeight="1" x14ac:dyDescent="0.2">
      <c r="A197" s="20"/>
      <c r="B197" s="55"/>
      <c r="C197" s="16" t="s">
        <v>15</v>
      </c>
      <c r="D197" s="51">
        <f>SUM(D195,D193)</f>
        <v>0</v>
      </c>
      <c r="E197" s="51">
        <f>SUM(E195,E193)</f>
        <v>0</v>
      </c>
      <c r="F197" s="51">
        <f>SUM(F195,F193)</f>
        <v>0</v>
      </c>
      <c r="G197" s="51">
        <f>SUM(G195,G193)</f>
        <v>0</v>
      </c>
      <c r="H197" s="50">
        <f t="shared" si="7"/>
        <v>0</v>
      </c>
    </row>
    <row r="198" spans="1:8" ht="16.05" customHeight="1" x14ac:dyDescent="0.2">
      <c r="A198" s="20"/>
      <c r="B198" s="56"/>
      <c r="C198" s="17" t="s">
        <v>13</v>
      </c>
      <c r="D198" s="16">
        <f>IF($H197=0,0,D197/$H197%)</f>
        <v>0</v>
      </c>
      <c r="E198" s="16">
        <f>IF($H197=0,0,E197/$H197%)</f>
        <v>0</v>
      </c>
      <c r="F198" s="16">
        <f>IF($H197=0,0,F197/$H197%)</f>
        <v>0</v>
      </c>
      <c r="G198" s="16">
        <f>IF($H197=0,0,G197/$H197%)</f>
        <v>0</v>
      </c>
      <c r="H198" s="50">
        <f t="shared" si="7"/>
        <v>0</v>
      </c>
    </row>
    <row r="199" spans="1:8" ht="16.05" customHeight="1" x14ac:dyDescent="0.2">
      <c r="A199" s="20"/>
      <c r="B199" s="54" t="s">
        <v>47</v>
      </c>
      <c r="C199" s="16" t="s">
        <v>12</v>
      </c>
      <c r="D199" s="16"/>
      <c r="E199" s="16"/>
      <c r="F199" s="16"/>
      <c r="G199" s="16"/>
      <c r="H199" s="50">
        <f t="shared" si="7"/>
        <v>0</v>
      </c>
    </row>
    <row r="200" spans="1:8" ht="16.05" customHeight="1" x14ac:dyDescent="0.2">
      <c r="A200" s="20"/>
      <c r="B200" s="55"/>
      <c r="C200" s="17" t="s">
        <v>13</v>
      </c>
      <c r="D200" s="16">
        <f>IF($H199=0,0,D199/$H199%)</f>
        <v>0</v>
      </c>
      <c r="E200" s="16">
        <f>IF($H199=0,0,E199/$H199%)</f>
        <v>0</v>
      </c>
      <c r="F200" s="16">
        <f>IF($H199=0,0,F199/$H199%)</f>
        <v>0</v>
      </c>
      <c r="G200" s="16">
        <f>IF($H199=0,0,G199/$H199%)</f>
        <v>0</v>
      </c>
      <c r="H200" s="50">
        <f t="shared" si="7"/>
        <v>0</v>
      </c>
    </row>
    <row r="201" spans="1:8" ht="16.05" customHeight="1" x14ac:dyDescent="0.2">
      <c r="A201" s="20"/>
      <c r="B201" s="55"/>
      <c r="C201" s="16" t="s">
        <v>14</v>
      </c>
      <c r="D201" s="51"/>
      <c r="E201" s="51"/>
      <c r="F201" s="51"/>
      <c r="G201" s="51"/>
      <c r="H201" s="50">
        <f t="shared" si="7"/>
        <v>0</v>
      </c>
    </row>
    <row r="202" spans="1:8" ht="16.05" customHeight="1" x14ac:dyDescent="0.2">
      <c r="A202" s="20"/>
      <c r="B202" s="55"/>
      <c r="C202" s="17" t="s">
        <v>13</v>
      </c>
      <c r="D202" s="16">
        <f>IF($H201=0,0,D201/$H201%)</f>
        <v>0</v>
      </c>
      <c r="E202" s="16">
        <f>IF($H201=0,0,E201/$H201%)</f>
        <v>0</v>
      </c>
      <c r="F202" s="16">
        <f>IF($H201=0,0,F201/$H201%)</f>
        <v>0</v>
      </c>
      <c r="G202" s="16">
        <f>IF($H201=0,0,G201/$H201%)</f>
        <v>0</v>
      </c>
      <c r="H202" s="50">
        <f t="shared" si="7"/>
        <v>0</v>
      </c>
    </row>
    <row r="203" spans="1:8" ht="16.05" customHeight="1" x14ac:dyDescent="0.2">
      <c r="A203" s="20"/>
      <c r="B203" s="55"/>
      <c r="C203" s="16" t="s">
        <v>15</v>
      </c>
      <c r="D203" s="51">
        <f>SUM(D201,D199)</f>
        <v>0</v>
      </c>
      <c r="E203" s="51">
        <f>SUM(E201,E199)</f>
        <v>0</v>
      </c>
      <c r="F203" s="51">
        <f>SUM(F201,F199)</f>
        <v>0</v>
      </c>
      <c r="G203" s="51">
        <f>SUM(G201,G199)</f>
        <v>0</v>
      </c>
      <c r="H203" s="50">
        <f t="shared" si="7"/>
        <v>0</v>
      </c>
    </row>
    <row r="204" spans="1:8" ht="16.05" customHeight="1" x14ac:dyDescent="0.2">
      <c r="A204" s="20"/>
      <c r="B204" s="56"/>
      <c r="C204" s="17" t="s">
        <v>13</v>
      </c>
      <c r="D204" s="16">
        <f>IF($H203=0,0,D203/$H203%)</f>
        <v>0</v>
      </c>
      <c r="E204" s="16">
        <f>IF($H203=0,0,E203/$H203%)</f>
        <v>0</v>
      </c>
      <c r="F204" s="16">
        <f>IF($H203=0,0,F203/$H203%)</f>
        <v>0</v>
      </c>
      <c r="G204" s="16">
        <f>IF($H203=0,0,G203/$H203%)</f>
        <v>0</v>
      </c>
      <c r="H204" s="50">
        <f t="shared" si="7"/>
        <v>0</v>
      </c>
    </row>
    <row r="205" spans="1:8" ht="16.05" customHeight="1" x14ac:dyDescent="0.2">
      <c r="A205" s="20"/>
      <c r="B205" s="54" t="s">
        <v>48</v>
      </c>
      <c r="C205" s="16" t="s">
        <v>12</v>
      </c>
      <c r="D205" s="16">
        <v>0</v>
      </c>
      <c r="E205" s="16">
        <v>31.7</v>
      </c>
      <c r="F205" s="16">
        <v>0</v>
      </c>
      <c r="G205" s="16">
        <v>0</v>
      </c>
      <c r="H205" s="50">
        <f t="shared" ref="H205:H229" si="8">SUM(D205:G205)</f>
        <v>31.7</v>
      </c>
    </row>
    <row r="206" spans="1:8" ht="16.05" customHeight="1" x14ac:dyDescent="0.2">
      <c r="A206" s="20"/>
      <c r="B206" s="55"/>
      <c r="C206" s="17" t="s">
        <v>13</v>
      </c>
      <c r="D206" s="16">
        <f>IF($H205=0,0,D205/$H205%)</f>
        <v>0</v>
      </c>
      <c r="E206" s="16">
        <f>IF($H205=0,0,E205/$H205%)</f>
        <v>100</v>
      </c>
      <c r="F206" s="16">
        <f>IF($H205=0,0,F205/$H205%)</f>
        <v>0</v>
      </c>
      <c r="G206" s="16">
        <f>IF($H205=0,0,G205/$H205%)</f>
        <v>0</v>
      </c>
      <c r="H206" s="50">
        <f t="shared" si="8"/>
        <v>100</v>
      </c>
    </row>
    <row r="207" spans="1:8" ht="16.05" customHeight="1" x14ac:dyDescent="0.2">
      <c r="A207" s="20"/>
      <c r="B207" s="55"/>
      <c r="C207" s="16" t="s">
        <v>14</v>
      </c>
      <c r="D207" s="51"/>
      <c r="E207" s="51"/>
      <c r="F207" s="51"/>
      <c r="G207" s="51"/>
      <c r="H207" s="50">
        <f t="shared" si="8"/>
        <v>0</v>
      </c>
    </row>
    <row r="208" spans="1:8" ht="16.05" customHeight="1" x14ac:dyDescent="0.2">
      <c r="A208" s="20"/>
      <c r="B208" s="55"/>
      <c r="C208" s="17" t="s">
        <v>13</v>
      </c>
      <c r="D208" s="16">
        <f>IF($H207=0,0,D207/$H207%)</f>
        <v>0</v>
      </c>
      <c r="E208" s="16">
        <f>IF($H207=0,0,E207/$H207%)</f>
        <v>0</v>
      </c>
      <c r="F208" s="16">
        <f>IF($H207=0,0,F207/$H207%)</f>
        <v>0</v>
      </c>
      <c r="G208" s="16">
        <f>IF($H207=0,0,G207/$H207%)</f>
        <v>0</v>
      </c>
      <c r="H208" s="50">
        <f t="shared" si="8"/>
        <v>0</v>
      </c>
    </row>
    <row r="209" spans="1:8" ht="16.05" customHeight="1" x14ac:dyDescent="0.2">
      <c r="A209" s="20"/>
      <c r="B209" s="55"/>
      <c r="C209" s="16" t="s">
        <v>15</v>
      </c>
      <c r="D209" s="51">
        <f t="shared" ref="D209:G210" si="9">SUM(D207,D205)</f>
        <v>0</v>
      </c>
      <c r="E209" s="51">
        <f t="shared" si="9"/>
        <v>31.7</v>
      </c>
      <c r="F209" s="51">
        <f t="shared" si="9"/>
        <v>0</v>
      </c>
      <c r="G209" s="51">
        <f t="shared" si="9"/>
        <v>0</v>
      </c>
      <c r="H209" s="50">
        <f t="shared" si="8"/>
        <v>31.7</v>
      </c>
    </row>
    <row r="210" spans="1:8" ht="16.05" customHeight="1" x14ac:dyDescent="0.2">
      <c r="A210" s="20"/>
      <c r="B210" s="56"/>
      <c r="C210" s="17" t="s">
        <v>13</v>
      </c>
      <c r="D210" s="51">
        <f t="shared" si="9"/>
        <v>0</v>
      </c>
      <c r="E210" s="51">
        <f t="shared" si="9"/>
        <v>100</v>
      </c>
      <c r="F210" s="51">
        <f t="shared" si="9"/>
        <v>0</v>
      </c>
      <c r="G210" s="51">
        <f t="shared" si="9"/>
        <v>0</v>
      </c>
      <c r="H210" s="50">
        <f t="shared" si="8"/>
        <v>100</v>
      </c>
    </row>
    <row r="211" spans="1:8" ht="16.05" customHeight="1" x14ac:dyDescent="0.2">
      <c r="A211" s="20"/>
      <c r="B211" s="54" t="s">
        <v>49</v>
      </c>
      <c r="C211" s="16" t="s">
        <v>12</v>
      </c>
      <c r="D211" s="16">
        <v>0</v>
      </c>
      <c r="E211" s="16">
        <v>81.400000000000006</v>
      </c>
      <c r="F211" s="16">
        <v>0</v>
      </c>
      <c r="G211" s="16">
        <v>0</v>
      </c>
      <c r="H211" s="50">
        <f t="shared" si="8"/>
        <v>81.400000000000006</v>
      </c>
    </row>
    <row r="212" spans="1:8" ht="16.05" customHeight="1" x14ac:dyDescent="0.2">
      <c r="A212" s="20"/>
      <c r="B212" s="55"/>
      <c r="C212" s="17" t="s">
        <v>13</v>
      </c>
      <c r="D212" s="16">
        <f>IF($H211=0,0,D211/$H211%)</f>
        <v>0</v>
      </c>
      <c r="E212" s="16">
        <f>IF($H211=0,0,E211/$H211%)</f>
        <v>100</v>
      </c>
      <c r="F212" s="16">
        <f>IF($H211=0,0,F211/$H211%)</f>
        <v>0</v>
      </c>
      <c r="G212" s="16">
        <f>IF($H211=0,0,G211/$H211%)</f>
        <v>0</v>
      </c>
      <c r="H212" s="50">
        <f t="shared" si="8"/>
        <v>100</v>
      </c>
    </row>
    <row r="213" spans="1:8" ht="16.05" customHeight="1" x14ac:dyDescent="0.2">
      <c r="A213" s="20"/>
      <c r="B213" s="55"/>
      <c r="C213" s="16" t="s">
        <v>14</v>
      </c>
      <c r="D213" s="51">
        <v>0</v>
      </c>
      <c r="E213" s="51">
        <v>0</v>
      </c>
      <c r="F213" s="51">
        <v>0</v>
      </c>
      <c r="G213" s="51"/>
      <c r="H213" s="50">
        <f t="shared" si="8"/>
        <v>0</v>
      </c>
    </row>
    <row r="214" spans="1:8" ht="16.05" customHeight="1" x14ac:dyDescent="0.2">
      <c r="A214" s="20"/>
      <c r="B214" s="55"/>
      <c r="C214" s="17" t="s">
        <v>13</v>
      </c>
      <c r="D214" s="16">
        <f>IF($H213=0,0,D213/$H213%)</f>
        <v>0</v>
      </c>
      <c r="E214" s="16">
        <f>IF($H213=0,0,E213/$H213%)</f>
        <v>0</v>
      </c>
      <c r="F214" s="16">
        <f>IF($H213=0,0,F213/$H213%)</f>
        <v>0</v>
      </c>
      <c r="G214" s="16">
        <f>IF($H213=0,0,G213/$H213%)</f>
        <v>0</v>
      </c>
      <c r="H214" s="50">
        <f t="shared" si="8"/>
        <v>0</v>
      </c>
    </row>
    <row r="215" spans="1:8" ht="16.05" customHeight="1" x14ac:dyDescent="0.2">
      <c r="A215" s="20"/>
      <c r="B215" s="55"/>
      <c r="C215" s="16" t="s">
        <v>15</v>
      </c>
      <c r="D215" s="51">
        <f>SUM(D213,D211)</f>
        <v>0</v>
      </c>
      <c r="E215" s="51">
        <f>SUM(E213,E211)</f>
        <v>81.400000000000006</v>
      </c>
      <c r="F215" s="51">
        <f>SUM(F213,F211)</f>
        <v>0</v>
      </c>
      <c r="G215" s="51">
        <f>SUM(G213,G211)</f>
        <v>0</v>
      </c>
      <c r="H215" s="50">
        <f t="shared" si="8"/>
        <v>81.400000000000006</v>
      </c>
    </row>
    <row r="216" spans="1:8" ht="16.05" customHeight="1" x14ac:dyDescent="0.2">
      <c r="A216" s="20"/>
      <c r="B216" s="56"/>
      <c r="C216" s="17" t="s">
        <v>13</v>
      </c>
      <c r="D216" s="16">
        <f>IF($H215=0,0,D215/$H215%)</f>
        <v>0</v>
      </c>
      <c r="E216" s="16">
        <f>IF($H215=0,0,E215/$H215%)</f>
        <v>100</v>
      </c>
      <c r="F216" s="16">
        <f>IF($H215=0,0,F215/$H215%)</f>
        <v>0</v>
      </c>
      <c r="G216" s="16">
        <f>IF($H215=0,0,G215/$H215%)</f>
        <v>0</v>
      </c>
      <c r="H216" s="50">
        <f t="shared" si="8"/>
        <v>100</v>
      </c>
    </row>
    <row r="217" spans="1:8" ht="16.05" customHeight="1" x14ac:dyDescent="0.2">
      <c r="A217" s="20"/>
      <c r="B217" s="54" t="s">
        <v>50</v>
      </c>
      <c r="C217" s="16" t="s">
        <v>12</v>
      </c>
      <c r="D217" s="16">
        <v>0</v>
      </c>
      <c r="E217" s="16">
        <v>124.9</v>
      </c>
      <c r="F217" s="16">
        <v>0</v>
      </c>
      <c r="G217" s="16">
        <v>0</v>
      </c>
      <c r="H217" s="50">
        <f t="shared" si="8"/>
        <v>124.9</v>
      </c>
    </row>
    <row r="218" spans="1:8" ht="16.05" customHeight="1" x14ac:dyDescent="0.2">
      <c r="A218" s="20"/>
      <c r="B218" s="55"/>
      <c r="C218" s="17" t="s">
        <v>13</v>
      </c>
      <c r="D218" s="16">
        <f>IF($H217=0,0,D217/$H217%)</f>
        <v>0</v>
      </c>
      <c r="E218" s="16">
        <f>IF($H217=0,0,E217/$H217%)</f>
        <v>100</v>
      </c>
      <c r="F218" s="16">
        <f>IF($H217=0,0,F217/$H217%)</f>
        <v>0</v>
      </c>
      <c r="G218" s="16">
        <f>IF($H217=0,0,G217/$H217%)</f>
        <v>0</v>
      </c>
      <c r="H218" s="50">
        <f t="shared" si="8"/>
        <v>100</v>
      </c>
    </row>
    <row r="219" spans="1:8" ht="16.05" customHeight="1" x14ac:dyDescent="0.2">
      <c r="A219" s="20"/>
      <c r="B219" s="55"/>
      <c r="C219" s="16" t="s">
        <v>14</v>
      </c>
      <c r="D219" s="51">
        <v>0</v>
      </c>
      <c r="E219" s="51">
        <v>5</v>
      </c>
      <c r="F219" s="51">
        <v>0</v>
      </c>
      <c r="G219" s="51">
        <v>0</v>
      </c>
      <c r="H219" s="50">
        <f t="shared" si="8"/>
        <v>5</v>
      </c>
    </row>
    <row r="220" spans="1:8" ht="16.05" customHeight="1" x14ac:dyDescent="0.2">
      <c r="A220" s="20"/>
      <c r="B220" s="55"/>
      <c r="C220" s="17" t="s">
        <v>13</v>
      </c>
      <c r="D220" s="16">
        <f>IF($H219=0,0,D219/$H219%)</f>
        <v>0</v>
      </c>
      <c r="E220" s="16">
        <f>IF($H219=0,0,E219/$H219%)</f>
        <v>100</v>
      </c>
      <c r="F220" s="16">
        <f>IF($H219=0,0,F219/$H219%)</f>
        <v>0</v>
      </c>
      <c r="G220" s="16">
        <f>IF($H219=0,0,G219/$H219%)</f>
        <v>0</v>
      </c>
      <c r="H220" s="50">
        <f t="shared" si="8"/>
        <v>100</v>
      </c>
    </row>
    <row r="221" spans="1:8" ht="16.05" customHeight="1" x14ac:dyDescent="0.2">
      <c r="A221" s="20"/>
      <c r="B221" s="55"/>
      <c r="C221" s="16" t="s">
        <v>15</v>
      </c>
      <c r="D221" s="51">
        <f>SUM(D219,D217)</f>
        <v>0</v>
      </c>
      <c r="E221" s="51">
        <f>SUM(E219,E217)</f>
        <v>129.9</v>
      </c>
      <c r="F221" s="51">
        <f>SUM(F219,F217)</f>
        <v>0</v>
      </c>
      <c r="G221" s="51">
        <f>SUM(G219,G217)</f>
        <v>0</v>
      </c>
      <c r="H221" s="50">
        <f t="shared" si="8"/>
        <v>129.9</v>
      </c>
    </row>
    <row r="222" spans="1:8" ht="16.05" customHeight="1" x14ac:dyDescent="0.2">
      <c r="A222" s="20"/>
      <c r="B222" s="56"/>
      <c r="C222" s="17" t="s">
        <v>13</v>
      </c>
      <c r="D222" s="16">
        <f>IF($H221=0,0,D221/$H221%)</f>
        <v>0</v>
      </c>
      <c r="E222" s="16">
        <f>IF($H221=0,0,E221/$H221%)</f>
        <v>99.999999999999986</v>
      </c>
      <c r="F222" s="16">
        <f>IF($H221=0,0,F221/$H221%)</f>
        <v>0</v>
      </c>
      <c r="G222" s="16">
        <f>IF($H221=0,0,G221/$H221%)</f>
        <v>0</v>
      </c>
      <c r="H222" s="50">
        <f t="shared" si="8"/>
        <v>99.999999999999986</v>
      </c>
    </row>
    <row r="223" spans="1:8" ht="16.05" customHeight="1" x14ac:dyDescent="0.2">
      <c r="A223" s="13"/>
      <c r="B223" s="54" t="s">
        <v>51</v>
      </c>
      <c r="C223" s="16" t="s">
        <v>12</v>
      </c>
      <c r="D223" s="16">
        <v>0</v>
      </c>
      <c r="E223" s="16"/>
      <c r="F223" s="16">
        <v>0</v>
      </c>
      <c r="G223" s="16">
        <v>0</v>
      </c>
      <c r="H223" s="50">
        <f t="shared" si="8"/>
        <v>0</v>
      </c>
    </row>
    <row r="224" spans="1:8" ht="16.05" customHeight="1" x14ac:dyDescent="0.2">
      <c r="A224" s="13"/>
      <c r="B224" s="55"/>
      <c r="C224" s="17" t="s">
        <v>13</v>
      </c>
      <c r="D224" s="16">
        <f>IF($H223=0,0,D223/$H223%)</f>
        <v>0</v>
      </c>
      <c r="E224" s="16">
        <f>IF($H223=0,0,E223/$H223%)</f>
        <v>0</v>
      </c>
      <c r="F224" s="16">
        <f>IF($H223=0,0,F223/$H223%)</f>
        <v>0</v>
      </c>
      <c r="G224" s="16">
        <f>IF($H223=0,0,G223/$H223%)</f>
        <v>0</v>
      </c>
      <c r="H224" s="50">
        <f t="shared" si="8"/>
        <v>0</v>
      </c>
    </row>
    <row r="225" spans="1:8" ht="16.05" customHeight="1" x14ac:dyDescent="0.2">
      <c r="A225" s="13"/>
      <c r="B225" s="55"/>
      <c r="C225" s="16" t="s">
        <v>14</v>
      </c>
      <c r="D225" s="51">
        <v>0</v>
      </c>
      <c r="E225" s="51"/>
      <c r="F225" s="51">
        <v>0</v>
      </c>
      <c r="G225" s="51">
        <v>0</v>
      </c>
      <c r="H225" s="50">
        <f t="shared" si="8"/>
        <v>0</v>
      </c>
    </row>
    <row r="226" spans="1:8" ht="16.05" customHeight="1" x14ac:dyDescent="0.2">
      <c r="A226" s="13"/>
      <c r="B226" s="55"/>
      <c r="C226" s="17" t="s">
        <v>13</v>
      </c>
      <c r="D226" s="16">
        <f>IF($H225=0,0,D225/$H225%)</f>
        <v>0</v>
      </c>
      <c r="E226" s="16">
        <f>IF($H225=0,0,E225/$H225%)</f>
        <v>0</v>
      </c>
      <c r="F226" s="16">
        <f>IF($H225=0,0,F225/$H225%)</f>
        <v>0</v>
      </c>
      <c r="G226" s="16">
        <f>IF($H225=0,0,G225/$H225%)</f>
        <v>0</v>
      </c>
      <c r="H226" s="50">
        <f t="shared" si="8"/>
        <v>0</v>
      </c>
    </row>
    <row r="227" spans="1:8" ht="16.05" customHeight="1" x14ac:dyDescent="0.2">
      <c r="A227" s="13"/>
      <c r="B227" s="55"/>
      <c r="C227" s="16" t="s">
        <v>15</v>
      </c>
      <c r="D227" s="51">
        <f>SUM(D225,D223)</f>
        <v>0</v>
      </c>
      <c r="E227" s="51">
        <f>SUM(E225,E223)</f>
        <v>0</v>
      </c>
      <c r="F227" s="51">
        <f>SUM(F225,F223)</f>
        <v>0</v>
      </c>
      <c r="G227" s="51">
        <f>SUM(G225,G223)</f>
        <v>0</v>
      </c>
      <c r="H227" s="50">
        <f t="shared" si="8"/>
        <v>0</v>
      </c>
    </row>
    <row r="228" spans="1:8" ht="16.05" customHeight="1" x14ac:dyDescent="0.2">
      <c r="A228" s="18"/>
      <c r="B228" s="56"/>
      <c r="C228" s="17" t="s">
        <v>13</v>
      </c>
      <c r="D228" s="16">
        <f>IF($H227=0,0,D227/$H227%)</f>
        <v>0</v>
      </c>
      <c r="E228" s="16">
        <f>IF($H227=0,0,E227/$H227%)</f>
        <v>0</v>
      </c>
      <c r="F228" s="16">
        <f>IF($H227=0,0,F227/$H227%)</f>
        <v>0</v>
      </c>
      <c r="G228" s="16">
        <f>IF($H227=0,0,G227/$H227%)</f>
        <v>0</v>
      </c>
      <c r="H228" s="50">
        <f t="shared" si="8"/>
        <v>0</v>
      </c>
    </row>
    <row r="229" spans="1:8" ht="16.05" customHeight="1" x14ac:dyDescent="0.2">
      <c r="A229" s="13" t="s">
        <v>52</v>
      </c>
      <c r="C229" s="16" t="s">
        <v>12</v>
      </c>
      <c r="D229" s="50">
        <f>SUM(D235,D241,D247,D253,D259,D265,D271,D277,D283,D289)</f>
        <v>0</v>
      </c>
      <c r="E229" s="50">
        <f>SUM(E235,E241,E247,E253,E259,E265,E271,E277,E283,E289)</f>
        <v>9.6999999999999993</v>
      </c>
      <c r="F229" s="50">
        <f>SUM(F235,F241,F247,F253,F259,F265,F271,F277,F283,F289)</f>
        <v>0</v>
      </c>
      <c r="G229" s="50">
        <f>SUM(G235,G241,G247,G253,G259,G265,G271,G277,G283,G289)</f>
        <v>0</v>
      </c>
      <c r="H229" s="50">
        <f t="shared" si="8"/>
        <v>9.6999999999999993</v>
      </c>
    </row>
    <row r="230" spans="1:8" ht="16.05" customHeight="1" x14ac:dyDescent="0.2">
      <c r="A230" s="13"/>
      <c r="C230" s="17" t="s">
        <v>13</v>
      </c>
      <c r="D230" s="16">
        <f>IF($H229=0,0,D229/$H229%)</f>
        <v>0</v>
      </c>
      <c r="E230" s="16">
        <f>IF($H229=0,0,E229/$H229%)</f>
        <v>100</v>
      </c>
      <c r="F230" s="16">
        <f>IF($H229=0,0,F229/$H229%)</f>
        <v>0</v>
      </c>
      <c r="G230" s="16">
        <f>IF($H229=0,0,G229/$H229%)</f>
        <v>0</v>
      </c>
      <c r="H230" s="16">
        <f>IF($H229=0,0,H229/$H229%)</f>
        <v>100</v>
      </c>
    </row>
    <row r="231" spans="1:8" ht="16.05" customHeight="1" x14ac:dyDescent="0.2">
      <c r="A231" s="13"/>
      <c r="C231" s="16" t="s">
        <v>14</v>
      </c>
      <c r="D231" s="50"/>
      <c r="E231" s="50"/>
      <c r="F231" s="50"/>
      <c r="G231" s="50"/>
      <c r="H231" s="50">
        <f>SUM(D231:G231)</f>
        <v>0</v>
      </c>
    </row>
    <row r="232" spans="1:8" ht="16.05" customHeight="1" x14ac:dyDescent="0.2">
      <c r="A232" s="13"/>
      <c r="C232" s="17" t="s">
        <v>13</v>
      </c>
      <c r="D232" s="16">
        <f>IF($H231=0,0,D231/$H231%)</f>
        <v>0</v>
      </c>
      <c r="E232" s="16">
        <f>IF($H231=0,0,E231/$H231%)</f>
        <v>0</v>
      </c>
      <c r="F232" s="16">
        <f>IF($H231=0,0,F231/$H231%)</f>
        <v>0</v>
      </c>
      <c r="G232" s="16">
        <f>IF($H231=0,0,G231/$H231%)</f>
        <v>0</v>
      </c>
      <c r="H232" s="16">
        <f>IF($H231=0,0,H231/$H231%)</f>
        <v>0</v>
      </c>
    </row>
    <row r="233" spans="1:8" ht="16.05" customHeight="1" x14ac:dyDescent="0.2">
      <c r="A233" s="13"/>
      <c r="C233" s="16" t="s">
        <v>15</v>
      </c>
      <c r="D233" s="50">
        <f>SUM(D239,D245,D251,D257,D263,D269,D275,D281,D287,D293)</f>
        <v>0</v>
      </c>
      <c r="E233" s="50">
        <f>SUM(E239,E245,E251,E257,E263,E269,E275,E281,E287,E293)</f>
        <v>9.6999999999999993</v>
      </c>
      <c r="F233" s="50">
        <f>SUM(F239,F245,F251,F257,F263,F269,F275,F281,F287,F293)</f>
        <v>0</v>
      </c>
      <c r="G233" s="50">
        <f>SUM(G239,G245,G251,G257,G263,G269,G275,G281,G287,G293)</f>
        <v>0</v>
      </c>
      <c r="H233" s="50">
        <f>SUM(D233:G233)</f>
        <v>9.6999999999999993</v>
      </c>
    </row>
    <row r="234" spans="1:8" ht="16.05" customHeight="1" x14ac:dyDescent="0.2">
      <c r="A234" s="13"/>
      <c r="B234" s="15"/>
      <c r="C234" s="17" t="s">
        <v>13</v>
      </c>
      <c r="D234" s="16">
        <f>IF($H233=0,0,D233/$H233%)</f>
        <v>0</v>
      </c>
      <c r="E234" s="16">
        <f>IF($H233=0,0,E233/$H233%)</f>
        <v>100</v>
      </c>
      <c r="F234" s="16">
        <f>IF($H233=0,0,F233/$H233%)</f>
        <v>0</v>
      </c>
      <c r="G234" s="16">
        <f>IF($H233=0,0,G233/$H233%)</f>
        <v>0</v>
      </c>
      <c r="H234" s="16">
        <f>IF($H233=0,0,H233/$H233%)</f>
        <v>100</v>
      </c>
    </row>
    <row r="235" spans="1:8" ht="16.05" customHeight="1" x14ac:dyDescent="0.2">
      <c r="A235" s="13"/>
      <c r="B235" s="54" t="s">
        <v>53</v>
      </c>
      <c r="C235" s="16" t="s">
        <v>12</v>
      </c>
      <c r="D235" s="16">
        <v>0</v>
      </c>
      <c r="E235" s="16"/>
      <c r="F235" s="16">
        <v>0</v>
      </c>
      <c r="G235" s="16">
        <v>0</v>
      </c>
      <c r="H235" s="50">
        <f t="shared" ref="H235:H297" si="10">SUM(D235:G235)</f>
        <v>0</v>
      </c>
    </row>
    <row r="236" spans="1:8" ht="16.05" customHeight="1" x14ac:dyDescent="0.2">
      <c r="A236" s="13"/>
      <c r="B236" s="55"/>
      <c r="C236" s="17" t="s">
        <v>13</v>
      </c>
      <c r="D236" s="16">
        <f>IF($H235=0,0,D235/$H235%)</f>
        <v>0</v>
      </c>
      <c r="E236" s="16">
        <f>IF($H235=0,0,E235/$H235%)</f>
        <v>0</v>
      </c>
      <c r="F236" s="16">
        <f>IF($H235=0,0,F235/$H235%)</f>
        <v>0</v>
      </c>
      <c r="G236" s="16">
        <f>IF($H235=0,0,G235/$H235%)</f>
        <v>0</v>
      </c>
      <c r="H236" s="50">
        <f t="shared" si="10"/>
        <v>0</v>
      </c>
    </row>
    <row r="237" spans="1:8" ht="16.05" customHeight="1" x14ac:dyDescent="0.2">
      <c r="A237" s="13"/>
      <c r="B237" s="55"/>
      <c r="C237" s="16" t="s">
        <v>14</v>
      </c>
      <c r="D237" s="51"/>
      <c r="E237" s="51"/>
      <c r="F237" s="51"/>
      <c r="G237" s="51"/>
      <c r="H237" s="50">
        <f t="shared" si="10"/>
        <v>0</v>
      </c>
    </row>
    <row r="238" spans="1:8" ht="16.05" customHeight="1" x14ac:dyDescent="0.2">
      <c r="A238" s="20"/>
      <c r="B238" s="55"/>
      <c r="C238" s="17" t="s">
        <v>13</v>
      </c>
      <c r="D238" s="16">
        <f>IF($H237=0,0,D237/$H237%)</f>
        <v>0</v>
      </c>
      <c r="E238" s="16">
        <f>IF($H237=0,0,E237/$H237%)</f>
        <v>0</v>
      </c>
      <c r="F238" s="16">
        <f>IF($H237=0,0,F237/$H237%)</f>
        <v>0</v>
      </c>
      <c r="G238" s="16">
        <f>IF($H237=0,0,G237/$H237%)</f>
        <v>0</v>
      </c>
      <c r="H238" s="50">
        <f t="shared" si="10"/>
        <v>0</v>
      </c>
    </row>
    <row r="239" spans="1:8" ht="16.05" customHeight="1" x14ac:dyDescent="0.2">
      <c r="A239" s="20"/>
      <c r="B239" s="55"/>
      <c r="C239" s="16" t="s">
        <v>15</v>
      </c>
      <c r="D239" s="51">
        <f>SUM(D237,D235)</f>
        <v>0</v>
      </c>
      <c r="E239" s="51">
        <f>SUM(E237,E235)</f>
        <v>0</v>
      </c>
      <c r="F239" s="51">
        <f>SUM(F237,F235)</f>
        <v>0</v>
      </c>
      <c r="G239" s="51">
        <f>SUM(G237,G235)</f>
        <v>0</v>
      </c>
      <c r="H239" s="50">
        <f t="shared" si="10"/>
        <v>0</v>
      </c>
    </row>
    <row r="240" spans="1:8" ht="16.05" customHeight="1" x14ac:dyDescent="0.2">
      <c r="A240" s="20"/>
      <c r="B240" s="56"/>
      <c r="C240" s="17" t="s">
        <v>13</v>
      </c>
      <c r="D240" s="16">
        <f>IF($H239=0,0,D239/$H239%)</f>
        <v>0</v>
      </c>
      <c r="E240" s="16">
        <f>IF($H239=0,0,E239/$H239%)</f>
        <v>0</v>
      </c>
      <c r="F240" s="16">
        <f>IF($H239=0,0,F239/$H239%)</f>
        <v>0</v>
      </c>
      <c r="G240" s="16">
        <f>IF($H239=0,0,G239/$H239%)</f>
        <v>0</v>
      </c>
      <c r="H240" s="50">
        <f t="shared" si="10"/>
        <v>0</v>
      </c>
    </row>
    <row r="241" spans="1:8" ht="16.05" customHeight="1" x14ac:dyDescent="0.2">
      <c r="A241" s="20"/>
      <c r="B241" s="54" t="s">
        <v>54</v>
      </c>
      <c r="C241" s="16" t="s">
        <v>12</v>
      </c>
      <c r="D241" s="16"/>
      <c r="E241" s="16"/>
      <c r="F241" s="16"/>
      <c r="G241" s="16"/>
      <c r="H241" s="50">
        <f t="shared" si="10"/>
        <v>0</v>
      </c>
    </row>
    <row r="242" spans="1:8" ht="16.05" customHeight="1" x14ac:dyDescent="0.2">
      <c r="A242" s="20"/>
      <c r="B242" s="55"/>
      <c r="C242" s="17" t="s">
        <v>13</v>
      </c>
      <c r="D242" s="16">
        <f>IF($H241=0,0,D241/$H241%)</f>
        <v>0</v>
      </c>
      <c r="E242" s="16">
        <f>IF($H241=0,0,E241/$H241%)</f>
        <v>0</v>
      </c>
      <c r="F242" s="16">
        <f>IF($H241=0,0,F241/$H241%)</f>
        <v>0</v>
      </c>
      <c r="G242" s="16">
        <f>IF($H241=0,0,G241/$H241%)</f>
        <v>0</v>
      </c>
      <c r="H242" s="50">
        <f t="shared" si="10"/>
        <v>0</v>
      </c>
    </row>
    <row r="243" spans="1:8" ht="16.05" customHeight="1" x14ac:dyDescent="0.2">
      <c r="A243" s="20"/>
      <c r="B243" s="55"/>
      <c r="C243" s="16" t="s">
        <v>14</v>
      </c>
      <c r="D243" s="51"/>
      <c r="E243" s="51"/>
      <c r="F243" s="51"/>
      <c r="G243" s="51"/>
      <c r="H243" s="50">
        <f t="shared" si="10"/>
        <v>0</v>
      </c>
    </row>
    <row r="244" spans="1:8" ht="16.05" customHeight="1" x14ac:dyDescent="0.2">
      <c r="A244" s="20"/>
      <c r="B244" s="55"/>
      <c r="C244" s="17" t="s">
        <v>13</v>
      </c>
      <c r="D244" s="16">
        <f>IF($H243=0,0,D243/$H243%)</f>
        <v>0</v>
      </c>
      <c r="E244" s="16">
        <f>IF($H243=0,0,E243/$H243%)</f>
        <v>0</v>
      </c>
      <c r="F244" s="16">
        <f>IF($H243=0,0,F243/$H243%)</f>
        <v>0</v>
      </c>
      <c r="G244" s="16">
        <f>IF($H243=0,0,G243/$H243%)</f>
        <v>0</v>
      </c>
      <c r="H244" s="50">
        <f t="shared" si="10"/>
        <v>0</v>
      </c>
    </row>
    <row r="245" spans="1:8" ht="16.05" customHeight="1" x14ac:dyDescent="0.2">
      <c r="A245" s="20"/>
      <c r="B245" s="55"/>
      <c r="C245" s="16" t="s">
        <v>15</v>
      </c>
      <c r="D245" s="51">
        <f>SUM(D243,D241)</f>
        <v>0</v>
      </c>
      <c r="E245" s="51">
        <f>SUM(E243,E241)</f>
        <v>0</v>
      </c>
      <c r="F245" s="51">
        <f>SUM(F243,F241)</f>
        <v>0</v>
      </c>
      <c r="G245" s="51">
        <f>SUM(G243,G241)</f>
        <v>0</v>
      </c>
      <c r="H245" s="50">
        <f t="shared" si="10"/>
        <v>0</v>
      </c>
    </row>
    <row r="246" spans="1:8" ht="16.05" customHeight="1" x14ac:dyDescent="0.2">
      <c r="A246" s="20"/>
      <c r="B246" s="56"/>
      <c r="C246" s="17" t="s">
        <v>13</v>
      </c>
      <c r="D246" s="16">
        <f>IF($H245=0,0,D245/$H245%)</f>
        <v>0</v>
      </c>
      <c r="E246" s="16">
        <f>IF($H245=0,0,E245/$H245%)</f>
        <v>0</v>
      </c>
      <c r="F246" s="16">
        <f>IF($H245=0,0,F245/$H245%)</f>
        <v>0</v>
      </c>
      <c r="G246" s="16">
        <f>IF($H245=0,0,G245/$H245%)</f>
        <v>0</v>
      </c>
      <c r="H246" s="50">
        <f t="shared" si="10"/>
        <v>0</v>
      </c>
    </row>
    <row r="247" spans="1:8" ht="16.05" customHeight="1" x14ac:dyDescent="0.2">
      <c r="A247" s="20"/>
      <c r="B247" s="54" t="s">
        <v>55</v>
      </c>
      <c r="C247" s="16" t="s">
        <v>12</v>
      </c>
      <c r="D247" s="16"/>
      <c r="E247" s="16"/>
      <c r="F247" s="16"/>
      <c r="G247" s="16"/>
      <c r="H247" s="50">
        <f t="shared" si="10"/>
        <v>0</v>
      </c>
    </row>
    <row r="248" spans="1:8" ht="16.05" customHeight="1" x14ac:dyDescent="0.2">
      <c r="A248" s="20"/>
      <c r="B248" s="55"/>
      <c r="C248" s="17" t="s">
        <v>13</v>
      </c>
      <c r="D248" s="16">
        <f>IF($H247=0,0,D247/$H247%)</f>
        <v>0</v>
      </c>
      <c r="E248" s="16">
        <f>IF($H247=0,0,E247/$H247%)</f>
        <v>0</v>
      </c>
      <c r="F248" s="16">
        <f>IF($H247=0,0,F247/$H247%)</f>
        <v>0</v>
      </c>
      <c r="G248" s="16">
        <f>IF($H247=0,0,G247/$H247%)</f>
        <v>0</v>
      </c>
      <c r="H248" s="50">
        <f t="shared" si="10"/>
        <v>0</v>
      </c>
    </row>
    <row r="249" spans="1:8" ht="16.05" customHeight="1" x14ac:dyDescent="0.2">
      <c r="A249" s="20"/>
      <c r="B249" s="55"/>
      <c r="C249" s="16" t="s">
        <v>14</v>
      </c>
      <c r="D249" s="51"/>
      <c r="E249" s="51"/>
      <c r="F249" s="51"/>
      <c r="G249" s="51"/>
      <c r="H249" s="50">
        <f t="shared" si="10"/>
        <v>0</v>
      </c>
    </row>
    <row r="250" spans="1:8" ht="16.05" customHeight="1" x14ac:dyDescent="0.2">
      <c r="A250" s="20"/>
      <c r="B250" s="55"/>
      <c r="C250" s="17" t="s">
        <v>13</v>
      </c>
      <c r="D250" s="16">
        <f>IF($H249=0,0,D249/$H249%)</f>
        <v>0</v>
      </c>
      <c r="E250" s="16">
        <f>IF($H249=0,0,E249/$H249%)</f>
        <v>0</v>
      </c>
      <c r="F250" s="16">
        <f>IF($H249=0,0,F249/$H249%)</f>
        <v>0</v>
      </c>
      <c r="G250" s="16">
        <f>IF($H249=0,0,G249/$H249%)</f>
        <v>0</v>
      </c>
      <c r="H250" s="50">
        <f t="shared" si="10"/>
        <v>0</v>
      </c>
    </row>
    <row r="251" spans="1:8" ht="16.05" customHeight="1" x14ac:dyDescent="0.2">
      <c r="A251" s="20"/>
      <c r="B251" s="55"/>
      <c r="C251" s="16" t="s">
        <v>15</v>
      </c>
      <c r="D251" s="51">
        <f>SUM(D249,D247)</f>
        <v>0</v>
      </c>
      <c r="E251" s="51">
        <f>SUM(E249,E247)</f>
        <v>0</v>
      </c>
      <c r="F251" s="51">
        <f>SUM(F249,F247)</f>
        <v>0</v>
      </c>
      <c r="G251" s="51">
        <f>SUM(G249,G247)</f>
        <v>0</v>
      </c>
      <c r="H251" s="50">
        <f t="shared" si="10"/>
        <v>0</v>
      </c>
    </row>
    <row r="252" spans="1:8" ht="16.05" customHeight="1" x14ac:dyDescent="0.2">
      <c r="A252" s="20"/>
      <c r="B252" s="56"/>
      <c r="C252" s="17" t="s">
        <v>13</v>
      </c>
      <c r="D252" s="16">
        <f>IF($H251=0,0,D251/$H251%)</f>
        <v>0</v>
      </c>
      <c r="E252" s="16">
        <f>IF($H251=0,0,E251/$H251%)</f>
        <v>0</v>
      </c>
      <c r="F252" s="16">
        <f>IF($H251=0,0,F251/$H251%)</f>
        <v>0</v>
      </c>
      <c r="G252" s="16">
        <f>IF($H251=0,0,G251/$H251%)</f>
        <v>0</v>
      </c>
      <c r="H252" s="50">
        <f t="shared" si="10"/>
        <v>0</v>
      </c>
    </row>
    <row r="253" spans="1:8" ht="16.05" customHeight="1" x14ac:dyDescent="0.2">
      <c r="A253" s="20"/>
      <c r="B253" s="54" t="s">
        <v>56</v>
      </c>
      <c r="C253" s="16" t="s">
        <v>12</v>
      </c>
      <c r="D253" s="16"/>
      <c r="E253" s="16"/>
      <c r="F253" s="16"/>
      <c r="G253" s="16"/>
      <c r="H253" s="50">
        <f t="shared" si="10"/>
        <v>0</v>
      </c>
    </row>
    <row r="254" spans="1:8" ht="16.05" customHeight="1" x14ac:dyDescent="0.2">
      <c r="A254" s="20"/>
      <c r="B254" s="55"/>
      <c r="C254" s="17" t="s">
        <v>13</v>
      </c>
      <c r="D254" s="16">
        <f>IF($H253=0,0,D253/$H253%)</f>
        <v>0</v>
      </c>
      <c r="E254" s="16">
        <f>IF($H253=0,0,E253/$H253%)</f>
        <v>0</v>
      </c>
      <c r="F254" s="16">
        <f>IF($H253=0,0,F253/$H253%)</f>
        <v>0</v>
      </c>
      <c r="G254" s="16">
        <f>IF($H253=0,0,G253/$H253%)</f>
        <v>0</v>
      </c>
      <c r="H254" s="50">
        <f t="shared" si="10"/>
        <v>0</v>
      </c>
    </row>
    <row r="255" spans="1:8" ht="16.05" customHeight="1" x14ac:dyDescent="0.2">
      <c r="A255" s="20"/>
      <c r="B255" s="55"/>
      <c r="C255" s="16" t="s">
        <v>14</v>
      </c>
      <c r="D255" s="51"/>
      <c r="E255" s="51"/>
      <c r="F255" s="51"/>
      <c r="G255" s="51"/>
      <c r="H255" s="50">
        <f t="shared" si="10"/>
        <v>0</v>
      </c>
    </row>
    <row r="256" spans="1:8" ht="16.05" customHeight="1" x14ac:dyDescent="0.2">
      <c r="A256" s="20"/>
      <c r="B256" s="55"/>
      <c r="C256" s="17" t="s">
        <v>13</v>
      </c>
      <c r="D256" s="16">
        <f>IF($H255=0,0,D255/$H255%)</f>
        <v>0</v>
      </c>
      <c r="E256" s="16">
        <f>IF($H255=0,0,E255/$H255%)</f>
        <v>0</v>
      </c>
      <c r="F256" s="16">
        <f>IF($H255=0,0,F255/$H255%)</f>
        <v>0</v>
      </c>
      <c r="G256" s="16">
        <f>IF($H255=0,0,G255/$H255%)</f>
        <v>0</v>
      </c>
      <c r="H256" s="50">
        <f t="shared" si="10"/>
        <v>0</v>
      </c>
    </row>
    <row r="257" spans="1:8" ht="16.05" customHeight="1" x14ac:dyDescent="0.2">
      <c r="A257" s="20"/>
      <c r="B257" s="55"/>
      <c r="C257" s="16" t="s">
        <v>15</v>
      </c>
      <c r="D257" s="51">
        <f>SUM(D255,D253)</f>
        <v>0</v>
      </c>
      <c r="E257" s="51">
        <f>SUM(E255,E253)</f>
        <v>0</v>
      </c>
      <c r="F257" s="51">
        <f>SUM(F255,F253)</f>
        <v>0</v>
      </c>
      <c r="G257" s="51">
        <f>SUM(G255,G253)</f>
        <v>0</v>
      </c>
      <c r="H257" s="50">
        <f t="shared" si="10"/>
        <v>0</v>
      </c>
    </row>
    <row r="258" spans="1:8" ht="16.05" customHeight="1" x14ac:dyDescent="0.2">
      <c r="A258" s="20"/>
      <c r="B258" s="56"/>
      <c r="C258" s="17" t="s">
        <v>13</v>
      </c>
      <c r="D258" s="16">
        <f>IF($H257=0,0,D257/$H257%)</f>
        <v>0</v>
      </c>
      <c r="E258" s="16">
        <f>IF($H257=0,0,E257/$H257%)</f>
        <v>0</v>
      </c>
      <c r="F258" s="16">
        <f>IF($H257=0,0,F257/$H257%)</f>
        <v>0</v>
      </c>
      <c r="G258" s="16">
        <f>IF($H257=0,0,G257/$H257%)</f>
        <v>0</v>
      </c>
      <c r="H258" s="50">
        <f t="shared" si="10"/>
        <v>0</v>
      </c>
    </row>
    <row r="259" spans="1:8" ht="16.05" customHeight="1" x14ac:dyDescent="0.2">
      <c r="A259" s="20"/>
      <c r="B259" s="54" t="s">
        <v>57</v>
      </c>
      <c r="C259" s="16" t="s">
        <v>12</v>
      </c>
      <c r="D259" s="16"/>
      <c r="E259" s="16"/>
      <c r="F259" s="16"/>
      <c r="G259" s="16"/>
      <c r="H259" s="50">
        <f t="shared" si="10"/>
        <v>0</v>
      </c>
    </row>
    <row r="260" spans="1:8" ht="16.05" customHeight="1" x14ac:dyDescent="0.2">
      <c r="A260" s="20"/>
      <c r="B260" s="55"/>
      <c r="C260" s="17" t="s">
        <v>13</v>
      </c>
      <c r="D260" s="16">
        <f>IF($H259=0,0,D259/$H259%)</f>
        <v>0</v>
      </c>
      <c r="E260" s="16">
        <f>IF($H259=0,0,E259/$H259%)</f>
        <v>0</v>
      </c>
      <c r="F260" s="16">
        <f>IF($H259=0,0,F259/$H259%)</f>
        <v>0</v>
      </c>
      <c r="G260" s="16">
        <f>IF($H259=0,0,G259/$H259%)</f>
        <v>0</v>
      </c>
      <c r="H260" s="50">
        <f t="shared" si="10"/>
        <v>0</v>
      </c>
    </row>
    <row r="261" spans="1:8" ht="16.05" customHeight="1" x14ac:dyDescent="0.2">
      <c r="A261" s="20"/>
      <c r="B261" s="55"/>
      <c r="C261" s="16" t="s">
        <v>14</v>
      </c>
      <c r="D261" s="51"/>
      <c r="E261" s="51"/>
      <c r="F261" s="51"/>
      <c r="G261" s="51"/>
      <c r="H261" s="50">
        <f t="shared" si="10"/>
        <v>0</v>
      </c>
    </row>
    <row r="262" spans="1:8" ht="16.05" customHeight="1" x14ac:dyDescent="0.2">
      <c r="A262" s="20"/>
      <c r="B262" s="55"/>
      <c r="C262" s="17" t="s">
        <v>13</v>
      </c>
      <c r="D262" s="16">
        <f>IF($H261=0,0,D261/$H261%)</f>
        <v>0</v>
      </c>
      <c r="E262" s="16">
        <f>IF($H261=0,0,E261/$H261%)</f>
        <v>0</v>
      </c>
      <c r="F262" s="16">
        <f>IF($H261=0,0,F261/$H261%)</f>
        <v>0</v>
      </c>
      <c r="G262" s="16">
        <f>IF($H261=0,0,G261/$H261%)</f>
        <v>0</v>
      </c>
      <c r="H262" s="50">
        <f t="shared" si="10"/>
        <v>0</v>
      </c>
    </row>
    <row r="263" spans="1:8" ht="16.05" customHeight="1" x14ac:dyDescent="0.2">
      <c r="A263" s="20"/>
      <c r="B263" s="55"/>
      <c r="C263" s="16" t="s">
        <v>15</v>
      </c>
      <c r="D263" s="51">
        <f>SUM(D261,D259)</f>
        <v>0</v>
      </c>
      <c r="E263" s="51">
        <f>SUM(E261,E259)</f>
        <v>0</v>
      </c>
      <c r="F263" s="51">
        <f>SUM(F261,F259)</f>
        <v>0</v>
      </c>
      <c r="G263" s="51">
        <f>SUM(G261,G259)</f>
        <v>0</v>
      </c>
      <c r="H263" s="50">
        <f t="shared" si="10"/>
        <v>0</v>
      </c>
    </row>
    <row r="264" spans="1:8" ht="16.05" customHeight="1" x14ac:dyDescent="0.2">
      <c r="A264" s="20"/>
      <c r="B264" s="56"/>
      <c r="C264" s="17" t="s">
        <v>13</v>
      </c>
      <c r="D264" s="16">
        <f>IF($H263=0,0,D263/$H263%)</f>
        <v>0</v>
      </c>
      <c r="E264" s="16">
        <f>IF($H263=0,0,E263/$H263%)</f>
        <v>0</v>
      </c>
      <c r="F264" s="16">
        <f>IF($H263=0,0,F263/$H263%)</f>
        <v>0</v>
      </c>
      <c r="G264" s="16">
        <f>IF($H263=0,0,G263/$H263%)</f>
        <v>0</v>
      </c>
      <c r="H264" s="50">
        <f t="shared" si="10"/>
        <v>0</v>
      </c>
    </row>
    <row r="265" spans="1:8" ht="16.05" customHeight="1" x14ac:dyDescent="0.2">
      <c r="A265" s="20"/>
      <c r="B265" s="54" t="s">
        <v>58</v>
      </c>
      <c r="C265" s="16" t="s">
        <v>12</v>
      </c>
      <c r="D265" s="16"/>
      <c r="E265" s="16"/>
      <c r="F265" s="16"/>
      <c r="G265" s="16"/>
      <c r="H265" s="50">
        <f t="shared" si="10"/>
        <v>0</v>
      </c>
    </row>
    <row r="266" spans="1:8" ht="16.05" customHeight="1" x14ac:dyDescent="0.2">
      <c r="A266" s="20"/>
      <c r="B266" s="55"/>
      <c r="C266" s="17" t="s">
        <v>13</v>
      </c>
      <c r="D266" s="16">
        <f>IF($H265=0,0,D265/$H265%)</f>
        <v>0</v>
      </c>
      <c r="E266" s="16">
        <f>IF($H265=0,0,E265/$H265%)</f>
        <v>0</v>
      </c>
      <c r="F266" s="16">
        <f>IF($H265=0,0,F265/$H265%)</f>
        <v>0</v>
      </c>
      <c r="G266" s="16">
        <f>IF($H265=0,0,G265/$H265%)</f>
        <v>0</v>
      </c>
      <c r="H266" s="50">
        <f t="shared" si="10"/>
        <v>0</v>
      </c>
    </row>
    <row r="267" spans="1:8" ht="16.05" customHeight="1" x14ac:dyDescent="0.2">
      <c r="A267" s="20"/>
      <c r="B267" s="55"/>
      <c r="C267" s="16" t="s">
        <v>14</v>
      </c>
      <c r="D267" s="51"/>
      <c r="E267" s="51"/>
      <c r="F267" s="51"/>
      <c r="G267" s="51"/>
      <c r="H267" s="50">
        <f t="shared" si="10"/>
        <v>0</v>
      </c>
    </row>
    <row r="268" spans="1:8" ht="16.05" customHeight="1" x14ac:dyDescent="0.2">
      <c r="A268" s="20"/>
      <c r="B268" s="55"/>
      <c r="C268" s="17" t="s">
        <v>13</v>
      </c>
      <c r="D268" s="16">
        <f>IF($H267=0,0,D267/$H267%)</f>
        <v>0</v>
      </c>
      <c r="E268" s="16">
        <f>IF($H267=0,0,E267/$H267%)</f>
        <v>0</v>
      </c>
      <c r="F268" s="16">
        <f>IF($H267=0,0,F267/$H267%)</f>
        <v>0</v>
      </c>
      <c r="G268" s="16">
        <f>IF($H267=0,0,G267/$H267%)</f>
        <v>0</v>
      </c>
      <c r="H268" s="50">
        <f t="shared" si="10"/>
        <v>0</v>
      </c>
    </row>
    <row r="269" spans="1:8" ht="16.05" customHeight="1" x14ac:dyDescent="0.2">
      <c r="A269" s="20"/>
      <c r="B269" s="55"/>
      <c r="C269" s="16" t="s">
        <v>15</v>
      </c>
      <c r="D269" s="51">
        <f>SUM(D267,D265)</f>
        <v>0</v>
      </c>
      <c r="E269" s="51">
        <f>SUM(E267,E265)</f>
        <v>0</v>
      </c>
      <c r="F269" s="51">
        <f>SUM(F267,F265)</f>
        <v>0</v>
      </c>
      <c r="G269" s="51">
        <f>SUM(G267,G265)</f>
        <v>0</v>
      </c>
      <c r="H269" s="50">
        <f t="shared" si="10"/>
        <v>0</v>
      </c>
    </row>
    <row r="270" spans="1:8" ht="16.05" customHeight="1" x14ac:dyDescent="0.2">
      <c r="A270" s="20"/>
      <c r="B270" s="56"/>
      <c r="C270" s="17" t="s">
        <v>13</v>
      </c>
      <c r="D270" s="16">
        <f>IF($H269=0,0,D269/$H269%)</f>
        <v>0</v>
      </c>
      <c r="E270" s="16">
        <f>IF($H269=0,0,E269/$H269%)</f>
        <v>0</v>
      </c>
      <c r="F270" s="16">
        <f>IF($H269=0,0,F269/$H269%)</f>
        <v>0</v>
      </c>
      <c r="G270" s="16">
        <f>IF($H269=0,0,G269/$H269%)</f>
        <v>0</v>
      </c>
      <c r="H270" s="50">
        <f t="shared" si="10"/>
        <v>0</v>
      </c>
    </row>
    <row r="271" spans="1:8" ht="16.05" customHeight="1" x14ac:dyDescent="0.2">
      <c r="A271" s="20"/>
      <c r="B271" s="54" t="s">
        <v>59</v>
      </c>
      <c r="C271" s="16" t="s">
        <v>12</v>
      </c>
      <c r="D271" s="16"/>
      <c r="E271" s="16"/>
      <c r="F271" s="16"/>
      <c r="G271" s="16"/>
      <c r="H271" s="50">
        <f t="shared" si="10"/>
        <v>0</v>
      </c>
    </row>
    <row r="272" spans="1:8" ht="16.05" customHeight="1" x14ac:dyDescent="0.2">
      <c r="A272" s="20"/>
      <c r="B272" s="55"/>
      <c r="C272" s="17" t="s">
        <v>13</v>
      </c>
      <c r="D272" s="16">
        <f>IF($H271=0,0,D271/$H271%)</f>
        <v>0</v>
      </c>
      <c r="E272" s="16">
        <f>IF($H271=0,0,E271/$H271%)</f>
        <v>0</v>
      </c>
      <c r="F272" s="16">
        <f>IF($H271=0,0,F271/$H271%)</f>
        <v>0</v>
      </c>
      <c r="G272" s="16">
        <f>IF($H271=0,0,G271/$H271%)</f>
        <v>0</v>
      </c>
      <c r="H272" s="50">
        <f t="shared" si="10"/>
        <v>0</v>
      </c>
    </row>
    <row r="273" spans="1:8" ht="16.05" customHeight="1" x14ac:dyDescent="0.2">
      <c r="A273" s="20"/>
      <c r="B273" s="55"/>
      <c r="C273" s="16" t="s">
        <v>14</v>
      </c>
      <c r="D273" s="51"/>
      <c r="E273" s="51"/>
      <c r="F273" s="51"/>
      <c r="G273" s="51"/>
      <c r="H273" s="50">
        <f t="shared" si="10"/>
        <v>0</v>
      </c>
    </row>
    <row r="274" spans="1:8" ht="16.05" customHeight="1" x14ac:dyDescent="0.2">
      <c r="A274" s="20"/>
      <c r="B274" s="55"/>
      <c r="C274" s="17" t="s">
        <v>13</v>
      </c>
      <c r="D274" s="16">
        <f>IF($H273=0,0,D273/$H273%)</f>
        <v>0</v>
      </c>
      <c r="E274" s="16">
        <f>IF($H273=0,0,E273/$H273%)</f>
        <v>0</v>
      </c>
      <c r="F274" s="16">
        <f>IF($H273=0,0,F273/$H273%)</f>
        <v>0</v>
      </c>
      <c r="G274" s="16">
        <f>IF($H273=0,0,G273/$H273%)</f>
        <v>0</v>
      </c>
      <c r="H274" s="50">
        <f t="shared" si="10"/>
        <v>0</v>
      </c>
    </row>
    <row r="275" spans="1:8" ht="16.05" customHeight="1" x14ac:dyDescent="0.2">
      <c r="A275" s="20"/>
      <c r="B275" s="55"/>
      <c r="C275" s="16" t="s">
        <v>15</v>
      </c>
      <c r="D275" s="51">
        <f>SUM(D273,D271)</f>
        <v>0</v>
      </c>
      <c r="E275" s="51">
        <f>SUM(E273,E271)</f>
        <v>0</v>
      </c>
      <c r="F275" s="51">
        <f>SUM(F273,F271)</f>
        <v>0</v>
      </c>
      <c r="G275" s="51">
        <f>SUM(G273,G271)</f>
        <v>0</v>
      </c>
      <c r="H275" s="50">
        <f t="shared" si="10"/>
        <v>0</v>
      </c>
    </row>
    <row r="276" spans="1:8" ht="16.05" customHeight="1" x14ac:dyDescent="0.2">
      <c r="A276" s="20"/>
      <c r="B276" s="56"/>
      <c r="C276" s="17" t="s">
        <v>13</v>
      </c>
      <c r="D276" s="16">
        <f>IF($H275=0,0,D275/$H275%)</f>
        <v>0</v>
      </c>
      <c r="E276" s="16">
        <f>IF($H275=0,0,E275/$H275%)</f>
        <v>0</v>
      </c>
      <c r="F276" s="16">
        <f>IF($H275=0,0,F275/$H275%)</f>
        <v>0</v>
      </c>
      <c r="G276" s="16">
        <f>IF($H275=0,0,G275/$H275%)</f>
        <v>0</v>
      </c>
      <c r="H276" s="50">
        <f t="shared" si="10"/>
        <v>0</v>
      </c>
    </row>
    <row r="277" spans="1:8" ht="16.05" customHeight="1" x14ac:dyDescent="0.2">
      <c r="A277" s="20"/>
      <c r="B277" s="54" t="s">
        <v>60</v>
      </c>
      <c r="C277" s="16" t="s">
        <v>12</v>
      </c>
      <c r="D277" s="16">
        <v>0</v>
      </c>
      <c r="E277" s="16">
        <v>9.6999999999999993</v>
      </c>
      <c r="F277" s="16">
        <v>0</v>
      </c>
      <c r="G277" s="16">
        <v>0</v>
      </c>
      <c r="H277" s="50">
        <f t="shared" si="10"/>
        <v>9.6999999999999993</v>
      </c>
    </row>
    <row r="278" spans="1:8" ht="16.05" customHeight="1" x14ac:dyDescent="0.2">
      <c r="A278" s="20"/>
      <c r="B278" s="55"/>
      <c r="C278" s="17" t="s">
        <v>13</v>
      </c>
      <c r="D278" s="16">
        <f>IF($H277=0,0,D277/$H277%)</f>
        <v>0</v>
      </c>
      <c r="E278" s="16">
        <f>IF($H277=0,0,E277/$H277%)</f>
        <v>100</v>
      </c>
      <c r="F278" s="16">
        <f>IF($H277=0,0,F277/$H277%)</f>
        <v>0</v>
      </c>
      <c r="G278" s="16">
        <f>IF($H277=0,0,G277/$H277%)</f>
        <v>0</v>
      </c>
      <c r="H278" s="50">
        <f t="shared" si="10"/>
        <v>100</v>
      </c>
    </row>
    <row r="279" spans="1:8" ht="16.05" customHeight="1" x14ac:dyDescent="0.2">
      <c r="A279" s="20"/>
      <c r="B279" s="55"/>
      <c r="C279" s="16" t="s">
        <v>14</v>
      </c>
      <c r="D279" s="51"/>
      <c r="E279" s="51"/>
      <c r="F279" s="51"/>
      <c r="G279" s="51"/>
      <c r="H279" s="50">
        <f t="shared" si="10"/>
        <v>0</v>
      </c>
    </row>
    <row r="280" spans="1:8" ht="16.05" customHeight="1" x14ac:dyDescent="0.2">
      <c r="A280" s="20"/>
      <c r="B280" s="55"/>
      <c r="C280" s="17" t="s">
        <v>13</v>
      </c>
      <c r="D280" s="16">
        <f>IF($H279=0,0,D279/$H279%)</f>
        <v>0</v>
      </c>
      <c r="E280" s="16">
        <f>IF($H279=0,0,E279/$H279%)</f>
        <v>0</v>
      </c>
      <c r="F280" s="16">
        <f>IF($H279=0,0,F279/$H279%)</f>
        <v>0</v>
      </c>
      <c r="G280" s="16">
        <f>IF($H279=0,0,G279/$H279%)</f>
        <v>0</v>
      </c>
      <c r="H280" s="50">
        <f t="shared" si="10"/>
        <v>0</v>
      </c>
    </row>
    <row r="281" spans="1:8" ht="16.05" customHeight="1" x14ac:dyDescent="0.2">
      <c r="A281" s="20"/>
      <c r="B281" s="55"/>
      <c r="C281" s="16" t="s">
        <v>15</v>
      </c>
      <c r="D281" s="51">
        <f>SUM(D279,D277)</f>
        <v>0</v>
      </c>
      <c r="E281" s="51">
        <f>SUM(E279,E277)</f>
        <v>9.6999999999999993</v>
      </c>
      <c r="F281" s="51">
        <f>SUM(F279,F277)</f>
        <v>0</v>
      </c>
      <c r="G281" s="51">
        <f>SUM(G279,G277)</f>
        <v>0</v>
      </c>
      <c r="H281" s="50">
        <f t="shared" si="10"/>
        <v>9.6999999999999993</v>
      </c>
    </row>
    <row r="282" spans="1:8" ht="16.05" customHeight="1" x14ac:dyDescent="0.2">
      <c r="A282" s="20"/>
      <c r="B282" s="56"/>
      <c r="C282" s="17" t="s">
        <v>13</v>
      </c>
      <c r="D282" s="16">
        <f>IF($H281=0,0,D281/$H281%)</f>
        <v>0</v>
      </c>
      <c r="E282" s="16">
        <f>IF($H281=0,0,E281/$H281%)</f>
        <v>100</v>
      </c>
      <c r="F282" s="16">
        <f>IF($H281=0,0,F281/$H281%)</f>
        <v>0</v>
      </c>
      <c r="G282" s="16">
        <f>IF($H281=0,0,G281/$H281%)</f>
        <v>0</v>
      </c>
      <c r="H282" s="50">
        <f t="shared" si="10"/>
        <v>100</v>
      </c>
    </row>
    <row r="283" spans="1:8" ht="16.05" customHeight="1" x14ac:dyDescent="0.2">
      <c r="A283" s="20"/>
      <c r="B283" s="54" t="s">
        <v>61</v>
      </c>
      <c r="C283" s="16" t="s">
        <v>12</v>
      </c>
      <c r="D283" s="16"/>
      <c r="E283" s="16"/>
      <c r="F283" s="16"/>
      <c r="G283" s="16"/>
      <c r="H283" s="50">
        <f t="shared" si="10"/>
        <v>0</v>
      </c>
    </row>
    <row r="284" spans="1:8" ht="16.05" customHeight="1" x14ac:dyDescent="0.2">
      <c r="A284" s="20"/>
      <c r="B284" s="55"/>
      <c r="C284" s="17" t="s">
        <v>13</v>
      </c>
      <c r="D284" s="16">
        <f>IF($H283=0,0,D283/$H283%)</f>
        <v>0</v>
      </c>
      <c r="E284" s="16">
        <f>IF($H283=0,0,E283/$H283%)</f>
        <v>0</v>
      </c>
      <c r="F284" s="16">
        <f>IF($H283=0,0,F283/$H283%)</f>
        <v>0</v>
      </c>
      <c r="G284" s="16">
        <f>IF($H283=0,0,G283/$H283%)</f>
        <v>0</v>
      </c>
      <c r="H284" s="50">
        <f t="shared" si="10"/>
        <v>0</v>
      </c>
    </row>
    <row r="285" spans="1:8" ht="16.05" customHeight="1" x14ac:dyDescent="0.2">
      <c r="A285" s="20"/>
      <c r="B285" s="55"/>
      <c r="C285" s="16" t="s">
        <v>14</v>
      </c>
      <c r="D285" s="51"/>
      <c r="E285" s="51"/>
      <c r="F285" s="51"/>
      <c r="G285" s="51"/>
      <c r="H285" s="50">
        <f t="shared" si="10"/>
        <v>0</v>
      </c>
    </row>
    <row r="286" spans="1:8" ht="16.05" customHeight="1" x14ac:dyDescent="0.2">
      <c r="A286" s="20"/>
      <c r="B286" s="55"/>
      <c r="C286" s="17" t="s">
        <v>13</v>
      </c>
      <c r="D286" s="16">
        <f>IF($H285=0,0,D285/$H285%)</f>
        <v>0</v>
      </c>
      <c r="E286" s="16">
        <f>IF($H285=0,0,E285/$H285%)</f>
        <v>0</v>
      </c>
      <c r="F286" s="16">
        <f>IF($H285=0,0,F285/$H285%)</f>
        <v>0</v>
      </c>
      <c r="G286" s="16">
        <f>IF($H285=0,0,G285/$H285%)</f>
        <v>0</v>
      </c>
      <c r="H286" s="50">
        <f t="shared" si="10"/>
        <v>0</v>
      </c>
    </row>
    <row r="287" spans="1:8" ht="16.05" customHeight="1" x14ac:dyDescent="0.2">
      <c r="A287" s="20"/>
      <c r="B287" s="55"/>
      <c r="C287" s="16" t="s">
        <v>15</v>
      </c>
      <c r="D287" s="51">
        <f>SUM(D285,D283)</f>
        <v>0</v>
      </c>
      <c r="E287" s="51">
        <f>SUM(E285,E283)</f>
        <v>0</v>
      </c>
      <c r="F287" s="51">
        <f>SUM(F285,F283)</f>
        <v>0</v>
      </c>
      <c r="G287" s="51">
        <f>SUM(G285,G283)</f>
        <v>0</v>
      </c>
      <c r="H287" s="50">
        <f t="shared" si="10"/>
        <v>0</v>
      </c>
    </row>
    <row r="288" spans="1:8" ht="16.05" customHeight="1" x14ac:dyDescent="0.2">
      <c r="A288" s="20"/>
      <c r="B288" s="56"/>
      <c r="C288" s="17" t="s">
        <v>13</v>
      </c>
      <c r="D288" s="16">
        <f>IF($H287=0,0,D287/$H287%)</f>
        <v>0</v>
      </c>
      <c r="E288" s="16">
        <f>IF($H287=0,0,E287/$H287%)</f>
        <v>0</v>
      </c>
      <c r="F288" s="16">
        <f>IF($H287=0,0,F287/$H287%)</f>
        <v>0</v>
      </c>
      <c r="G288" s="16">
        <f>IF($H287=0,0,G287/$H287%)</f>
        <v>0</v>
      </c>
      <c r="H288" s="50">
        <f t="shared" si="10"/>
        <v>0</v>
      </c>
    </row>
    <row r="289" spans="1:11" ht="16.05" customHeight="1" x14ac:dyDescent="0.2">
      <c r="A289" s="13"/>
      <c r="B289" s="54" t="s">
        <v>62</v>
      </c>
      <c r="C289" s="16" t="s">
        <v>12</v>
      </c>
      <c r="D289" s="16"/>
      <c r="E289" s="16"/>
      <c r="F289" s="16"/>
      <c r="G289" s="16"/>
      <c r="H289" s="50">
        <f t="shared" si="10"/>
        <v>0</v>
      </c>
    </row>
    <row r="290" spans="1:11" ht="16.05" customHeight="1" x14ac:dyDescent="0.2">
      <c r="A290" s="13"/>
      <c r="B290" s="55"/>
      <c r="C290" s="17" t="s">
        <v>13</v>
      </c>
      <c r="D290" s="16">
        <f>IF($H289=0,0,D289/$H289%)</f>
        <v>0</v>
      </c>
      <c r="E290" s="16">
        <f>IF($H289=0,0,E289/$H289%)</f>
        <v>0</v>
      </c>
      <c r="F290" s="16">
        <f>IF($H289=0,0,F289/$H289%)</f>
        <v>0</v>
      </c>
      <c r="G290" s="16">
        <f>IF($H289=0,0,G289/$H289%)</f>
        <v>0</v>
      </c>
      <c r="H290" s="50">
        <f t="shared" si="10"/>
        <v>0</v>
      </c>
    </row>
    <row r="291" spans="1:11" ht="16.05" customHeight="1" x14ac:dyDescent="0.2">
      <c r="A291" s="13"/>
      <c r="B291" s="55"/>
      <c r="C291" s="16" t="s">
        <v>14</v>
      </c>
      <c r="D291" s="51"/>
      <c r="E291" s="51"/>
      <c r="F291" s="51"/>
      <c r="G291" s="51"/>
      <c r="H291" s="50">
        <f t="shared" si="10"/>
        <v>0</v>
      </c>
    </row>
    <row r="292" spans="1:11" ht="16.05" customHeight="1" x14ac:dyDescent="0.2">
      <c r="A292" s="13"/>
      <c r="B292" s="55"/>
      <c r="C292" s="17" t="s">
        <v>13</v>
      </c>
      <c r="D292" s="16">
        <f>IF($H291=0,0,D291/$H291%)</f>
        <v>0</v>
      </c>
      <c r="E292" s="16">
        <f>IF($H291=0,0,E291/$H291%)</f>
        <v>0</v>
      </c>
      <c r="F292" s="16">
        <f>IF($H291=0,0,F291/$H291%)</f>
        <v>0</v>
      </c>
      <c r="G292" s="16">
        <f>IF($H291=0,0,G291/$H291%)</f>
        <v>0</v>
      </c>
      <c r="H292" s="50">
        <f t="shared" si="10"/>
        <v>0</v>
      </c>
    </row>
    <row r="293" spans="1:11" ht="16.05" customHeight="1" x14ac:dyDescent="0.2">
      <c r="A293" s="13"/>
      <c r="B293" s="55"/>
      <c r="C293" s="16" t="s">
        <v>15</v>
      </c>
      <c r="D293" s="51">
        <f>SUM(D291,D289)</f>
        <v>0</v>
      </c>
      <c r="E293" s="51">
        <f>SUM(E291,E289)</f>
        <v>0</v>
      </c>
      <c r="F293" s="51">
        <f>SUM(F291,F289)</f>
        <v>0</v>
      </c>
      <c r="G293" s="51">
        <f>SUM(G291,G289)</f>
        <v>0</v>
      </c>
      <c r="H293" s="50">
        <f t="shared" si="10"/>
        <v>0</v>
      </c>
    </row>
    <row r="294" spans="1:11" ht="16.05" customHeight="1" x14ac:dyDescent="0.2">
      <c r="A294" s="18"/>
      <c r="B294" s="56"/>
      <c r="C294" s="17" t="s">
        <v>13</v>
      </c>
      <c r="D294" s="16">
        <f>IF($H293=0,0,D293/$H293%)</f>
        <v>0</v>
      </c>
      <c r="E294" s="16">
        <f>IF($H293=0,0,E293/$H293%)</f>
        <v>0</v>
      </c>
      <c r="F294" s="16">
        <f>IF($H293=0,0,F293/$H293%)</f>
        <v>0</v>
      </c>
      <c r="G294" s="16">
        <f>IF($H293=0,0,G293/$H293%)</f>
        <v>0</v>
      </c>
      <c r="H294" s="50">
        <f t="shared" si="10"/>
        <v>0</v>
      </c>
    </row>
    <row r="295" spans="1:11" s="12" customFormat="1" ht="16.05" customHeight="1" x14ac:dyDescent="0.2">
      <c r="A295" s="9" t="s">
        <v>63</v>
      </c>
      <c r="B295" s="21"/>
      <c r="C295" s="10" t="s">
        <v>12</v>
      </c>
      <c r="D295" s="16"/>
      <c r="E295" s="16"/>
      <c r="F295" s="16"/>
      <c r="G295" s="16"/>
      <c r="H295" s="50">
        <f t="shared" si="10"/>
        <v>0</v>
      </c>
      <c r="I295" s="11"/>
      <c r="J295" s="1"/>
      <c r="K295" s="1"/>
    </row>
    <row r="296" spans="1:11" s="12" customFormat="1" ht="16.05" customHeight="1" x14ac:dyDescent="0.2">
      <c r="A296" s="13"/>
      <c r="B296" s="22"/>
      <c r="C296" s="14" t="s">
        <v>13</v>
      </c>
      <c r="D296" s="16">
        <f>IF($H295=0,0,D295/$H295%)</f>
        <v>0</v>
      </c>
      <c r="E296" s="16">
        <f>IF($H295=0,0,E295/$H295%)</f>
        <v>0</v>
      </c>
      <c r="F296" s="16">
        <f>IF($H295=0,0,F295/$H295%)</f>
        <v>0</v>
      </c>
      <c r="G296" s="16">
        <f>IF($H295=0,0,G295/$H295%)</f>
        <v>0</v>
      </c>
      <c r="H296" s="16">
        <f>IF($H295=0,0,H295/$H295%)</f>
        <v>0</v>
      </c>
      <c r="I296" s="11"/>
      <c r="J296" s="1"/>
      <c r="K296" s="1"/>
    </row>
    <row r="297" spans="1:11" s="12" customFormat="1" ht="16.05" customHeight="1" x14ac:dyDescent="0.2">
      <c r="A297" s="13"/>
      <c r="B297" s="22"/>
      <c r="C297" s="10" t="s">
        <v>14</v>
      </c>
      <c r="D297" s="51"/>
      <c r="E297" s="51"/>
      <c r="F297" s="51"/>
      <c r="G297" s="51"/>
      <c r="H297" s="50">
        <f t="shared" si="10"/>
        <v>0</v>
      </c>
      <c r="I297" s="11"/>
      <c r="J297" s="1"/>
      <c r="K297" s="1"/>
    </row>
    <row r="298" spans="1:11" s="12" customFormat="1" ht="16.05" customHeight="1" x14ac:dyDescent="0.2">
      <c r="A298" s="13"/>
      <c r="B298" s="22"/>
      <c r="C298" s="14" t="s">
        <v>13</v>
      </c>
      <c r="D298" s="16">
        <f>IF($H297=0,0,D297/$H297%)</f>
        <v>0</v>
      </c>
      <c r="E298" s="16">
        <f>IF($H297=0,0,E297/$H297%)</f>
        <v>0</v>
      </c>
      <c r="F298" s="16">
        <f>IF($H297=0,0,F297/$H297%)</f>
        <v>0</v>
      </c>
      <c r="G298" s="16">
        <f>IF($H297=0,0,G297/$H297%)</f>
        <v>0</v>
      </c>
      <c r="H298" s="16">
        <f>IF($H297=0,0,H297/$H297%)</f>
        <v>0</v>
      </c>
      <c r="I298" s="11"/>
      <c r="J298" s="1"/>
      <c r="K298" s="1"/>
    </row>
    <row r="299" spans="1:11" s="12" customFormat="1" ht="16.05" customHeight="1" x14ac:dyDescent="0.2">
      <c r="A299" s="13"/>
      <c r="B299" s="22"/>
      <c r="C299" s="10" t="s">
        <v>15</v>
      </c>
      <c r="D299" s="51">
        <f>SUM(D297,D295)</f>
        <v>0</v>
      </c>
      <c r="E299" s="51">
        <f>SUM(E297,E295)</f>
        <v>0</v>
      </c>
      <c r="F299" s="51">
        <f>SUM(F297,F295)</f>
        <v>0</v>
      </c>
      <c r="G299" s="51">
        <f>SUM(G297,G295)</f>
        <v>0</v>
      </c>
      <c r="H299" s="51">
        <f>SUM(H297,H295)</f>
        <v>0</v>
      </c>
      <c r="I299" s="11"/>
      <c r="J299" s="1"/>
      <c r="K299" s="1"/>
    </row>
    <row r="300" spans="1:11" s="12" customFormat="1" ht="16.05" customHeight="1" x14ac:dyDescent="0.2">
      <c r="A300" s="18"/>
      <c r="B300" s="15"/>
      <c r="C300" s="14" t="s">
        <v>13</v>
      </c>
      <c r="D300" s="16">
        <f>IF($H299=0,0,D299/$H299%)</f>
        <v>0</v>
      </c>
      <c r="E300" s="16">
        <f>IF($H299=0,0,E299/$H299%)</f>
        <v>0</v>
      </c>
      <c r="F300" s="16">
        <f>IF($H299=0,0,F299/$H299%)</f>
        <v>0</v>
      </c>
      <c r="G300" s="16">
        <f>IF($H299=0,0,G299/$H299%)</f>
        <v>0</v>
      </c>
      <c r="H300" s="16">
        <f>IF($H299=0,0,H299/$H299%)</f>
        <v>0</v>
      </c>
      <c r="I300" s="11"/>
      <c r="J300" s="1"/>
      <c r="K300" s="1"/>
    </row>
    <row r="301" spans="1:11" s="12" customFormat="1" ht="16.05" customHeight="1" x14ac:dyDescent="0.2">
      <c r="A301" s="13" t="s">
        <v>64</v>
      </c>
      <c r="B301" s="21"/>
      <c r="C301" s="10" t="s">
        <v>105</v>
      </c>
      <c r="D301" s="51">
        <f>SUM(D307,D313,D319,D325,D331,D337,D343,D349,D355)</f>
        <v>0</v>
      </c>
      <c r="E301" s="51">
        <f>SUM(E307,E313,E319,E325,E331,E337,E343,E349,E355)</f>
        <v>811.3</v>
      </c>
      <c r="F301" s="51">
        <f>SUM(F307,F313,F319,F325,F331,F337,F343,F349,F355)</f>
        <v>0</v>
      </c>
      <c r="G301" s="51">
        <f>SUM(G307,G313,G319,G325,G331,G337,G343,G349,G355)</f>
        <v>0</v>
      </c>
      <c r="H301" s="51">
        <f>SUM(H307,H313,H319,H325,H331,H337,H343,H349,H355)</f>
        <v>811.3</v>
      </c>
      <c r="I301" s="11"/>
      <c r="J301" s="1"/>
      <c r="K301" s="1"/>
    </row>
    <row r="302" spans="1:11" s="12" customFormat="1" ht="16.05" customHeight="1" x14ac:dyDescent="0.2">
      <c r="A302" s="13"/>
      <c r="B302" s="22"/>
      <c r="C302" s="14" t="s">
        <v>13</v>
      </c>
      <c r="D302" s="16">
        <f>IF($H301=0,0,D301/$H301%)</f>
        <v>0</v>
      </c>
      <c r="E302" s="16">
        <f>IF($H301=0,0,E301/$H301%)</f>
        <v>100</v>
      </c>
      <c r="F302" s="16">
        <f>IF($H301=0,0,F301/$H301%)</f>
        <v>0</v>
      </c>
      <c r="G302" s="16">
        <f>IF($H301=0,0,G301/$H301%)</f>
        <v>0</v>
      </c>
      <c r="H302" s="16">
        <f>IF($H301=0,0,H301/$H301%)</f>
        <v>100</v>
      </c>
      <c r="I302" s="11"/>
      <c r="J302" s="1"/>
      <c r="K302" s="1"/>
    </row>
    <row r="303" spans="1:11" s="12" customFormat="1" ht="16.05" customHeight="1" x14ac:dyDescent="0.2">
      <c r="A303" s="13"/>
      <c r="B303" s="22"/>
      <c r="C303" s="10" t="s">
        <v>108</v>
      </c>
      <c r="D303" s="51"/>
      <c r="E303" s="51"/>
      <c r="F303" s="51"/>
      <c r="G303" s="51"/>
      <c r="H303" s="51">
        <f>SUM(H309,H315,H321,H327,H333,H339,H345,H351,H357)</f>
        <v>602.20000000000005</v>
      </c>
      <c r="I303" s="11"/>
      <c r="J303" s="1"/>
      <c r="K303" s="1"/>
    </row>
    <row r="304" spans="1:11" s="12" customFormat="1" ht="16.05" customHeight="1" x14ac:dyDescent="0.2">
      <c r="A304" s="13"/>
      <c r="B304" s="22"/>
      <c r="C304" s="14" t="s">
        <v>13</v>
      </c>
      <c r="D304" s="16">
        <f>IF($H303=0,0,D303/$H303%)</f>
        <v>0</v>
      </c>
      <c r="E304" s="16">
        <f>IF($H303=0,0,E303/$H303%)</f>
        <v>0</v>
      </c>
      <c r="F304" s="16">
        <f>IF($H303=0,0,F303/$H303%)</f>
        <v>0</v>
      </c>
      <c r="G304" s="16">
        <f>IF($H303=0,0,G303/$H303%)</f>
        <v>0</v>
      </c>
      <c r="H304" s="16">
        <f>IF($H303=0,0,H303/$H303%)</f>
        <v>100</v>
      </c>
      <c r="I304" s="11"/>
      <c r="J304" s="1"/>
      <c r="K304" s="1"/>
    </row>
    <row r="305" spans="1:11" s="12" customFormat="1" ht="16.05" customHeight="1" x14ac:dyDescent="0.2">
      <c r="A305" s="13"/>
      <c r="B305" s="22"/>
      <c r="C305" s="10" t="s">
        <v>107</v>
      </c>
      <c r="D305" s="51">
        <f>SUM(D311,D317,D323,D329,D335,D341,D347,D353,D359)</f>
        <v>0</v>
      </c>
      <c r="E305" s="51">
        <f>SUM(E311,E317,E323,E329,E335,E341,E347,E353,E359)</f>
        <v>1413.2</v>
      </c>
      <c r="F305" s="51">
        <f>SUM(F311,F317,F323,F329,F335,F341,F347,F353,F359)</f>
        <v>0</v>
      </c>
      <c r="G305" s="51">
        <f>SUM(G311,G317,G323,G329,G335,G341,G347,G353,G359)</f>
        <v>0.30000000000000004</v>
      </c>
      <c r="H305" s="51">
        <f>SUM(H311,H317,H323,H329,H335,H341,H347,H353,H359)</f>
        <v>1413.5</v>
      </c>
      <c r="I305" s="11"/>
      <c r="J305" s="1"/>
      <c r="K305" s="1"/>
    </row>
    <row r="306" spans="1:11" s="12" customFormat="1" ht="16.05" customHeight="1" x14ac:dyDescent="0.2">
      <c r="A306" s="13"/>
      <c r="B306" s="15"/>
      <c r="C306" s="14" t="s">
        <v>13</v>
      </c>
      <c r="D306" s="16">
        <f>IF($H305=0,0,D305/$H305%)</f>
        <v>0</v>
      </c>
      <c r="E306" s="16">
        <f>IF($H305=0,0,E305/$H305%)</f>
        <v>99.978776087725507</v>
      </c>
      <c r="F306" s="16">
        <f>IF($H305=0,0,F305/$H305%)</f>
        <v>0</v>
      </c>
      <c r="G306" s="16">
        <f>IF($H305=0,0,G305/$H305%)</f>
        <v>2.1223912274495934E-2</v>
      </c>
      <c r="H306" s="16">
        <f>IF($H305=0,0,H305/$H305%)</f>
        <v>100</v>
      </c>
      <c r="I306" s="11"/>
      <c r="J306" s="1"/>
      <c r="K306" s="1"/>
    </row>
    <row r="307" spans="1:11" s="12" customFormat="1" ht="16.05" customHeight="1" x14ac:dyDescent="0.2">
      <c r="A307" s="13"/>
      <c r="B307" s="13" t="s">
        <v>65</v>
      </c>
      <c r="C307" s="10" t="s">
        <v>12</v>
      </c>
      <c r="D307" s="16"/>
      <c r="E307" s="16"/>
      <c r="F307" s="16"/>
      <c r="G307" s="16"/>
      <c r="H307" s="50">
        <f t="shared" ref="H307:H366" si="11">SUM(D307:G307)</f>
        <v>0</v>
      </c>
      <c r="I307" s="11"/>
      <c r="J307" s="1"/>
      <c r="K307" s="1"/>
    </row>
    <row r="308" spans="1:11" s="12" customFormat="1" ht="16.05" customHeight="1" x14ac:dyDescent="0.2">
      <c r="A308" s="13"/>
      <c r="B308" s="13"/>
      <c r="C308" s="14" t="s">
        <v>13</v>
      </c>
      <c r="D308" s="16">
        <f>IF($H307=0,0,D307/$H307%)</f>
        <v>0</v>
      </c>
      <c r="E308" s="16">
        <f>IF($H307=0,0,E307/$H307%)</f>
        <v>0</v>
      </c>
      <c r="F308" s="16">
        <f>IF($H307=0,0,F307/$H307%)</f>
        <v>0</v>
      </c>
      <c r="G308" s="16">
        <f>IF($H307=0,0,G307/$H307%)</f>
        <v>0</v>
      </c>
      <c r="H308" s="50">
        <f t="shared" si="11"/>
        <v>0</v>
      </c>
      <c r="I308" s="11"/>
      <c r="J308" s="1"/>
      <c r="K308" s="1"/>
    </row>
    <row r="309" spans="1:11" s="12" customFormat="1" ht="16.05" customHeight="1" x14ac:dyDescent="0.2">
      <c r="A309" s="13"/>
      <c r="B309" s="13"/>
      <c r="C309" s="10" t="s">
        <v>14</v>
      </c>
      <c r="D309" s="51"/>
      <c r="E309" s="51"/>
      <c r="F309" s="51"/>
      <c r="G309" s="51"/>
      <c r="H309" s="50">
        <f t="shared" si="11"/>
        <v>0</v>
      </c>
      <c r="I309" s="11"/>
      <c r="J309" s="1"/>
      <c r="K309" s="1"/>
    </row>
    <row r="310" spans="1:11" s="12" customFormat="1" ht="16.05" customHeight="1" x14ac:dyDescent="0.2">
      <c r="A310" s="13"/>
      <c r="B310" s="13"/>
      <c r="C310" s="14" t="s">
        <v>13</v>
      </c>
      <c r="D310" s="16">
        <f>IF($H309=0,0,D309/$H309%)</f>
        <v>0</v>
      </c>
      <c r="E310" s="16">
        <f>IF($H309=0,0,E309/$H309%)</f>
        <v>0</v>
      </c>
      <c r="F310" s="16">
        <f>IF($H309=0,0,F309/$H309%)</f>
        <v>0</v>
      </c>
      <c r="G310" s="16">
        <f>IF($H309=0,0,G309/$H309%)</f>
        <v>0</v>
      </c>
      <c r="H310" s="50">
        <f t="shared" si="11"/>
        <v>0</v>
      </c>
      <c r="I310" s="11"/>
      <c r="J310" s="1"/>
      <c r="K310" s="1"/>
    </row>
    <row r="311" spans="1:11" s="12" customFormat="1" ht="16.05" customHeight="1" x14ac:dyDescent="0.2">
      <c r="A311" s="13"/>
      <c r="B311" s="13"/>
      <c r="C311" s="10" t="s">
        <v>15</v>
      </c>
      <c r="D311" s="51">
        <f>SUM(D309,D307)</f>
        <v>0</v>
      </c>
      <c r="E311" s="51">
        <f>SUM(E309,E307)</f>
        <v>0</v>
      </c>
      <c r="F311" s="51">
        <f>SUM(F309,F307)</f>
        <v>0</v>
      </c>
      <c r="G311" s="51">
        <f>SUM(G309,G307)</f>
        <v>0</v>
      </c>
      <c r="H311" s="50">
        <f t="shared" si="11"/>
        <v>0</v>
      </c>
      <c r="I311" s="11"/>
      <c r="J311" s="1"/>
      <c r="K311" s="1"/>
    </row>
    <row r="312" spans="1:11" s="12" customFormat="1" ht="16.05" customHeight="1" x14ac:dyDescent="0.2">
      <c r="A312" s="13"/>
      <c r="B312" s="18"/>
      <c r="C312" s="14" t="s">
        <v>13</v>
      </c>
      <c r="D312" s="16">
        <f>IF($H311=0,0,D311/$H311%)</f>
        <v>0</v>
      </c>
      <c r="E312" s="16">
        <f>IF($H311=0,0,E311/$H311%)</f>
        <v>0</v>
      </c>
      <c r="F312" s="16">
        <f>IF($H311=0,0,F311/$H311%)</f>
        <v>0</v>
      </c>
      <c r="G312" s="16">
        <f>IF($H311=0,0,G311/$H311%)</f>
        <v>0</v>
      </c>
      <c r="H312" s="50">
        <f t="shared" si="11"/>
        <v>0</v>
      </c>
      <c r="I312" s="11"/>
      <c r="J312" s="1"/>
      <c r="K312" s="1"/>
    </row>
    <row r="313" spans="1:11" s="12" customFormat="1" ht="16.05" customHeight="1" x14ac:dyDescent="0.2">
      <c r="A313" s="13"/>
      <c r="B313" s="13" t="s">
        <v>66</v>
      </c>
      <c r="C313" s="10" t="s">
        <v>12</v>
      </c>
      <c r="D313" s="16">
        <v>0</v>
      </c>
      <c r="E313" s="16">
        <v>811.3</v>
      </c>
      <c r="F313" s="16">
        <v>0</v>
      </c>
      <c r="G313" s="16">
        <v>0</v>
      </c>
      <c r="H313" s="50">
        <f t="shared" si="11"/>
        <v>811.3</v>
      </c>
      <c r="I313" s="11"/>
      <c r="J313" s="1"/>
      <c r="K313" s="1"/>
    </row>
    <row r="314" spans="1:11" s="12" customFormat="1" ht="16.05" customHeight="1" x14ac:dyDescent="0.2">
      <c r="A314" s="13"/>
      <c r="B314" s="13"/>
      <c r="C314" s="14" t="s">
        <v>13</v>
      </c>
      <c r="D314" s="16">
        <f>IF($H313=0,0,D313/$H313%)</f>
        <v>0</v>
      </c>
      <c r="E314" s="16">
        <f>IF($H313=0,0,E313/$H313%)</f>
        <v>100</v>
      </c>
      <c r="F314" s="16">
        <f>IF($H313=0,0,F313/$H313%)</f>
        <v>0</v>
      </c>
      <c r="G314" s="16">
        <f>IF($H313=0,0,G313/$H313%)</f>
        <v>0</v>
      </c>
      <c r="H314" s="50">
        <f t="shared" si="11"/>
        <v>100</v>
      </c>
      <c r="I314" s="11"/>
      <c r="J314" s="1"/>
      <c r="K314" s="1"/>
    </row>
    <row r="315" spans="1:11" s="12" customFormat="1" ht="16.05" customHeight="1" x14ac:dyDescent="0.2">
      <c r="A315" s="13"/>
      <c r="B315" s="13"/>
      <c r="C315" s="10" t="s">
        <v>14</v>
      </c>
      <c r="D315" s="51">
        <v>0</v>
      </c>
      <c r="E315" s="51">
        <v>601.90000000000009</v>
      </c>
      <c r="F315" s="51">
        <v>0</v>
      </c>
      <c r="G315" s="51">
        <v>0.30000000000000004</v>
      </c>
      <c r="H315" s="50">
        <f t="shared" si="11"/>
        <v>602.20000000000005</v>
      </c>
      <c r="I315" s="11"/>
      <c r="J315" s="1"/>
      <c r="K315" s="1"/>
    </row>
    <row r="316" spans="1:11" s="12" customFormat="1" ht="16.05" customHeight="1" x14ac:dyDescent="0.2">
      <c r="A316" s="13"/>
      <c r="B316" s="13"/>
      <c r="C316" s="14" t="s">
        <v>13</v>
      </c>
      <c r="D316" s="16">
        <f>IF($H315=0,0,D315/$H315%)</f>
        <v>0</v>
      </c>
      <c r="E316" s="16">
        <f>IF($H315=0,0,E315/$H315%)</f>
        <v>99.950182663566935</v>
      </c>
      <c r="F316" s="16">
        <f>IF($H315=0,0,F315/$H315%)</f>
        <v>0</v>
      </c>
      <c r="G316" s="16">
        <f>IF($H315=0,0,G315/$H315%)</f>
        <v>4.9817336433078716E-2</v>
      </c>
      <c r="H316" s="50">
        <f t="shared" si="11"/>
        <v>100.00000000000001</v>
      </c>
      <c r="I316" s="11"/>
      <c r="J316" s="1"/>
      <c r="K316" s="1"/>
    </row>
    <row r="317" spans="1:11" s="12" customFormat="1" ht="16.05" customHeight="1" x14ac:dyDescent="0.2">
      <c r="A317" s="13"/>
      <c r="B317" s="13"/>
      <c r="C317" s="10" t="s">
        <v>15</v>
      </c>
      <c r="D317" s="51">
        <f>SUM(D315,D313)</f>
        <v>0</v>
      </c>
      <c r="E317" s="51">
        <f>SUM(E315,E313)</f>
        <v>1413.2</v>
      </c>
      <c r="F317" s="51">
        <f>SUM(F315,F313)</f>
        <v>0</v>
      </c>
      <c r="G317" s="51">
        <f>SUM(G315,G313)</f>
        <v>0.30000000000000004</v>
      </c>
      <c r="H317" s="50">
        <f t="shared" si="11"/>
        <v>1413.5</v>
      </c>
      <c r="I317" s="11"/>
      <c r="J317" s="1"/>
      <c r="K317" s="1"/>
    </row>
    <row r="318" spans="1:11" s="12" customFormat="1" ht="16.05" customHeight="1" x14ac:dyDescent="0.2">
      <c r="A318" s="13"/>
      <c r="B318" s="18"/>
      <c r="C318" s="14" t="s">
        <v>13</v>
      </c>
      <c r="D318" s="16">
        <f>IF($H317=0,0,D317/$H317%)</f>
        <v>0</v>
      </c>
      <c r="E318" s="16">
        <f>IF($H317=0,0,E317/$H317%)</f>
        <v>99.978776087725507</v>
      </c>
      <c r="F318" s="16">
        <f>IF($H317=0,0,F317/$H317%)</f>
        <v>0</v>
      </c>
      <c r="G318" s="16">
        <f>IF($H317=0,0,G317/$H317%)</f>
        <v>2.1223912274495934E-2</v>
      </c>
      <c r="H318" s="50">
        <f t="shared" si="11"/>
        <v>100</v>
      </c>
      <c r="I318" s="11"/>
      <c r="J318" s="1"/>
      <c r="K318" s="1"/>
    </row>
    <row r="319" spans="1:11" s="12" customFormat="1" ht="16.05" customHeight="1" x14ac:dyDescent="0.2">
      <c r="A319" s="13"/>
      <c r="B319" s="13" t="s">
        <v>67</v>
      </c>
      <c r="C319" s="10" t="s">
        <v>12</v>
      </c>
      <c r="D319" s="16"/>
      <c r="E319" s="16"/>
      <c r="F319" s="16"/>
      <c r="G319" s="16"/>
      <c r="H319" s="50">
        <f t="shared" si="11"/>
        <v>0</v>
      </c>
      <c r="I319" s="11"/>
      <c r="J319" s="1"/>
      <c r="K319" s="1"/>
    </row>
    <row r="320" spans="1:11" s="12" customFormat="1" ht="16.05" customHeight="1" x14ac:dyDescent="0.2">
      <c r="A320" s="13"/>
      <c r="B320" s="13"/>
      <c r="C320" s="14" t="s">
        <v>13</v>
      </c>
      <c r="D320" s="16">
        <f>IF($H319=0,0,D319/$H319%)</f>
        <v>0</v>
      </c>
      <c r="E320" s="16">
        <f>IF($H319=0,0,E319/$H319%)</f>
        <v>0</v>
      </c>
      <c r="F320" s="16">
        <f>IF($H319=0,0,F319/$H319%)</f>
        <v>0</v>
      </c>
      <c r="G320" s="16">
        <f>IF($H319=0,0,G319/$H319%)</f>
        <v>0</v>
      </c>
      <c r="H320" s="50">
        <f t="shared" si="11"/>
        <v>0</v>
      </c>
      <c r="I320" s="11"/>
      <c r="J320" s="1"/>
      <c r="K320" s="1"/>
    </row>
    <row r="321" spans="1:11" s="12" customFormat="1" ht="16.05" customHeight="1" x14ac:dyDescent="0.2">
      <c r="A321" s="13"/>
      <c r="B321" s="13"/>
      <c r="C321" s="10" t="s">
        <v>14</v>
      </c>
      <c r="D321" s="51"/>
      <c r="E321" s="51"/>
      <c r="F321" s="51"/>
      <c r="G321" s="51"/>
      <c r="H321" s="50">
        <f t="shared" si="11"/>
        <v>0</v>
      </c>
      <c r="I321" s="11"/>
      <c r="J321" s="1"/>
      <c r="K321" s="1"/>
    </row>
    <row r="322" spans="1:11" s="12" customFormat="1" ht="16.05" customHeight="1" x14ac:dyDescent="0.2">
      <c r="A322" s="13"/>
      <c r="B322" s="13"/>
      <c r="C322" s="14" t="s">
        <v>13</v>
      </c>
      <c r="D322" s="16">
        <f>IF($H321=0,0,D321/$H321%)</f>
        <v>0</v>
      </c>
      <c r="E322" s="16">
        <f>IF($H321=0,0,E321/$H321%)</f>
        <v>0</v>
      </c>
      <c r="F322" s="16">
        <f>IF($H321=0,0,F321/$H321%)</f>
        <v>0</v>
      </c>
      <c r="G322" s="16">
        <f>IF($H321=0,0,G321/$H321%)</f>
        <v>0</v>
      </c>
      <c r="H322" s="50">
        <f t="shared" si="11"/>
        <v>0</v>
      </c>
      <c r="I322" s="11"/>
      <c r="J322" s="1"/>
      <c r="K322" s="1"/>
    </row>
    <row r="323" spans="1:11" s="12" customFormat="1" ht="16.05" customHeight="1" x14ac:dyDescent="0.2">
      <c r="A323" s="13"/>
      <c r="B323" s="13"/>
      <c r="C323" s="10" t="s">
        <v>15</v>
      </c>
      <c r="D323" s="51">
        <f>SUM(D321,D319)</f>
        <v>0</v>
      </c>
      <c r="E323" s="51">
        <f>SUM(E321,E319)</f>
        <v>0</v>
      </c>
      <c r="F323" s="51">
        <f>SUM(F321,F319)</f>
        <v>0</v>
      </c>
      <c r="G323" s="51">
        <f>SUM(G321,G319)</f>
        <v>0</v>
      </c>
      <c r="H323" s="50">
        <f t="shared" si="11"/>
        <v>0</v>
      </c>
      <c r="I323" s="11"/>
      <c r="J323" s="1"/>
      <c r="K323" s="1"/>
    </row>
    <row r="324" spans="1:11" s="12" customFormat="1" ht="16.05" customHeight="1" x14ac:dyDescent="0.2">
      <c r="A324" s="13"/>
      <c r="B324" s="18"/>
      <c r="C324" s="14" t="s">
        <v>13</v>
      </c>
      <c r="D324" s="16">
        <f>IF($H323=0,0,D323/$H323%)</f>
        <v>0</v>
      </c>
      <c r="E324" s="16">
        <f>IF($H323=0,0,E323/$H323%)</f>
        <v>0</v>
      </c>
      <c r="F324" s="16">
        <f>IF($H323=0,0,F323/$H323%)</f>
        <v>0</v>
      </c>
      <c r="G324" s="16">
        <f>IF($H323=0,0,G323/$H323%)</f>
        <v>0</v>
      </c>
      <c r="H324" s="50">
        <f t="shared" si="11"/>
        <v>0</v>
      </c>
      <c r="I324" s="11"/>
      <c r="J324" s="1"/>
      <c r="K324" s="1"/>
    </row>
    <row r="325" spans="1:11" s="12" customFormat="1" ht="16.05" customHeight="1" x14ac:dyDescent="0.2">
      <c r="A325" s="13"/>
      <c r="B325" s="13" t="s">
        <v>68</v>
      </c>
      <c r="C325" s="10" t="s">
        <v>12</v>
      </c>
      <c r="D325" s="16"/>
      <c r="E325" s="16"/>
      <c r="F325" s="16"/>
      <c r="G325" s="16"/>
      <c r="H325" s="50">
        <f t="shared" si="11"/>
        <v>0</v>
      </c>
      <c r="I325" s="11"/>
      <c r="J325" s="1"/>
      <c r="K325" s="1"/>
    </row>
    <row r="326" spans="1:11" s="12" customFormat="1" ht="16.05" customHeight="1" x14ac:dyDescent="0.2">
      <c r="A326" s="13"/>
      <c r="B326" s="13"/>
      <c r="C326" s="14" t="s">
        <v>13</v>
      </c>
      <c r="D326" s="16">
        <f>IF($H325=0,0,D325/$H325%)</f>
        <v>0</v>
      </c>
      <c r="E326" s="16">
        <f>IF($H325=0,0,E325/$H325%)</f>
        <v>0</v>
      </c>
      <c r="F326" s="16">
        <f>IF($H325=0,0,F325/$H325%)</f>
        <v>0</v>
      </c>
      <c r="G326" s="16">
        <f>IF($H325=0,0,G325/$H325%)</f>
        <v>0</v>
      </c>
      <c r="H326" s="50">
        <f t="shared" si="11"/>
        <v>0</v>
      </c>
      <c r="I326" s="11"/>
      <c r="J326" s="1"/>
      <c r="K326" s="1"/>
    </row>
    <row r="327" spans="1:11" s="12" customFormat="1" ht="16.05" customHeight="1" x14ac:dyDescent="0.2">
      <c r="A327" s="13"/>
      <c r="B327" s="13"/>
      <c r="C327" s="10" t="s">
        <v>14</v>
      </c>
      <c r="D327" s="51"/>
      <c r="E327" s="51"/>
      <c r="F327" s="51"/>
      <c r="G327" s="51"/>
      <c r="H327" s="50">
        <f t="shared" si="11"/>
        <v>0</v>
      </c>
      <c r="I327" s="11"/>
      <c r="J327" s="1"/>
      <c r="K327" s="1"/>
    </row>
    <row r="328" spans="1:11" s="12" customFormat="1" ht="16.05" customHeight="1" x14ac:dyDescent="0.2">
      <c r="A328" s="13"/>
      <c r="B328" s="13"/>
      <c r="C328" s="14" t="s">
        <v>13</v>
      </c>
      <c r="D328" s="16">
        <f>IF($H327=0,0,D327/$H327%)</f>
        <v>0</v>
      </c>
      <c r="E328" s="16">
        <f>IF($H327=0,0,E327/$H327%)</f>
        <v>0</v>
      </c>
      <c r="F328" s="16">
        <f>IF($H327=0,0,F327/$H327%)</f>
        <v>0</v>
      </c>
      <c r="G328" s="16">
        <f>IF($H327=0,0,G327/$H327%)</f>
        <v>0</v>
      </c>
      <c r="H328" s="50">
        <f t="shared" si="11"/>
        <v>0</v>
      </c>
      <c r="I328" s="11"/>
      <c r="J328" s="1"/>
      <c r="K328" s="1"/>
    </row>
    <row r="329" spans="1:11" s="12" customFormat="1" ht="16.05" customHeight="1" x14ac:dyDescent="0.2">
      <c r="A329" s="13"/>
      <c r="B329" s="13"/>
      <c r="C329" s="10" t="s">
        <v>15</v>
      </c>
      <c r="D329" s="51">
        <f>SUM(D327,D325)</f>
        <v>0</v>
      </c>
      <c r="E329" s="51">
        <f>SUM(E327,E325)</f>
        <v>0</v>
      </c>
      <c r="F329" s="51">
        <f>SUM(F327,F325)</f>
        <v>0</v>
      </c>
      <c r="G329" s="51">
        <f>SUM(G327,G325)</f>
        <v>0</v>
      </c>
      <c r="H329" s="50">
        <f t="shared" si="11"/>
        <v>0</v>
      </c>
      <c r="I329" s="11"/>
      <c r="J329" s="1"/>
      <c r="K329" s="1"/>
    </row>
    <row r="330" spans="1:11" s="12" customFormat="1" ht="16.05" customHeight="1" x14ac:dyDescent="0.2">
      <c r="A330" s="13"/>
      <c r="B330" s="18"/>
      <c r="C330" s="14" t="s">
        <v>13</v>
      </c>
      <c r="D330" s="16">
        <f>IF($H329=0,0,D329/$H329%)</f>
        <v>0</v>
      </c>
      <c r="E330" s="16">
        <f>IF($H329=0,0,E329/$H329%)</f>
        <v>0</v>
      </c>
      <c r="F330" s="16">
        <f>IF($H329=0,0,F329/$H329%)</f>
        <v>0</v>
      </c>
      <c r="G330" s="16">
        <f>IF($H329=0,0,G329/$H329%)</f>
        <v>0</v>
      </c>
      <c r="H330" s="50">
        <f t="shared" si="11"/>
        <v>0</v>
      </c>
      <c r="I330" s="11"/>
      <c r="J330" s="1"/>
      <c r="K330" s="1"/>
    </row>
    <row r="331" spans="1:11" s="12" customFormat="1" ht="16.05" customHeight="1" x14ac:dyDescent="0.2">
      <c r="A331" s="13"/>
      <c r="B331" s="13" t="s">
        <v>69</v>
      </c>
      <c r="C331" s="10" t="s">
        <v>12</v>
      </c>
      <c r="D331" s="16"/>
      <c r="E331" s="16"/>
      <c r="F331" s="16"/>
      <c r="G331" s="16"/>
      <c r="H331" s="50">
        <f t="shared" si="11"/>
        <v>0</v>
      </c>
      <c r="I331" s="11"/>
      <c r="J331" s="1"/>
      <c r="K331" s="1"/>
    </row>
    <row r="332" spans="1:11" s="12" customFormat="1" ht="16.05" customHeight="1" x14ac:dyDescent="0.2">
      <c r="A332" s="13"/>
      <c r="B332" s="13"/>
      <c r="C332" s="14" t="s">
        <v>13</v>
      </c>
      <c r="D332" s="16">
        <f>IF($H331=0,0,D331/$H331%)</f>
        <v>0</v>
      </c>
      <c r="E332" s="16">
        <f>IF($H331=0,0,E331/$H331%)</f>
        <v>0</v>
      </c>
      <c r="F332" s="16">
        <f>IF($H331=0,0,F331/$H331%)</f>
        <v>0</v>
      </c>
      <c r="G332" s="16">
        <f>IF($H331=0,0,G331/$H331%)</f>
        <v>0</v>
      </c>
      <c r="H332" s="50">
        <f t="shared" si="11"/>
        <v>0</v>
      </c>
      <c r="I332" s="11"/>
      <c r="J332" s="1"/>
      <c r="K332" s="1"/>
    </row>
    <row r="333" spans="1:11" s="12" customFormat="1" ht="16.05" customHeight="1" x14ac:dyDescent="0.2">
      <c r="A333" s="13"/>
      <c r="B333" s="13"/>
      <c r="C333" s="10" t="s">
        <v>14</v>
      </c>
      <c r="D333" s="51"/>
      <c r="E333" s="51"/>
      <c r="F333" s="51"/>
      <c r="G333" s="51"/>
      <c r="H333" s="50">
        <f t="shared" si="11"/>
        <v>0</v>
      </c>
      <c r="I333" s="11"/>
      <c r="J333" s="1"/>
      <c r="K333" s="1"/>
    </row>
    <row r="334" spans="1:11" s="12" customFormat="1" ht="16.05" customHeight="1" x14ac:dyDescent="0.2">
      <c r="A334" s="13"/>
      <c r="B334" s="13"/>
      <c r="C334" s="14" t="s">
        <v>13</v>
      </c>
      <c r="D334" s="16">
        <f>IF($H333=0,0,D333/$H333%)</f>
        <v>0</v>
      </c>
      <c r="E334" s="16">
        <f>IF($H333=0,0,E333/$H333%)</f>
        <v>0</v>
      </c>
      <c r="F334" s="16">
        <f>IF($H333=0,0,F333/$H333%)</f>
        <v>0</v>
      </c>
      <c r="G334" s="16">
        <f>IF($H333=0,0,G333/$H333%)</f>
        <v>0</v>
      </c>
      <c r="H334" s="50">
        <f t="shared" si="11"/>
        <v>0</v>
      </c>
      <c r="I334" s="11"/>
      <c r="J334" s="1"/>
      <c r="K334" s="1"/>
    </row>
    <row r="335" spans="1:11" s="12" customFormat="1" ht="16.05" customHeight="1" x14ac:dyDescent="0.2">
      <c r="A335" s="13"/>
      <c r="B335" s="13"/>
      <c r="C335" s="10" t="s">
        <v>15</v>
      </c>
      <c r="D335" s="51">
        <f>SUM(D333,D331)</f>
        <v>0</v>
      </c>
      <c r="E335" s="51">
        <f>SUM(E333,E331)</f>
        <v>0</v>
      </c>
      <c r="F335" s="51">
        <f>SUM(F333,F331)</f>
        <v>0</v>
      </c>
      <c r="G335" s="51">
        <f>SUM(G333,G331)</f>
        <v>0</v>
      </c>
      <c r="H335" s="50">
        <f t="shared" si="11"/>
        <v>0</v>
      </c>
      <c r="I335" s="11"/>
      <c r="J335" s="1"/>
      <c r="K335" s="1"/>
    </row>
    <row r="336" spans="1:11" s="12" customFormat="1" ht="16.05" customHeight="1" x14ac:dyDescent="0.2">
      <c r="A336" s="13"/>
      <c r="B336" s="18"/>
      <c r="C336" s="14" t="s">
        <v>13</v>
      </c>
      <c r="D336" s="16">
        <f>IF($H335=0,0,D335/$H335%)</f>
        <v>0</v>
      </c>
      <c r="E336" s="16">
        <f>IF($H335=0,0,E335/$H335%)</f>
        <v>0</v>
      </c>
      <c r="F336" s="16">
        <f>IF($H335=0,0,F335/$H335%)</f>
        <v>0</v>
      </c>
      <c r="G336" s="16">
        <f>IF($H335=0,0,G335/$H335%)</f>
        <v>0</v>
      </c>
      <c r="H336" s="50">
        <f t="shared" si="11"/>
        <v>0</v>
      </c>
      <c r="I336" s="11"/>
      <c r="J336" s="1"/>
      <c r="K336" s="1"/>
    </row>
    <row r="337" spans="1:11" s="12" customFormat="1" ht="16.05" customHeight="1" x14ac:dyDescent="0.2">
      <c r="A337" s="13"/>
      <c r="B337" s="13" t="s">
        <v>70</v>
      </c>
      <c r="C337" s="10" t="s">
        <v>12</v>
      </c>
      <c r="D337" s="16"/>
      <c r="E337" s="16"/>
      <c r="F337" s="16"/>
      <c r="G337" s="16"/>
      <c r="H337" s="50">
        <f t="shared" si="11"/>
        <v>0</v>
      </c>
      <c r="I337" s="11"/>
      <c r="J337" s="1"/>
      <c r="K337" s="1"/>
    </row>
    <row r="338" spans="1:11" s="12" customFormat="1" ht="16.05" customHeight="1" x14ac:dyDescent="0.2">
      <c r="A338" s="13"/>
      <c r="B338" s="13"/>
      <c r="C338" s="14" t="s">
        <v>13</v>
      </c>
      <c r="D338" s="16">
        <f>IF($H337=0,0,D337/$H337%)</f>
        <v>0</v>
      </c>
      <c r="E338" s="16">
        <f>IF($H337=0,0,E337/$H337%)</f>
        <v>0</v>
      </c>
      <c r="F338" s="16">
        <f>IF($H337=0,0,F337/$H337%)</f>
        <v>0</v>
      </c>
      <c r="G338" s="16">
        <f>IF($H337=0,0,G337/$H337%)</f>
        <v>0</v>
      </c>
      <c r="H338" s="50">
        <f t="shared" si="11"/>
        <v>0</v>
      </c>
      <c r="I338" s="11"/>
      <c r="J338" s="1"/>
      <c r="K338" s="1"/>
    </row>
    <row r="339" spans="1:11" s="12" customFormat="1" ht="16.05" customHeight="1" x14ac:dyDescent="0.2">
      <c r="A339" s="13"/>
      <c r="B339" s="13"/>
      <c r="C339" s="10" t="s">
        <v>14</v>
      </c>
      <c r="D339" s="51"/>
      <c r="E339" s="51"/>
      <c r="F339" s="51"/>
      <c r="G339" s="51"/>
      <c r="H339" s="50">
        <f t="shared" si="11"/>
        <v>0</v>
      </c>
      <c r="I339" s="11"/>
      <c r="J339" s="1"/>
      <c r="K339" s="1"/>
    </row>
    <row r="340" spans="1:11" s="12" customFormat="1" ht="16.05" customHeight="1" x14ac:dyDescent="0.2">
      <c r="A340" s="13"/>
      <c r="B340" s="13"/>
      <c r="C340" s="14" t="s">
        <v>13</v>
      </c>
      <c r="D340" s="16">
        <f>IF($H339=0,0,D339/$H339%)</f>
        <v>0</v>
      </c>
      <c r="E340" s="16">
        <f>IF($H339=0,0,E339/$H339%)</f>
        <v>0</v>
      </c>
      <c r="F340" s="16">
        <f>IF($H339=0,0,F339/$H339%)</f>
        <v>0</v>
      </c>
      <c r="G340" s="16">
        <f>IF($H339=0,0,G339/$H339%)</f>
        <v>0</v>
      </c>
      <c r="H340" s="50">
        <f t="shared" si="11"/>
        <v>0</v>
      </c>
      <c r="I340" s="11"/>
      <c r="J340" s="1"/>
      <c r="K340" s="1"/>
    </row>
    <row r="341" spans="1:11" s="12" customFormat="1" ht="16.05" customHeight="1" x14ac:dyDescent="0.2">
      <c r="A341" s="13"/>
      <c r="B341" s="13"/>
      <c r="C341" s="10" t="s">
        <v>15</v>
      </c>
      <c r="D341" s="51">
        <f>SUM(D339,D337)</f>
        <v>0</v>
      </c>
      <c r="E341" s="51">
        <f>SUM(E339,E337)</f>
        <v>0</v>
      </c>
      <c r="F341" s="51">
        <f>SUM(F339,F337)</f>
        <v>0</v>
      </c>
      <c r="G341" s="51">
        <f>SUM(G339,G337)</f>
        <v>0</v>
      </c>
      <c r="H341" s="50">
        <f t="shared" si="11"/>
        <v>0</v>
      </c>
      <c r="I341" s="11"/>
      <c r="J341" s="1"/>
      <c r="K341" s="1"/>
    </row>
    <row r="342" spans="1:11" s="12" customFormat="1" ht="16.05" customHeight="1" x14ac:dyDescent="0.2">
      <c r="A342" s="13"/>
      <c r="B342" s="18"/>
      <c r="C342" s="14" t="s">
        <v>13</v>
      </c>
      <c r="D342" s="16">
        <f>IF($H341=0,0,D341/$H341%)</f>
        <v>0</v>
      </c>
      <c r="E342" s="16">
        <f>IF($H341=0,0,E341/$H341%)</f>
        <v>0</v>
      </c>
      <c r="F342" s="16">
        <f>IF($H341=0,0,F341/$H341%)</f>
        <v>0</v>
      </c>
      <c r="G342" s="16">
        <f>IF($H341=0,0,G341/$H341%)</f>
        <v>0</v>
      </c>
      <c r="H342" s="50">
        <f t="shared" si="11"/>
        <v>0</v>
      </c>
      <c r="I342" s="11"/>
      <c r="J342" s="1"/>
      <c r="K342" s="1"/>
    </row>
    <row r="343" spans="1:11" s="12" customFormat="1" ht="16.05" customHeight="1" x14ac:dyDescent="0.2">
      <c r="A343" s="13"/>
      <c r="B343" s="13" t="s">
        <v>71</v>
      </c>
      <c r="C343" s="10" t="s">
        <v>12</v>
      </c>
      <c r="D343" s="16"/>
      <c r="E343" s="16"/>
      <c r="F343" s="16"/>
      <c r="G343" s="16"/>
      <c r="H343" s="50">
        <f t="shared" si="11"/>
        <v>0</v>
      </c>
      <c r="I343" s="11"/>
      <c r="J343" s="1"/>
      <c r="K343" s="1"/>
    </row>
    <row r="344" spans="1:11" s="12" customFormat="1" ht="16.05" customHeight="1" x14ac:dyDescent="0.2">
      <c r="A344" s="13"/>
      <c r="B344" s="13"/>
      <c r="C344" s="14" t="s">
        <v>13</v>
      </c>
      <c r="D344" s="16">
        <f>IF($H343=0,0,D343/$H343%)</f>
        <v>0</v>
      </c>
      <c r="E344" s="16">
        <f>IF($H343=0,0,E343/$H343%)</f>
        <v>0</v>
      </c>
      <c r="F344" s="16">
        <f>IF($H343=0,0,F343/$H343%)</f>
        <v>0</v>
      </c>
      <c r="G344" s="16">
        <f>IF($H343=0,0,G343/$H343%)</f>
        <v>0</v>
      </c>
      <c r="H344" s="50">
        <f t="shared" si="11"/>
        <v>0</v>
      </c>
      <c r="I344" s="11"/>
      <c r="J344" s="1"/>
      <c r="K344" s="1"/>
    </row>
    <row r="345" spans="1:11" s="12" customFormat="1" ht="16.05" customHeight="1" x14ac:dyDescent="0.2">
      <c r="A345" s="13"/>
      <c r="B345" s="13"/>
      <c r="C345" s="10" t="s">
        <v>14</v>
      </c>
      <c r="D345" s="51"/>
      <c r="E345" s="51"/>
      <c r="F345" s="51"/>
      <c r="G345" s="51"/>
      <c r="H345" s="50">
        <f t="shared" si="11"/>
        <v>0</v>
      </c>
      <c r="I345" s="11"/>
      <c r="J345" s="1"/>
      <c r="K345" s="1"/>
    </row>
    <row r="346" spans="1:11" s="12" customFormat="1" ht="16.05" customHeight="1" x14ac:dyDescent="0.2">
      <c r="A346" s="13"/>
      <c r="B346" s="13"/>
      <c r="C346" s="14" t="s">
        <v>13</v>
      </c>
      <c r="D346" s="16">
        <f>IF($H345=0,0,D345/$H345%)</f>
        <v>0</v>
      </c>
      <c r="E346" s="16">
        <f>IF($H345=0,0,E345/$H345%)</f>
        <v>0</v>
      </c>
      <c r="F346" s="16">
        <f>IF($H345=0,0,F345/$H345%)</f>
        <v>0</v>
      </c>
      <c r="G346" s="16">
        <f>IF($H345=0,0,G345/$H345%)</f>
        <v>0</v>
      </c>
      <c r="H346" s="50">
        <f t="shared" si="11"/>
        <v>0</v>
      </c>
      <c r="I346" s="11"/>
      <c r="J346" s="1"/>
      <c r="K346" s="1"/>
    </row>
    <row r="347" spans="1:11" s="12" customFormat="1" ht="16.05" customHeight="1" x14ac:dyDescent="0.2">
      <c r="A347" s="13"/>
      <c r="B347" s="13"/>
      <c r="C347" s="10" t="s">
        <v>15</v>
      </c>
      <c r="D347" s="51">
        <f>SUM(D345,D343)</f>
        <v>0</v>
      </c>
      <c r="E347" s="51">
        <f>SUM(E345,E343)</f>
        <v>0</v>
      </c>
      <c r="F347" s="51">
        <f>SUM(F345,F343)</f>
        <v>0</v>
      </c>
      <c r="G347" s="51">
        <f>SUM(G345,G343)</f>
        <v>0</v>
      </c>
      <c r="H347" s="50">
        <f t="shared" si="11"/>
        <v>0</v>
      </c>
      <c r="I347" s="11"/>
      <c r="J347" s="1"/>
      <c r="K347" s="1"/>
    </row>
    <row r="348" spans="1:11" s="12" customFormat="1" ht="16.05" customHeight="1" x14ac:dyDescent="0.2">
      <c r="A348" s="13"/>
      <c r="B348" s="18"/>
      <c r="C348" s="14" t="s">
        <v>13</v>
      </c>
      <c r="D348" s="16">
        <f>IF($H347=0,0,D347/$H347%)</f>
        <v>0</v>
      </c>
      <c r="E348" s="16">
        <f>IF($H347=0,0,E347/$H347%)</f>
        <v>0</v>
      </c>
      <c r="F348" s="16">
        <f>IF($H347=0,0,F347/$H347%)</f>
        <v>0</v>
      </c>
      <c r="G348" s="16">
        <f>IF($H347=0,0,G347/$H347%)</f>
        <v>0</v>
      </c>
      <c r="H348" s="50">
        <f t="shared" si="11"/>
        <v>0</v>
      </c>
      <c r="I348" s="11"/>
      <c r="J348" s="1"/>
      <c r="K348" s="1"/>
    </row>
    <row r="349" spans="1:11" s="12" customFormat="1" ht="16.05" customHeight="1" x14ac:dyDescent="0.2">
      <c r="A349" s="13"/>
      <c r="B349" s="13" t="s">
        <v>72</v>
      </c>
      <c r="C349" s="10" t="s">
        <v>12</v>
      </c>
      <c r="D349" s="16"/>
      <c r="E349" s="16"/>
      <c r="F349" s="16"/>
      <c r="G349" s="16"/>
      <c r="H349" s="50">
        <f t="shared" si="11"/>
        <v>0</v>
      </c>
      <c r="I349" s="11"/>
      <c r="J349" s="1"/>
      <c r="K349" s="1"/>
    </row>
    <row r="350" spans="1:11" s="12" customFormat="1" ht="16.05" customHeight="1" x14ac:dyDescent="0.2">
      <c r="A350" s="13"/>
      <c r="B350" s="13"/>
      <c r="C350" s="14" t="s">
        <v>13</v>
      </c>
      <c r="D350" s="16">
        <f>IF($H349=0,0,D349/$H349%)</f>
        <v>0</v>
      </c>
      <c r="E350" s="16">
        <f>IF($H349=0,0,E349/$H349%)</f>
        <v>0</v>
      </c>
      <c r="F350" s="16">
        <f>IF($H349=0,0,F349/$H349%)</f>
        <v>0</v>
      </c>
      <c r="G350" s="16">
        <f>IF($H349=0,0,G349/$H349%)</f>
        <v>0</v>
      </c>
      <c r="H350" s="50">
        <f t="shared" si="11"/>
        <v>0</v>
      </c>
      <c r="I350" s="11"/>
      <c r="J350" s="1"/>
      <c r="K350" s="1"/>
    </row>
    <row r="351" spans="1:11" s="12" customFormat="1" ht="16.05" customHeight="1" x14ac:dyDescent="0.2">
      <c r="A351" s="13"/>
      <c r="B351" s="13"/>
      <c r="C351" s="10" t="s">
        <v>14</v>
      </c>
      <c r="D351" s="51"/>
      <c r="E351" s="51"/>
      <c r="F351" s="51"/>
      <c r="G351" s="51"/>
      <c r="H351" s="50">
        <f t="shared" si="11"/>
        <v>0</v>
      </c>
      <c r="I351" s="11"/>
      <c r="J351" s="1"/>
      <c r="K351" s="1"/>
    </row>
    <row r="352" spans="1:11" s="12" customFormat="1" ht="16.05" customHeight="1" x14ac:dyDescent="0.2">
      <c r="A352" s="13"/>
      <c r="B352" s="13"/>
      <c r="C352" s="14" t="s">
        <v>13</v>
      </c>
      <c r="D352" s="16">
        <f>IF($H351=0,0,D351/$H351%)</f>
        <v>0</v>
      </c>
      <c r="E352" s="16">
        <f>IF($H351=0,0,E351/$H351%)</f>
        <v>0</v>
      </c>
      <c r="F352" s="16">
        <f>IF($H351=0,0,F351/$H351%)</f>
        <v>0</v>
      </c>
      <c r="G352" s="16">
        <f>IF($H351=0,0,G351/$H351%)</f>
        <v>0</v>
      </c>
      <c r="H352" s="50">
        <f t="shared" si="11"/>
        <v>0</v>
      </c>
      <c r="I352" s="11"/>
      <c r="J352" s="1"/>
      <c r="K352" s="1"/>
    </row>
    <row r="353" spans="1:11" s="12" customFormat="1" ht="16.05" customHeight="1" x14ac:dyDescent="0.2">
      <c r="A353" s="13"/>
      <c r="B353" s="13"/>
      <c r="C353" s="10" t="s">
        <v>15</v>
      </c>
      <c r="D353" s="51">
        <f>SUM(D351,D349)</f>
        <v>0</v>
      </c>
      <c r="E353" s="51">
        <f>SUM(E351,E349)</f>
        <v>0</v>
      </c>
      <c r="F353" s="51">
        <f>SUM(F351,F349)</f>
        <v>0</v>
      </c>
      <c r="G353" s="51">
        <f>SUM(G351,G349)</f>
        <v>0</v>
      </c>
      <c r="H353" s="50">
        <f t="shared" si="11"/>
        <v>0</v>
      </c>
      <c r="I353" s="11"/>
      <c r="J353" s="1"/>
      <c r="K353" s="1"/>
    </row>
    <row r="354" spans="1:11" s="12" customFormat="1" ht="16.05" customHeight="1" x14ac:dyDescent="0.2">
      <c r="A354" s="13"/>
      <c r="B354" s="18"/>
      <c r="C354" s="14" t="s">
        <v>13</v>
      </c>
      <c r="D354" s="16">
        <f>IF($H353=0,0,D353/$H353%)</f>
        <v>0</v>
      </c>
      <c r="E354" s="16">
        <f>IF($H353=0,0,E353/$H353%)</f>
        <v>0</v>
      </c>
      <c r="F354" s="16">
        <f>IF($H353=0,0,F353/$H353%)</f>
        <v>0</v>
      </c>
      <c r="G354" s="16">
        <f>IF($H353=0,0,G353/$H353%)</f>
        <v>0</v>
      </c>
      <c r="H354" s="50">
        <f t="shared" si="11"/>
        <v>0</v>
      </c>
      <c r="I354" s="11"/>
      <c r="J354" s="1"/>
      <c r="K354" s="1"/>
    </row>
    <row r="355" spans="1:11" s="12" customFormat="1" ht="16.05" customHeight="1" x14ac:dyDescent="0.2">
      <c r="A355" s="13"/>
      <c r="B355" s="13" t="s">
        <v>73</v>
      </c>
      <c r="C355" s="10" t="s">
        <v>12</v>
      </c>
      <c r="D355" s="16"/>
      <c r="E355" s="16"/>
      <c r="F355" s="16"/>
      <c r="G355" s="16"/>
      <c r="H355" s="50">
        <f t="shared" si="11"/>
        <v>0</v>
      </c>
      <c r="I355" s="11"/>
      <c r="J355" s="1"/>
      <c r="K355" s="1"/>
    </row>
    <row r="356" spans="1:11" s="12" customFormat="1" ht="16.05" customHeight="1" x14ac:dyDescent="0.2">
      <c r="A356" s="13"/>
      <c r="B356" s="13"/>
      <c r="C356" s="14" t="s">
        <v>13</v>
      </c>
      <c r="D356" s="16">
        <f>IF($H355=0,0,D355/$H355%)</f>
        <v>0</v>
      </c>
      <c r="E356" s="16">
        <f>IF($H355=0,0,E355/$H355%)</f>
        <v>0</v>
      </c>
      <c r="F356" s="16">
        <f>IF($H355=0,0,F355/$H355%)</f>
        <v>0</v>
      </c>
      <c r="G356" s="16">
        <f>IF($H355=0,0,G355/$H355%)</f>
        <v>0</v>
      </c>
      <c r="H356" s="50">
        <f t="shared" si="11"/>
        <v>0</v>
      </c>
      <c r="I356" s="11"/>
      <c r="J356" s="1"/>
      <c r="K356" s="1"/>
    </row>
    <row r="357" spans="1:11" s="12" customFormat="1" ht="16.05" customHeight="1" x14ac:dyDescent="0.2">
      <c r="A357" s="13"/>
      <c r="B357" s="13"/>
      <c r="C357" s="10" t="s">
        <v>14</v>
      </c>
      <c r="D357" s="51"/>
      <c r="E357" s="51"/>
      <c r="F357" s="51"/>
      <c r="G357" s="51"/>
      <c r="H357" s="50">
        <f t="shared" si="11"/>
        <v>0</v>
      </c>
      <c r="I357" s="11"/>
      <c r="J357" s="1"/>
      <c r="K357" s="1"/>
    </row>
    <row r="358" spans="1:11" s="12" customFormat="1" ht="16.05" customHeight="1" x14ac:dyDescent="0.2">
      <c r="A358" s="13"/>
      <c r="B358" s="13"/>
      <c r="C358" s="14" t="s">
        <v>13</v>
      </c>
      <c r="D358" s="16">
        <f>IF($H357=0,0,D357/$H357%)</f>
        <v>0</v>
      </c>
      <c r="E358" s="16">
        <f>IF($H357=0,0,E357/$H357%)</f>
        <v>0</v>
      </c>
      <c r="F358" s="16">
        <f>IF($H357=0,0,F357/$H357%)</f>
        <v>0</v>
      </c>
      <c r="G358" s="16">
        <f>IF($H357=0,0,G357/$H357%)</f>
        <v>0</v>
      </c>
      <c r="H358" s="50">
        <f t="shared" si="11"/>
        <v>0</v>
      </c>
      <c r="I358" s="11"/>
      <c r="J358" s="1"/>
      <c r="K358" s="1"/>
    </row>
    <row r="359" spans="1:11" s="12" customFormat="1" ht="16.05" customHeight="1" x14ac:dyDescent="0.2">
      <c r="A359" s="13"/>
      <c r="B359" s="13"/>
      <c r="C359" s="10" t="s">
        <v>15</v>
      </c>
      <c r="D359" s="51">
        <f>SUM(D357,D355)</f>
        <v>0</v>
      </c>
      <c r="E359" s="51">
        <f>SUM(E357,E355)</f>
        <v>0</v>
      </c>
      <c r="F359" s="51">
        <f>SUM(F357,F355)</f>
        <v>0</v>
      </c>
      <c r="G359" s="51">
        <f>SUM(G357,G355)</f>
        <v>0</v>
      </c>
      <c r="H359" s="50">
        <f t="shared" si="11"/>
        <v>0</v>
      </c>
      <c r="I359" s="11"/>
      <c r="J359" s="1"/>
      <c r="K359" s="1"/>
    </row>
    <row r="360" spans="1:11" s="12" customFormat="1" ht="16.05" customHeight="1" x14ac:dyDescent="0.2">
      <c r="A360" s="19"/>
      <c r="B360" s="18"/>
      <c r="C360" s="14" t="s">
        <v>13</v>
      </c>
      <c r="D360" s="16">
        <f>IF($H359=0,0,D359/$H359%)</f>
        <v>0</v>
      </c>
      <c r="E360" s="16">
        <f>IF($H359=0,0,E359/$H359%)</f>
        <v>0</v>
      </c>
      <c r="F360" s="16">
        <f>IF($H359=0,0,F359/$H359%)</f>
        <v>0</v>
      </c>
      <c r="G360" s="16">
        <f>IF($H359=0,0,G359/$H359%)</f>
        <v>0</v>
      </c>
      <c r="H360" s="50">
        <f t="shared" si="11"/>
        <v>0</v>
      </c>
      <c r="I360" s="11"/>
      <c r="J360" s="1"/>
      <c r="K360" s="1"/>
    </row>
    <row r="361" spans="1:11" s="12" customFormat="1" ht="16.05" customHeight="1" x14ac:dyDescent="0.2">
      <c r="A361" s="13" t="s">
        <v>74</v>
      </c>
      <c r="B361" s="2"/>
      <c r="C361" s="10" t="s">
        <v>12</v>
      </c>
      <c r="D361" s="16"/>
      <c r="E361" s="16"/>
      <c r="F361" s="16"/>
      <c r="G361" s="16"/>
      <c r="H361" s="50">
        <f t="shared" si="11"/>
        <v>0</v>
      </c>
      <c r="I361" s="11"/>
      <c r="J361" s="1"/>
      <c r="K361" s="1"/>
    </row>
    <row r="362" spans="1:11" s="12" customFormat="1" ht="16.05" customHeight="1" x14ac:dyDescent="0.2">
      <c r="A362" s="13"/>
      <c r="B362" s="2"/>
      <c r="C362" s="14" t="s">
        <v>13</v>
      </c>
      <c r="D362" s="16">
        <f>IF($H361=0,0,D361/$H361%)</f>
        <v>0</v>
      </c>
      <c r="E362" s="16">
        <f>IF($H361=0,0,E361/$H361%)</f>
        <v>0</v>
      </c>
      <c r="F362" s="16">
        <f>IF($H361=0,0,F361/$H361%)</f>
        <v>0</v>
      </c>
      <c r="G362" s="16">
        <f>IF($H361=0,0,G361/$H361%)</f>
        <v>0</v>
      </c>
      <c r="H362" s="50">
        <f t="shared" si="11"/>
        <v>0</v>
      </c>
      <c r="I362" s="11"/>
      <c r="J362" s="1"/>
      <c r="K362" s="1"/>
    </row>
    <row r="363" spans="1:11" s="12" customFormat="1" ht="16.05" customHeight="1" x14ac:dyDescent="0.2">
      <c r="A363" s="13"/>
      <c r="B363" s="2"/>
      <c r="C363" s="10" t="s">
        <v>14</v>
      </c>
      <c r="D363" s="51"/>
      <c r="E363" s="51"/>
      <c r="F363" s="51"/>
      <c r="G363" s="51"/>
      <c r="H363" s="50">
        <f t="shared" si="11"/>
        <v>0</v>
      </c>
      <c r="I363" s="11"/>
      <c r="J363" s="1"/>
      <c r="K363" s="1"/>
    </row>
    <row r="364" spans="1:11" s="12" customFormat="1" ht="16.05" customHeight="1" x14ac:dyDescent="0.2">
      <c r="A364" s="13"/>
      <c r="B364" s="2"/>
      <c r="C364" s="14" t="s">
        <v>13</v>
      </c>
      <c r="D364" s="16">
        <f>IF($H363=0,0,D363/$H363%)</f>
        <v>0</v>
      </c>
      <c r="E364" s="16">
        <f>IF($H363=0,0,E363/$H363%)</f>
        <v>0</v>
      </c>
      <c r="F364" s="16">
        <f>IF($H363=0,0,F363/$H363%)</f>
        <v>0</v>
      </c>
      <c r="G364" s="16">
        <f>IF($H363=0,0,G363/$H363%)</f>
        <v>0</v>
      </c>
      <c r="H364" s="50">
        <f t="shared" si="11"/>
        <v>0</v>
      </c>
      <c r="I364" s="11"/>
      <c r="J364" s="1"/>
      <c r="K364" s="1"/>
    </row>
    <row r="365" spans="1:11" s="12" customFormat="1" ht="16.05" customHeight="1" x14ac:dyDescent="0.2">
      <c r="A365" s="13"/>
      <c r="B365" s="2"/>
      <c r="C365" s="10" t="s">
        <v>15</v>
      </c>
      <c r="D365" s="51">
        <f>SUM(D363,D361)</f>
        <v>0</v>
      </c>
      <c r="E365" s="51">
        <f>SUM(E363,E361)</f>
        <v>0</v>
      </c>
      <c r="F365" s="51">
        <f>SUM(F363,F361)</f>
        <v>0</v>
      </c>
      <c r="G365" s="51">
        <f>SUM(G363,G361)</f>
        <v>0</v>
      </c>
      <c r="H365" s="50">
        <f t="shared" si="11"/>
        <v>0</v>
      </c>
      <c r="I365" s="11"/>
      <c r="J365" s="1"/>
      <c r="K365" s="1"/>
    </row>
    <row r="366" spans="1:11" s="12" customFormat="1" ht="16.05" customHeight="1" x14ac:dyDescent="0.2">
      <c r="A366" s="18"/>
      <c r="B366" s="15"/>
      <c r="C366" s="14" t="s">
        <v>13</v>
      </c>
      <c r="D366" s="16">
        <f>IF($H365=0,0,D365/$H365%)</f>
        <v>0</v>
      </c>
      <c r="E366" s="16">
        <f>IF($H365=0,0,E365/$H365%)</f>
        <v>0</v>
      </c>
      <c r="F366" s="16">
        <f>IF($H365=0,0,F365/$H365%)</f>
        <v>0</v>
      </c>
      <c r="G366" s="16">
        <f>IF($H365=0,0,G365/$H365%)</f>
        <v>0</v>
      </c>
      <c r="H366" s="50">
        <f t="shared" si="11"/>
        <v>0</v>
      </c>
      <c r="I366" s="11"/>
      <c r="J366" s="1"/>
      <c r="K366" s="1"/>
    </row>
    <row r="367" spans="1:11" ht="16.05" customHeight="1" x14ac:dyDescent="0.2">
      <c r="A367" s="23" t="s">
        <v>75</v>
      </c>
      <c r="B367" s="24"/>
      <c r="C367" s="16" t="s">
        <v>12</v>
      </c>
      <c r="D367" s="51">
        <f>SUM(D361,D301,D295,D229,D37,D7)</f>
        <v>39</v>
      </c>
      <c r="E367" s="51">
        <f>SUM(E361,E301,E295,E229,E37,E7)</f>
        <v>27045.900000000005</v>
      </c>
      <c r="F367" s="51">
        <f>SUM(F361,F301,F295,F229,F37,F7)</f>
        <v>0</v>
      </c>
      <c r="G367" s="51">
        <f>SUM(G361,G301,G295,G229,G37,G7)</f>
        <v>0</v>
      </c>
      <c r="H367" s="51">
        <f>SUM(H361,H301,H295,H229,H37,H7)</f>
        <v>27084.900000000005</v>
      </c>
    </row>
    <row r="368" spans="1:11" ht="16.05" customHeight="1" x14ac:dyDescent="0.2">
      <c r="A368" s="23"/>
      <c r="B368" s="24"/>
      <c r="C368" s="17" t="s">
        <v>13</v>
      </c>
      <c r="D368" s="16">
        <f>IF($H367=0,0,D367/$H367%)</f>
        <v>0.14399167063566781</v>
      </c>
      <c r="E368" s="16">
        <f>IF($H367=0,0,E367/$H367%)</f>
        <v>99.856008329364329</v>
      </c>
      <c r="F368" s="16">
        <f>IF($H367=0,0,F367/$H367%)</f>
        <v>0</v>
      </c>
      <c r="G368" s="16">
        <f>IF($H367=0,0,G367/$H367%)</f>
        <v>0</v>
      </c>
      <c r="H368" s="16">
        <f>IF($H367=0,0,H367/$H367%)</f>
        <v>100</v>
      </c>
    </row>
    <row r="369" spans="1:8" ht="16.05" customHeight="1" x14ac:dyDescent="0.2">
      <c r="A369" s="23"/>
      <c r="B369" s="24"/>
      <c r="C369" s="16" t="s">
        <v>14</v>
      </c>
      <c r="D369" s="51"/>
      <c r="E369" s="51"/>
      <c r="F369" s="51"/>
      <c r="G369" s="51"/>
      <c r="H369" s="51">
        <f>SUM(H9,H39,H231,H297,H303,H363)</f>
        <v>17915.100000000002</v>
      </c>
    </row>
    <row r="370" spans="1:8" ht="16.05" customHeight="1" x14ac:dyDescent="0.2">
      <c r="A370" s="23"/>
      <c r="B370" s="24"/>
      <c r="C370" s="17" t="s">
        <v>13</v>
      </c>
      <c r="D370" s="16">
        <f>IF($H369=0,0,D369/$H369%)</f>
        <v>0</v>
      </c>
      <c r="E370" s="16">
        <f>IF($H369=0,0,E369/$H369%)</f>
        <v>0</v>
      </c>
      <c r="F370" s="16">
        <f>IF($H369=0,0,F369/$H369%)</f>
        <v>0</v>
      </c>
      <c r="G370" s="16">
        <f>IF($H369=0,0,G369/$H369%)</f>
        <v>0</v>
      </c>
      <c r="H370" s="16">
        <f>IF($H369=0,0,H369/$H369%)</f>
        <v>100</v>
      </c>
    </row>
    <row r="371" spans="1:8" ht="16.05" customHeight="1" x14ac:dyDescent="0.2">
      <c r="A371" s="23"/>
      <c r="B371" s="24"/>
      <c r="C371" s="16" t="s">
        <v>15</v>
      </c>
      <c r="D371" s="51">
        <f>SUM(D11,D41,D233,D299,D305,D365)</f>
        <v>8525.7000000000007</v>
      </c>
      <c r="E371" s="51">
        <f>SUM(E11,E41,E233,E299,E305,E365)</f>
        <v>36474</v>
      </c>
      <c r="F371" s="51">
        <f>SUM(F11,F41,F233,F299,F305,F365)</f>
        <v>0</v>
      </c>
      <c r="G371" s="51">
        <f>SUM(G11,G41,G233,G299,G305,G365)</f>
        <v>0.30000000000000004</v>
      </c>
      <c r="H371" s="51">
        <f>SUM(H11,H41,H233,H299,H305,H365)</f>
        <v>45000</v>
      </c>
    </row>
    <row r="372" spans="1:8" ht="16.05" customHeight="1" x14ac:dyDescent="0.2">
      <c r="A372" s="25"/>
      <c r="B372" s="26"/>
      <c r="C372" s="17" t="s">
        <v>13</v>
      </c>
      <c r="D372" s="16">
        <f>IF($H371=0,0,D371/$H371%)</f>
        <v>18.946000000000002</v>
      </c>
      <c r="E372" s="16">
        <f>IF($H371=0,0,E371/$H371%)</f>
        <v>81.053333333333327</v>
      </c>
      <c r="F372" s="16">
        <f>IF($H371=0,0,F371/$H371%)</f>
        <v>0</v>
      </c>
      <c r="G372" s="16">
        <f>IF($H371=0,0,G371/$H371%)</f>
        <v>6.6666666666666675E-4</v>
      </c>
      <c r="H372" s="16">
        <f>IF($H371=0,0,H371/$H371%)</f>
        <v>100</v>
      </c>
    </row>
    <row r="373" spans="1:8" ht="16.05" customHeight="1" x14ac:dyDescent="0.2">
      <c r="A373" s="27" t="s">
        <v>76</v>
      </c>
      <c r="B373" s="28"/>
      <c r="C373" s="16" t="s">
        <v>12</v>
      </c>
      <c r="D373" s="16">
        <v>0</v>
      </c>
      <c r="E373" s="16">
        <v>2293</v>
      </c>
      <c r="F373" s="16">
        <v>0</v>
      </c>
      <c r="G373" s="16">
        <v>0</v>
      </c>
      <c r="H373" s="50">
        <f t="shared" ref="H373:H378" si="12">SUM(D373:G373)</f>
        <v>2293</v>
      </c>
    </row>
    <row r="374" spans="1:8" ht="16.05" customHeight="1" x14ac:dyDescent="0.2">
      <c r="A374" s="29" t="s">
        <v>77</v>
      </c>
      <c r="B374" s="30"/>
      <c r="C374" s="17" t="s">
        <v>13</v>
      </c>
      <c r="D374" s="16">
        <f>IF($H373=0,0,D373/$H373%)</f>
        <v>0</v>
      </c>
      <c r="E374" s="16">
        <f>IF($H373=0,0,E373/$H373%)</f>
        <v>100</v>
      </c>
      <c r="F374" s="16">
        <f>IF($H373=0,0,F373/$H373%)</f>
        <v>0</v>
      </c>
      <c r="G374" s="16">
        <f>IF($H373=0,0,G373/$H373%)</f>
        <v>0</v>
      </c>
      <c r="H374" s="50">
        <f t="shared" si="12"/>
        <v>100</v>
      </c>
    </row>
    <row r="375" spans="1:8" ht="16.05" customHeight="1" x14ac:dyDescent="0.2">
      <c r="A375" s="13"/>
      <c r="B375" s="31"/>
      <c r="C375" s="16" t="s">
        <v>14</v>
      </c>
      <c r="D375" s="51">
        <v>0</v>
      </c>
      <c r="E375" s="51">
        <v>394.89999999999992</v>
      </c>
      <c r="F375" s="51">
        <v>0</v>
      </c>
      <c r="G375" s="51">
        <v>1660.1999999999998</v>
      </c>
      <c r="H375" s="50">
        <f t="shared" si="12"/>
        <v>2055.1</v>
      </c>
    </row>
    <row r="376" spans="1:8" ht="16.05" customHeight="1" x14ac:dyDescent="0.2">
      <c r="A376" s="13"/>
      <c r="B376" s="31"/>
      <c r="C376" s="17" t="s">
        <v>13</v>
      </c>
      <c r="D376" s="16">
        <f>IF($H375=0,0,D375/$H375%)</f>
        <v>0</v>
      </c>
      <c r="E376" s="16">
        <f>IF($H375=0,0,E375/$H375%)</f>
        <v>19.215609945988028</v>
      </c>
      <c r="F376" s="16">
        <f>IF($H375=0,0,F375/$H375%)</f>
        <v>0</v>
      </c>
      <c r="G376" s="16">
        <f>IF($H375=0,0,G375/$H375%)</f>
        <v>80.784390054011965</v>
      </c>
      <c r="H376" s="50">
        <f t="shared" si="12"/>
        <v>100</v>
      </c>
    </row>
    <row r="377" spans="1:8" ht="16.05" customHeight="1" x14ac:dyDescent="0.2">
      <c r="A377" s="13"/>
      <c r="B377" s="31"/>
      <c r="C377" s="16" t="s">
        <v>15</v>
      </c>
      <c r="D377" s="51">
        <f>SUM(D375,D373)</f>
        <v>0</v>
      </c>
      <c r="E377" s="51">
        <f>SUM(E375,E373)</f>
        <v>2687.9</v>
      </c>
      <c r="F377" s="51">
        <f>SUM(F375,F373)</f>
        <v>0</v>
      </c>
      <c r="G377" s="51">
        <f>SUM(G375,G373)</f>
        <v>1660.1999999999998</v>
      </c>
      <c r="H377" s="50">
        <f t="shared" si="12"/>
        <v>4348.1000000000004</v>
      </c>
    </row>
    <row r="378" spans="1:8" ht="16.05" customHeight="1" x14ac:dyDescent="0.2">
      <c r="A378" s="18"/>
      <c r="B378" s="32"/>
      <c r="C378" s="17" t="s">
        <v>13</v>
      </c>
      <c r="D378" s="16">
        <f>IF($H377=0,0,D377/$H377%)</f>
        <v>0</v>
      </c>
      <c r="E378" s="16">
        <f>IF($H377=0,0,E377/$H377%)</f>
        <v>61.817805478254868</v>
      </c>
      <c r="F378" s="16">
        <f>IF($H377=0,0,F377/$H377%)</f>
        <v>0</v>
      </c>
      <c r="G378" s="16">
        <f>IF($H377=0,0,G377/$H377%)</f>
        <v>38.182194521745124</v>
      </c>
      <c r="H378" s="50">
        <f t="shared" si="12"/>
        <v>100</v>
      </c>
    </row>
  </sheetData>
  <mergeCells count="19">
    <mergeCell ref="B247:B252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35:B240"/>
    <mergeCell ref="B241:B246"/>
    <mergeCell ref="B289:B294"/>
    <mergeCell ref="B253:B258"/>
    <mergeCell ref="B259:B264"/>
    <mergeCell ref="B265:B270"/>
    <mergeCell ref="B271:B276"/>
    <mergeCell ref="B277:B282"/>
    <mergeCell ref="B283:B288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3" manualBreakCount="3">
    <brk id="96" max="7" man="1"/>
    <brk id="192" max="7" man="1"/>
    <brk id="288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FF0000"/>
  </sheetPr>
  <dimension ref="A2:K378"/>
  <sheetViews>
    <sheetView showGridLines="0" showZeros="0" view="pageBreakPreview" zoomScale="80" zoomScaleNormal="80" zoomScaleSheetLayoutView="8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J7" sqref="J7"/>
    </sheetView>
  </sheetViews>
  <sheetFormatPr defaultRowHeight="16.05" customHeight="1" x14ac:dyDescent="0.2"/>
  <cols>
    <col min="1" max="1" width="7.44140625" style="2" customWidth="1"/>
    <col min="2" max="2" width="24" style="2" customWidth="1"/>
    <col min="3" max="8" width="25.6640625" style="1" customWidth="1"/>
    <col min="9" max="256" width="9" style="1"/>
    <col min="257" max="257" width="7.44140625" style="1" customWidth="1"/>
    <col min="258" max="258" width="24" style="1" customWidth="1"/>
    <col min="259" max="264" width="25.6640625" style="1" customWidth="1"/>
    <col min="265" max="512" width="9" style="1"/>
    <col min="513" max="513" width="7.44140625" style="1" customWidth="1"/>
    <col min="514" max="514" width="24" style="1" customWidth="1"/>
    <col min="515" max="520" width="25.6640625" style="1" customWidth="1"/>
    <col min="521" max="768" width="9" style="1"/>
    <col min="769" max="769" width="7.44140625" style="1" customWidth="1"/>
    <col min="770" max="770" width="24" style="1" customWidth="1"/>
    <col min="771" max="776" width="25.6640625" style="1" customWidth="1"/>
    <col min="777" max="1024" width="9" style="1"/>
    <col min="1025" max="1025" width="7.44140625" style="1" customWidth="1"/>
    <col min="1026" max="1026" width="24" style="1" customWidth="1"/>
    <col min="1027" max="1032" width="25.6640625" style="1" customWidth="1"/>
    <col min="1033" max="1280" width="9" style="1"/>
    <col min="1281" max="1281" width="7.44140625" style="1" customWidth="1"/>
    <col min="1282" max="1282" width="24" style="1" customWidth="1"/>
    <col min="1283" max="1288" width="25.6640625" style="1" customWidth="1"/>
    <col min="1289" max="1536" width="9" style="1"/>
    <col min="1537" max="1537" width="7.44140625" style="1" customWidth="1"/>
    <col min="1538" max="1538" width="24" style="1" customWidth="1"/>
    <col min="1539" max="1544" width="25.6640625" style="1" customWidth="1"/>
    <col min="1545" max="1792" width="9" style="1"/>
    <col min="1793" max="1793" width="7.44140625" style="1" customWidth="1"/>
    <col min="1794" max="1794" width="24" style="1" customWidth="1"/>
    <col min="1795" max="1800" width="25.6640625" style="1" customWidth="1"/>
    <col min="1801" max="2048" width="9" style="1"/>
    <col min="2049" max="2049" width="7.44140625" style="1" customWidth="1"/>
    <col min="2050" max="2050" width="24" style="1" customWidth="1"/>
    <col min="2051" max="2056" width="25.6640625" style="1" customWidth="1"/>
    <col min="2057" max="2304" width="9" style="1"/>
    <col min="2305" max="2305" width="7.44140625" style="1" customWidth="1"/>
    <col min="2306" max="2306" width="24" style="1" customWidth="1"/>
    <col min="2307" max="2312" width="25.6640625" style="1" customWidth="1"/>
    <col min="2313" max="2560" width="9" style="1"/>
    <col min="2561" max="2561" width="7.44140625" style="1" customWidth="1"/>
    <col min="2562" max="2562" width="24" style="1" customWidth="1"/>
    <col min="2563" max="2568" width="25.6640625" style="1" customWidth="1"/>
    <col min="2569" max="2816" width="9" style="1"/>
    <col min="2817" max="2817" width="7.44140625" style="1" customWidth="1"/>
    <col min="2818" max="2818" width="24" style="1" customWidth="1"/>
    <col min="2819" max="2824" width="25.6640625" style="1" customWidth="1"/>
    <col min="2825" max="3072" width="9" style="1"/>
    <col min="3073" max="3073" width="7.44140625" style="1" customWidth="1"/>
    <col min="3074" max="3074" width="24" style="1" customWidth="1"/>
    <col min="3075" max="3080" width="25.6640625" style="1" customWidth="1"/>
    <col min="3081" max="3328" width="9" style="1"/>
    <col min="3329" max="3329" width="7.44140625" style="1" customWidth="1"/>
    <col min="3330" max="3330" width="24" style="1" customWidth="1"/>
    <col min="3331" max="3336" width="25.6640625" style="1" customWidth="1"/>
    <col min="3337" max="3584" width="9" style="1"/>
    <col min="3585" max="3585" width="7.44140625" style="1" customWidth="1"/>
    <col min="3586" max="3586" width="24" style="1" customWidth="1"/>
    <col min="3587" max="3592" width="25.6640625" style="1" customWidth="1"/>
    <col min="3593" max="3840" width="9" style="1"/>
    <col min="3841" max="3841" width="7.44140625" style="1" customWidth="1"/>
    <col min="3842" max="3842" width="24" style="1" customWidth="1"/>
    <col min="3843" max="3848" width="25.6640625" style="1" customWidth="1"/>
    <col min="3849" max="4096" width="9" style="1"/>
    <col min="4097" max="4097" width="7.44140625" style="1" customWidth="1"/>
    <col min="4098" max="4098" width="24" style="1" customWidth="1"/>
    <col min="4099" max="4104" width="25.6640625" style="1" customWidth="1"/>
    <col min="4105" max="4352" width="9" style="1"/>
    <col min="4353" max="4353" width="7.44140625" style="1" customWidth="1"/>
    <col min="4354" max="4354" width="24" style="1" customWidth="1"/>
    <col min="4355" max="4360" width="25.6640625" style="1" customWidth="1"/>
    <col min="4361" max="4608" width="9" style="1"/>
    <col min="4609" max="4609" width="7.44140625" style="1" customWidth="1"/>
    <col min="4610" max="4610" width="24" style="1" customWidth="1"/>
    <col min="4611" max="4616" width="25.6640625" style="1" customWidth="1"/>
    <col min="4617" max="4864" width="9" style="1"/>
    <col min="4865" max="4865" width="7.44140625" style="1" customWidth="1"/>
    <col min="4866" max="4866" width="24" style="1" customWidth="1"/>
    <col min="4867" max="4872" width="25.6640625" style="1" customWidth="1"/>
    <col min="4873" max="5120" width="9" style="1"/>
    <col min="5121" max="5121" width="7.44140625" style="1" customWidth="1"/>
    <col min="5122" max="5122" width="24" style="1" customWidth="1"/>
    <col min="5123" max="5128" width="25.6640625" style="1" customWidth="1"/>
    <col min="5129" max="5376" width="9" style="1"/>
    <col min="5377" max="5377" width="7.44140625" style="1" customWidth="1"/>
    <col min="5378" max="5378" width="24" style="1" customWidth="1"/>
    <col min="5379" max="5384" width="25.6640625" style="1" customWidth="1"/>
    <col min="5385" max="5632" width="9" style="1"/>
    <col min="5633" max="5633" width="7.44140625" style="1" customWidth="1"/>
    <col min="5634" max="5634" width="24" style="1" customWidth="1"/>
    <col min="5635" max="5640" width="25.6640625" style="1" customWidth="1"/>
    <col min="5641" max="5888" width="9" style="1"/>
    <col min="5889" max="5889" width="7.44140625" style="1" customWidth="1"/>
    <col min="5890" max="5890" width="24" style="1" customWidth="1"/>
    <col min="5891" max="5896" width="25.6640625" style="1" customWidth="1"/>
    <col min="5897" max="6144" width="9" style="1"/>
    <col min="6145" max="6145" width="7.44140625" style="1" customWidth="1"/>
    <col min="6146" max="6146" width="24" style="1" customWidth="1"/>
    <col min="6147" max="6152" width="25.6640625" style="1" customWidth="1"/>
    <col min="6153" max="6400" width="9" style="1"/>
    <col min="6401" max="6401" width="7.44140625" style="1" customWidth="1"/>
    <col min="6402" max="6402" width="24" style="1" customWidth="1"/>
    <col min="6403" max="6408" width="25.6640625" style="1" customWidth="1"/>
    <col min="6409" max="6656" width="9" style="1"/>
    <col min="6657" max="6657" width="7.44140625" style="1" customWidth="1"/>
    <col min="6658" max="6658" width="24" style="1" customWidth="1"/>
    <col min="6659" max="6664" width="25.6640625" style="1" customWidth="1"/>
    <col min="6665" max="6912" width="9" style="1"/>
    <col min="6913" max="6913" width="7.44140625" style="1" customWidth="1"/>
    <col min="6914" max="6914" width="24" style="1" customWidth="1"/>
    <col min="6915" max="6920" width="25.6640625" style="1" customWidth="1"/>
    <col min="6921" max="7168" width="9" style="1"/>
    <col min="7169" max="7169" width="7.44140625" style="1" customWidth="1"/>
    <col min="7170" max="7170" width="24" style="1" customWidth="1"/>
    <col min="7171" max="7176" width="25.6640625" style="1" customWidth="1"/>
    <col min="7177" max="7424" width="9" style="1"/>
    <col min="7425" max="7425" width="7.44140625" style="1" customWidth="1"/>
    <col min="7426" max="7426" width="24" style="1" customWidth="1"/>
    <col min="7427" max="7432" width="25.6640625" style="1" customWidth="1"/>
    <col min="7433" max="7680" width="9" style="1"/>
    <col min="7681" max="7681" width="7.44140625" style="1" customWidth="1"/>
    <col min="7682" max="7682" width="24" style="1" customWidth="1"/>
    <col min="7683" max="7688" width="25.6640625" style="1" customWidth="1"/>
    <col min="7689" max="7936" width="9" style="1"/>
    <col min="7937" max="7937" width="7.44140625" style="1" customWidth="1"/>
    <col min="7938" max="7938" width="24" style="1" customWidth="1"/>
    <col min="7939" max="7944" width="25.6640625" style="1" customWidth="1"/>
    <col min="7945" max="8192" width="9" style="1"/>
    <col min="8193" max="8193" width="7.44140625" style="1" customWidth="1"/>
    <col min="8194" max="8194" width="24" style="1" customWidth="1"/>
    <col min="8195" max="8200" width="25.6640625" style="1" customWidth="1"/>
    <col min="8201" max="8448" width="9" style="1"/>
    <col min="8449" max="8449" width="7.44140625" style="1" customWidth="1"/>
    <col min="8450" max="8450" width="24" style="1" customWidth="1"/>
    <col min="8451" max="8456" width="25.6640625" style="1" customWidth="1"/>
    <col min="8457" max="8704" width="9" style="1"/>
    <col min="8705" max="8705" width="7.44140625" style="1" customWidth="1"/>
    <col min="8706" max="8706" width="24" style="1" customWidth="1"/>
    <col min="8707" max="8712" width="25.6640625" style="1" customWidth="1"/>
    <col min="8713" max="8960" width="9" style="1"/>
    <col min="8961" max="8961" width="7.44140625" style="1" customWidth="1"/>
    <col min="8962" max="8962" width="24" style="1" customWidth="1"/>
    <col min="8963" max="8968" width="25.6640625" style="1" customWidth="1"/>
    <col min="8969" max="9216" width="9" style="1"/>
    <col min="9217" max="9217" width="7.44140625" style="1" customWidth="1"/>
    <col min="9218" max="9218" width="24" style="1" customWidth="1"/>
    <col min="9219" max="9224" width="25.6640625" style="1" customWidth="1"/>
    <col min="9225" max="9472" width="9" style="1"/>
    <col min="9473" max="9473" width="7.44140625" style="1" customWidth="1"/>
    <col min="9474" max="9474" width="24" style="1" customWidth="1"/>
    <col min="9475" max="9480" width="25.6640625" style="1" customWidth="1"/>
    <col min="9481" max="9728" width="9" style="1"/>
    <col min="9729" max="9729" width="7.44140625" style="1" customWidth="1"/>
    <col min="9730" max="9730" width="24" style="1" customWidth="1"/>
    <col min="9731" max="9736" width="25.6640625" style="1" customWidth="1"/>
    <col min="9737" max="9984" width="9" style="1"/>
    <col min="9985" max="9985" width="7.44140625" style="1" customWidth="1"/>
    <col min="9986" max="9986" width="24" style="1" customWidth="1"/>
    <col min="9987" max="9992" width="25.6640625" style="1" customWidth="1"/>
    <col min="9993" max="10240" width="9" style="1"/>
    <col min="10241" max="10241" width="7.44140625" style="1" customWidth="1"/>
    <col min="10242" max="10242" width="24" style="1" customWidth="1"/>
    <col min="10243" max="10248" width="25.6640625" style="1" customWidth="1"/>
    <col min="10249" max="10496" width="9" style="1"/>
    <col min="10497" max="10497" width="7.44140625" style="1" customWidth="1"/>
    <col min="10498" max="10498" width="24" style="1" customWidth="1"/>
    <col min="10499" max="10504" width="25.6640625" style="1" customWidth="1"/>
    <col min="10505" max="10752" width="9" style="1"/>
    <col min="10753" max="10753" width="7.44140625" style="1" customWidth="1"/>
    <col min="10754" max="10754" width="24" style="1" customWidth="1"/>
    <col min="10755" max="10760" width="25.6640625" style="1" customWidth="1"/>
    <col min="10761" max="11008" width="9" style="1"/>
    <col min="11009" max="11009" width="7.44140625" style="1" customWidth="1"/>
    <col min="11010" max="11010" width="24" style="1" customWidth="1"/>
    <col min="11011" max="11016" width="25.6640625" style="1" customWidth="1"/>
    <col min="11017" max="11264" width="9" style="1"/>
    <col min="11265" max="11265" width="7.44140625" style="1" customWidth="1"/>
    <col min="11266" max="11266" width="24" style="1" customWidth="1"/>
    <col min="11267" max="11272" width="25.6640625" style="1" customWidth="1"/>
    <col min="11273" max="11520" width="9" style="1"/>
    <col min="11521" max="11521" width="7.44140625" style="1" customWidth="1"/>
    <col min="11522" max="11522" width="24" style="1" customWidth="1"/>
    <col min="11523" max="11528" width="25.6640625" style="1" customWidth="1"/>
    <col min="11529" max="11776" width="9" style="1"/>
    <col min="11777" max="11777" width="7.44140625" style="1" customWidth="1"/>
    <col min="11778" max="11778" width="24" style="1" customWidth="1"/>
    <col min="11779" max="11784" width="25.6640625" style="1" customWidth="1"/>
    <col min="11785" max="12032" width="9" style="1"/>
    <col min="12033" max="12033" width="7.44140625" style="1" customWidth="1"/>
    <col min="12034" max="12034" width="24" style="1" customWidth="1"/>
    <col min="12035" max="12040" width="25.6640625" style="1" customWidth="1"/>
    <col min="12041" max="12288" width="9" style="1"/>
    <col min="12289" max="12289" width="7.44140625" style="1" customWidth="1"/>
    <col min="12290" max="12290" width="24" style="1" customWidth="1"/>
    <col min="12291" max="12296" width="25.6640625" style="1" customWidth="1"/>
    <col min="12297" max="12544" width="9" style="1"/>
    <col min="12545" max="12545" width="7.44140625" style="1" customWidth="1"/>
    <col min="12546" max="12546" width="24" style="1" customWidth="1"/>
    <col min="12547" max="12552" width="25.6640625" style="1" customWidth="1"/>
    <col min="12553" max="12800" width="9" style="1"/>
    <col min="12801" max="12801" width="7.44140625" style="1" customWidth="1"/>
    <col min="12802" max="12802" width="24" style="1" customWidth="1"/>
    <col min="12803" max="12808" width="25.6640625" style="1" customWidth="1"/>
    <col min="12809" max="13056" width="9" style="1"/>
    <col min="13057" max="13057" width="7.44140625" style="1" customWidth="1"/>
    <col min="13058" max="13058" width="24" style="1" customWidth="1"/>
    <col min="13059" max="13064" width="25.6640625" style="1" customWidth="1"/>
    <col min="13065" max="13312" width="9" style="1"/>
    <col min="13313" max="13313" width="7.44140625" style="1" customWidth="1"/>
    <col min="13314" max="13314" width="24" style="1" customWidth="1"/>
    <col min="13315" max="13320" width="25.6640625" style="1" customWidth="1"/>
    <col min="13321" max="13568" width="9" style="1"/>
    <col min="13569" max="13569" width="7.44140625" style="1" customWidth="1"/>
    <col min="13570" max="13570" width="24" style="1" customWidth="1"/>
    <col min="13571" max="13576" width="25.6640625" style="1" customWidth="1"/>
    <col min="13577" max="13824" width="9" style="1"/>
    <col min="13825" max="13825" width="7.44140625" style="1" customWidth="1"/>
    <col min="13826" max="13826" width="24" style="1" customWidth="1"/>
    <col min="13827" max="13832" width="25.6640625" style="1" customWidth="1"/>
    <col min="13833" max="14080" width="9" style="1"/>
    <col min="14081" max="14081" width="7.44140625" style="1" customWidth="1"/>
    <col min="14082" max="14082" width="24" style="1" customWidth="1"/>
    <col min="14083" max="14088" width="25.6640625" style="1" customWidth="1"/>
    <col min="14089" max="14336" width="9" style="1"/>
    <col min="14337" max="14337" width="7.44140625" style="1" customWidth="1"/>
    <col min="14338" max="14338" width="24" style="1" customWidth="1"/>
    <col min="14339" max="14344" width="25.6640625" style="1" customWidth="1"/>
    <col min="14345" max="14592" width="9" style="1"/>
    <col min="14593" max="14593" width="7.44140625" style="1" customWidth="1"/>
    <col min="14594" max="14594" width="24" style="1" customWidth="1"/>
    <col min="14595" max="14600" width="25.6640625" style="1" customWidth="1"/>
    <col min="14601" max="14848" width="9" style="1"/>
    <col min="14849" max="14849" width="7.44140625" style="1" customWidth="1"/>
    <col min="14850" max="14850" width="24" style="1" customWidth="1"/>
    <col min="14851" max="14856" width="25.6640625" style="1" customWidth="1"/>
    <col min="14857" max="15104" width="9" style="1"/>
    <col min="15105" max="15105" width="7.44140625" style="1" customWidth="1"/>
    <col min="15106" max="15106" width="24" style="1" customWidth="1"/>
    <col min="15107" max="15112" width="25.6640625" style="1" customWidth="1"/>
    <col min="15113" max="15360" width="9" style="1"/>
    <col min="15361" max="15361" width="7.44140625" style="1" customWidth="1"/>
    <col min="15362" max="15362" width="24" style="1" customWidth="1"/>
    <col min="15363" max="15368" width="25.6640625" style="1" customWidth="1"/>
    <col min="15369" max="15616" width="9" style="1"/>
    <col min="15617" max="15617" width="7.44140625" style="1" customWidth="1"/>
    <col min="15618" max="15618" width="24" style="1" customWidth="1"/>
    <col min="15619" max="15624" width="25.6640625" style="1" customWidth="1"/>
    <col min="15625" max="15872" width="9" style="1"/>
    <col min="15873" max="15873" width="7.44140625" style="1" customWidth="1"/>
    <col min="15874" max="15874" width="24" style="1" customWidth="1"/>
    <col min="15875" max="15880" width="25.6640625" style="1" customWidth="1"/>
    <col min="15881" max="16128" width="9" style="1"/>
    <col min="16129" max="16129" width="7.44140625" style="1" customWidth="1"/>
    <col min="16130" max="16130" width="24" style="1" customWidth="1"/>
    <col min="16131" max="16136" width="25.6640625" style="1" customWidth="1"/>
    <col min="16137" max="16384" width="9" style="1"/>
  </cols>
  <sheetData>
    <row r="2" spans="1:11" ht="16.05" customHeight="1" x14ac:dyDescent="0.2">
      <c r="A2" s="1" t="s">
        <v>0</v>
      </c>
      <c r="C2" s="44"/>
    </row>
    <row r="3" spans="1:11" ht="15.75" customHeight="1" x14ac:dyDescent="0.2">
      <c r="A3" s="1"/>
    </row>
    <row r="4" spans="1:11" ht="16.05" customHeight="1" x14ac:dyDescent="0.2">
      <c r="A4" s="3" t="s">
        <v>1</v>
      </c>
      <c r="B4" s="3" t="s">
        <v>81</v>
      </c>
    </row>
    <row r="5" spans="1:11" ht="16.05" customHeight="1" x14ac:dyDescent="0.2">
      <c r="H5" s="4" t="s">
        <v>3</v>
      </c>
    </row>
    <row r="6" spans="1:11" ht="16.05" customHeight="1" x14ac:dyDescent="0.2">
      <c r="A6" s="5" t="s">
        <v>4</v>
      </c>
      <c r="B6" s="6"/>
      <c r="C6" s="7" t="s">
        <v>103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11" s="12" customFormat="1" ht="16.05" customHeight="1" x14ac:dyDescent="0.2">
      <c r="A7" s="9" t="s">
        <v>11</v>
      </c>
      <c r="B7" s="2"/>
      <c r="C7" s="10" t="s">
        <v>12</v>
      </c>
      <c r="D7" s="51">
        <f>SUM(D13,D19,D25,D31)</f>
        <v>0</v>
      </c>
      <c r="E7" s="51">
        <f t="shared" ref="E7:G11" si="0">SUM(E13,E19,E25,E31)</f>
        <v>0</v>
      </c>
      <c r="F7" s="51">
        <f t="shared" si="0"/>
        <v>0</v>
      </c>
      <c r="G7" s="51">
        <f t="shared" si="0"/>
        <v>0</v>
      </c>
      <c r="H7" s="16">
        <f>SUM(D7:G7)</f>
        <v>0</v>
      </c>
      <c r="I7" s="11"/>
      <c r="K7" s="48"/>
    </row>
    <row r="8" spans="1:11" s="12" customFormat="1" ht="16.05" customHeight="1" x14ac:dyDescent="0.2">
      <c r="A8" s="13"/>
      <c r="B8" s="2"/>
      <c r="C8" s="14" t="s">
        <v>13</v>
      </c>
      <c r="D8" s="16">
        <f>IF($H7=0,0,D7/$H7%)</f>
        <v>0</v>
      </c>
      <c r="E8" s="16">
        <f>IF($H7=0,0,E7/$H7%)</f>
        <v>0</v>
      </c>
      <c r="F8" s="16">
        <f>IF($H7=0,0,F7/$H7%)</f>
        <v>0</v>
      </c>
      <c r="G8" s="16">
        <f>IF($H7=0,0,G7/$H7%)</f>
        <v>0</v>
      </c>
      <c r="H8" s="16">
        <f>SUM(D8:G8)</f>
        <v>0</v>
      </c>
      <c r="I8" s="11"/>
      <c r="K8" s="48"/>
    </row>
    <row r="9" spans="1:11" s="12" customFormat="1" ht="16.05" customHeight="1" x14ac:dyDescent="0.2">
      <c r="A9" s="13"/>
      <c r="B9" s="2"/>
      <c r="C9" s="10" t="s">
        <v>14</v>
      </c>
      <c r="D9" s="51">
        <f>SUM(D15,D21,D27,D33)</f>
        <v>0</v>
      </c>
      <c r="E9" s="51">
        <f t="shared" si="0"/>
        <v>0</v>
      </c>
      <c r="F9" s="51">
        <f t="shared" si="0"/>
        <v>0</v>
      </c>
      <c r="G9" s="51">
        <f t="shared" si="0"/>
        <v>0</v>
      </c>
      <c r="H9" s="16">
        <f>SUM(D9:G9)</f>
        <v>0</v>
      </c>
      <c r="I9" s="11"/>
      <c r="K9" s="48"/>
    </row>
    <row r="10" spans="1:11" s="12" customFormat="1" ht="16.05" customHeight="1" x14ac:dyDescent="0.2">
      <c r="A10" s="13"/>
      <c r="B10" s="2"/>
      <c r="C10" s="14" t="s">
        <v>13</v>
      </c>
      <c r="D10" s="16">
        <f>IF($H9=0,0,D9/$H9%)</f>
        <v>0</v>
      </c>
      <c r="E10" s="16">
        <f>IF($H9=0,0,E9/$H9%)</f>
        <v>0</v>
      </c>
      <c r="F10" s="16">
        <f>IF($H9=0,0,F9/$H9%)</f>
        <v>0</v>
      </c>
      <c r="G10" s="16">
        <f>IF($H9=0,0,G9/$H9%)</f>
        <v>0</v>
      </c>
      <c r="H10" s="16">
        <f>SUM(D10:G10)</f>
        <v>0</v>
      </c>
      <c r="I10" s="11"/>
      <c r="K10" s="48"/>
    </row>
    <row r="11" spans="1:11" s="12" customFormat="1" ht="16.05" customHeight="1" x14ac:dyDescent="0.2">
      <c r="A11" s="13"/>
      <c r="B11" s="2"/>
      <c r="C11" s="10" t="s">
        <v>15</v>
      </c>
      <c r="D11" s="51">
        <f>SUM(D17,D23,D29,D35)</f>
        <v>0</v>
      </c>
      <c r="E11" s="51">
        <f t="shared" si="0"/>
        <v>0</v>
      </c>
      <c r="F11" s="51">
        <f t="shared" si="0"/>
        <v>0</v>
      </c>
      <c r="G11" s="51">
        <f t="shared" si="0"/>
        <v>0</v>
      </c>
      <c r="H11" s="16">
        <f>SUM(D11:G11)</f>
        <v>0</v>
      </c>
      <c r="I11" s="11"/>
      <c r="K11" s="48"/>
    </row>
    <row r="12" spans="1:11" s="12" customFormat="1" ht="16.05" customHeight="1" x14ac:dyDescent="0.2">
      <c r="A12" s="13"/>
      <c r="B12" s="15"/>
      <c r="C12" s="14" t="s">
        <v>13</v>
      </c>
      <c r="D12" s="16">
        <f>IF($H11=0,0,D11/$H11%)</f>
        <v>0</v>
      </c>
      <c r="E12" s="16">
        <f>IF($H11=0,0,E11/$H11%)</f>
        <v>0</v>
      </c>
      <c r="F12" s="16">
        <f>IF($H11=0,0,F11/$H11%)</f>
        <v>0</v>
      </c>
      <c r="G12" s="16">
        <f>IF($H11=0,0,G11/$H11%)</f>
        <v>0</v>
      </c>
      <c r="H12" s="16">
        <f>IF($H11=0,0,H11/$H11%)</f>
        <v>0</v>
      </c>
      <c r="I12" s="11"/>
      <c r="K12" s="48"/>
    </row>
    <row r="13" spans="1:11" ht="16.05" customHeight="1" x14ac:dyDescent="0.2">
      <c r="A13" s="13"/>
      <c r="B13" s="13" t="s">
        <v>16</v>
      </c>
      <c r="C13" s="16" t="s">
        <v>12</v>
      </c>
      <c r="D13" s="16"/>
      <c r="E13" s="16"/>
      <c r="F13" s="16"/>
      <c r="G13" s="16"/>
      <c r="H13" s="50">
        <f t="shared" ref="H13:H76" si="1">SUM(D13:G13)</f>
        <v>0</v>
      </c>
      <c r="K13" s="48"/>
    </row>
    <row r="14" spans="1:11" ht="16.05" customHeight="1" x14ac:dyDescent="0.2">
      <c r="A14" s="13"/>
      <c r="B14" s="13"/>
      <c r="C14" s="17" t="s">
        <v>13</v>
      </c>
      <c r="D14" s="16">
        <f>IF($H13=0,0,D13/$H13%)</f>
        <v>0</v>
      </c>
      <c r="E14" s="16">
        <f>IF($H13=0,0,E13/$H13%)</f>
        <v>0</v>
      </c>
      <c r="F14" s="16">
        <f>IF($H13=0,0,F13/$H13%)</f>
        <v>0</v>
      </c>
      <c r="G14" s="16">
        <f>IF($H13=0,0,G13/$H13%)</f>
        <v>0</v>
      </c>
      <c r="H14" s="50">
        <f t="shared" si="1"/>
        <v>0</v>
      </c>
      <c r="K14" s="48"/>
    </row>
    <row r="15" spans="1:11" ht="16.05" customHeight="1" x14ac:dyDescent="0.2">
      <c r="A15" s="13"/>
      <c r="B15" s="13"/>
      <c r="C15" s="16" t="s">
        <v>14</v>
      </c>
      <c r="D15" s="51"/>
      <c r="E15" s="51"/>
      <c r="F15" s="51"/>
      <c r="G15" s="51"/>
      <c r="H15" s="50">
        <f t="shared" si="1"/>
        <v>0</v>
      </c>
      <c r="K15" s="48"/>
    </row>
    <row r="16" spans="1:11" ht="16.05" customHeight="1" x14ac:dyDescent="0.2">
      <c r="A16" s="13"/>
      <c r="B16" s="13"/>
      <c r="C16" s="17" t="s">
        <v>13</v>
      </c>
      <c r="D16" s="16">
        <f>IF($H15=0,0,D15/$H15%)</f>
        <v>0</v>
      </c>
      <c r="E16" s="16">
        <f>IF($H15=0,0,E15/$H15%)</f>
        <v>0</v>
      </c>
      <c r="F16" s="16">
        <f>IF($H15=0,0,F15/$H15%)</f>
        <v>0</v>
      </c>
      <c r="G16" s="16">
        <f>IF($H15=0,0,G15/$H15%)</f>
        <v>0</v>
      </c>
      <c r="H16" s="50">
        <f t="shared" si="1"/>
        <v>0</v>
      </c>
      <c r="K16" s="48"/>
    </row>
    <row r="17" spans="1:11" ht="16.05" customHeight="1" x14ac:dyDescent="0.2">
      <c r="A17" s="13"/>
      <c r="B17" s="13"/>
      <c r="C17" s="16" t="s">
        <v>15</v>
      </c>
      <c r="D17" s="51">
        <f>D13+D15</f>
        <v>0</v>
      </c>
      <c r="E17" s="51">
        <f t="shared" ref="E17:G17" si="2">E13+E15</f>
        <v>0</v>
      </c>
      <c r="F17" s="51">
        <f t="shared" si="2"/>
        <v>0</v>
      </c>
      <c r="G17" s="51">
        <f t="shared" si="2"/>
        <v>0</v>
      </c>
      <c r="H17" s="50">
        <f t="shared" si="1"/>
        <v>0</v>
      </c>
      <c r="K17" s="48"/>
    </row>
    <row r="18" spans="1:11" ht="16.05" customHeight="1" x14ac:dyDescent="0.2">
      <c r="A18" s="13"/>
      <c r="B18" s="18"/>
      <c r="C18" s="17" t="s">
        <v>13</v>
      </c>
      <c r="D18" s="16">
        <f>IF($H17=0,0,D17/$H17%)</f>
        <v>0</v>
      </c>
      <c r="E18" s="16">
        <f>IF($H17=0,0,E17/$H17%)</f>
        <v>0</v>
      </c>
      <c r="F18" s="16">
        <f>IF($H17=0,0,F17/$H17%)</f>
        <v>0</v>
      </c>
      <c r="G18" s="16">
        <f>IF($H17=0,0,G17/$H17%)</f>
        <v>0</v>
      </c>
      <c r="H18" s="50">
        <f t="shared" si="1"/>
        <v>0</v>
      </c>
      <c r="K18" s="48"/>
    </row>
    <row r="19" spans="1:11" ht="16.05" customHeight="1" x14ac:dyDescent="0.2">
      <c r="A19" s="13"/>
      <c r="B19" s="13" t="s">
        <v>17</v>
      </c>
      <c r="C19" s="16" t="s">
        <v>12</v>
      </c>
      <c r="D19" s="16"/>
      <c r="E19" s="16"/>
      <c r="F19" s="16"/>
      <c r="G19" s="16"/>
      <c r="H19" s="50">
        <f t="shared" si="1"/>
        <v>0</v>
      </c>
      <c r="K19" s="48"/>
    </row>
    <row r="20" spans="1:11" ht="16.05" customHeight="1" x14ac:dyDescent="0.2">
      <c r="A20" s="13"/>
      <c r="B20" s="13"/>
      <c r="C20" s="17" t="s">
        <v>13</v>
      </c>
      <c r="D20" s="16">
        <f>IF($H19=0,0,D19/$H19%)</f>
        <v>0</v>
      </c>
      <c r="E20" s="16">
        <f>IF($H19=0,0,E19/$H19%)</f>
        <v>0</v>
      </c>
      <c r="F20" s="16">
        <f>IF($H19=0,0,F19/$H19%)</f>
        <v>0</v>
      </c>
      <c r="G20" s="16">
        <f>IF($H19=0,0,G19/$H19%)</f>
        <v>0</v>
      </c>
      <c r="H20" s="50">
        <f t="shared" si="1"/>
        <v>0</v>
      </c>
      <c r="K20" s="48"/>
    </row>
    <row r="21" spans="1:11" ht="16.05" customHeight="1" x14ac:dyDescent="0.2">
      <c r="A21" s="13"/>
      <c r="B21" s="13"/>
      <c r="C21" s="16" t="s">
        <v>14</v>
      </c>
      <c r="D21" s="51"/>
      <c r="E21" s="51"/>
      <c r="F21" s="51"/>
      <c r="G21" s="51"/>
      <c r="H21" s="50">
        <f t="shared" si="1"/>
        <v>0</v>
      </c>
      <c r="K21" s="48"/>
    </row>
    <row r="22" spans="1:11" ht="16.05" customHeight="1" x14ac:dyDescent="0.2">
      <c r="A22" s="13"/>
      <c r="B22" s="13"/>
      <c r="C22" s="17" t="s">
        <v>13</v>
      </c>
      <c r="D22" s="16">
        <f>IF($H21=0,0,D21/$H21%)</f>
        <v>0</v>
      </c>
      <c r="E22" s="16">
        <f>IF($H21=0,0,E21/$H21%)</f>
        <v>0</v>
      </c>
      <c r="F22" s="16">
        <f>IF($H21=0,0,F21/$H21%)</f>
        <v>0</v>
      </c>
      <c r="G22" s="16">
        <f>IF($H21=0,0,G21/$H21%)</f>
        <v>0</v>
      </c>
      <c r="H22" s="50">
        <f t="shared" si="1"/>
        <v>0</v>
      </c>
      <c r="K22" s="48"/>
    </row>
    <row r="23" spans="1:11" ht="16.05" customHeight="1" x14ac:dyDescent="0.2">
      <c r="A23" s="13"/>
      <c r="B23" s="13"/>
      <c r="C23" s="16" t="s">
        <v>15</v>
      </c>
      <c r="D23" s="51">
        <f>SUM(D21,D19)</f>
        <v>0</v>
      </c>
      <c r="E23" s="51">
        <f>SUM(E21,E19)</f>
        <v>0</v>
      </c>
      <c r="F23" s="51">
        <f>SUM(F21,F19)</f>
        <v>0</v>
      </c>
      <c r="G23" s="51">
        <f>SUM(G21,G19)</f>
        <v>0</v>
      </c>
      <c r="H23" s="50">
        <f t="shared" si="1"/>
        <v>0</v>
      </c>
      <c r="K23" s="48"/>
    </row>
    <row r="24" spans="1:11" ht="16.05" customHeight="1" x14ac:dyDescent="0.2">
      <c r="A24" s="13"/>
      <c r="B24" s="18"/>
      <c r="C24" s="17" t="s">
        <v>13</v>
      </c>
      <c r="D24" s="16">
        <f>IF($H23=0,0,D23/$H23%)</f>
        <v>0</v>
      </c>
      <c r="E24" s="16">
        <f>IF($H23=0,0,E23/$H23%)</f>
        <v>0</v>
      </c>
      <c r="F24" s="16">
        <f>IF($H23=0,0,F23/$H23%)</f>
        <v>0</v>
      </c>
      <c r="G24" s="16">
        <f>IF($H23=0,0,G23/$H23%)</f>
        <v>0</v>
      </c>
      <c r="H24" s="50">
        <f t="shared" si="1"/>
        <v>0</v>
      </c>
      <c r="K24" s="48"/>
    </row>
    <row r="25" spans="1:11" ht="16.05" customHeight="1" x14ac:dyDescent="0.2">
      <c r="A25" s="13"/>
      <c r="B25" s="13" t="s">
        <v>18</v>
      </c>
      <c r="C25" s="16" t="s">
        <v>12</v>
      </c>
      <c r="D25" s="16"/>
      <c r="E25" s="16"/>
      <c r="F25" s="16"/>
      <c r="G25" s="16"/>
      <c r="H25" s="50">
        <f t="shared" si="1"/>
        <v>0</v>
      </c>
      <c r="K25" s="48"/>
    </row>
    <row r="26" spans="1:11" ht="16.05" customHeight="1" x14ac:dyDescent="0.2">
      <c r="A26" s="13"/>
      <c r="B26" s="13"/>
      <c r="C26" s="17" t="s">
        <v>13</v>
      </c>
      <c r="D26" s="16">
        <f>IF($H25=0,0,D25/$H25%)</f>
        <v>0</v>
      </c>
      <c r="E26" s="16">
        <f>IF($H25=0,0,E25/$H25%)</f>
        <v>0</v>
      </c>
      <c r="F26" s="16">
        <f>IF($H25=0,0,F25/$H25%)</f>
        <v>0</v>
      </c>
      <c r="G26" s="16">
        <f>IF($H25=0,0,G25/$H25%)</f>
        <v>0</v>
      </c>
      <c r="H26" s="50">
        <f t="shared" si="1"/>
        <v>0</v>
      </c>
      <c r="K26" s="48"/>
    </row>
    <row r="27" spans="1:11" ht="16.05" customHeight="1" x14ac:dyDescent="0.2">
      <c r="A27" s="13"/>
      <c r="B27" s="13"/>
      <c r="C27" s="16" t="s">
        <v>14</v>
      </c>
      <c r="D27" s="51"/>
      <c r="E27" s="51"/>
      <c r="F27" s="51"/>
      <c r="G27" s="51"/>
      <c r="H27" s="50">
        <f t="shared" si="1"/>
        <v>0</v>
      </c>
      <c r="K27" s="48"/>
    </row>
    <row r="28" spans="1:11" ht="16.05" customHeight="1" x14ac:dyDescent="0.2">
      <c r="A28" s="13"/>
      <c r="B28" s="13"/>
      <c r="C28" s="17" t="s">
        <v>13</v>
      </c>
      <c r="D28" s="16">
        <f>IF($H27=0,0,D27/$H27%)</f>
        <v>0</v>
      </c>
      <c r="E28" s="16">
        <f>IF($H27=0,0,E27/$H27%)</f>
        <v>0</v>
      </c>
      <c r="F28" s="16">
        <f>IF($H27=0,0,F27/$H27%)</f>
        <v>0</v>
      </c>
      <c r="G28" s="16">
        <f>IF($H27=0,0,G27/$H27%)</f>
        <v>0</v>
      </c>
      <c r="H28" s="50">
        <f t="shared" si="1"/>
        <v>0</v>
      </c>
      <c r="K28" s="48"/>
    </row>
    <row r="29" spans="1:11" ht="16.05" customHeight="1" x14ac:dyDescent="0.2">
      <c r="A29" s="13"/>
      <c r="B29" s="13"/>
      <c r="C29" s="16" t="s">
        <v>15</v>
      </c>
      <c r="D29" s="51">
        <f>D25+D27</f>
        <v>0</v>
      </c>
      <c r="E29" s="51">
        <f t="shared" ref="E29:G29" si="3">E25+E27</f>
        <v>0</v>
      </c>
      <c r="F29" s="51">
        <f t="shared" si="3"/>
        <v>0</v>
      </c>
      <c r="G29" s="51">
        <f t="shared" si="3"/>
        <v>0</v>
      </c>
      <c r="H29" s="50">
        <f t="shared" si="1"/>
        <v>0</v>
      </c>
      <c r="K29" s="48"/>
    </row>
    <row r="30" spans="1:11" ht="16.05" customHeight="1" x14ac:dyDescent="0.2">
      <c r="A30" s="13"/>
      <c r="B30" s="18"/>
      <c r="C30" s="17" t="s">
        <v>13</v>
      </c>
      <c r="D30" s="16">
        <f>IF($H29=0,0,D29/$H29%)</f>
        <v>0</v>
      </c>
      <c r="E30" s="16">
        <f>IF($H29=0,0,E29/$H29%)</f>
        <v>0</v>
      </c>
      <c r="F30" s="16">
        <f>IF($H29=0,0,F29/$H29%)</f>
        <v>0</v>
      </c>
      <c r="G30" s="16">
        <f>IF($H29=0,0,G29/$H29%)</f>
        <v>0</v>
      </c>
      <c r="H30" s="50">
        <f t="shared" si="1"/>
        <v>0</v>
      </c>
      <c r="K30" s="48"/>
    </row>
    <row r="31" spans="1:11" ht="16.05" customHeight="1" x14ac:dyDescent="0.2">
      <c r="A31" s="13"/>
      <c r="B31" s="13" t="s">
        <v>19</v>
      </c>
      <c r="C31" s="16" t="s">
        <v>12</v>
      </c>
      <c r="D31" s="16"/>
      <c r="E31" s="16"/>
      <c r="F31" s="16"/>
      <c r="G31" s="16"/>
      <c r="H31" s="50">
        <f t="shared" si="1"/>
        <v>0</v>
      </c>
      <c r="K31" s="48"/>
    </row>
    <row r="32" spans="1:11" ht="16.05" customHeight="1" x14ac:dyDescent="0.2">
      <c r="A32" s="13"/>
      <c r="B32" s="13"/>
      <c r="C32" s="17" t="s">
        <v>13</v>
      </c>
      <c r="D32" s="16">
        <f>IF($H31=0,0,D31/$H31%)</f>
        <v>0</v>
      </c>
      <c r="E32" s="16">
        <f>IF($H31=0,0,E31/$H31%)</f>
        <v>0</v>
      </c>
      <c r="F32" s="16">
        <f>IF($H31=0,0,F31/$H31%)</f>
        <v>0</v>
      </c>
      <c r="G32" s="16">
        <f>IF($H31=0,0,G31/$H31%)</f>
        <v>0</v>
      </c>
      <c r="H32" s="50">
        <f t="shared" si="1"/>
        <v>0</v>
      </c>
      <c r="K32" s="48"/>
    </row>
    <row r="33" spans="1:11" ht="16.05" customHeight="1" x14ac:dyDescent="0.2">
      <c r="A33" s="13"/>
      <c r="B33" s="13"/>
      <c r="C33" s="16" t="s">
        <v>14</v>
      </c>
      <c r="D33" s="51"/>
      <c r="E33" s="51"/>
      <c r="F33" s="51"/>
      <c r="G33" s="51"/>
      <c r="H33" s="50">
        <f t="shared" si="1"/>
        <v>0</v>
      </c>
      <c r="K33" s="48"/>
    </row>
    <row r="34" spans="1:11" ht="16.05" customHeight="1" x14ac:dyDescent="0.2">
      <c r="A34" s="13"/>
      <c r="B34" s="13"/>
      <c r="C34" s="17" t="s">
        <v>13</v>
      </c>
      <c r="D34" s="16">
        <f>IF($H33=0,0,D33/$H33%)</f>
        <v>0</v>
      </c>
      <c r="E34" s="16">
        <f>IF($H33=0,0,E33/$H33%)</f>
        <v>0</v>
      </c>
      <c r="F34" s="16">
        <f>IF($H33=0,0,F33/$H33%)</f>
        <v>0</v>
      </c>
      <c r="G34" s="16">
        <f>IF($H33=0,0,G33/$H33%)</f>
        <v>0</v>
      </c>
      <c r="H34" s="50">
        <f t="shared" si="1"/>
        <v>0</v>
      </c>
      <c r="K34" s="48"/>
    </row>
    <row r="35" spans="1:11" ht="16.05" customHeight="1" x14ac:dyDescent="0.2">
      <c r="A35" s="13"/>
      <c r="B35" s="13"/>
      <c r="C35" s="16" t="s">
        <v>15</v>
      </c>
      <c r="D35" s="51">
        <f>SUM(D33,D31)</f>
        <v>0</v>
      </c>
      <c r="E35" s="51">
        <f>SUM(E33,E31)</f>
        <v>0</v>
      </c>
      <c r="F35" s="51">
        <f>SUM(F33,F31)</f>
        <v>0</v>
      </c>
      <c r="G35" s="51">
        <f>SUM(G33,G31)</f>
        <v>0</v>
      </c>
      <c r="H35" s="50">
        <f t="shared" si="1"/>
        <v>0</v>
      </c>
      <c r="K35" s="48"/>
    </row>
    <row r="36" spans="1:11" ht="16.05" customHeight="1" x14ac:dyDescent="0.2">
      <c r="A36" s="18"/>
      <c r="B36" s="19"/>
      <c r="C36" s="17" t="s">
        <v>13</v>
      </c>
      <c r="D36" s="16">
        <f>IF($H35=0,0,D35/$H35%)</f>
        <v>0</v>
      </c>
      <c r="E36" s="16">
        <f>IF($H35=0,0,E35/$H35%)</f>
        <v>0</v>
      </c>
      <c r="F36" s="16">
        <f>IF($H35=0,0,F35/$H35%)</f>
        <v>0</v>
      </c>
      <c r="G36" s="16">
        <f>IF($H35=0,0,G35/$H35%)</f>
        <v>0</v>
      </c>
      <c r="H36" s="50">
        <f t="shared" si="1"/>
        <v>0</v>
      </c>
      <c r="K36" s="48"/>
    </row>
    <row r="37" spans="1:11" ht="16.05" customHeight="1" x14ac:dyDescent="0.2">
      <c r="A37" s="13" t="s">
        <v>20</v>
      </c>
      <c r="C37" s="16" t="s">
        <v>105</v>
      </c>
      <c r="D37" s="51">
        <f>SUMIF($C$43:$C$228,"道内",D$43:D$228)</f>
        <v>0</v>
      </c>
      <c r="E37" s="51">
        <f>SUMIF($C$43:$C$228,"道内",E$43:E$228)</f>
        <v>3472.4</v>
      </c>
      <c r="F37" s="51">
        <f>SUMIF($C$43:$C$228,"道内",F$43:F$228)</f>
        <v>0</v>
      </c>
      <c r="G37" s="51">
        <f>SUMIF($C$43:$C$228,"道内",G$43:G$228)</f>
        <v>0</v>
      </c>
      <c r="H37" s="50">
        <f t="shared" si="1"/>
        <v>3472.4</v>
      </c>
      <c r="K37" s="48"/>
    </row>
    <row r="38" spans="1:11" ht="16.05" customHeight="1" x14ac:dyDescent="0.2">
      <c r="A38" s="13"/>
      <c r="C38" s="17" t="s">
        <v>13</v>
      </c>
      <c r="D38" s="16">
        <f>IF($H37=0,0,D37/$H37%)</f>
        <v>0</v>
      </c>
      <c r="E38" s="16">
        <f>IF($H37=0,0,E37/$H37%)</f>
        <v>99.999999999999986</v>
      </c>
      <c r="F38" s="16">
        <f>IF($H37=0,0,F37/$H37%)</f>
        <v>0</v>
      </c>
      <c r="G38" s="16">
        <f>IF($H37=0,0,G37/$H37%)</f>
        <v>0</v>
      </c>
      <c r="H38" s="50">
        <f t="shared" si="1"/>
        <v>99.999999999999986</v>
      </c>
      <c r="K38" s="48"/>
    </row>
    <row r="39" spans="1:11" ht="16.05" customHeight="1" x14ac:dyDescent="0.2">
      <c r="A39" s="13"/>
      <c r="C39" s="16" t="s">
        <v>106</v>
      </c>
      <c r="D39" s="51">
        <f>SUMIF($C$43:$C$228,"道外",D$43:D$228)</f>
        <v>5910</v>
      </c>
      <c r="E39" s="51">
        <f>SUMIF($C$43:$C$228,"道外",E$43:E$228)</f>
        <v>6148.9</v>
      </c>
      <c r="F39" s="51">
        <f>SUMIF($C$43:$C$228,"道外",F$43:F$228)</f>
        <v>0</v>
      </c>
      <c r="G39" s="51">
        <f>SUMIF($C$43:$C$228,"道外",G$43:G$228)</f>
        <v>104.3</v>
      </c>
      <c r="H39" s="50">
        <f t="shared" si="1"/>
        <v>12163.199999999999</v>
      </c>
      <c r="K39" s="48"/>
    </row>
    <row r="40" spans="1:11" ht="16.05" customHeight="1" x14ac:dyDescent="0.2">
      <c r="A40" s="13"/>
      <c r="C40" s="17" t="s">
        <v>13</v>
      </c>
      <c r="D40" s="16">
        <f>IF($H39=0,0,D39/$H39%)</f>
        <v>48.589187056037886</v>
      </c>
      <c r="E40" s="16">
        <f>IF($H39=0,0,E39/$H39%)</f>
        <v>50.553308339910551</v>
      </c>
      <c r="F40" s="16">
        <f>IF($H39=0,0,F39/$H39%)</f>
        <v>0</v>
      </c>
      <c r="G40" s="16">
        <f>IF($H39=0,0,G39/$H39%)</f>
        <v>0.85750460405156537</v>
      </c>
      <c r="H40" s="50">
        <f t="shared" si="1"/>
        <v>100</v>
      </c>
      <c r="K40" s="48"/>
    </row>
    <row r="41" spans="1:11" ht="16.05" customHeight="1" x14ac:dyDescent="0.2">
      <c r="A41" s="13"/>
      <c r="C41" s="16" t="s">
        <v>107</v>
      </c>
      <c r="D41" s="51">
        <f>SUM(D39,D37)</f>
        <v>5910</v>
      </c>
      <c r="E41" s="51">
        <f>SUM(E39,E37)</f>
        <v>9621.2999999999993</v>
      </c>
      <c r="F41" s="51">
        <f>SUM(F39,F37)</f>
        <v>0</v>
      </c>
      <c r="G41" s="51">
        <f>SUM(G39,G37)</f>
        <v>104.3</v>
      </c>
      <c r="H41" s="50">
        <f t="shared" si="1"/>
        <v>15635.599999999999</v>
      </c>
      <c r="K41" s="48"/>
    </row>
    <row r="42" spans="1:11" ht="16.05" customHeight="1" x14ac:dyDescent="0.2">
      <c r="A42" s="13"/>
      <c r="B42" s="15"/>
      <c r="C42" s="17" t="s">
        <v>13</v>
      </c>
      <c r="D42" s="16">
        <f>IF($H41=0,0,D41/$H41%)</f>
        <v>37.798357594208092</v>
      </c>
      <c r="E42" s="16">
        <f>IF($H41=0,0,E41/$H41%)</f>
        <v>61.534574944357743</v>
      </c>
      <c r="F42" s="16">
        <f>IF($H41=0,0,F41/$H41%)</f>
        <v>0</v>
      </c>
      <c r="G42" s="16">
        <f>IF($H41=0,0,G41/$H41%)</f>
        <v>0.66706746143416307</v>
      </c>
      <c r="H42" s="50">
        <f t="shared" si="1"/>
        <v>100</v>
      </c>
      <c r="K42" s="48"/>
    </row>
    <row r="43" spans="1:11" ht="16.05" customHeight="1" x14ac:dyDescent="0.2">
      <c r="A43" s="13"/>
      <c r="B43" s="13" t="s">
        <v>21</v>
      </c>
      <c r="C43" s="16" t="s">
        <v>12</v>
      </c>
      <c r="D43" s="16"/>
      <c r="E43" s="16"/>
      <c r="F43" s="16">
        <v>0</v>
      </c>
      <c r="G43" s="16">
        <v>0</v>
      </c>
      <c r="H43" s="50">
        <f t="shared" si="1"/>
        <v>0</v>
      </c>
      <c r="K43" s="48"/>
    </row>
    <row r="44" spans="1:11" ht="16.05" customHeight="1" x14ac:dyDescent="0.2">
      <c r="A44" s="13"/>
      <c r="B44" s="13"/>
      <c r="C44" s="17" t="s">
        <v>13</v>
      </c>
      <c r="D44" s="16">
        <f>IF($H43=0,0,D43/$H43%)</f>
        <v>0</v>
      </c>
      <c r="E44" s="16">
        <f>IF($H43=0,0,E43/$H43%)</f>
        <v>0</v>
      </c>
      <c r="F44" s="16">
        <f>IF($H43=0,0,F43/$H43%)</f>
        <v>0</v>
      </c>
      <c r="G44" s="16">
        <f>IF($H43=0,0,G43/$H43%)</f>
        <v>0</v>
      </c>
      <c r="H44" s="50">
        <f t="shared" si="1"/>
        <v>0</v>
      </c>
      <c r="K44" s="48"/>
    </row>
    <row r="45" spans="1:11" ht="16.05" customHeight="1" x14ac:dyDescent="0.2">
      <c r="A45" s="13"/>
      <c r="B45" s="13"/>
      <c r="C45" s="16" t="s">
        <v>14</v>
      </c>
      <c r="D45" s="51"/>
      <c r="E45" s="51"/>
      <c r="F45" s="51">
        <v>0</v>
      </c>
      <c r="G45" s="51">
        <v>0</v>
      </c>
      <c r="H45" s="50">
        <f t="shared" si="1"/>
        <v>0</v>
      </c>
      <c r="K45" s="48"/>
    </row>
    <row r="46" spans="1:11" ht="16.05" customHeight="1" x14ac:dyDescent="0.2">
      <c r="A46" s="13"/>
      <c r="B46" s="13"/>
      <c r="C46" s="17" t="s">
        <v>13</v>
      </c>
      <c r="D46" s="16"/>
      <c r="E46" s="16"/>
      <c r="F46" s="16">
        <f>IF($H45=0,0,F45/$H45%)</f>
        <v>0</v>
      </c>
      <c r="G46" s="16">
        <f>IF($H45=0,0,G45/$H45%)</f>
        <v>0</v>
      </c>
      <c r="H46" s="50">
        <f t="shared" si="1"/>
        <v>0</v>
      </c>
      <c r="K46" s="48"/>
    </row>
    <row r="47" spans="1:11" ht="16.05" customHeight="1" x14ac:dyDescent="0.2">
      <c r="A47" s="13"/>
      <c r="B47" s="13"/>
      <c r="C47" s="16" t="s">
        <v>15</v>
      </c>
      <c r="D47" s="51">
        <f>SUM(D45,D43)</f>
        <v>0</v>
      </c>
      <c r="E47" s="51">
        <f>SUM(E45,E43)</f>
        <v>0</v>
      </c>
      <c r="F47" s="51">
        <f>SUM(F45,F43)</f>
        <v>0</v>
      </c>
      <c r="G47" s="51">
        <f>SUM(G45,G43)</f>
        <v>0</v>
      </c>
      <c r="H47" s="50">
        <f t="shared" si="1"/>
        <v>0</v>
      </c>
      <c r="K47" s="48"/>
    </row>
    <row r="48" spans="1:11" ht="16.05" customHeight="1" x14ac:dyDescent="0.2">
      <c r="A48" s="13"/>
      <c r="B48" s="18"/>
      <c r="C48" s="17" t="s">
        <v>13</v>
      </c>
      <c r="D48" s="16">
        <f>IF($H47=0,0,D47/$H47%)</f>
        <v>0</v>
      </c>
      <c r="E48" s="16">
        <f>IF($H47=0,0,E47/$H47%)</f>
        <v>0</v>
      </c>
      <c r="F48" s="16">
        <f>IF($H47=0,0,F47/$H47%)</f>
        <v>0</v>
      </c>
      <c r="G48" s="16">
        <f>IF($H47=0,0,G47/$H47%)</f>
        <v>0</v>
      </c>
      <c r="H48" s="50">
        <f t="shared" si="1"/>
        <v>0</v>
      </c>
      <c r="K48" s="48"/>
    </row>
    <row r="49" spans="1:11" ht="16.05" customHeight="1" x14ac:dyDescent="0.2">
      <c r="A49" s="13"/>
      <c r="B49" s="13" t="s">
        <v>22</v>
      </c>
      <c r="C49" s="16" t="s">
        <v>12</v>
      </c>
      <c r="D49" s="16"/>
      <c r="E49" s="16"/>
      <c r="F49" s="16"/>
      <c r="G49" s="16"/>
      <c r="H49" s="50">
        <f t="shared" si="1"/>
        <v>0</v>
      </c>
      <c r="K49" s="48"/>
    </row>
    <row r="50" spans="1:11" ht="16.05" customHeight="1" x14ac:dyDescent="0.2">
      <c r="A50" s="13"/>
      <c r="B50" s="13"/>
      <c r="C50" s="17" t="s">
        <v>13</v>
      </c>
      <c r="D50" s="16">
        <f>IF($H49=0,0,D49/$H49%)</f>
        <v>0</v>
      </c>
      <c r="E50" s="16">
        <f>IF($H49=0,0,E49/$H49%)</f>
        <v>0</v>
      </c>
      <c r="F50" s="16">
        <f>IF($H49=0,0,F49/$H49%)</f>
        <v>0</v>
      </c>
      <c r="G50" s="16">
        <f>IF($H49=0,0,G49/$H49%)</f>
        <v>0</v>
      </c>
      <c r="H50" s="50">
        <f t="shared" si="1"/>
        <v>0</v>
      </c>
      <c r="K50" s="48"/>
    </row>
    <row r="51" spans="1:11" ht="16.05" customHeight="1" x14ac:dyDescent="0.2">
      <c r="A51" s="13"/>
      <c r="B51" s="13"/>
      <c r="C51" s="16" t="s">
        <v>14</v>
      </c>
      <c r="D51" s="46">
        <v>0</v>
      </c>
      <c r="E51" s="46">
        <v>318</v>
      </c>
      <c r="F51" s="46">
        <v>0</v>
      </c>
      <c r="G51" s="46">
        <v>0</v>
      </c>
      <c r="H51" s="50">
        <f t="shared" si="1"/>
        <v>318</v>
      </c>
      <c r="K51" s="48"/>
    </row>
    <row r="52" spans="1:11" ht="16.05" customHeight="1" x14ac:dyDescent="0.2">
      <c r="A52" s="13"/>
      <c r="B52" s="13"/>
      <c r="C52" s="17" t="s">
        <v>13</v>
      </c>
      <c r="D52" s="16">
        <f>IF($H51=0,0,D51/$H51%)</f>
        <v>0</v>
      </c>
      <c r="E52" s="16">
        <f>IF($H51=0,0,E51/$H51%)</f>
        <v>100</v>
      </c>
      <c r="F52" s="16">
        <f>IF($H51=0,0,F51/$H51%)</f>
        <v>0</v>
      </c>
      <c r="G52" s="16">
        <f>IF($H51=0,0,G51/$H51%)</f>
        <v>0</v>
      </c>
      <c r="H52" s="50">
        <f t="shared" si="1"/>
        <v>100</v>
      </c>
      <c r="K52" s="48"/>
    </row>
    <row r="53" spans="1:11" ht="16.05" customHeight="1" x14ac:dyDescent="0.2">
      <c r="A53" s="13"/>
      <c r="B53" s="13"/>
      <c r="C53" s="16" t="s">
        <v>15</v>
      </c>
      <c r="D53" s="51">
        <f>SUM(D51,D49)</f>
        <v>0</v>
      </c>
      <c r="E53" s="51">
        <f>SUM(E51,E49)</f>
        <v>318</v>
      </c>
      <c r="F53" s="51">
        <f>SUM(F51,F49)</f>
        <v>0</v>
      </c>
      <c r="G53" s="51">
        <f>SUM(G51,G49)</f>
        <v>0</v>
      </c>
      <c r="H53" s="50">
        <f t="shared" si="1"/>
        <v>318</v>
      </c>
      <c r="K53" s="48"/>
    </row>
    <row r="54" spans="1:11" ht="16.05" customHeight="1" x14ac:dyDescent="0.2">
      <c r="A54" s="13"/>
      <c r="B54" s="18"/>
      <c r="C54" s="17" t="s">
        <v>13</v>
      </c>
      <c r="D54" s="16">
        <f>IF($H53=0,0,D53/$H53%)</f>
        <v>0</v>
      </c>
      <c r="E54" s="16">
        <f>IF($H53=0,0,E53/$H53%)</f>
        <v>100</v>
      </c>
      <c r="F54" s="16">
        <f>IF($H53=0,0,F53/$H53%)</f>
        <v>0</v>
      </c>
      <c r="G54" s="16">
        <f>IF($H53=0,0,G53/$H53%)</f>
        <v>0</v>
      </c>
      <c r="H54" s="50">
        <f t="shared" si="1"/>
        <v>100</v>
      </c>
      <c r="K54" s="48"/>
    </row>
    <row r="55" spans="1:11" ht="16.05" customHeight="1" x14ac:dyDescent="0.2">
      <c r="A55" s="13"/>
      <c r="B55" s="13" t="s">
        <v>23</v>
      </c>
      <c r="C55" s="16" t="s">
        <v>12</v>
      </c>
      <c r="D55" s="16"/>
      <c r="E55" s="16"/>
      <c r="F55" s="16"/>
      <c r="G55" s="16"/>
      <c r="H55" s="50">
        <f t="shared" si="1"/>
        <v>0</v>
      </c>
      <c r="K55" s="48"/>
    </row>
    <row r="56" spans="1:11" ht="16.05" customHeight="1" x14ac:dyDescent="0.2">
      <c r="A56" s="13"/>
      <c r="B56" s="13"/>
      <c r="C56" s="17" t="s">
        <v>13</v>
      </c>
      <c r="D56" s="16">
        <f>IF($H55=0,0,D55/$H55%)</f>
        <v>0</v>
      </c>
      <c r="E56" s="16">
        <f>IF($H55=0,0,E55/$H55%)</f>
        <v>0</v>
      </c>
      <c r="F56" s="16">
        <f>IF($H55=0,0,F55/$H55%)</f>
        <v>0</v>
      </c>
      <c r="G56" s="16">
        <f>IF($H55=0,0,G55/$H55%)</f>
        <v>0</v>
      </c>
      <c r="H56" s="50">
        <f t="shared" si="1"/>
        <v>0</v>
      </c>
      <c r="K56" s="48"/>
    </row>
    <row r="57" spans="1:11" ht="16.05" customHeight="1" x14ac:dyDescent="0.2">
      <c r="A57" s="13"/>
      <c r="B57" s="13"/>
      <c r="C57" s="16" t="s">
        <v>14</v>
      </c>
      <c r="D57" s="51"/>
      <c r="E57" s="51"/>
      <c r="F57" s="51"/>
      <c r="G57" s="51"/>
      <c r="H57" s="50">
        <f t="shared" si="1"/>
        <v>0</v>
      </c>
      <c r="K57" s="48"/>
    </row>
    <row r="58" spans="1:11" ht="16.05" customHeight="1" x14ac:dyDescent="0.2">
      <c r="A58" s="13"/>
      <c r="B58" s="13"/>
      <c r="C58" s="17" t="s">
        <v>13</v>
      </c>
      <c r="D58" s="16">
        <f>IF($H57=0,0,D57/$H57%)</f>
        <v>0</v>
      </c>
      <c r="E58" s="16">
        <f>IF($H57=0,0,E57/$H57%)</f>
        <v>0</v>
      </c>
      <c r="F58" s="16">
        <f>IF($H57=0,0,F57/$H57%)</f>
        <v>0</v>
      </c>
      <c r="G58" s="16">
        <f>IF($H57=0,0,G57/$H57%)</f>
        <v>0</v>
      </c>
      <c r="H58" s="50">
        <f t="shared" si="1"/>
        <v>0</v>
      </c>
      <c r="K58" s="48"/>
    </row>
    <row r="59" spans="1:11" ht="16.05" customHeight="1" x14ac:dyDescent="0.2">
      <c r="A59" s="13"/>
      <c r="B59" s="13"/>
      <c r="C59" s="16" t="s">
        <v>15</v>
      </c>
      <c r="D59" s="51">
        <f>SUM(D57,D55)</f>
        <v>0</v>
      </c>
      <c r="E59" s="51">
        <f>SUM(E57,E55)</f>
        <v>0</v>
      </c>
      <c r="F59" s="51">
        <f>SUM(F57,F55)</f>
        <v>0</v>
      </c>
      <c r="G59" s="51">
        <f>SUM(G57,G55)</f>
        <v>0</v>
      </c>
      <c r="H59" s="50">
        <f t="shared" si="1"/>
        <v>0</v>
      </c>
      <c r="K59" s="48"/>
    </row>
    <row r="60" spans="1:11" ht="16.05" customHeight="1" x14ac:dyDescent="0.2">
      <c r="A60" s="13"/>
      <c r="B60" s="18"/>
      <c r="C60" s="17" t="s">
        <v>13</v>
      </c>
      <c r="D60" s="16">
        <f>IF($H59=0,0,D59/$H59%)</f>
        <v>0</v>
      </c>
      <c r="E60" s="16">
        <f>IF($H59=0,0,E59/$H59%)</f>
        <v>0</v>
      </c>
      <c r="F60" s="16">
        <f>IF($H59=0,0,F59/$H59%)</f>
        <v>0</v>
      </c>
      <c r="G60" s="16">
        <f>IF($H59=0,0,G59/$H59%)</f>
        <v>0</v>
      </c>
      <c r="H60" s="50">
        <f t="shared" si="1"/>
        <v>0</v>
      </c>
      <c r="K60" s="48"/>
    </row>
    <row r="61" spans="1:11" ht="16.05" customHeight="1" x14ac:dyDescent="0.2">
      <c r="A61" s="13"/>
      <c r="B61" s="13" t="s">
        <v>24</v>
      </c>
      <c r="C61" s="16" t="s">
        <v>12</v>
      </c>
      <c r="D61" s="16">
        <v>0</v>
      </c>
      <c r="E61" s="16"/>
      <c r="F61" s="16">
        <v>0</v>
      </c>
      <c r="G61" s="16">
        <v>0</v>
      </c>
      <c r="H61" s="50">
        <f t="shared" si="1"/>
        <v>0</v>
      </c>
      <c r="K61" s="48"/>
    </row>
    <row r="62" spans="1:11" ht="16.05" customHeight="1" x14ac:dyDescent="0.2">
      <c r="A62" s="13"/>
      <c r="B62" s="13"/>
      <c r="C62" s="17" t="s">
        <v>13</v>
      </c>
      <c r="D62" s="16">
        <f>IF($H61=0,0,D61/$H61%)</f>
        <v>0</v>
      </c>
      <c r="E62" s="16">
        <f>IF($H61=0,0,E61/$H61%)</f>
        <v>0</v>
      </c>
      <c r="F62" s="16">
        <f>IF($H61=0,0,F61/$H61%)</f>
        <v>0</v>
      </c>
      <c r="G62" s="16">
        <f>IF($H61=0,0,G61/$H61%)</f>
        <v>0</v>
      </c>
      <c r="H62" s="50">
        <f t="shared" si="1"/>
        <v>0</v>
      </c>
      <c r="K62" s="48"/>
    </row>
    <row r="63" spans="1:11" ht="16.05" customHeight="1" x14ac:dyDescent="0.2">
      <c r="A63" s="13"/>
      <c r="B63" s="13"/>
      <c r="C63" s="16" t="s">
        <v>14</v>
      </c>
      <c r="D63" s="51">
        <v>0</v>
      </c>
      <c r="E63" s="51"/>
      <c r="F63" s="51">
        <v>0</v>
      </c>
      <c r="G63" s="51">
        <v>0</v>
      </c>
      <c r="H63" s="50">
        <f t="shared" si="1"/>
        <v>0</v>
      </c>
      <c r="K63" s="48"/>
    </row>
    <row r="64" spans="1:11" ht="16.05" customHeight="1" x14ac:dyDescent="0.2">
      <c r="A64" s="13"/>
      <c r="B64" s="13"/>
      <c r="C64" s="17" t="s">
        <v>13</v>
      </c>
      <c r="D64" s="16">
        <f>IF($H63=0,0,D63/$H63%)</f>
        <v>0</v>
      </c>
      <c r="E64" s="16">
        <f>IF($H63=0,0,E63/$H63%)</f>
        <v>0</v>
      </c>
      <c r="F64" s="16">
        <f>IF($H63=0,0,F63/$H63%)</f>
        <v>0</v>
      </c>
      <c r="G64" s="16">
        <f>IF($H63=0,0,G63/$H63%)</f>
        <v>0</v>
      </c>
      <c r="H64" s="50">
        <f t="shared" si="1"/>
        <v>0</v>
      </c>
      <c r="K64" s="48"/>
    </row>
    <row r="65" spans="1:11" ht="16.05" customHeight="1" x14ac:dyDescent="0.2">
      <c r="A65" s="13"/>
      <c r="B65" s="13"/>
      <c r="C65" s="16" t="s">
        <v>15</v>
      </c>
      <c r="D65" s="51">
        <f>SUM(D63,D61)</f>
        <v>0</v>
      </c>
      <c r="E65" s="51">
        <f>SUM(E63,E61)</f>
        <v>0</v>
      </c>
      <c r="F65" s="51">
        <f>SUM(F63,F61)</f>
        <v>0</v>
      </c>
      <c r="G65" s="51">
        <f>SUM(G63,G61)</f>
        <v>0</v>
      </c>
      <c r="H65" s="50">
        <f t="shared" si="1"/>
        <v>0</v>
      </c>
      <c r="K65" s="48"/>
    </row>
    <row r="66" spans="1:11" ht="16.05" customHeight="1" x14ac:dyDescent="0.2">
      <c r="A66" s="13"/>
      <c r="B66" s="18"/>
      <c r="C66" s="17" t="s">
        <v>13</v>
      </c>
      <c r="D66" s="16">
        <f>IF($H65=0,0,D65/$H65%)</f>
        <v>0</v>
      </c>
      <c r="E66" s="16">
        <f>IF($H65=0,0,E65/$H65%)</f>
        <v>0</v>
      </c>
      <c r="F66" s="16">
        <f>IF($H65=0,0,F65/$H65%)</f>
        <v>0</v>
      </c>
      <c r="G66" s="16">
        <f>IF($H65=0,0,G65/$H65%)</f>
        <v>0</v>
      </c>
      <c r="H66" s="50">
        <f t="shared" si="1"/>
        <v>0</v>
      </c>
      <c r="K66" s="48"/>
    </row>
    <row r="67" spans="1:11" ht="16.05" customHeight="1" x14ac:dyDescent="0.2">
      <c r="A67" s="13"/>
      <c r="B67" s="13" t="s">
        <v>25</v>
      </c>
      <c r="C67" s="16" t="s">
        <v>12</v>
      </c>
      <c r="D67" s="16"/>
      <c r="E67" s="16"/>
      <c r="F67" s="16"/>
      <c r="G67" s="16"/>
      <c r="H67" s="50">
        <f t="shared" si="1"/>
        <v>0</v>
      </c>
      <c r="K67" s="48"/>
    </row>
    <row r="68" spans="1:11" ht="16.05" customHeight="1" x14ac:dyDescent="0.2">
      <c r="A68" s="13"/>
      <c r="B68" s="13"/>
      <c r="C68" s="17" t="s">
        <v>13</v>
      </c>
      <c r="D68" s="16">
        <f>IF($H67=0,0,D67/$H67%)</f>
        <v>0</v>
      </c>
      <c r="E68" s="16">
        <f>IF($H67=0,0,E67/$H67%)</f>
        <v>0</v>
      </c>
      <c r="F68" s="16">
        <f>IF($H67=0,0,F67/$H67%)</f>
        <v>0</v>
      </c>
      <c r="G68" s="16">
        <f>IF($H67=0,0,G67/$H67%)</f>
        <v>0</v>
      </c>
      <c r="H68" s="50">
        <f t="shared" si="1"/>
        <v>0</v>
      </c>
      <c r="K68" s="48"/>
    </row>
    <row r="69" spans="1:11" ht="16.05" customHeight="1" x14ac:dyDescent="0.2">
      <c r="A69" s="13"/>
      <c r="B69" s="13"/>
      <c r="C69" s="16" t="s">
        <v>14</v>
      </c>
      <c r="D69" s="51"/>
      <c r="E69" s="51"/>
      <c r="F69" s="51"/>
      <c r="G69" s="51"/>
      <c r="H69" s="50">
        <f t="shared" si="1"/>
        <v>0</v>
      </c>
      <c r="K69" s="48"/>
    </row>
    <row r="70" spans="1:11" ht="16.05" customHeight="1" x14ac:dyDescent="0.2">
      <c r="A70" s="13"/>
      <c r="B70" s="13"/>
      <c r="C70" s="17" t="s">
        <v>13</v>
      </c>
      <c r="D70" s="16">
        <f>IF($H69=0,0,D69/$H69%)</f>
        <v>0</v>
      </c>
      <c r="E70" s="16">
        <f>IF($H69=0,0,E69/$H69%)</f>
        <v>0</v>
      </c>
      <c r="F70" s="16">
        <f>IF($H69=0,0,F69/$H69%)</f>
        <v>0</v>
      </c>
      <c r="G70" s="16">
        <f>IF($H69=0,0,G69/$H69%)</f>
        <v>0</v>
      </c>
      <c r="H70" s="50">
        <f t="shared" si="1"/>
        <v>0</v>
      </c>
      <c r="K70" s="48"/>
    </row>
    <row r="71" spans="1:11" ht="16.05" customHeight="1" x14ac:dyDescent="0.2">
      <c r="A71" s="13"/>
      <c r="B71" s="13"/>
      <c r="C71" s="16" t="s">
        <v>15</v>
      </c>
      <c r="D71" s="51">
        <f>SUM(D69,D67)</f>
        <v>0</v>
      </c>
      <c r="E71" s="51">
        <f>SUM(E69,E67)</f>
        <v>0</v>
      </c>
      <c r="F71" s="51">
        <f>SUM(F69,F67)</f>
        <v>0</v>
      </c>
      <c r="G71" s="51">
        <f>SUM(G69,G67)</f>
        <v>0</v>
      </c>
      <c r="H71" s="50">
        <f t="shared" si="1"/>
        <v>0</v>
      </c>
      <c r="K71" s="48"/>
    </row>
    <row r="72" spans="1:11" ht="16.05" customHeight="1" x14ac:dyDescent="0.2">
      <c r="A72" s="13"/>
      <c r="B72" s="18"/>
      <c r="C72" s="17" t="s">
        <v>13</v>
      </c>
      <c r="D72" s="16">
        <f>IF($H71=0,0,D71/$H71%)</f>
        <v>0</v>
      </c>
      <c r="E72" s="16">
        <f>IF($H71=0,0,E71/$H71%)</f>
        <v>0</v>
      </c>
      <c r="F72" s="16">
        <f>IF($H71=0,0,F71/$H71%)</f>
        <v>0</v>
      </c>
      <c r="G72" s="16">
        <f>IF($H71=0,0,G71/$H71%)</f>
        <v>0</v>
      </c>
      <c r="H72" s="50">
        <f t="shared" si="1"/>
        <v>0</v>
      </c>
      <c r="K72" s="48"/>
    </row>
    <row r="73" spans="1:11" ht="16.05" customHeight="1" x14ac:dyDescent="0.2">
      <c r="A73" s="13"/>
      <c r="B73" s="13" t="s">
        <v>26</v>
      </c>
      <c r="C73" s="16" t="s">
        <v>12</v>
      </c>
      <c r="D73" s="16">
        <v>0</v>
      </c>
      <c r="E73" s="16"/>
      <c r="F73" s="16">
        <v>0</v>
      </c>
      <c r="G73" s="16">
        <v>0</v>
      </c>
      <c r="H73" s="50">
        <f t="shared" si="1"/>
        <v>0</v>
      </c>
      <c r="K73" s="48"/>
    </row>
    <row r="74" spans="1:11" ht="16.05" customHeight="1" x14ac:dyDescent="0.2">
      <c r="A74" s="13"/>
      <c r="B74" s="13"/>
      <c r="C74" s="17" t="s">
        <v>13</v>
      </c>
      <c r="D74" s="16">
        <f>IF($H73=0,0,D73/$H73%)</f>
        <v>0</v>
      </c>
      <c r="E74" s="16">
        <f>IF($H73=0,0,E73/$H73%)</f>
        <v>0</v>
      </c>
      <c r="F74" s="16">
        <f>IF($H73=0,0,F73/$H73%)</f>
        <v>0</v>
      </c>
      <c r="G74" s="16">
        <f>IF($H73=0,0,G73/$H73%)</f>
        <v>0</v>
      </c>
      <c r="H74" s="50">
        <f t="shared" si="1"/>
        <v>0</v>
      </c>
      <c r="K74" s="48"/>
    </row>
    <row r="75" spans="1:11" ht="16.05" customHeight="1" x14ac:dyDescent="0.2">
      <c r="A75" s="13"/>
      <c r="B75" s="13"/>
      <c r="C75" s="16" t="s">
        <v>14</v>
      </c>
      <c r="D75" s="51"/>
      <c r="E75" s="51"/>
      <c r="F75" s="51"/>
      <c r="G75" s="51"/>
      <c r="H75" s="50">
        <f t="shared" si="1"/>
        <v>0</v>
      </c>
      <c r="K75" s="48"/>
    </row>
    <row r="76" spans="1:11" ht="16.05" customHeight="1" x14ac:dyDescent="0.2">
      <c r="A76" s="13"/>
      <c r="B76" s="13"/>
      <c r="C76" s="17" t="s">
        <v>13</v>
      </c>
      <c r="D76" s="16">
        <f>IF($H75=0,0,D75/$H75%)</f>
        <v>0</v>
      </c>
      <c r="E76" s="16">
        <f>IF($H75=0,0,E75/$H75%)</f>
        <v>0</v>
      </c>
      <c r="F76" s="16">
        <f>IF($H75=0,0,F75/$H75%)</f>
        <v>0</v>
      </c>
      <c r="G76" s="16">
        <f>IF($H75=0,0,G75/$H75%)</f>
        <v>0</v>
      </c>
      <c r="H76" s="50">
        <f t="shared" si="1"/>
        <v>0</v>
      </c>
      <c r="K76" s="48"/>
    </row>
    <row r="77" spans="1:11" ht="16.05" customHeight="1" x14ac:dyDescent="0.2">
      <c r="A77" s="13"/>
      <c r="B77" s="13"/>
      <c r="C77" s="16" t="s">
        <v>15</v>
      </c>
      <c r="D77" s="51">
        <f>SUM(D75,D73)</f>
        <v>0</v>
      </c>
      <c r="E77" s="51">
        <f>SUM(E75,E73)</f>
        <v>0</v>
      </c>
      <c r="F77" s="51">
        <f>SUM(F75,F73)</f>
        <v>0</v>
      </c>
      <c r="G77" s="51">
        <f>SUM(G75,G73)</f>
        <v>0</v>
      </c>
      <c r="H77" s="50">
        <f t="shared" ref="H77:H140" si="4">SUM(D77:G77)</f>
        <v>0</v>
      </c>
      <c r="K77" s="48"/>
    </row>
    <row r="78" spans="1:11" ht="16.05" customHeight="1" x14ac:dyDescent="0.2">
      <c r="A78" s="13"/>
      <c r="B78" s="18"/>
      <c r="C78" s="17" t="s">
        <v>13</v>
      </c>
      <c r="D78" s="16">
        <f>IF($H77=0,0,D77/$H77%)</f>
        <v>0</v>
      </c>
      <c r="E78" s="16">
        <f>IF($H77=0,0,E77/$H77%)</f>
        <v>0</v>
      </c>
      <c r="F78" s="16">
        <f>IF($H77=0,0,F77/$H77%)</f>
        <v>0</v>
      </c>
      <c r="G78" s="16">
        <f>IF($H77=0,0,G77/$H77%)</f>
        <v>0</v>
      </c>
      <c r="H78" s="50">
        <f t="shared" si="4"/>
        <v>0</v>
      </c>
      <c r="K78" s="48"/>
    </row>
    <row r="79" spans="1:11" ht="16.05" customHeight="1" x14ac:dyDescent="0.2">
      <c r="A79" s="13"/>
      <c r="B79" s="13" t="s">
        <v>27</v>
      </c>
      <c r="C79" s="16" t="s">
        <v>12</v>
      </c>
      <c r="D79" s="16"/>
      <c r="E79" s="16"/>
      <c r="F79" s="16"/>
      <c r="G79" s="16"/>
      <c r="H79" s="50">
        <f t="shared" si="4"/>
        <v>0</v>
      </c>
      <c r="K79" s="48"/>
    </row>
    <row r="80" spans="1:11" ht="16.05" customHeight="1" x14ac:dyDescent="0.2">
      <c r="A80" s="13"/>
      <c r="B80" s="13"/>
      <c r="C80" s="17" t="s">
        <v>13</v>
      </c>
      <c r="D80" s="16">
        <f>IF($H79=0,0,D79/$H79%)</f>
        <v>0</v>
      </c>
      <c r="E80" s="16">
        <f>IF($H79=0,0,E79/$H79%)</f>
        <v>0</v>
      </c>
      <c r="F80" s="16">
        <f>IF($H79=0,0,F79/$H79%)</f>
        <v>0</v>
      </c>
      <c r="G80" s="16">
        <f>IF($H79=0,0,G79/$H79%)</f>
        <v>0</v>
      </c>
      <c r="H80" s="50">
        <f t="shared" si="4"/>
        <v>0</v>
      </c>
      <c r="K80" s="48"/>
    </row>
    <row r="81" spans="1:11" ht="16.05" customHeight="1" x14ac:dyDescent="0.2">
      <c r="A81" s="13"/>
      <c r="B81" s="13"/>
      <c r="C81" s="16" t="s">
        <v>14</v>
      </c>
      <c r="D81" s="51"/>
      <c r="E81" s="51"/>
      <c r="F81" s="51"/>
      <c r="G81" s="51"/>
      <c r="H81" s="50">
        <f t="shared" si="4"/>
        <v>0</v>
      </c>
      <c r="K81" s="48"/>
    </row>
    <row r="82" spans="1:11" ht="16.05" customHeight="1" x14ac:dyDescent="0.2">
      <c r="A82" s="13"/>
      <c r="B82" s="13"/>
      <c r="C82" s="17" t="s">
        <v>13</v>
      </c>
      <c r="D82" s="16">
        <f>IF($H81=0,0,D81/$H81%)</f>
        <v>0</v>
      </c>
      <c r="E82" s="16">
        <f>IF($H81=0,0,E81/$H81%)</f>
        <v>0</v>
      </c>
      <c r="F82" s="16">
        <f>IF($H81=0,0,F81/$H81%)</f>
        <v>0</v>
      </c>
      <c r="G82" s="16">
        <f>IF($H81=0,0,G81/$H81%)</f>
        <v>0</v>
      </c>
      <c r="H82" s="50">
        <f t="shared" si="4"/>
        <v>0</v>
      </c>
      <c r="K82" s="48"/>
    </row>
    <row r="83" spans="1:11" ht="16.05" customHeight="1" x14ac:dyDescent="0.2">
      <c r="A83" s="13"/>
      <c r="B83" s="13"/>
      <c r="C83" s="16" t="s">
        <v>15</v>
      </c>
      <c r="D83" s="51">
        <f>SUM(D81,D79)</f>
        <v>0</v>
      </c>
      <c r="E83" s="51">
        <f>SUM(E81,E79)</f>
        <v>0</v>
      </c>
      <c r="F83" s="51">
        <f>SUM(F81,F79)</f>
        <v>0</v>
      </c>
      <c r="G83" s="51">
        <f>SUM(G81,G79)</f>
        <v>0</v>
      </c>
      <c r="H83" s="50">
        <f t="shared" si="4"/>
        <v>0</v>
      </c>
      <c r="K83" s="48"/>
    </row>
    <row r="84" spans="1:11" ht="16.05" customHeight="1" x14ac:dyDescent="0.2">
      <c r="A84" s="13"/>
      <c r="B84" s="18"/>
      <c r="C84" s="17" t="s">
        <v>13</v>
      </c>
      <c r="D84" s="16">
        <f>IF($H83=0,0,D83/$H83%)</f>
        <v>0</v>
      </c>
      <c r="E84" s="16">
        <f>IF($H83=0,0,E83/$H83%)</f>
        <v>0</v>
      </c>
      <c r="F84" s="16">
        <f>IF($H83=0,0,F83/$H83%)</f>
        <v>0</v>
      </c>
      <c r="G84" s="16">
        <f>IF($H83=0,0,G83/$H83%)</f>
        <v>0</v>
      </c>
      <c r="H84" s="50">
        <f t="shared" si="4"/>
        <v>0</v>
      </c>
      <c r="K84" s="48"/>
    </row>
    <row r="85" spans="1:11" ht="16.05" customHeight="1" x14ac:dyDescent="0.2">
      <c r="A85" s="13"/>
      <c r="B85" s="13" t="s">
        <v>28</v>
      </c>
      <c r="C85" s="16" t="s">
        <v>12</v>
      </c>
      <c r="D85" s="16"/>
      <c r="E85" s="16"/>
      <c r="F85" s="16"/>
      <c r="G85" s="16"/>
      <c r="H85" s="50">
        <f t="shared" si="4"/>
        <v>0</v>
      </c>
      <c r="K85" s="48"/>
    </row>
    <row r="86" spans="1:11" ht="16.05" customHeight="1" x14ac:dyDescent="0.2">
      <c r="A86" s="13"/>
      <c r="B86" s="13"/>
      <c r="C86" s="17" t="s">
        <v>13</v>
      </c>
      <c r="D86" s="16">
        <f>IF($H85=0,0,D85/$H85%)</f>
        <v>0</v>
      </c>
      <c r="E86" s="16">
        <f>IF($H85=0,0,E85/$H85%)</f>
        <v>0</v>
      </c>
      <c r="F86" s="16">
        <f>IF($H85=0,0,F85/$H85%)</f>
        <v>0</v>
      </c>
      <c r="G86" s="16">
        <f>IF($H85=0,0,G85/$H85%)</f>
        <v>0</v>
      </c>
      <c r="H86" s="50">
        <f t="shared" si="4"/>
        <v>0</v>
      </c>
      <c r="K86" s="48"/>
    </row>
    <row r="87" spans="1:11" ht="16.05" customHeight="1" x14ac:dyDescent="0.2">
      <c r="A87" s="13"/>
      <c r="B87" s="13"/>
      <c r="C87" s="16" t="s">
        <v>14</v>
      </c>
      <c r="D87" s="51"/>
      <c r="E87" s="51"/>
      <c r="F87" s="51"/>
      <c r="G87" s="51"/>
      <c r="H87" s="50">
        <f t="shared" si="4"/>
        <v>0</v>
      </c>
      <c r="K87" s="48"/>
    </row>
    <row r="88" spans="1:11" ht="16.05" customHeight="1" x14ac:dyDescent="0.2">
      <c r="A88" s="13"/>
      <c r="B88" s="13"/>
      <c r="C88" s="17" t="s">
        <v>13</v>
      </c>
      <c r="D88" s="16">
        <f>IF($H87=0,0,D87/$H87%)</f>
        <v>0</v>
      </c>
      <c r="E88" s="16">
        <f>IF($H87=0,0,E87/$H87%)</f>
        <v>0</v>
      </c>
      <c r="F88" s="16">
        <f>IF($H87=0,0,F87/$H87%)</f>
        <v>0</v>
      </c>
      <c r="G88" s="16">
        <f>IF($H87=0,0,G87/$H87%)</f>
        <v>0</v>
      </c>
      <c r="H88" s="50">
        <f t="shared" si="4"/>
        <v>0</v>
      </c>
      <c r="K88" s="48"/>
    </row>
    <row r="89" spans="1:11" ht="16.05" customHeight="1" x14ac:dyDescent="0.2">
      <c r="A89" s="13"/>
      <c r="B89" s="13"/>
      <c r="C89" s="16" t="s">
        <v>15</v>
      </c>
      <c r="D89" s="51">
        <f>SUM(D87,D85)</f>
        <v>0</v>
      </c>
      <c r="E89" s="51">
        <f>SUM(E87,E85)</f>
        <v>0</v>
      </c>
      <c r="F89" s="51">
        <f>SUM(F87,F85)</f>
        <v>0</v>
      </c>
      <c r="G89" s="51">
        <f>SUM(G87,G85)</f>
        <v>0</v>
      </c>
      <c r="H89" s="50">
        <f t="shared" si="4"/>
        <v>0</v>
      </c>
      <c r="K89" s="48"/>
    </row>
    <row r="90" spans="1:11" ht="16.05" customHeight="1" x14ac:dyDescent="0.2">
      <c r="A90" s="13"/>
      <c r="B90" s="18"/>
      <c r="C90" s="17" t="s">
        <v>13</v>
      </c>
      <c r="D90" s="16">
        <f>IF($H89=0,0,D89/$H89%)</f>
        <v>0</v>
      </c>
      <c r="E90" s="16">
        <f>IF($H89=0,0,E89/$H89%)</f>
        <v>0</v>
      </c>
      <c r="F90" s="16">
        <f>IF($H89=0,0,F89/$H89%)</f>
        <v>0</v>
      </c>
      <c r="G90" s="16">
        <f>IF($H89=0,0,G89/$H89%)</f>
        <v>0</v>
      </c>
      <c r="H90" s="50">
        <f t="shared" si="4"/>
        <v>0</v>
      </c>
      <c r="K90" s="48"/>
    </row>
    <row r="91" spans="1:11" ht="16.05" customHeight="1" x14ac:dyDescent="0.2">
      <c r="A91" s="13"/>
      <c r="B91" s="13" t="s">
        <v>29</v>
      </c>
      <c r="C91" s="16" t="s">
        <v>12</v>
      </c>
      <c r="D91" s="16">
        <v>0</v>
      </c>
      <c r="E91" s="16"/>
      <c r="F91" s="16">
        <v>0</v>
      </c>
      <c r="G91" s="16">
        <v>0</v>
      </c>
      <c r="H91" s="50">
        <f t="shared" si="4"/>
        <v>0</v>
      </c>
      <c r="K91" s="48"/>
    </row>
    <row r="92" spans="1:11" ht="16.05" customHeight="1" x14ac:dyDescent="0.2">
      <c r="A92" s="13"/>
      <c r="B92" s="13"/>
      <c r="C92" s="17" t="s">
        <v>13</v>
      </c>
      <c r="D92" s="16">
        <f>IF($H91=0,0,D91/$H91%)</f>
        <v>0</v>
      </c>
      <c r="E92" s="16">
        <f>IF($H91=0,0,E91/$H91%)</f>
        <v>0</v>
      </c>
      <c r="F92" s="16">
        <f>IF($H91=0,0,F91/$H91%)</f>
        <v>0</v>
      </c>
      <c r="G92" s="16">
        <f>IF($H91=0,0,G91/$H91%)</f>
        <v>0</v>
      </c>
      <c r="H92" s="50">
        <f t="shared" si="4"/>
        <v>0</v>
      </c>
      <c r="K92" s="48"/>
    </row>
    <row r="93" spans="1:11" ht="16.05" customHeight="1" x14ac:dyDescent="0.2">
      <c r="A93" s="13"/>
      <c r="B93" s="13"/>
      <c r="C93" s="16" t="s">
        <v>14</v>
      </c>
      <c r="D93" s="51">
        <v>0</v>
      </c>
      <c r="E93" s="51"/>
      <c r="F93" s="51">
        <v>0</v>
      </c>
      <c r="G93" s="51">
        <v>0</v>
      </c>
      <c r="H93" s="50">
        <f t="shared" si="4"/>
        <v>0</v>
      </c>
      <c r="K93" s="48"/>
    </row>
    <row r="94" spans="1:11" ht="16.05" customHeight="1" x14ac:dyDescent="0.2">
      <c r="A94" s="13"/>
      <c r="B94" s="13"/>
      <c r="C94" s="17" t="s">
        <v>13</v>
      </c>
      <c r="D94" s="16">
        <f>IF($H93=0,0,D93/$H93%)</f>
        <v>0</v>
      </c>
      <c r="E94" s="16">
        <f>IF($H93=0,0,E93/$H93%)</f>
        <v>0</v>
      </c>
      <c r="F94" s="16">
        <f>IF($H93=0,0,F93/$H93%)</f>
        <v>0</v>
      </c>
      <c r="G94" s="16">
        <f>IF($H93=0,0,G93/$H93%)</f>
        <v>0</v>
      </c>
      <c r="H94" s="50">
        <f t="shared" si="4"/>
        <v>0</v>
      </c>
      <c r="K94" s="48"/>
    </row>
    <row r="95" spans="1:11" ht="16.05" customHeight="1" x14ac:dyDescent="0.2">
      <c r="A95" s="13"/>
      <c r="B95" s="13"/>
      <c r="C95" s="16" t="s">
        <v>15</v>
      </c>
      <c r="D95" s="51">
        <f>SUM(D93,D91)</f>
        <v>0</v>
      </c>
      <c r="E95" s="51">
        <f>SUM(E93,E91)</f>
        <v>0</v>
      </c>
      <c r="F95" s="51">
        <f>SUM(F93,F91)</f>
        <v>0</v>
      </c>
      <c r="G95" s="51">
        <f>SUM(G93,G91)</f>
        <v>0</v>
      </c>
      <c r="H95" s="50">
        <f t="shared" si="4"/>
        <v>0</v>
      </c>
      <c r="K95" s="48"/>
    </row>
    <row r="96" spans="1:11" ht="16.05" customHeight="1" x14ac:dyDescent="0.2">
      <c r="A96" s="13"/>
      <c r="B96" s="18"/>
      <c r="C96" s="17" t="s">
        <v>13</v>
      </c>
      <c r="D96" s="16">
        <f>IF($H95=0,0,D95/$H95%)</f>
        <v>0</v>
      </c>
      <c r="E96" s="16">
        <f>IF($H95=0,0,E95/$H95%)</f>
        <v>0</v>
      </c>
      <c r="F96" s="16">
        <f>IF($H95=0,0,F95/$H95%)</f>
        <v>0</v>
      </c>
      <c r="G96" s="16">
        <f>IF($H95=0,0,G95/$H95%)</f>
        <v>0</v>
      </c>
      <c r="H96" s="50">
        <f t="shared" si="4"/>
        <v>0</v>
      </c>
      <c r="K96" s="48"/>
    </row>
    <row r="97" spans="1:11" ht="16.05" customHeight="1" x14ac:dyDescent="0.2">
      <c r="A97" s="13"/>
      <c r="B97" s="13" t="s">
        <v>30</v>
      </c>
      <c r="C97" s="16" t="s">
        <v>12</v>
      </c>
      <c r="D97" s="16">
        <v>0</v>
      </c>
      <c r="E97" s="16">
        <v>167.2</v>
      </c>
      <c r="F97" s="16">
        <v>0</v>
      </c>
      <c r="G97" s="16">
        <v>0</v>
      </c>
      <c r="H97" s="50">
        <f t="shared" si="4"/>
        <v>167.2</v>
      </c>
      <c r="K97" s="48"/>
    </row>
    <row r="98" spans="1:11" ht="16.05" customHeight="1" x14ac:dyDescent="0.2">
      <c r="A98" s="13"/>
      <c r="B98" s="13"/>
      <c r="C98" s="17" t="s">
        <v>13</v>
      </c>
      <c r="D98" s="16">
        <f>IF($H97=0,0,D97/$H97%)</f>
        <v>0</v>
      </c>
      <c r="E98" s="16">
        <f>IF($H97=0,0,E97/$H97%)</f>
        <v>100</v>
      </c>
      <c r="F98" s="16">
        <f>IF($H97=0,0,F97/$H97%)</f>
        <v>0</v>
      </c>
      <c r="G98" s="16">
        <f>IF($H97=0,0,G97/$H97%)</f>
        <v>0</v>
      </c>
      <c r="H98" s="50">
        <f t="shared" si="4"/>
        <v>100</v>
      </c>
      <c r="K98" s="48"/>
    </row>
    <row r="99" spans="1:11" ht="16.05" customHeight="1" x14ac:dyDescent="0.2">
      <c r="A99" s="13"/>
      <c r="B99" s="13"/>
      <c r="C99" s="16" t="s">
        <v>14</v>
      </c>
      <c r="D99" s="51">
        <v>0</v>
      </c>
      <c r="E99" s="51">
        <v>26</v>
      </c>
      <c r="F99" s="51">
        <v>0</v>
      </c>
      <c r="G99" s="51">
        <v>0</v>
      </c>
      <c r="H99" s="50">
        <f t="shared" si="4"/>
        <v>26</v>
      </c>
      <c r="K99" s="48"/>
    </row>
    <row r="100" spans="1:11" ht="16.05" customHeight="1" x14ac:dyDescent="0.2">
      <c r="A100" s="13"/>
      <c r="B100" s="13"/>
      <c r="C100" s="17" t="s">
        <v>13</v>
      </c>
      <c r="D100" s="16">
        <f>IF($H99=0,0,D99/$H99%)</f>
        <v>0</v>
      </c>
      <c r="E100" s="16">
        <f>IF($H99=0,0,E99/$H99%)</f>
        <v>100</v>
      </c>
      <c r="F100" s="16">
        <f>IF($H99=0,0,F99/$H99%)</f>
        <v>0</v>
      </c>
      <c r="G100" s="16">
        <f>IF($H99=0,0,G99/$H99%)</f>
        <v>0</v>
      </c>
      <c r="H100" s="50">
        <f t="shared" si="4"/>
        <v>100</v>
      </c>
      <c r="K100" s="48"/>
    </row>
    <row r="101" spans="1:11" ht="16.05" customHeight="1" x14ac:dyDescent="0.2">
      <c r="A101" s="13"/>
      <c r="B101" s="13"/>
      <c r="C101" s="16" t="s">
        <v>15</v>
      </c>
      <c r="D101" s="51">
        <f>SUM(D99,D97)</f>
        <v>0</v>
      </c>
      <c r="E101" s="51">
        <f>SUM(E99,E97)</f>
        <v>193.2</v>
      </c>
      <c r="F101" s="51">
        <f>SUM(F99,F97)</f>
        <v>0</v>
      </c>
      <c r="G101" s="51">
        <f>SUM(G99,G97)</f>
        <v>0</v>
      </c>
      <c r="H101" s="50">
        <f t="shared" si="4"/>
        <v>193.2</v>
      </c>
      <c r="K101" s="48"/>
    </row>
    <row r="102" spans="1:11" ht="16.05" customHeight="1" x14ac:dyDescent="0.2">
      <c r="A102" s="13"/>
      <c r="B102" s="18"/>
      <c r="C102" s="17" t="s">
        <v>13</v>
      </c>
      <c r="D102" s="16">
        <f>IF($H101=0,0,D101/$H101%)</f>
        <v>0</v>
      </c>
      <c r="E102" s="16">
        <f>IF($H101=0,0,E101/$H101%)</f>
        <v>100</v>
      </c>
      <c r="F102" s="16">
        <f>IF($H101=0,0,F101/$H101%)</f>
        <v>0</v>
      </c>
      <c r="G102" s="16">
        <f>IF($H101=0,0,G101/$H101%)</f>
        <v>0</v>
      </c>
      <c r="H102" s="50">
        <f t="shared" si="4"/>
        <v>100</v>
      </c>
      <c r="K102" s="48"/>
    </row>
    <row r="103" spans="1:11" ht="16.05" customHeight="1" x14ac:dyDescent="0.2">
      <c r="A103" s="13"/>
      <c r="B103" s="13" t="s">
        <v>31</v>
      </c>
      <c r="C103" s="16" t="s">
        <v>12</v>
      </c>
      <c r="D103" s="16">
        <v>0</v>
      </c>
      <c r="E103" s="16"/>
      <c r="F103" s="16">
        <v>0</v>
      </c>
      <c r="G103" s="16">
        <v>0</v>
      </c>
      <c r="H103" s="50">
        <f t="shared" si="4"/>
        <v>0</v>
      </c>
      <c r="K103" s="48"/>
    </row>
    <row r="104" spans="1:11" ht="16.05" customHeight="1" x14ac:dyDescent="0.2">
      <c r="A104" s="13"/>
      <c r="B104" s="13"/>
      <c r="C104" s="17" t="s">
        <v>13</v>
      </c>
      <c r="D104" s="16">
        <f>IF($H103=0,0,D103/$H103%)</f>
        <v>0</v>
      </c>
      <c r="E104" s="16">
        <f>IF($H103=0,0,E103/$H103%)</f>
        <v>0</v>
      </c>
      <c r="F104" s="16">
        <f>IF($H103=0,0,F103/$H103%)</f>
        <v>0</v>
      </c>
      <c r="G104" s="16">
        <f>IF($H103=0,0,G103/$H103%)</f>
        <v>0</v>
      </c>
      <c r="H104" s="50">
        <f t="shared" si="4"/>
        <v>0</v>
      </c>
      <c r="K104" s="48"/>
    </row>
    <row r="105" spans="1:11" ht="16.05" customHeight="1" x14ac:dyDescent="0.2">
      <c r="A105" s="13"/>
      <c r="B105" s="13"/>
      <c r="C105" s="16" t="s">
        <v>14</v>
      </c>
      <c r="D105" s="51"/>
      <c r="E105" s="51"/>
      <c r="F105" s="51"/>
      <c r="G105" s="51"/>
      <c r="H105" s="50">
        <f t="shared" si="4"/>
        <v>0</v>
      </c>
      <c r="K105" s="48"/>
    </row>
    <row r="106" spans="1:11" ht="16.05" customHeight="1" x14ac:dyDescent="0.2">
      <c r="A106" s="13"/>
      <c r="B106" s="13"/>
      <c r="C106" s="17" t="s">
        <v>13</v>
      </c>
      <c r="D106" s="16">
        <f>IF($H105=0,0,D105/$H105%)</f>
        <v>0</v>
      </c>
      <c r="E106" s="16">
        <f>IF($H105=0,0,E105/$H105%)</f>
        <v>0</v>
      </c>
      <c r="F106" s="16">
        <f>IF($H105=0,0,F105/$H105%)</f>
        <v>0</v>
      </c>
      <c r="G106" s="16">
        <f>IF($H105=0,0,G105/$H105%)</f>
        <v>0</v>
      </c>
      <c r="H106" s="50">
        <f t="shared" si="4"/>
        <v>0</v>
      </c>
      <c r="K106" s="48"/>
    </row>
    <row r="107" spans="1:11" ht="16.05" customHeight="1" x14ac:dyDescent="0.2">
      <c r="A107" s="13"/>
      <c r="B107" s="13"/>
      <c r="C107" s="16" t="s">
        <v>15</v>
      </c>
      <c r="D107" s="51">
        <f>SUM(D105,D103)</f>
        <v>0</v>
      </c>
      <c r="E107" s="51">
        <f>SUM(E105,E103)</f>
        <v>0</v>
      </c>
      <c r="F107" s="51">
        <f>SUM(F105,F103)</f>
        <v>0</v>
      </c>
      <c r="G107" s="51">
        <f>SUM(G105,G103)</f>
        <v>0</v>
      </c>
      <c r="H107" s="50">
        <f t="shared" si="4"/>
        <v>0</v>
      </c>
      <c r="K107" s="48"/>
    </row>
    <row r="108" spans="1:11" ht="16.05" customHeight="1" x14ac:dyDescent="0.2">
      <c r="A108" s="13"/>
      <c r="B108" s="18"/>
      <c r="C108" s="17" t="s">
        <v>13</v>
      </c>
      <c r="D108" s="16">
        <f>IF($H107=0,0,D107/$H107%)</f>
        <v>0</v>
      </c>
      <c r="E108" s="16">
        <f>IF($H107=0,0,E107/$H107%)</f>
        <v>0</v>
      </c>
      <c r="F108" s="16">
        <f>IF($H107=0,0,F107/$H107%)</f>
        <v>0</v>
      </c>
      <c r="G108" s="16">
        <f>IF($H107=0,0,G107/$H107%)</f>
        <v>0</v>
      </c>
      <c r="H108" s="50">
        <f t="shared" si="4"/>
        <v>0</v>
      </c>
      <c r="K108" s="48"/>
    </row>
    <row r="109" spans="1:11" ht="16.05" customHeight="1" x14ac:dyDescent="0.2">
      <c r="A109" s="13"/>
      <c r="B109" s="13" t="s">
        <v>32</v>
      </c>
      <c r="C109" s="16" t="s">
        <v>12</v>
      </c>
      <c r="D109" s="16">
        <v>0</v>
      </c>
      <c r="E109" s="16">
        <v>1869.3</v>
      </c>
      <c r="F109" s="16">
        <v>0</v>
      </c>
      <c r="G109" s="16">
        <v>0</v>
      </c>
      <c r="H109" s="50">
        <f t="shared" si="4"/>
        <v>1869.3</v>
      </c>
      <c r="K109" s="48"/>
    </row>
    <row r="110" spans="1:11" ht="16.05" customHeight="1" x14ac:dyDescent="0.2">
      <c r="A110" s="13"/>
      <c r="B110" s="13"/>
      <c r="C110" s="17" t="s">
        <v>13</v>
      </c>
      <c r="D110" s="16">
        <f>IF($H109=0,0,D109/$H109%)</f>
        <v>0</v>
      </c>
      <c r="E110" s="16">
        <f>IF($H109=0,0,E109/$H109%)</f>
        <v>100.00000000000001</v>
      </c>
      <c r="F110" s="16">
        <f>IF($H109=0,0,F109/$H109%)</f>
        <v>0</v>
      </c>
      <c r="G110" s="16">
        <f>IF($H109=0,0,G109/$H109%)</f>
        <v>0</v>
      </c>
      <c r="H110" s="50">
        <f t="shared" si="4"/>
        <v>100.00000000000001</v>
      </c>
      <c r="K110" s="48"/>
    </row>
    <row r="111" spans="1:11" ht="16.05" customHeight="1" x14ac:dyDescent="0.2">
      <c r="A111" s="13"/>
      <c r="B111" s="13"/>
      <c r="C111" s="16" t="s">
        <v>14</v>
      </c>
      <c r="D111" s="51">
        <v>5800</v>
      </c>
      <c r="E111" s="51">
        <v>3050.6</v>
      </c>
      <c r="F111" s="51">
        <v>0</v>
      </c>
      <c r="G111" s="51">
        <v>0</v>
      </c>
      <c r="H111" s="50">
        <f t="shared" si="4"/>
        <v>8850.6</v>
      </c>
      <c r="K111" s="48"/>
    </row>
    <row r="112" spans="1:11" ht="16.05" customHeight="1" x14ac:dyDescent="0.2">
      <c r="A112" s="13"/>
      <c r="B112" s="13"/>
      <c r="C112" s="17" t="s">
        <v>13</v>
      </c>
      <c r="D112" s="16">
        <f>IF($H111=0,0,D111/$H111%)</f>
        <v>65.532280297380964</v>
      </c>
      <c r="E112" s="16">
        <f>IF($H111=0,0,E111/$H111%)</f>
        <v>34.467719702619029</v>
      </c>
      <c r="F112" s="16">
        <f>IF($H111=0,0,F111/$H111%)</f>
        <v>0</v>
      </c>
      <c r="G112" s="16">
        <f>IF($H111=0,0,G111/$H111%)</f>
        <v>0</v>
      </c>
      <c r="H112" s="50">
        <f t="shared" si="4"/>
        <v>100</v>
      </c>
      <c r="K112" s="48"/>
    </row>
    <row r="113" spans="1:11" ht="16.05" customHeight="1" x14ac:dyDescent="0.2">
      <c r="A113" s="13"/>
      <c r="B113" s="13"/>
      <c r="C113" s="16" t="s">
        <v>15</v>
      </c>
      <c r="D113" s="51">
        <f>SUM(D111,D109)</f>
        <v>5800</v>
      </c>
      <c r="E113" s="51">
        <f>SUM(E111,E109)</f>
        <v>4919.8999999999996</v>
      </c>
      <c r="F113" s="51">
        <f>SUM(F111,F109)</f>
        <v>0</v>
      </c>
      <c r="G113" s="51">
        <f>SUM(G111,G109)</f>
        <v>0</v>
      </c>
      <c r="H113" s="50">
        <f t="shared" si="4"/>
        <v>10719.9</v>
      </c>
      <c r="K113" s="48"/>
    </row>
    <row r="114" spans="1:11" ht="16.05" customHeight="1" x14ac:dyDescent="0.2">
      <c r="A114" s="13"/>
      <c r="B114" s="18"/>
      <c r="C114" s="17" t="s">
        <v>13</v>
      </c>
      <c r="D114" s="16">
        <f>IF($H113=0,0,D113/$H113%)</f>
        <v>54.104982322596292</v>
      </c>
      <c r="E114" s="16">
        <f>IF($H113=0,0,E113/$H113%)</f>
        <v>45.895017677403708</v>
      </c>
      <c r="F114" s="16">
        <f>IF($H113=0,0,F113/$H113%)</f>
        <v>0</v>
      </c>
      <c r="G114" s="16">
        <f>IF($H113=0,0,G113/$H113%)</f>
        <v>0</v>
      </c>
      <c r="H114" s="50">
        <f t="shared" si="4"/>
        <v>100</v>
      </c>
      <c r="K114" s="48"/>
    </row>
    <row r="115" spans="1:11" ht="16.05" customHeight="1" x14ac:dyDescent="0.2">
      <c r="A115" s="13"/>
      <c r="B115" s="13" t="s">
        <v>33</v>
      </c>
      <c r="C115" s="16" t="s">
        <v>12</v>
      </c>
      <c r="D115" s="16">
        <v>0</v>
      </c>
      <c r="E115" s="16">
        <v>504.09999999999997</v>
      </c>
      <c r="F115" s="16">
        <v>0</v>
      </c>
      <c r="G115" s="16">
        <v>0</v>
      </c>
      <c r="H115" s="50">
        <f t="shared" si="4"/>
        <v>504.09999999999997</v>
      </c>
      <c r="K115" s="48"/>
    </row>
    <row r="116" spans="1:11" ht="16.05" customHeight="1" x14ac:dyDescent="0.2">
      <c r="A116" s="13"/>
      <c r="B116" s="13"/>
      <c r="C116" s="17" t="s">
        <v>13</v>
      </c>
      <c r="D116" s="16">
        <f>IF($H115=0,0,D115/$H115%)</f>
        <v>0</v>
      </c>
      <c r="E116" s="16">
        <f>IF($H115=0,0,E115/$H115%)</f>
        <v>100</v>
      </c>
      <c r="F116" s="16">
        <f>IF($H115=0,0,F115/$H115%)</f>
        <v>0</v>
      </c>
      <c r="G116" s="16">
        <f>IF($H115=0,0,G115/$H115%)</f>
        <v>0</v>
      </c>
      <c r="H116" s="50">
        <f t="shared" si="4"/>
        <v>100</v>
      </c>
      <c r="K116" s="48"/>
    </row>
    <row r="117" spans="1:11" ht="16.05" customHeight="1" x14ac:dyDescent="0.2">
      <c r="A117" s="13"/>
      <c r="B117" s="13"/>
      <c r="C117" s="16" t="s">
        <v>14</v>
      </c>
      <c r="D117" s="51">
        <v>0</v>
      </c>
      <c r="E117" s="51">
        <v>731.8</v>
      </c>
      <c r="F117" s="51">
        <v>0</v>
      </c>
      <c r="G117" s="51">
        <v>0</v>
      </c>
      <c r="H117" s="50">
        <f t="shared" si="4"/>
        <v>731.8</v>
      </c>
      <c r="K117" s="48"/>
    </row>
    <row r="118" spans="1:11" ht="16.05" customHeight="1" x14ac:dyDescent="0.2">
      <c r="A118" s="13"/>
      <c r="B118" s="13"/>
      <c r="C118" s="17" t="s">
        <v>13</v>
      </c>
      <c r="D118" s="16">
        <f>IF($H117=0,0,D117/$H117%)</f>
        <v>0</v>
      </c>
      <c r="E118" s="16">
        <f>IF($H117=0,0,E117/$H117%)</f>
        <v>100</v>
      </c>
      <c r="F118" s="16">
        <f>IF($H117=0,0,F117/$H117%)</f>
        <v>0</v>
      </c>
      <c r="G118" s="16">
        <f>IF($H117=0,0,G117/$H117%)</f>
        <v>0</v>
      </c>
      <c r="H118" s="50">
        <f t="shared" si="4"/>
        <v>100</v>
      </c>
      <c r="K118" s="48"/>
    </row>
    <row r="119" spans="1:11" ht="16.05" customHeight="1" x14ac:dyDescent="0.2">
      <c r="A119" s="13"/>
      <c r="B119" s="13"/>
      <c r="C119" s="16" t="s">
        <v>15</v>
      </c>
      <c r="D119" s="51">
        <f>SUM(D117,D115)</f>
        <v>0</v>
      </c>
      <c r="E119" s="51">
        <f>SUM(E117,E115)</f>
        <v>1235.8999999999999</v>
      </c>
      <c r="F119" s="51">
        <f>SUM(F117,F115)</f>
        <v>0</v>
      </c>
      <c r="G119" s="51">
        <f>SUM(G117,G115)</f>
        <v>0</v>
      </c>
      <c r="H119" s="50">
        <f t="shared" si="4"/>
        <v>1235.8999999999999</v>
      </c>
      <c r="K119" s="48"/>
    </row>
    <row r="120" spans="1:11" ht="16.05" customHeight="1" x14ac:dyDescent="0.2">
      <c r="A120" s="13"/>
      <c r="B120" s="18"/>
      <c r="C120" s="17" t="s">
        <v>13</v>
      </c>
      <c r="D120" s="16">
        <f>IF($H119=0,0,D119/$H119%)</f>
        <v>0</v>
      </c>
      <c r="E120" s="16">
        <f>IF($H119=0,0,E119/$H119%)</f>
        <v>100</v>
      </c>
      <c r="F120" s="16">
        <f>IF($H119=0,0,F119/$H119%)</f>
        <v>0</v>
      </c>
      <c r="G120" s="16">
        <f>IF($H119=0,0,G119/$H119%)</f>
        <v>0</v>
      </c>
      <c r="H120" s="50">
        <f t="shared" si="4"/>
        <v>100</v>
      </c>
      <c r="K120" s="48"/>
    </row>
    <row r="121" spans="1:11" ht="16.05" customHeight="1" x14ac:dyDescent="0.2">
      <c r="A121" s="13"/>
      <c r="B121" s="13" t="s">
        <v>34</v>
      </c>
      <c r="C121" s="16" t="s">
        <v>12</v>
      </c>
      <c r="D121" s="16">
        <v>0</v>
      </c>
      <c r="E121" s="16">
        <v>60.7</v>
      </c>
      <c r="F121" s="16">
        <v>0</v>
      </c>
      <c r="G121" s="16">
        <v>0</v>
      </c>
      <c r="H121" s="50">
        <f t="shared" si="4"/>
        <v>60.7</v>
      </c>
      <c r="K121" s="48"/>
    </row>
    <row r="122" spans="1:11" ht="16.05" customHeight="1" x14ac:dyDescent="0.2">
      <c r="A122" s="13"/>
      <c r="B122" s="13"/>
      <c r="C122" s="17" t="s">
        <v>13</v>
      </c>
      <c r="D122" s="16">
        <f>IF($H121=0,0,D121/$H121%)</f>
        <v>0</v>
      </c>
      <c r="E122" s="16">
        <f>IF($H121=0,0,E121/$H121%)</f>
        <v>100.00000000000001</v>
      </c>
      <c r="F122" s="16">
        <f>IF($H121=0,0,F121/$H121%)</f>
        <v>0</v>
      </c>
      <c r="G122" s="16">
        <f>IF($H121=0,0,G121/$H121%)</f>
        <v>0</v>
      </c>
      <c r="H122" s="50">
        <f t="shared" si="4"/>
        <v>100.00000000000001</v>
      </c>
      <c r="K122" s="48"/>
    </row>
    <row r="123" spans="1:11" ht="16.05" customHeight="1" x14ac:dyDescent="0.2">
      <c r="A123" s="13"/>
      <c r="B123" s="13"/>
      <c r="C123" s="16" t="s">
        <v>14</v>
      </c>
      <c r="D123" s="51"/>
      <c r="E123" s="51"/>
      <c r="F123" s="51"/>
      <c r="G123" s="51"/>
      <c r="H123" s="50">
        <f t="shared" si="4"/>
        <v>0</v>
      </c>
      <c r="K123" s="48"/>
    </row>
    <row r="124" spans="1:11" ht="16.05" customHeight="1" x14ac:dyDescent="0.2">
      <c r="A124" s="13"/>
      <c r="B124" s="13"/>
      <c r="C124" s="17" t="s">
        <v>13</v>
      </c>
      <c r="D124" s="16">
        <f>IF($H123=0,0,D123/$H123%)</f>
        <v>0</v>
      </c>
      <c r="E124" s="16">
        <f>IF($H123=0,0,E123/$H123%)</f>
        <v>0</v>
      </c>
      <c r="F124" s="16">
        <f>IF($H123=0,0,F123/$H123%)</f>
        <v>0</v>
      </c>
      <c r="G124" s="16">
        <f>IF($H123=0,0,G123/$H123%)</f>
        <v>0</v>
      </c>
      <c r="H124" s="50">
        <f t="shared" si="4"/>
        <v>0</v>
      </c>
      <c r="K124" s="48"/>
    </row>
    <row r="125" spans="1:11" ht="16.05" customHeight="1" x14ac:dyDescent="0.2">
      <c r="A125" s="13"/>
      <c r="B125" s="13"/>
      <c r="C125" s="16" t="s">
        <v>15</v>
      </c>
      <c r="D125" s="51">
        <f>SUM(D123,D121)</f>
        <v>0</v>
      </c>
      <c r="E125" s="51">
        <f>SUM(E123,E121)</f>
        <v>60.7</v>
      </c>
      <c r="F125" s="51">
        <f>SUM(F123,F121)</f>
        <v>0</v>
      </c>
      <c r="G125" s="51">
        <f>SUM(G123,G121)</f>
        <v>0</v>
      </c>
      <c r="H125" s="50">
        <f t="shared" si="4"/>
        <v>60.7</v>
      </c>
      <c r="K125" s="48"/>
    </row>
    <row r="126" spans="1:11" ht="16.05" customHeight="1" x14ac:dyDescent="0.2">
      <c r="A126" s="13"/>
      <c r="B126" s="18"/>
      <c r="C126" s="17" t="s">
        <v>13</v>
      </c>
      <c r="D126" s="16">
        <f>IF($H125=0,0,D125/$H125%)</f>
        <v>0</v>
      </c>
      <c r="E126" s="16">
        <f>IF($H125=0,0,E125/$H125%)</f>
        <v>100.00000000000001</v>
      </c>
      <c r="F126" s="16">
        <f>IF($H125=0,0,F125/$H125%)</f>
        <v>0</v>
      </c>
      <c r="G126" s="16">
        <f>IF($H125=0,0,G125/$H125%)</f>
        <v>0</v>
      </c>
      <c r="H126" s="50">
        <f t="shared" si="4"/>
        <v>100.00000000000001</v>
      </c>
      <c r="K126" s="48"/>
    </row>
    <row r="127" spans="1:11" ht="16.05" customHeight="1" x14ac:dyDescent="0.2">
      <c r="A127" s="13"/>
      <c r="B127" s="13" t="s">
        <v>35</v>
      </c>
      <c r="C127" s="16" t="s">
        <v>12</v>
      </c>
      <c r="D127" s="16">
        <v>0</v>
      </c>
      <c r="E127" s="16">
        <v>66.100000000000009</v>
      </c>
      <c r="F127" s="16">
        <v>0</v>
      </c>
      <c r="G127" s="16">
        <v>0</v>
      </c>
      <c r="H127" s="50">
        <f t="shared" si="4"/>
        <v>66.100000000000009</v>
      </c>
      <c r="K127" s="48"/>
    </row>
    <row r="128" spans="1:11" ht="16.05" customHeight="1" x14ac:dyDescent="0.2">
      <c r="A128" s="13"/>
      <c r="B128" s="13"/>
      <c r="C128" s="17" t="s">
        <v>13</v>
      </c>
      <c r="D128" s="16">
        <f>IF($H127=0,0,D127/$H127%)</f>
        <v>0</v>
      </c>
      <c r="E128" s="16">
        <f>IF($H127=0,0,E127/$H127%)</f>
        <v>100.00000000000001</v>
      </c>
      <c r="F128" s="16">
        <f>IF($H127=0,0,F127/$H127%)</f>
        <v>0</v>
      </c>
      <c r="G128" s="16">
        <f>IF($H127=0,0,G127/$H127%)</f>
        <v>0</v>
      </c>
      <c r="H128" s="50">
        <f t="shared" si="4"/>
        <v>100.00000000000001</v>
      </c>
      <c r="K128" s="48"/>
    </row>
    <row r="129" spans="1:11" ht="16.05" customHeight="1" x14ac:dyDescent="0.2">
      <c r="A129" s="13"/>
      <c r="B129" s="13"/>
      <c r="C129" s="16" t="s">
        <v>14</v>
      </c>
      <c r="D129" s="51"/>
      <c r="E129" s="51"/>
      <c r="F129" s="51"/>
      <c r="G129" s="51"/>
      <c r="H129" s="50">
        <f t="shared" si="4"/>
        <v>0</v>
      </c>
      <c r="K129" s="48"/>
    </row>
    <row r="130" spans="1:11" ht="16.05" customHeight="1" x14ac:dyDescent="0.2">
      <c r="A130" s="13"/>
      <c r="B130" s="13"/>
      <c r="C130" s="17" t="s">
        <v>13</v>
      </c>
      <c r="D130" s="16">
        <f>IF($H129=0,0,D129/$H129%)</f>
        <v>0</v>
      </c>
      <c r="E130" s="16">
        <f>IF($H129=0,0,E129/$H129%)</f>
        <v>0</v>
      </c>
      <c r="F130" s="16">
        <f>IF($H129=0,0,F129/$H129%)</f>
        <v>0</v>
      </c>
      <c r="G130" s="16">
        <f>IF($H129=0,0,G129/$H129%)</f>
        <v>0</v>
      </c>
      <c r="H130" s="50">
        <f t="shared" si="4"/>
        <v>0</v>
      </c>
      <c r="K130" s="48"/>
    </row>
    <row r="131" spans="1:11" ht="16.05" customHeight="1" x14ac:dyDescent="0.2">
      <c r="A131" s="13"/>
      <c r="B131" s="13"/>
      <c r="C131" s="16" t="s">
        <v>15</v>
      </c>
      <c r="D131" s="51">
        <f>SUM(D129,D127)</f>
        <v>0</v>
      </c>
      <c r="E131" s="51">
        <f>SUM(E129,E127)</f>
        <v>66.100000000000009</v>
      </c>
      <c r="F131" s="51">
        <f>SUM(F129,F127)</f>
        <v>0</v>
      </c>
      <c r="G131" s="51">
        <f>SUM(G129,G127)</f>
        <v>0</v>
      </c>
      <c r="H131" s="50">
        <f t="shared" si="4"/>
        <v>66.100000000000009</v>
      </c>
      <c r="K131" s="48"/>
    </row>
    <row r="132" spans="1:11" ht="16.05" customHeight="1" x14ac:dyDescent="0.2">
      <c r="A132" s="13"/>
      <c r="B132" s="18"/>
      <c r="C132" s="17" t="s">
        <v>13</v>
      </c>
      <c r="D132" s="16">
        <f>IF($H131=0,0,D131/$H131%)</f>
        <v>0</v>
      </c>
      <c r="E132" s="16">
        <f>IF($H131=0,0,E131/$H131%)</f>
        <v>100.00000000000001</v>
      </c>
      <c r="F132" s="16">
        <f>IF($H131=0,0,F131/$H131%)</f>
        <v>0</v>
      </c>
      <c r="G132" s="16">
        <f>IF($H131=0,0,G131/$H131%)</f>
        <v>0</v>
      </c>
      <c r="H132" s="50">
        <f t="shared" si="4"/>
        <v>100.00000000000001</v>
      </c>
      <c r="K132" s="48"/>
    </row>
    <row r="133" spans="1:11" ht="16.05" customHeight="1" x14ac:dyDescent="0.2">
      <c r="A133" s="13"/>
      <c r="B133" s="13" t="s">
        <v>36</v>
      </c>
      <c r="C133" s="16" t="s">
        <v>12</v>
      </c>
      <c r="D133" s="16"/>
      <c r="E133" s="16"/>
      <c r="F133" s="16"/>
      <c r="G133" s="16"/>
      <c r="H133" s="50">
        <f t="shared" si="4"/>
        <v>0</v>
      </c>
      <c r="K133" s="48"/>
    </row>
    <row r="134" spans="1:11" ht="16.05" customHeight="1" x14ac:dyDescent="0.2">
      <c r="A134" s="13"/>
      <c r="B134" s="13"/>
      <c r="C134" s="17" t="s">
        <v>13</v>
      </c>
      <c r="D134" s="16">
        <f>IF($H133=0,0,D133/$H133%)</f>
        <v>0</v>
      </c>
      <c r="E134" s="16">
        <f>IF($H133=0,0,E133/$H133%)</f>
        <v>0</v>
      </c>
      <c r="F134" s="16">
        <f>IF($H133=0,0,F133/$H133%)</f>
        <v>0</v>
      </c>
      <c r="G134" s="16">
        <f>IF($H133=0,0,G133/$H133%)</f>
        <v>0</v>
      </c>
      <c r="H134" s="50">
        <f t="shared" si="4"/>
        <v>0</v>
      </c>
      <c r="K134" s="48"/>
    </row>
    <row r="135" spans="1:11" ht="16.05" customHeight="1" x14ac:dyDescent="0.2">
      <c r="A135" s="13"/>
      <c r="B135" s="13"/>
      <c r="C135" s="16" t="s">
        <v>14</v>
      </c>
      <c r="D135" s="51"/>
      <c r="E135" s="51"/>
      <c r="F135" s="51"/>
      <c r="G135" s="51"/>
      <c r="H135" s="50">
        <f t="shared" si="4"/>
        <v>0</v>
      </c>
      <c r="K135" s="48"/>
    </row>
    <row r="136" spans="1:11" ht="16.05" customHeight="1" x14ac:dyDescent="0.2">
      <c r="A136" s="13"/>
      <c r="B136" s="13"/>
      <c r="C136" s="17" t="s">
        <v>13</v>
      </c>
      <c r="D136" s="16">
        <f>IF($H135=0,0,D135/$H135%)</f>
        <v>0</v>
      </c>
      <c r="E136" s="16">
        <f>IF($H135=0,0,E135/$H135%)</f>
        <v>0</v>
      </c>
      <c r="F136" s="16">
        <f>IF($H135=0,0,F135/$H135%)</f>
        <v>0</v>
      </c>
      <c r="G136" s="16">
        <f>IF($H135=0,0,G135/$H135%)</f>
        <v>0</v>
      </c>
      <c r="H136" s="50">
        <f t="shared" si="4"/>
        <v>0</v>
      </c>
      <c r="K136" s="48"/>
    </row>
    <row r="137" spans="1:11" ht="16.05" customHeight="1" x14ac:dyDescent="0.2">
      <c r="A137" s="13"/>
      <c r="B137" s="13"/>
      <c r="C137" s="16" t="s">
        <v>15</v>
      </c>
      <c r="D137" s="51">
        <f>SUM(D135,D133)</f>
        <v>0</v>
      </c>
      <c r="E137" s="51">
        <f>SUM(E135,E133)</f>
        <v>0</v>
      </c>
      <c r="F137" s="51">
        <f>SUM(F135,F133)</f>
        <v>0</v>
      </c>
      <c r="G137" s="51">
        <f>SUM(G135,G133)</f>
        <v>0</v>
      </c>
      <c r="H137" s="50">
        <f t="shared" si="4"/>
        <v>0</v>
      </c>
      <c r="K137" s="48"/>
    </row>
    <row r="138" spans="1:11" ht="16.05" customHeight="1" x14ac:dyDescent="0.2">
      <c r="A138" s="13"/>
      <c r="B138" s="18"/>
      <c r="C138" s="17" t="s">
        <v>13</v>
      </c>
      <c r="D138" s="16">
        <f>IF($H137=0,0,D137/$H137%)</f>
        <v>0</v>
      </c>
      <c r="E138" s="16">
        <f>IF($H137=0,0,E137/$H137%)</f>
        <v>0</v>
      </c>
      <c r="F138" s="16">
        <f>IF($H137=0,0,F137/$H137%)</f>
        <v>0</v>
      </c>
      <c r="G138" s="16">
        <f>IF($H137=0,0,G137/$H137%)</f>
        <v>0</v>
      </c>
      <c r="H138" s="50">
        <f t="shared" si="4"/>
        <v>0</v>
      </c>
      <c r="K138" s="48"/>
    </row>
    <row r="139" spans="1:11" ht="16.05" customHeight="1" x14ac:dyDescent="0.2">
      <c r="A139" s="13"/>
      <c r="B139" s="13" t="s">
        <v>37</v>
      </c>
      <c r="C139" s="16" t="s">
        <v>12</v>
      </c>
      <c r="D139" s="16">
        <v>0</v>
      </c>
      <c r="E139" s="16">
        <v>6.8</v>
      </c>
      <c r="F139" s="16">
        <v>0</v>
      </c>
      <c r="G139" s="16">
        <v>0</v>
      </c>
      <c r="H139" s="50">
        <f t="shared" si="4"/>
        <v>6.8</v>
      </c>
      <c r="K139" s="48"/>
    </row>
    <row r="140" spans="1:11" ht="16.05" customHeight="1" x14ac:dyDescent="0.2">
      <c r="A140" s="13"/>
      <c r="B140" s="13"/>
      <c r="C140" s="17" t="s">
        <v>13</v>
      </c>
      <c r="D140" s="16">
        <f>IF($H139=0,0,D139/$H139%)</f>
        <v>0</v>
      </c>
      <c r="E140" s="16">
        <f>IF($H139=0,0,E139/$H139%)</f>
        <v>99.999999999999986</v>
      </c>
      <c r="F140" s="16">
        <f>IF($H139=0,0,F139/$H139%)</f>
        <v>0</v>
      </c>
      <c r="G140" s="16">
        <f>IF($H139=0,0,G139/$H139%)</f>
        <v>0</v>
      </c>
      <c r="H140" s="50">
        <f t="shared" si="4"/>
        <v>99.999999999999986</v>
      </c>
      <c r="K140" s="48"/>
    </row>
    <row r="141" spans="1:11" ht="16.05" customHeight="1" x14ac:dyDescent="0.2">
      <c r="A141" s="13"/>
      <c r="B141" s="13"/>
      <c r="C141" s="16" t="s">
        <v>14</v>
      </c>
      <c r="D141" s="51"/>
      <c r="E141" s="51"/>
      <c r="F141" s="51"/>
      <c r="G141" s="51"/>
      <c r="H141" s="50">
        <f t="shared" ref="H141:H204" si="5">SUM(D141:G141)</f>
        <v>0</v>
      </c>
      <c r="K141" s="48"/>
    </row>
    <row r="142" spans="1:11" ht="16.05" customHeight="1" x14ac:dyDescent="0.2">
      <c r="A142" s="13"/>
      <c r="B142" s="13"/>
      <c r="C142" s="17" t="s">
        <v>13</v>
      </c>
      <c r="D142" s="16">
        <f>IF($H141=0,0,D141/$H141%)</f>
        <v>0</v>
      </c>
      <c r="E142" s="16">
        <f>IF($H141=0,0,E141/$H141%)</f>
        <v>0</v>
      </c>
      <c r="F142" s="16">
        <f>IF($H141=0,0,F141/$H141%)</f>
        <v>0</v>
      </c>
      <c r="G142" s="16">
        <f>IF($H141=0,0,G141/$H141%)</f>
        <v>0</v>
      </c>
      <c r="H142" s="50">
        <f t="shared" si="5"/>
        <v>0</v>
      </c>
      <c r="K142" s="48"/>
    </row>
    <row r="143" spans="1:11" ht="16.05" customHeight="1" x14ac:dyDescent="0.2">
      <c r="A143" s="13"/>
      <c r="B143" s="13"/>
      <c r="C143" s="16" t="s">
        <v>15</v>
      </c>
      <c r="D143" s="51">
        <f>SUM(D141,D139)</f>
        <v>0</v>
      </c>
      <c r="E143" s="51">
        <f>SUM(E141,E139)</f>
        <v>6.8</v>
      </c>
      <c r="F143" s="51">
        <f>SUM(F141,F139)</f>
        <v>0</v>
      </c>
      <c r="G143" s="51">
        <f>SUM(G141,G139)</f>
        <v>0</v>
      </c>
      <c r="H143" s="50">
        <f t="shared" si="5"/>
        <v>6.8</v>
      </c>
      <c r="K143" s="48"/>
    </row>
    <row r="144" spans="1:11" ht="16.05" customHeight="1" x14ac:dyDescent="0.2">
      <c r="A144" s="13"/>
      <c r="B144" s="18"/>
      <c r="C144" s="17" t="s">
        <v>13</v>
      </c>
      <c r="D144" s="16">
        <f>IF($H143=0,0,D143/$H143%)</f>
        <v>0</v>
      </c>
      <c r="E144" s="16">
        <f>IF($H143=0,0,E143/$H143%)</f>
        <v>99.999999999999986</v>
      </c>
      <c r="F144" s="16">
        <f>IF($H143=0,0,F143/$H143%)</f>
        <v>0</v>
      </c>
      <c r="G144" s="16">
        <f>IF($H143=0,0,G143/$H143%)</f>
        <v>0</v>
      </c>
      <c r="H144" s="50">
        <f t="shared" si="5"/>
        <v>99.999999999999986</v>
      </c>
      <c r="K144" s="48"/>
    </row>
    <row r="145" spans="1:11" ht="16.05" customHeight="1" x14ac:dyDescent="0.2">
      <c r="A145" s="13"/>
      <c r="B145" s="13" t="s">
        <v>38</v>
      </c>
      <c r="C145" s="16" t="s">
        <v>12</v>
      </c>
      <c r="D145" s="16">
        <v>0</v>
      </c>
      <c r="E145" s="16">
        <v>125.5</v>
      </c>
      <c r="F145" s="16">
        <v>0</v>
      </c>
      <c r="G145" s="16">
        <v>0</v>
      </c>
      <c r="H145" s="50">
        <f t="shared" si="5"/>
        <v>125.5</v>
      </c>
      <c r="K145" s="48"/>
    </row>
    <row r="146" spans="1:11" ht="16.05" customHeight="1" x14ac:dyDescent="0.2">
      <c r="A146" s="13"/>
      <c r="B146" s="13"/>
      <c r="C146" s="17" t="s">
        <v>13</v>
      </c>
      <c r="D146" s="16">
        <f>IF($H145=0,0,D145/$H145%)</f>
        <v>0</v>
      </c>
      <c r="E146" s="16">
        <f>IF($H145=0,0,E145/$H145%)</f>
        <v>100.00000000000001</v>
      </c>
      <c r="F146" s="16">
        <f>IF($H145=0,0,F145/$H145%)</f>
        <v>0</v>
      </c>
      <c r="G146" s="16">
        <f>IF($H145=0,0,G145/$H145%)</f>
        <v>0</v>
      </c>
      <c r="H146" s="50">
        <f t="shared" si="5"/>
        <v>100.00000000000001</v>
      </c>
      <c r="K146" s="48"/>
    </row>
    <row r="147" spans="1:11" ht="16.05" customHeight="1" x14ac:dyDescent="0.2">
      <c r="A147" s="13"/>
      <c r="B147" s="13"/>
      <c r="C147" s="16" t="s">
        <v>14</v>
      </c>
      <c r="D147" s="51">
        <v>110</v>
      </c>
      <c r="E147" s="51">
        <v>305</v>
      </c>
      <c r="F147" s="51">
        <v>0</v>
      </c>
      <c r="G147" s="51">
        <v>0</v>
      </c>
      <c r="H147" s="50">
        <f t="shared" si="5"/>
        <v>415</v>
      </c>
      <c r="K147" s="48"/>
    </row>
    <row r="148" spans="1:11" ht="16.05" customHeight="1" x14ac:dyDescent="0.2">
      <c r="A148" s="13"/>
      <c r="B148" s="13"/>
      <c r="C148" s="17" t="s">
        <v>13</v>
      </c>
      <c r="D148" s="16">
        <f>IF($H147=0,0,D147/$H147%)</f>
        <v>26.506024096385541</v>
      </c>
      <c r="E148" s="16">
        <f>IF($H147=0,0,E147/$H147%)</f>
        <v>73.493975903614455</v>
      </c>
      <c r="F148" s="16">
        <f>IF($H147=0,0,F147/$H147%)</f>
        <v>0</v>
      </c>
      <c r="G148" s="16">
        <f>IF($H147=0,0,G147/$H147%)</f>
        <v>0</v>
      </c>
      <c r="H148" s="50">
        <f t="shared" si="5"/>
        <v>100</v>
      </c>
      <c r="K148" s="48"/>
    </row>
    <row r="149" spans="1:11" ht="16.05" customHeight="1" x14ac:dyDescent="0.2">
      <c r="A149" s="13"/>
      <c r="B149" s="13"/>
      <c r="C149" s="16" t="s">
        <v>15</v>
      </c>
      <c r="D149" s="51">
        <f>SUM(D147,D145)</f>
        <v>110</v>
      </c>
      <c r="E149" s="51">
        <f>SUM(E147,E145)</f>
        <v>430.5</v>
      </c>
      <c r="F149" s="51">
        <f>SUM(F147,F145)</f>
        <v>0</v>
      </c>
      <c r="G149" s="51">
        <f>SUM(G147,G145)</f>
        <v>0</v>
      </c>
      <c r="H149" s="50">
        <f t="shared" si="5"/>
        <v>540.5</v>
      </c>
      <c r="K149" s="48"/>
    </row>
    <row r="150" spans="1:11" ht="16.05" customHeight="1" x14ac:dyDescent="0.2">
      <c r="A150" s="13"/>
      <c r="B150" s="18"/>
      <c r="C150" s="17" t="s">
        <v>13</v>
      </c>
      <c r="D150" s="16">
        <f>IF($H149=0,0,D149/$H149%)</f>
        <v>20.351526364477333</v>
      </c>
      <c r="E150" s="16">
        <f>IF($H149=0,0,E149/$H149%)</f>
        <v>79.648473635522663</v>
      </c>
      <c r="F150" s="16">
        <f>IF($H149=0,0,F149/$H149%)</f>
        <v>0</v>
      </c>
      <c r="G150" s="16">
        <f>IF($H149=0,0,G149/$H149%)</f>
        <v>0</v>
      </c>
      <c r="H150" s="50">
        <f t="shared" si="5"/>
        <v>100</v>
      </c>
      <c r="K150" s="48"/>
    </row>
    <row r="151" spans="1:11" ht="16.05" customHeight="1" x14ac:dyDescent="0.2">
      <c r="A151" s="13"/>
      <c r="B151" s="13" t="s">
        <v>39</v>
      </c>
      <c r="C151" s="16" t="s">
        <v>12</v>
      </c>
      <c r="D151" s="16"/>
      <c r="E151" s="16"/>
      <c r="F151" s="16"/>
      <c r="G151" s="16"/>
      <c r="H151" s="50">
        <f t="shared" si="5"/>
        <v>0</v>
      </c>
      <c r="K151" s="48"/>
    </row>
    <row r="152" spans="1:11" ht="16.05" customHeight="1" x14ac:dyDescent="0.2">
      <c r="A152" s="13"/>
      <c r="B152" s="13"/>
      <c r="C152" s="17" t="s">
        <v>13</v>
      </c>
      <c r="D152" s="16">
        <f>IF($H151=0,0,D151/$H151%)</f>
        <v>0</v>
      </c>
      <c r="E152" s="16">
        <f>IF($H151=0,0,E151/$H151%)</f>
        <v>0</v>
      </c>
      <c r="F152" s="16">
        <f>IF($H151=0,0,F151/$H151%)</f>
        <v>0</v>
      </c>
      <c r="G152" s="16">
        <f>IF($H151=0,0,G151/$H151%)</f>
        <v>0</v>
      </c>
      <c r="H152" s="50">
        <f t="shared" si="5"/>
        <v>0</v>
      </c>
      <c r="K152" s="48"/>
    </row>
    <row r="153" spans="1:11" ht="16.05" customHeight="1" x14ac:dyDescent="0.2">
      <c r="A153" s="13"/>
      <c r="B153" s="13"/>
      <c r="C153" s="16" t="s">
        <v>14</v>
      </c>
      <c r="D153" s="51"/>
      <c r="E153" s="51"/>
      <c r="F153" s="51"/>
      <c r="G153" s="51"/>
      <c r="H153" s="50">
        <f t="shared" si="5"/>
        <v>0</v>
      </c>
      <c r="K153" s="48"/>
    </row>
    <row r="154" spans="1:11" ht="16.05" customHeight="1" x14ac:dyDescent="0.2">
      <c r="A154" s="13"/>
      <c r="B154" s="13"/>
      <c r="C154" s="17" t="s">
        <v>13</v>
      </c>
      <c r="D154" s="16">
        <f>IF($H153=0,0,D153/$H153%)</f>
        <v>0</v>
      </c>
      <c r="E154" s="16">
        <f>IF($H153=0,0,E153/$H153%)</f>
        <v>0</v>
      </c>
      <c r="F154" s="16">
        <f>IF($H153=0,0,F153/$H153%)</f>
        <v>0</v>
      </c>
      <c r="G154" s="16">
        <f>IF($H153=0,0,G153/$H153%)</f>
        <v>0</v>
      </c>
      <c r="H154" s="50">
        <f t="shared" si="5"/>
        <v>0</v>
      </c>
      <c r="K154" s="48"/>
    </row>
    <row r="155" spans="1:11" ht="16.05" customHeight="1" x14ac:dyDescent="0.2">
      <c r="A155" s="13"/>
      <c r="B155" s="13"/>
      <c r="C155" s="16" t="s">
        <v>15</v>
      </c>
      <c r="D155" s="51">
        <f>SUM(D153,D151)</f>
        <v>0</v>
      </c>
      <c r="E155" s="51">
        <f>SUM(E153,E151)</f>
        <v>0</v>
      </c>
      <c r="F155" s="51">
        <f>SUM(F153,F151)</f>
        <v>0</v>
      </c>
      <c r="G155" s="51">
        <f>SUM(G153,G151)</f>
        <v>0</v>
      </c>
      <c r="H155" s="50">
        <f t="shared" si="5"/>
        <v>0</v>
      </c>
      <c r="K155" s="48"/>
    </row>
    <row r="156" spans="1:11" ht="16.05" customHeight="1" x14ac:dyDescent="0.2">
      <c r="A156" s="13"/>
      <c r="B156" s="18"/>
      <c r="C156" s="17" t="s">
        <v>13</v>
      </c>
      <c r="D156" s="16">
        <f>IF($H155=0,0,D155/$H155%)</f>
        <v>0</v>
      </c>
      <c r="E156" s="16">
        <f>IF($H155=0,0,E155/$H155%)</f>
        <v>0</v>
      </c>
      <c r="F156" s="16">
        <f>IF($H155=0,0,F155/$H155%)</f>
        <v>0</v>
      </c>
      <c r="G156" s="16">
        <f>IF($H155=0,0,G155/$H155%)</f>
        <v>0</v>
      </c>
      <c r="H156" s="50">
        <f t="shared" si="5"/>
        <v>0</v>
      </c>
      <c r="K156" s="48"/>
    </row>
    <row r="157" spans="1:11" ht="16.05" customHeight="1" x14ac:dyDescent="0.2">
      <c r="A157" s="13"/>
      <c r="B157" s="13" t="s">
        <v>40</v>
      </c>
      <c r="C157" s="16" t="s">
        <v>12</v>
      </c>
      <c r="D157" s="16">
        <v>0</v>
      </c>
      <c r="E157" s="16">
        <v>616</v>
      </c>
      <c r="F157" s="16">
        <v>0</v>
      </c>
      <c r="G157" s="16">
        <v>0</v>
      </c>
      <c r="H157" s="50">
        <f t="shared" si="5"/>
        <v>616</v>
      </c>
      <c r="K157" s="48"/>
    </row>
    <row r="158" spans="1:11" ht="16.05" customHeight="1" x14ac:dyDescent="0.2">
      <c r="A158" s="13"/>
      <c r="B158" s="13"/>
      <c r="C158" s="17" t="s">
        <v>13</v>
      </c>
      <c r="D158" s="16">
        <f>IF($H157=0,0,D157/$H157%)</f>
        <v>0</v>
      </c>
      <c r="E158" s="16">
        <f>IF($H157=0,0,E157/$H157%)</f>
        <v>100</v>
      </c>
      <c r="F158" s="16">
        <f>IF($H157=0,0,F157/$H157%)</f>
        <v>0</v>
      </c>
      <c r="G158" s="16">
        <f>IF($H157=0,0,G157/$H157%)</f>
        <v>0</v>
      </c>
      <c r="H158" s="50">
        <f t="shared" si="5"/>
        <v>100</v>
      </c>
      <c r="K158" s="48"/>
    </row>
    <row r="159" spans="1:11" ht="16.05" customHeight="1" x14ac:dyDescent="0.2">
      <c r="A159" s="13"/>
      <c r="B159" s="13"/>
      <c r="C159" s="16" t="s">
        <v>14</v>
      </c>
      <c r="D159" s="51">
        <v>0</v>
      </c>
      <c r="E159" s="51">
        <v>1717.5</v>
      </c>
      <c r="F159" s="51">
        <v>0</v>
      </c>
      <c r="G159" s="51">
        <v>0</v>
      </c>
      <c r="H159" s="50">
        <f t="shared" si="5"/>
        <v>1717.5</v>
      </c>
      <c r="K159" s="48"/>
    </row>
    <row r="160" spans="1:11" ht="16.05" customHeight="1" x14ac:dyDescent="0.2">
      <c r="A160" s="13"/>
      <c r="B160" s="13"/>
      <c r="C160" s="17" t="s">
        <v>13</v>
      </c>
      <c r="D160" s="16">
        <f>IF($H159=0,0,D159/$H159%)</f>
        <v>0</v>
      </c>
      <c r="E160" s="16">
        <f>IF($H159=0,0,E159/$H159%)</f>
        <v>100</v>
      </c>
      <c r="F160" s="16">
        <f>IF($H159=0,0,F159/$H159%)</f>
        <v>0</v>
      </c>
      <c r="G160" s="16">
        <f>IF($H159=0,0,G159/$H159%)</f>
        <v>0</v>
      </c>
      <c r="H160" s="50">
        <f t="shared" si="5"/>
        <v>100</v>
      </c>
      <c r="K160" s="48"/>
    </row>
    <row r="161" spans="1:11" ht="16.05" customHeight="1" x14ac:dyDescent="0.2">
      <c r="A161" s="13"/>
      <c r="B161" s="13"/>
      <c r="C161" s="16" t="s">
        <v>15</v>
      </c>
      <c r="D161" s="51">
        <f>SUM(D159,D157)</f>
        <v>0</v>
      </c>
      <c r="E161" s="51">
        <f>SUM(E159,E157)</f>
        <v>2333.5</v>
      </c>
      <c r="F161" s="51">
        <f>SUM(F159,F157)</f>
        <v>0</v>
      </c>
      <c r="G161" s="51">
        <f>SUM(G159,G157)</f>
        <v>0</v>
      </c>
      <c r="H161" s="50">
        <f t="shared" si="5"/>
        <v>2333.5</v>
      </c>
      <c r="K161" s="48"/>
    </row>
    <row r="162" spans="1:11" ht="16.05" customHeight="1" x14ac:dyDescent="0.2">
      <c r="A162" s="13"/>
      <c r="B162" s="18"/>
      <c r="C162" s="17" t="s">
        <v>13</v>
      </c>
      <c r="D162" s="16">
        <f>IF($H161=0,0,D161/$H161%)</f>
        <v>0</v>
      </c>
      <c r="E162" s="16">
        <f>IF($H161=0,0,E161/$H161%)</f>
        <v>100</v>
      </c>
      <c r="F162" s="16">
        <f>IF($H161=0,0,F161/$H161%)</f>
        <v>0</v>
      </c>
      <c r="G162" s="16">
        <f>IF($H161=0,0,G161/$H161%)</f>
        <v>0</v>
      </c>
      <c r="H162" s="50">
        <f t="shared" si="5"/>
        <v>100</v>
      </c>
      <c r="K162" s="48"/>
    </row>
    <row r="163" spans="1:11" ht="16.05" customHeight="1" x14ac:dyDescent="0.2">
      <c r="A163" s="13"/>
      <c r="B163" s="13" t="s">
        <v>41</v>
      </c>
      <c r="C163" s="16" t="s">
        <v>12</v>
      </c>
      <c r="D163" s="16">
        <v>0</v>
      </c>
      <c r="E163" s="16"/>
      <c r="F163" s="16">
        <v>0</v>
      </c>
      <c r="G163" s="16">
        <v>0</v>
      </c>
      <c r="H163" s="50">
        <f t="shared" si="5"/>
        <v>0</v>
      </c>
      <c r="K163" s="48"/>
    </row>
    <row r="164" spans="1:11" ht="16.05" customHeight="1" x14ac:dyDescent="0.2">
      <c r="A164" s="13"/>
      <c r="B164" s="13"/>
      <c r="C164" s="17" t="s">
        <v>13</v>
      </c>
      <c r="D164" s="16">
        <f>IF($H163=0,0,D163/$H163%)</f>
        <v>0</v>
      </c>
      <c r="E164" s="16">
        <f>IF($H163=0,0,E163/$H163%)</f>
        <v>0</v>
      </c>
      <c r="F164" s="16">
        <f>IF($H163=0,0,F163/$H163%)</f>
        <v>0</v>
      </c>
      <c r="G164" s="16">
        <f>IF($H163=0,0,G163/$H163%)</f>
        <v>0</v>
      </c>
      <c r="H164" s="50">
        <f t="shared" si="5"/>
        <v>0</v>
      </c>
      <c r="K164" s="48"/>
    </row>
    <row r="165" spans="1:11" ht="16.05" customHeight="1" x14ac:dyDescent="0.2">
      <c r="A165" s="13"/>
      <c r="B165" s="13"/>
      <c r="C165" s="16" t="s">
        <v>14</v>
      </c>
      <c r="D165" s="51"/>
      <c r="E165" s="51"/>
      <c r="F165" s="51"/>
      <c r="G165" s="51"/>
      <c r="H165" s="50">
        <f t="shared" si="5"/>
        <v>0</v>
      </c>
      <c r="K165" s="48"/>
    </row>
    <row r="166" spans="1:11" ht="16.05" customHeight="1" x14ac:dyDescent="0.2">
      <c r="A166" s="13"/>
      <c r="B166" s="13"/>
      <c r="C166" s="17" t="s">
        <v>13</v>
      </c>
      <c r="D166" s="16">
        <f>IF($H165=0,0,D165/$H165%)</f>
        <v>0</v>
      </c>
      <c r="E166" s="16">
        <f>IF($H165=0,0,E165/$H165%)</f>
        <v>0</v>
      </c>
      <c r="F166" s="16">
        <f>IF($H165=0,0,F165/$H165%)</f>
        <v>0</v>
      </c>
      <c r="G166" s="16">
        <f>IF($H165=0,0,G165/$H165%)</f>
        <v>0</v>
      </c>
      <c r="H166" s="50">
        <f t="shared" si="5"/>
        <v>0</v>
      </c>
      <c r="K166" s="48"/>
    </row>
    <row r="167" spans="1:11" ht="16.05" customHeight="1" x14ac:dyDescent="0.2">
      <c r="A167" s="13"/>
      <c r="B167" s="13"/>
      <c r="C167" s="16" t="s">
        <v>15</v>
      </c>
      <c r="D167" s="51">
        <f>SUM(D165,D163)</f>
        <v>0</v>
      </c>
      <c r="E167" s="51">
        <f>SUM(E165,E163)</f>
        <v>0</v>
      </c>
      <c r="F167" s="51">
        <f>SUM(F165,F163)</f>
        <v>0</v>
      </c>
      <c r="G167" s="51">
        <f>SUM(G165,G163)</f>
        <v>0</v>
      </c>
      <c r="H167" s="50">
        <f t="shared" si="5"/>
        <v>0</v>
      </c>
      <c r="K167" s="48"/>
    </row>
    <row r="168" spans="1:11" ht="16.05" customHeight="1" x14ac:dyDescent="0.2">
      <c r="A168" s="13"/>
      <c r="B168" s="18"/>
      <c r="C168" s="17" t="s">
        <v>13</v>
      </c>
      <c r="D168" s="16">
        <f>IF($H167=0,0,D167/$H167%)</f>
        <v>0</v>
      </c>
      <c r="E168" s="16">
        <f>IF($H167=0,0,E167/$H167%)</f>
        <v>0</v>
      </c>
      <c r="F168" s="16">
        <f>IF($H167=0,0,F167/$H167%)</f>
        <v>0</v>
      </c>
      <c r="G168" s="16">
        <f>IF($H167=0,0,G167/$H167%)</f>
        <v>0</v>
      </c>
      <c r="H168" s="50">
        <f t="shared" si="5"/>
        <v>0</v>
      </c>
      <c r="K168" s="48"/>
    </row>
    <row r="169" spans="1:11" ht="16.05" customHeight="1" x14ac:dyDescent="0.2">
      <c r="A169" s="13"/>
      <c r="B169" s="13" t="s">
        <v>42</v>
      </c>
      <c r="C169" s="16" t="s">
        <v>12</v>
      </c>
      <c r="D169" s="16"/>
      <c r="E169" s="16"/>
      <c r="F169" s="16"/>
      <c r="G169" s="16"/>
      <c r="H169" s="50">
        <f t="shared" si="5"/>
        <v>0</v>
      </c>
      <c r="K169" s="48"/>
    </row>
    <row r="170" spans="1:11" ht="16.05" customHeight="1" x14ac:dyDescent="0.2">
      <c r="A170" s="13"/>
      <c r="B170" s="13"/>
      <c r="C170" s="17" t="s">
        <v>13</v>
      </c>
      <c r="D170" s="16">
        <f>IF($H169=0,0,D169/$H169%)</f>
        <v>0</v>
      </c>
      <c r="E170" s="16">
        <f>IF($H169=0,0,E169/$H169%)</f>
        <v>0</v>
      </c>
      <c r="F170" s="16">
        <f>IF($H169=0,0,F169/$H169%)</f>
        <v>0</v>
      </c>
      <c r="G170" s="16">
        <f>IF($H169=0,0,G169/$H169%)</f>
        <v>0</v>
      </c>
      <c r="H170" s="50">
        <f t="shared" si="5"/>
        <v>0</v>
      </c>
      <c r="K170" s="48"/>
    </row>
    <row r="171" spans="1:11" ht="16.05" customHeight="1" x14ac:dyDescent="0.2">
      <c r="A171" s="13"/>
      <c r="B171" s="13"/>
      <c r="C171" s="16" t="s">
        <v>14</v>
      </c>
      <c r="D171" s="51"/>
      <c r="E171" s="51"/>
      <c r="F171" s="51"/>
      <c r="G171" s="51"/>
      <c r="H171" s="50">
        <f t="shared" si="5"/>
        <v>0</v>
      </c>
      <c r="K171" s="48"/>
    </row>
    <row r="172" spans="1:11" ht="16.05" customHeight="1" x14ac:dyDescent="0.2">
      <c r="A172" s="13"/>
      <c r="B172" s="13"/>
      <c r="C172" s="17" t="s">
        <v>13</v>
      </c>
      <c r="D172" s="16">
        <f>IF($H171=0,0,D171/$H171%)</f>
        <v>0</v>
      </c>
      <c r="E172" s="16">
        <f>IF($H171=0,0,E171/$H171%)</f>
        <v>0</v>
      </c>
      <c r="F172" s="16">
        <f>IF($H171=0,0,F171/$H171%)</f>
        <v>0</v>
      </c>
      <c r="G172" s="16">
        <f>IF($H171=0,0,G171/$H171%)</f>
        <v>0</v>
      </c>
      <c r="H172" s="50">
        <f t="shared" si="5"/>
        <v>0</v>
      </c>
      <c r="K172" s="48"/>
    </row>
    <row r="173" spans="1:11" ht="16.05" customHeight="1" x14ac:dyDescent="0.2">
      <c r="A173" s="13"/>
      <c r="B173" s="13"/>
      <c r="C173" s="16" t="s">
        <v>15</v>
      </c>
      <c r="D173" s="51">
        <f>SUM(D171,D169)</f>
        <v>0</v>
      </c>
      <c r="E173" s="51">
        <f>SUM(E171,E169)</f>
        <v>0</v>
      </c>
      <c r="F173" s="51">
        <f>SUM(F171,F169)</f>
        <v>0</v>
      </c>
      <c r="G173" s="51">
        <f>SUM(G171,G169)</f>
        <v>0</v>
      </c>
      <c r="H173" s="50">
        <f t="shared" si="5"/>
        <v>0</v>
      </c>
      <c r="K173" s="48"/>
    </row>
    <row r="174" spans="1:11" ht="16.05" customHeight="1" x14ac:dyDescent="0.2">
      <c r="A174" s="13"/>
      <c r="B174" s="18"/>
      <c r="C174" s="17" t="s">
        <v>13</v>
      </c>
      <c r="D174" s="16">
        <f>IF($H173=0,0,D173/$H173%)</f>
        <v>0</v>
      </c>
      <c r="E174" s="16">
        <f>IF($H173=0,0,E173/$H173%)</f>
        <v>0</v>
      </c>
      <c r="F174" s="16">
        <f>IF($H173=0,0,F173/$H173%)</f>
        <v>0</v>
      </c>
      <c r="G174" s="16">
        <f>IF($H173=0,0,G173/$H173%)</f>
        <v>0</v>
      </c>
      <c r="H174" s="50">
        <f t="shared" si="5"/>
        <v>0</v>
      </c>
      <c r="K174" s="48"/>
    </row>
    <row r="175" spans="1:11" ht="16.05" customHeight="1" x14ac:dyDescent="0.2">
      <c r="A175" s="13"/>
      <c r="B175" s="54" t="s">
        <v>43</v>
      </c>
      <c r="C175" s="16" t="s">
        <v>12</v>
      </c>
      <c r="D175" s="16">
        <v>0</v>
      </c>
      <c r="E175" s="16">
        <v>39.4</v>
      </c>
      <c r="F175" s="16">
        <v>0</v>
      </c>
      <c r="G175" s="16">
        <v>0</v>
      </c>
      <c r="H175" s="50">
        <f t="shared" si="5"/>
        <v>39.4</v>
      </c>
      <c r="K175" s="48"/>
    </row>
    <row r="176" spans="1:11" ht="16.05" customHeight="1" x14ac:dyDescent="0.2">
      <c r="A176" s="13"/>
      <c r="B176" s="55"/>
      <c r="C176" s="17" t="s">
        <v>13</v>
      </c>
      <c r="D176" s="16">
        <f>IF($H175=0,0,D175/$H175%)</f>
        <v>0</v>
      </c>
      <c r="E176" s="16">
        <f>IF($H175=0,0,E175/$H175%)</f>
        <v>100</v>
      </c>
      <c r="F176" s="16">
        <f>IF($H175=0,0,F175/$H175%)</f>
        <v>0</v>
      </c>
      <c r="G176" s="16">
        <f>IF($H175=0,0,G175/$H175%)</f>
        <v>0</v>
      </c>
      <c r="H176" s="50">
        <f t="shared" si="5"/>
        <v>100</v>
      </c>
      <c r="K176" s="48"/>
    </row>
    <row r="177" spans="1:11" ht="16.05" customHeight="1" x14ac:dyDescent="0.2">
      <c r="A177" s="13"/>
      <c r="B177" s="55"/>
      <c r="C177" s="16" t="s">
        <v>14</v>
      </c>
      <c r="D177" s="51">
        <v>0</v>
      </c>
      <c r="E177" s="51">
        <v>0</v>
      </c>
      <c r="F177" s="51">
        <v>0</v>
      </c>
      <c r="G177" s="51">
        <v>104.3</v>
      </c>
      <c r="H177" s="50">
        <f t="shared" si="5"/>
        <v>104.3</v>
      </c>
      <c r="K177" s="48"/>
    </row>
    <row r="178" spans="1:11" ht="16.05" customHeight="1" x14ac:dyDescent="0.2">
      <c r="A178" s="20"/>
      <c r="B178" s="55"/>
      <c r="C178" s="17" t="s">
        <v>13</v>
      </c>
      <c r="D178" s="16">
        <f>IF($H177=0,0,D177/$H177%)</f>
        <v>0</v>
      </c>
      <c r="E178" s="16">
        <f>IF($H177=0,0,E177/$H177%)</f>
        <v>0</v>
      </c>
      <c r="F178" s="16">
        <f>IF($H177=0,0,F177/$H177%)</f>
        <v>0</v>
      </c>
      <c r="G178" s="16">
        <f>IF($H177=0,0,G177/$H177%)</f>
        <v>100</v>
      </c>
      <c r="H178" s="50">
        <f t="shared" si="5"/>
        <v>100</v>
      </c>
      <c r="K178" s="48"/>
    </row>
    <row r="179" spans="1:11" ht="16.05" customHeight="1" x14ac:dyDescent="0.2">
      <c r="A179" s="20"/>
      <c r="B179" s="55"/>
      <c r="C179" s="16" t="s">
        <v>15</v>
      </c>
      <c r="D179" s="51">
        <f>SUM(D177,D175)</f>
        <v>0</v>
      </c>
      <c r="E179" s="51">
        <f>SUM(E177,E175)</f>
        <v>39.4</v>
      </c>
      <c r="F179" s="51">
        <f>SUM(F177,F175)</f>
        <v>0</v>
      </c>
      <c r="G179" s="51">
        <f>SUM(G177,G175)</f>
        <v>104.3</v>
      </c>
      <c r="H179" s="50">
        <f t="shared" si="5"/>
        <v>143.69999999999999</v>
      </c>
      <c r="K179" s="48"/>
    </row>
    <row r="180" spans="1:11" ht="16.05" customHeight="1" x14ac:dyDescent="0.2">
      <c r="A180" s="20"/>
      <c r="B180" s="56"/>
      <c r="C180" s="17" t="s">
        <v>13</v>
      </c>
      <c r="D180" s="16">
        <f>IF($H179=0,0,D179/$H179%)</f>
        <v>0</v>
      </c>
      <c r="E180" s="16">
        <f>IF($H179=0,0,E179/$H179%)</f>
        <v>27.418232428670844</v>
      </c>
      <c r="F180" s="16">
        <f>IF($H179=0,0,F179/$H179%)</f>
        <v>0</v>
      </c>
      <c r="G180" s="16">
        <f>IF($H179=0,0,G179/$H179%)</f>
        <v>72.581767571329166</v>
      </c>
      <c r="H180" s="50">
        <f t="shared" si="5"/>
        <v>100.00000000000001</v>
      </c>
      <c r="K180" s="48"/>
    </row>
    <row r="181" spans="1:11" ht="16.05" customHeight="1" x14ac:dyDescent="0.2">
      <c r="A181" s="20"/>
      <c r="B181" s="54" t="s">
        <v>44</v>
      </c>
      <c r="C181" s="16" t="s">
        <v>12</v>
      </c>
      <c r="D181" s="16"/>
      <c r="E181" s="16"/>
      <c r="F181" s="16"/>
      <c r="G181" s="16"/>
      <c r="H181" s="50">
        <f t="shared" si="5"/>
        <v>0</v>
      </c>
      <c r="K181" s="48"/>
    </row>
    <row r="182" spans="1:11" ht="16.05" customHeight="1" x14ac:dyDescent="0.2">
      <c r="A182" s="20"/>
      <c r="B182" s="55"/>
      <c r="C182" s="17" t="s">
        <v>13</v>
      </c>
      <c r="D182" s="16">
        <f>IF($H181=0,0,D181/$H181%)</f>
        <v>0</v>
      </c>
      <c r="E182" s="16">
        <f>IF($H181=0,0,E181/$H181%)</f>
        <v>0</v>
      </c>
      <c r="F182" s="16">
        <f>IF($H181=0,0,F181/$H181%)</f>
        <v>0</v>
      </c>
      <c r="G182" s="16">
        <f>IF($H181=0,0,G181/$H181%)</f>
        <v>0</v>
      </c>
      <c r="H182" s="50">
        <f t="shared" si="5"/>
        <v>0</v>
      </c>
      <c r="K182" s="48"/>
    </row>
    <row r="183" spans="1:11" ht="16.05" customHeight="1" x14ac:dyDescent="0.2">
      <c r="A183" s="20"/>
      <c r="B183" s="55"/>
      <c r="C183" s="16" t="s">
        <v>14</v>
      </c>
      <c r="D183" s="51"/>
      <c r="E183" s="51"/>
      <c r="F183" s="51"/>
      <c r="G183" s="51"/>
      <c r="H183" s="50">
        <f t="shared" si="5"/>
        <v>0</v>
      </c>
      <c r="K183" s="48"/>
    </row>
    <row r="184" spans="1:11" ht="16.05" customHeight="1" x14ac:dyDescent="0.2">
      <c r="A184" s="20"/>
      <c r="B184" s="55"/>
      <c r="C184" s="17" t="s">
        <v>13</v>
      </c>
      <c r="D184" s="16">
        <f>IF($H183=0,0,D183/$H183%)</f>
        <v>0</v>
      </c>
      <c r="E184" s="16">
        <f>IF($H183=0,0,E183/$H183%)</f>
        <v>0</v>
      </c>
      <c r="F184" s="16">
        <f>IF($H183=0,0,F183/$H183%)</f>
        <v>0</v>
      </c>
      <c r="G184" s="16">
        <f>IF($H183=0,0,G183/$H183%)</f>
        <v>0</v>
      </c>
      <c r="H184" s="50">
        <f t="shared" si="5"/>
        <v>0</v>
      </c>
      <c r="K184" s="48"/>
    </row>
    <row r="185" spans="1:11" ht="16.05" customHeight="1" x14ac:dyDescent="0.2">
      <c r="A185" s="20"/>
      <c r="B185" s="55"/>
      <c r="C185" s="16" t="s">
        <v>15</v>
      </c>
      <c r="D185" s="51">
        <f>SUM(D183,D181)</f>
        <v>0</v>
      </c>
      <c r="E185" s="51">
        <f>SUM(E183,E181)</f>
        <v>0</v>
      </c>
      <c r="F185" s="51">
        <f>SUM(F183,F181)</f>
        <v>0</v>
      </c>
      <c r="G185" s="51">
        <f>SUM(G183,G181)</f>
        <v>0</v>
      </c>
      <c r="H185" s="50">
        <f t="shared" si="5"/>
        <v>0</v>
      </c>
      <c r="K185" s="48"/>
    </row>
    <row r="186" spans="1:11" ht="16.05" customHeight="1" x14ac:dyDescent="0.2">
      <c r="A186" s="20"/>
      <c r="B186" s="56"/>
      <c r="C186" s="17" t="s">
        <v>13</v>
      </c>
      <c r="D186" s="16">
        <f>IF($H185=0,0,D185/$H185%)</f>
        <v>0</v>
      </c>
      <c r="E186" s="16">
        <f>IF($H185=0,0,E185/$H185%)</f>
        <v>0</v>
      </c>
      <c r="F186" s="16">
        <f>IF($H185=0,0,F185/$H185%)</f>
        <v>0</v>
      </c>
      <c r="G186" s="16">
        <f>IF($H185=0,0,G185/$H185%)</f>
        <v>0</v>
      </c>
      <c r="H186" s="50">
        <f t="shared" si="5"/>
        <v>0</v>
      </c>
      <c r="K186" s="48"/>
    </row>
    <row r="187" spans="1:11" ht="16.05" customHeight="1" x14ac:dyDescent="0.2">
      <c r="A187" s="20"/>
      <c r="B187" s="54" t="s">
        <v>45</v>
      </c>
      <c r="C187" s="16" t="s">
        <v>12</v>
      </c>
      <c r="D187" s="16"/>
      <c r="E187" s="16"/>
      <c r="F187" s="16"/>
      <c r="G187" s="16"/>
      <c r="H187" s="50">
        <f t="shared" si="5"/>
        <v>0</v>
      </c>
      <c r="K187" s="48"/>
    </row>
    <row r="188" spans="1:11" ht="16.05" customHeight="1" x14ac:dyDescent="0.2">
      <c r="A188" s="20"/>
      <c r="B188" s="55"/>
      <c r="C188" s="17" t="s">
        <v>13</v>
      </c>
      <c r="D188" s="16">
        <f>IF($H187=0,0,D187/$H187%)</f>
        <v>0</v>
      </c>
      <c r="E188" s="16">
        <f>IF($H187=0,0,E187/$H187%)</f>
        <v>0</v>
      </c>
      <c r="F188" s="16">
        <f>IF($H187=0,0,F187/$H187%)</f>
        <v>0</v>
      </c>
      <c r="G188" s="16">
        <f>IF($H187=0,0,G187/$H187%)</f>
        <v>0</v>
      </c>
      <c r="H188" s="50">
        <f t="shared" si="5"/>
        <v>0</v>
      </c>
      <c r="K188" s="48"/>
    </row>
    <row r="189" spans="1:11" ht="16.05" customHeight="1" x14ac:dyDescent="0.2">
      <c r="A189" s="20"/>
      <c r="B189" s="55"/>
      <c r="C189" s="16" t="s">
        <v>14</v>
      </c>
      <c r="D189" s="51"/>
      <c r="E189" s="51"/>
      <c r="F189" s="51"/>
      <c r="G189" s="51"/>
      <c r="H189" s="50">
        <f t="shared" si="5"/>
        <v>0</v>
      </c>
      <c r="K189" s="48"/>
    </row>
    <row r="190" spans="1:11" ht="16.05" customHeight="1" x14ac:dyDescent="0.2">
      <c r="A190" s="20"/>
      <c r="B190" s="55"/>
      <c r="C190" s="17" t="s">
        <v>13</v>
      </c>
      <c r="D190" s="16">
        <f>IF($H189=0,0,D189/$H189%)</f>
        <v>0</v>
      </c>
      <c r="E190" s="16">
        <f>IF($H189=0,0,E189/$H189%)</f>
        <v>0</v>
      </c>
      <c r="F190" s="16">
        <f>IF($H189=0,0,F189/$H189%)</f>
        <v>0</v>
      </c>
      <c r="G190" s="16">
        <f>IF($H189=0,0,G189/$H189%)</f>
        <v>0</v>
      </c>
      <c r="H190" s="50">
        <f t="shared" si="5"/>
        <v>0</v>
      </c>
      <c r="K190" s="48"/>
    </row>
    <row r="191" spans="1:11" ht="16.05" customHeight="1" x14ac:dyDescent="0.2">
      <c r="A191" s="20"/>
      <c r="B191" s="55"/>
      <c r="C191" s="16" t="s">
        <v>15</v>
      </c>
      <c r="D191" s="51">
        <f>SUM(D189,D187)</f>
        <v>0</v>
      </c>
      <c r="E191" s="51">
        <f>SUM(E189,E187)</f>
        <v>0</v>
      </c>
      <c r="F191" s="51">
        <f>SUM(F189,F187)</f>
        <v>0</v>
      </c>
      <c r="G191" s="51">
        <f>SUM(G189,G187)</f>
        <v>0</v>
      </c>
      <c r="H191" s="50">
        <f t="shared" si="5"/>
        <v>0</v>
      </c>
      <c r="K191" s="48"/>
    </row>
    <row r="192" spans="1:11" ht="16.05" customHeight="1" x14ac:dyDescent="0.2">
      <c r="A192" s="20"/>
      <c r="B192" s="56"/>
      <c r="C192" s="17" t="s">
        <v>13</v>
      </c>
      <c r="D192" s="16">
        <f>IF($H191=0,0,D191/$H191%)</f>
        <v>0</v>
      </c>
      <c r="E192" s="16">
        <f>IF($H191=0,0,E191/$H191%)</f>
        <v>0</v>
      </c>
      <c r="F192" s="16">
        <f>IF($H191=0,0,F191/$H191%)</f>
        <v>0</v>
      </c>
      <c r="G192" s="16">
        <f>IF($H191=0,0,G191/$H191%)</f>
        <v>0</v>
      </c>
      <c r="H192" s="50">
        <f t="shared" si="5"/>
        <v>0</v>
      </c>
      <c r="K192" s="48"/>
    </row>
    <row r="193" spans="1:11" ht="16.05" customHeight="1" x14ac:dyDescent="0.2">
      <c r="A193" s="20"/>
      <c r="B193" s="54" t="s">
        <v>46</v>
      </c>
      <c r="C193" s="16" t="s">
        <v>12</v>
      </c>
      <c r="D193" s="16"/>
      <c r="E193" s="16"/>
      <c r="F193" s="16"/>
      <c r="G193" s="16"/>
      <c r="H193" s="50">
        <f t="shared" si="5"/>
        <v>0</v>
      </c>
      <c r="K193" s="48"/>
    </row>
    <row r="194" spans="1:11" ht="16.05" customHeight="1" x14ac:dyDescent="0.2">
      <c r="A194" s="20"/>
      <c r="B194" s="55"/>
      <c r="C194" s="17" t="s">
        <v>13</v>
      </c>
      <c r="D194" s="16">
        <f>IF($H193=0,0,D193/$H193%)</f>
        <v>0</v>
      </c>
      <c r="E194" s="16">
        <f>IF($H193=0,0,E193/$H193%)</f>
        <v>0</v>
      </c>
      <c r="F194" s="16">
        <f>IF($H193=0,0,F193/$H193%)</f>
        <v>0</v>
      </c>
      <c r="G194" s="16">
        <f>IF($H193=0,0,G193/$H193%)</f>
        <v>0</v>
      </c>
      <c r="H194" s="50">
        <f t="shared" si="5"/>
        <v>0</v>
      </c>
      <c r="K194" s="48"/>
    </row>
    <row r="195" spans="1:11" ht="16.05" customHeight="1" x14ac:dyDescent="0.2">
      <c r="A195" s="20"/>
      <c r="B195" s="55"/>
      <c r="C195" s="16" t="s">
        <v>14</v>
      </c>
      <c r="D195" s="51"/>
      <c r="E195" s="51"/>
      <c r="F195" s="51"/>
      <c r="G195" s="51"/>
      <c r="H195" s="50">
        <f t="shared" si="5"/>
        <v>0</v>
      </c>
      <c r="K195" s="48"/>
    </row>
    <row r="196" spans="1:11" ht="16.05" customHeight="1" x14ac:dyDescent="0.2">
      <c r="A196" s="20"/>
      <c r="B196" s="55"/>
      <c r="C196" s="17" t="s">
        <v>13</v>
      </c>
      <c r="D196" s="16">
        <f>IF($H195=0,0,D195/$H195%)</f>
        <v>0</v>
      </c>
      <c r="E196" s="16">
        <f>IF($H195=0,0,E195/$H195%)</f>
        <v>0</v>
      </c>
      <c r="F196" s="16">
        <f>IF($H195=0,0,F195/$H195%)</f>
        <v>0</v>
      </c>
      <c r="G196" s="16">
        <f>IF($H195=0,0,G195/$H195%)</f>
        <v>0</v>
      </c>
      <c r="H196" s="50">
        <f t="shared" si="5"/>
        <v>0</v>
      </c>
      <c r="K196" s="48"/>
    </row>
    <row r="197" spans="1:11" ht="16.05" customHeight="1" x14ac:dyDescent="0.2">
      <c r="A197" s="20"/>
      <c r="B197" s="55"/>
      <c r="C197" s="16" t="s">
        <v>15</v>
      </c>
      <c r="D197" s="51">
        <f>SUM(D195,D193)</f>
        <v>0</v>
      </c>
      <c r="E197" s="51">
        <f>SUM(E195,E193)</f>
        <v>0</v>
      </c>
      <c r="F197" s="51">
        <f>SUM(F195,F193)</f>
        <v>0</v>
      </c>
      <c r="G197" s="51">
        <f>SUM(G195,G193)</f>
        <v>0</v>
      </c>
      <c r="H197" s="50">
        <f t="shared" si="5"/>
        <v>0</v>
      </c>
      <c r="K197" s="48"/>
    </row>
    <row r="198" spans="1:11" ht="16.05" customHeight="1" x14ac:dyDescent="0.2">
      <c r="A198" s="20"/>
      <c r="B198" s="56"/>
      <c r="C198" s="17" t="s">
        <v>13</v>
      </c>
      <c r="D198" s="16">
        <f>IF($H197=0,0,D197/$H197%)</f>
        <v>0</v>
      </c>
      <c r="E198" s="16">
        <f>IF($H197=0,0,E197/$H197%)</f>
        <v>0</v>
      </c>
      <c r="F198" s="16">
        <f>IF($H197=0,0,F197/$H197%)</f>
        <v>0</v>
      </c>
      <c r="G198" s="16">
        <f>IF($H197=0,0,G197/$H197%)</f>
        <v>0</v>
      </c>
      <c r="H198" s="50">
        <f t="shared" si="5"/>
        <v>0</v>
      </c>
      <c r="K198" s="48"/>
    </row>
    <row r="199" spans="1:11" ht="16.05" customHeight="1" x14ac:dyDescent="0.2">
      <c r="A199" s="20"/>
      <c r="B199" s="54" t="s">
        <v>47</v>
      </c>
      <c r="C199" s="16" t="s">
        <v>12</v>
      </c>
      <c r="D199" s="16"/>
      <c r="E199" s="16"/>
      <c r="F199" s="16"/>
      <c r="G199" s="16"/>
      <c r="H199" s="50">
        <f t="shared" si="5"/>
        <v>0</v>
      </c>
      <c r="K199" s="48"/>
    </row>
    <row r="200" spans="1:11" ht="16.05" customHeight="1" x14ac:dyDescent="0.2">
      <c r="A200" s="20"/>
      <c r="B200" s="55"/>
      <c r="C200" s="17" t="s">
        <v>13</v>
      </c>
      <c r="D200" s="16">
        <f>IF($H199=0,0,D199/$H199%)</f>
        <v>0</v>
      </c>
      <c r="E200" s="16">
        <f>IF($H199=0,0,E199/$H199%)</f>
        <v>0</v>
      </c>
      <c r="F200" s="16">
        <f>IF($H199=0,0,F199/$H199%)</f>
        <v>0</v>
      </c>
      <c r="G200" s="16">
        <f>IF($H199=0,0,G199/$H199%)</f>
        <v>0</v>
      </c>
      <c r="H200" s="50">
        <f t="shared" si="5"/>
        <v>0</v>
      </c>
      <c r="K200" s="48"/>
    </row>
    <row r="201" spans="1:11" ht="16.05" customHeight="1" x14ac:dyDescent="0.2">
      <c r="A201" s="20"/>
      <c r="B201" s="55"/>
      <c r="C201" s="16" t="s">
        <v>14</v>
      </c>
      <c r="D201" s="51"/>
      <c r="E201" s="51"/>
      <c r="F201" s="51"/>
      <c r="G201" s="51"/>
      <c r="H201" s="50">
        <f t="shared" si="5"/>
        <v>0</v>
      </c>
      <c r="K201" s="48"/>
    </row>
    <row r="202" spans="1:11" ht="16.05" customHeight="1" x14ac:dyDescent="0.2">
      <c r="A202" s="20"/>
      <c r="B202" s="55"/>
      <c r="C202" s="17" t="s">
        <v>13</v>
      </c>
      <c r="D202" s="16">
        <f>IF($H201=0,0,D201/$H201%)</f>
        <v>0</v>
      </c>
      <c r="E202" s="16">
        <f>IF($H201=0,0,E201/$H201%)</f>
        <v>0</v>
      </c>
      <c r="F202" s="16">
        <f>IF($H201=0,0,F201/$H201%)</f>
        <v>0</v>
      </c>
      <c r="G202" s="16">
        <f>IF($H201=0,0,G201/$H201%)</f>
        <v>0</v>
      </c>
      <c r="H202" s="50">
        <f t="shared" si="5"/>
        <v>0</v>
      </c>
      <c r="K202" s="48"/>
    </row>
    <row r="203" spans="1:11" ht="16.05" customHeight="1" x14ac:dyDescent="0.2">
      <c r="A203" s="20"/>
      <c r="B203" s="55"/>
      <c r="C203" s="16" t="s">
        <v>15</v>
      </c>
      <c r="D203" s="51">
        <f>SUM(D201,D199)</f>
        <v>0</v>
      </c>
      <c r="E203" s="51">
        <f>SUM(E201,E199)</f>
        <v>0</v>
      </c>
      <c r="F203" s="51">
        <f>SUM(F201,F199)</f>
        <v>0</v>
      </c>
      <c r="G203" s="51">
        <f>SUM(G201,G199)</f>
        <v>0</v>
      </c>
      <c r="H203" s="50">
        <f t="shared" si="5"/>
        <v>0</v>
      </c>
      <c r="K203" s="48"/>
    </row>
    <row r="204" spans="1:11" ht="16.05" customHeight="1" x14ac:dyDescent="0.2">
      <c r="A204" s="20"/>
      <c r="B204" s="56"/>
      <c r="C204" s="17" t="s">
        <v>13</v>
      </c>
      <c r="D204" s="16">
        <f>IF($H203=0,0,D203/$H203%)</f>
        <v>0</v>
      </c>
      <c r="E204" s="16">
        <f>IF($H203=0,0,E203/$H203%)</f>
        <v>0</v>
      </c>
      <c r="F204" s="16">
        <f>IF($H203=0,0,F203/$H203%)</f>
        <v>0</v>
      </c>
      <c r="G204" s="16">
        <f>IF($H203=0,0,G203/$H203%)</f>
        <v>0</v>
      </c>
      <c r="H204" s="50">
        <f t="shared" si="5"/>
        <v>0</v>
      </c>
      <c r="K204" s="48"/>
    </row>
    <row r="205" spans="1:11" ht="16.05" customHeight="1" x14ac:dyDescent="0.2">
      <c r="A205" s="20"/>
      <c r="B205" s="54" t="s">
        <v>48</v>
      </c>
      <c r="C205" s="16" t="s">
        <v>12</v>
      </c>
      <c r="D205" s="16">
        <v>0</v>
      </c>
      <c r="E205" s="16">
        <v>17.3</v>
      </c>
      <c r="F205" s="16">
        <v>0</v>
      </c>
      <c r="G205" s="16">
        <v>0</v>
      </c>
      <c r="H205" s="50">
        <f t="shared" ref="H205:H229" si="6">SUM(D205:G205)</f>
        <v>17.3</v>
      </c>
      <c r="K205" s="48"/>
    </row>
    <row r="206" spans="1:11" ht="16.05" customHeight="1" x14ac:dyDescent="0.2">
      <c r="A206" s="20"/>
      <c r="B206" s="55"/>
      <c r="C206" s="17" t="s">
        <v>13</v>
      </c>
      <c r="D206" s="16">
        <f>IF($H205=0,0,D205/$H205%)</f>
        <v>0</v>
      </c>
      <c r="E206" s="16">
        <f>IF($H205=0,0,E205/$H205%)</f>
        <v>100</v>
      </c>
      <c r="F206" s="16">
        <f>IF($H205=0,0,F205/$H205%)</f>
        <v>0</v>
      </c>
      <c r="G206" s="16">
        <f>IF($H205=0,0,G205/$H205%)</f>
        <v>0</v>
      </c>
      <c r="H206" s="50">
        <f t="shared" si="6"/>
        <v>100</v>
      </c>
      <c r="K206" s="48"/>
    </row>
    <row r="207" spans="1:11" ht="16.05" customHeight="1" x14ac:dyDescent="0.2">
      <c r="A207" s="20"/>
      <c r="B207" s="55"/>
      <c r="C207" s="16" t="s">
        <v>14</v>
      </c>
      <c r="D207" s="51"/>
      <c r="E207" s="51"/>
      <c r="F207" s="51"/>
      <c r="G207" s="51"/>
      <c r="H207" s="50">
        <f t="shared" si="6"/>
        <v>0</v>
      </c>
      <c r="K207" s="48"/>
    </row>
    <row r="208" spans="1:11" ht="16.05" customHeight="1" x14ac:dyDescent="0.2">
      <c r="A208" s="20"/>
      <c r="B208" s="55"/>
      <c r="C208" s="17" t="s">
        <v>13</v>
      </c>
      <c r="D208" s="16">
        <f>IF($H207=0,0,D207/$H207%)</f>
        <v>0</v>
      </c>
      <c r="E208" s="16">
        <f>IF($H207=0,0,E207/$H207%)</f>
        <v>0</v>
      </c>
      <c r="F208" s="16">
        <f>IF($H207=0,0,F207/$H207%)</f>
        <v>0</v>
      </c>
      <c r="G208" s="16">
        <f>IF($H207=0,0,G207/$H207%)</f>
        <v>0</v>
      </c>
      <c r="H208" s="50">
        <f t="shared" si="6"/>
        <v>0</v>
      </c>
      <c r="K208" s="48"/>
    </row>
    <row r="209" spans="1:11" ht="16.05" customHeight="1" x14ac:dyDescent="0.2">
      <c r="A209" s="20"/>
      <c r="B209" s="55"/>
      <c r="C209" s="16" t="s">
        <v>15</v>
      </c>
      <c r="D209" s="51">
        <f>SUM(D207,D205)</f>
        <v>0</v>
      </c>
      <c r="E209" s="51">
        <f>SUM(E207,E205)</f>
        <v>17.3</v>
      </c>
      <c r="F209" s="51">
        <f>SUM(F207,F205)</f>
        <v>0</v>
      </c>
      <c r="G209" s="51">
        <f>SUM(G207,G205)</f>
        <v>0</v>
      </c>
      <c r="H209" s="50">
        <f t="shared" si="6"/>
        <v>17.3</v>
      </c>
      <c r="K209" s="48"/>
    </row>
    <row r="210" spans="1:11" ht="16.05" customHeight="1" x14ac:dyDescent="0.2">
      <c r="A210" s="20"/>
      <c r="B210" s="56"/>
      <c r="C210" s="17" t="s">
        <v>13</v>
      </c>
      <c r="D210" s="16">
        <f>IF($H209=0,0,D209/$H209%)</f>
        <v>0</v>
      </c>
      <c r="E210" s="16">
        <f>IF($H209=0,0,E209/$H209%)</f>
        <v>100</v>
      </c>
      <c r="F210" s="16">
        <f>IF($H209=0,0,F209/$H209%)</f>
        <v>0</v>
      </c>
      <c r="G210" s="16">
        <f>IF($H209=0,0,G209/$H209%)</f>
        <v>0</v>
      </c>
      <c r="H210" s="50">
        <f t="shared" si="6"/>
        <v>100</v>
      </c>
      <c r="K210" s="48"/>
    </row>
    <row r="211" spans="1:11" ht="16.05" customHeight="1" x14ac:dyDescent="0.2">
      <c r="A211" s="20"/>
      <c r="B211" s="54" t="s">
        <v>49</v>
      </c>
      <c r="C211" s="16" t="s">
        <v>12</v>
      </c>
      <c r="D211" s="16">
        <v>0</v>
      </c>
      <c r="E211" s="16"/>
      <c r="F211" s="16">
        <v>0</v>
      </c>
      <c r="G211" s="16">
        <v>0</v>
      </c>
      <c r="H211" s="50">
        <f t="shared" si="6"/>
        <v>0</v>
      </c>
      <c r="K211" s="48"/>
    </row>
    <row r="212" spans="1:11" ht="16.05" customHeight="1" x14ac:dyDescent="0.2">
      <c r="A212" s="20"/>
      <c r="B212" s="55"/>
      <c r="C212" s="17" t="s">
        <v>13</v>
      </c>
      <c r="D212" s="16">
        <f>IF($H211=0,0,D211/$H211%)</f>
        <v>0</v>
      </c>
      <c r="E212" s="16">
        <f>IF($H211=0,0,E211/$H211%)</f>
        <v>0</v>
      </c>
      <c r="F212" s="16">
        <f>IF($H211=0,0,F211/$H211%)</f>
        <v>0</v>
      </c>
      <c r="G212" s="16">
        <f>IF($H211=0,0,G211/$H211%)</f>
        <v>0</v>
      </c>
      <c r="H212" s="50">
        <f t="shared" si="6"/>
        <v>0</v>
      </c>
      <c r="K212" s="48"/>
    </row>
    <row r="213" spans="1:11" ht="16.05" customHeight="1" x14ac:dyDescent="0.2">
      <c r="A213" s="20"/>
      <c r="B213" s="55"/>
      <c r="C213" s="16" t="s">
        <v>14</v>
      </c>
      <c r="D213" s="51"/>
      <c r="E213" s="51"/>
      <c r="F213" s="51"/>
      <c r="G213" s="51"/>
      <c r="H213" s="50">
        <f t="shared" si="6"/>
        <v>0</v>
      </c>
      <c r="K213" s="48"/>
    </row>
    <row r="214" spans="1:11" ht="16.05" customHeight="1" x14ac:dyDescent="0.2">
      <c r="A214" s="20"/>
      <c r="B214" s="55"/>
      <c r="C214" s="17" t="s">
        <v>13</v>
      </c>
      <c r="D214" s="16">
        <f>IF($H213=0,0,D213/$H213%)</f>
        <v>0</v>
      </c>
      <c r="E214" s="16">
        <f>IF($H213=0,0,E213/$H213%)</f>
        <v>0</v>
      </c>
      <c r="F214" s="16">
        <f>IF($H213=0,0,F213/$H213%)</f>
        <v>0</v>
      </c>
      <c r="G214" s="16">
        <f>IF($H213=0,0,G213/$H213%)</f>
        <v>0</v>
      </c>
      <c r="H214" s="50">
        <f t="shared" si="6"/>
        <v>0</v>
      </c>
      <c r="K214" s="48"/>
    </row>
    <row r="215" spans="1:11" ht="16.05" customHeight="1" x14ac:dyDescent="0.2">
      <c r="A215" s="20"/>
      <c r="B215" s="55"/>
      <c r="C215" s="16" t="s">
        <v>15</v>
      </c>
      <c r="D215" s="51">
        <f>SUM(D213,D211)</f>
        <v>0</v>
      </c>
      <c r="E215" s="51">
        <f>SUM(E213,E211)</f>
        <v>0</v>
      </c>
      <c r="F215" s="51">
        <f>SUM(F213,F211)</f>
        <v>0</v>
      </c>
      <c r="G215" s="51">
        <f>SUM(G213,G211)</f>
        <v>0</v>
      </c>
      <c r="H215" s="50">
        <f t="shared" si="6"/>
        <v>0</v>
      </c>
      <c r="K215" s="48"/>
    </row>
    <row r="216" spans="1:11" ht="16.05" customHeight="1" x14ac:dyDescent="0.2">
      <c r="A216" s="20"/>
      <c r="B216" s="56"/>
      <c r="C216" s="17" t="s">
        <v>13</v>
      </c>
      <c r="D216" s="16">
        <f>IF($H215=0,0,D215/$H215%)</f>
        <v>0</v>
      </c>
      <c r="E216" s="16">
        <f>IF($H215=0,0,E215/$H215%)</f>
        <v>0</v>
      </c>
      <c r="F216" s="16">
        <f>IF($H215=0,0,F215/$H215%)</f>
        <v>0</v>
      </c>
      <c r="G216" s="16">
        <f>IF($H215=0,0,G215/$H215%)</f>
        <v>0</v>
      </c>
      <c r="H216" s="50">
        <f t="shared" si="6"/>
        <v>0</v>
      </c>
      <c r="K216" s="48"/>
    </row>
    <row r="217" spans="1:11" ht="16.05" customHeight="1" x14ac:dyDescent="0.2">
      <c r="A217" s="20"/>
      <c r="B217" s="54" t="s">
        <v>50</v>
      </c>
      <c r="C217" s="16" t="s">
        <v>12</v>
      </c>
      <c r="D217" s="16"/>
      <c r="E217" s="16"/>
      <c r="F217" s="16"/>
      <c r="G217" s="16"/>
      <c r="H217" s="50">
        <f t="shared" si="6"/>
        <v>0</v>
      </c>
      <c r="K217" s="48"/>
    </row>
    <row r="218" spans="1:11" ht="16.05" customHeight="1" x14ac:dyDescent="0.2">
      <c r="A218" s="20"/>
      <c r="B218" s="55"/>
      <c r="C218" s="17" t="s">
        <v>13</v>
      </c>
      <c r="D218" s="16">
        <f>IF($H217=0,0,D217/$H217%)</f>
        <v>0</v>
      </c>
      <c r="E218" s="16">
        <f>IF($H217=0,0,E217/$H217%)</f>
        <v>0</v>
      </c>
      <c r="F218" s="16">
        <f>IF($H217=0,0,F217/$H217%)</f>
        <v>0</v>
      </c>
      <c r="G218" s="16">
        <f>IF($H217=0,0,G217/$H217%)</f>
        <v>0</v>
      </c>
      <c r="H218" s="50">
        <f t="shared" si="6"/>
        <v>0</v>
      </c>
      <c r="K218" s="48"/>
    </row>
    <row r="219" spans="1:11" ht="16.05" customHeight="1" x14ac:dyDescent="0.2">
      <c r="A219" s="20"/>
      <c r="B219" s="55"/>
      <c r="C219" s="16" t="s">
        <v>14</v>
      </c>
      <c r="D219" s="51"/>
      <c r="E219" s="51"/>
      <c r="F219" s="51"/>
      <c r="G219" s="51"/>
      <c r="H219" s="50">
        <f t="shared" si="6"/>
        <v>0</v>
      </c>
      <c r="K219" s="48"/>
    </row>
    <row r="220" spans="1:11" ht="16.05" customHeight="1" x14ac:dyDescent="0.2">
      <c r="A220" s="20"/>
      <c r="B220" s="55"/>
      <c r="C220" s="17" t="s">
        <v>13</v>
      </c>
      <c r="D220" s="16">
        <f>IF($H219=0,0,D219/$H219%)</f>
        <v>0</v>
      </c>
      <c r="E220" s="16">
        <f>IF($H219=0,0,E219/$H219%)</f>
        <v>0</v>
      </c>
      <c r="F220" s="16">
        <f>IF($H219=0,0,F219/$H219%)</f>
        <v>0</v>
      </c>
      <c r="G220" s="16">
        <f>IF($H219=0,0,G219/$H219%)</f>
        <v>0</v>
      </c>
      <c r="H220" s="50">
        <f t="shared" si="6"/>
        <v>0</v>
      </c>
      <c r="K220" s="48"/>
    </row>
    <row r="221" spans="1:11" ht="16.05" customHeight="1" x14ac:dyDescent="0.2">
      <c r="A221" s="20"/>
      <c r="B221" s="55"/>
      <c r="C221" s="16" t="s">
        <v>15</v>
      </c>
      <c r="D221" s="51">
        <f>SUM(D219,D217)</f>
        <v>0</v>
      </c>
      <c r="E221" s="51">
        <f>SUM(E219,E217)</f>
        <v>0</v>
      </c>
      <c r="F221" s="51">
        <f>SUM(F219,F217)</f>
        <v>0</v>
      </c>
      <c r="G221" s="51">
        <f>SUM(G219,G217)</f>
        <v>0</v>
      </c>
      <c r="H221" s="50">
        <f t="shared" si="6"/>
        <v>0</v>
      </c>
      <c r="K221" s="48"/>
    </row>
    <row r="222" spans="1:11" ht="16.05" customHeight="1" x14ac:dyDescent="0.2">
      <c r="A222" s="20"/>
      <c r="B222" s="56"/>
      <c r="C222" s="17" t="s">
        <v>13</v>
      </c>
      <c r="D222" s="16">
        <f>IF($H221=0,0,D221/$H221%)</f>
        <v>0</v>
      </c>
      <c r="E222" s="16">
        <f>IF($H221=0,0,E221/$H221%)</f>
        <v>0</v>
      </c>
      <c r="F222" s="16">
        <f>IF($H221=0,0,F221/$H221%)</f>
        <v>0</v>
      </c>
      <c r="G222" s="16">
        <f>IF($H221=0,0,G221/$H221%)</f>
        <v>0</v>
      </c>
      <c r="H222" s="50">
        <f t="shared" si="6"/>
        <v>0</v>
      </c>
      <c r="K222" s="48"/>
    </row>
    <row r="223" spans="1:11" ht="16.05" customHeight="1" x14ac:dyDescent="0.2">
      <c r="A223" s="13"/>
      <c r="B223" s="54" t="s">
        <v>51</v>
      </c>
      <c r="C223" s="16" t="s">
        <v>12</v>
      </c>
      <c r="D223" s="16"/>
      <c r="E223" s="16"/>
      <c r="F223" s="16"/>
      <c r="G223" s="16"/>
      <c r="H223" s="50">
        <f t="shared" si="6"/>
        <v>0</v>
      </c>
      <c r="K223" s="48"/>
    </row>
    <row r="224" spans="1:11" ht="16.05" customHeight="1" x14ac:dyDescent="0.2">
      <c r="A224" s="13"/>
      <c r="B224" s="55"/>
      <c r="C224" s="17" t="s">
        <v>13</v>
      </c>
      <c r="D224" s="16">
        <f>IF($H223=0,0,D223/$H223%)</f>
        <v>0</v>
      </c>
      <c r="E224" s="16">
        <f>IF($H223=0,0,E223/$H223%)</f>
        <v>0</v>
      </c>
      <c r="F224" s="16">
        <f>IF($H223=0,0,F223/$H223%)</f>
        <v>0</v>
      </c>
      <c r="G224" s="16">
        <f>IF($H223=0,0,G223/$H223%)</f>
        <v>0</v>
      </c>
      <c r="H224" s="50">
        <f t="shared" si="6"/>
        <v>0</v>
      </c>
      <c r="K224" s="48"/>
    </row>
    <row r="225" spans="1:11" ht="16.05" customHeight="1" x14ac:dyDescent="0.2">
      <c r="A225" s="13"/>
      <c r="B225" s="55"/>
      <c r="C225" s="16" t="s">
        <v>14</v>
      </c>
      <c r="D225" s="51"/>
      <c r="E225" s="51"/>
      <c r="F225" s="51"/>
      <c r="G225" s="51"/>
      <c r="H225" s="50">
        <f t="shared" si="6"/>
        <v>0</v>
      </c>
      <c r="K225" s="48"/>
    </row>
    <row r="226" spans="1:11" ht="16.05" customHeight="1" x14ac:dyDescent="0.2">
      <c r="A226" s="13"/>
      <c r="B226" s="55"/>
      <c r="C226" s="17" t="s">
        <v>13</v>
      </c>
      <c r="D226" s="16">
        <f>IF($H225=0,0,D225/$H225%)</f>
        <v>0</v>
      </c>
      <c r="E226" s="16">
        <f>IF($H225=0,0,E225/$H225%)</f>
        <v>0</v>
      </c>
      <c r="F226" s="16">
        <f>IF($H225=0,0,F225/$H225%)</f>
        <v>0</v>
      </c>
      <c r="G226" s="16">
        <f>IF($H225=0,0,G225/$H225%)</f>
        <v>0</v>
      </c>
      <c r="H226" s="50">
        <f t="shared" si="6"/>
        <v>0</v>
      </c>
      <c r="K226" s="48"/>
    </row>
    <row r="227" spans="1:11" ht="16.05" customHeight="1" x14ac:dyDescent="0.2">
      <c r="A227" s="13"/>
      <c r="B227" s="55"/>
      <c r="C227" s="16" t="s">
        <v>15</v>
      </c>
      <c r="D227" s="51">
        <f>SUM(D225,D223)</f>
        <v>0</v>
      </c>
      <c r="E227" s="51">
        <f>SUM(E225,E223)</f>
        <v>0</v>
      </c>
      <c r="F227" s="51">
        <f>SUM(F225,F223)</f>
        <v>0</v>
      </c>
      <c r="G227" s="51">
        <f>SUM(G225,G223)</f>
        <v>0</v>
      </c>
      <c r="H227" s="50">
        <f t="shared" si="6"/>
        <v>0</v>
      </c>
      <c r="K227" s="48"/>
    </row>
    <row r="228" spans="1:11" ht="16.05" customHeight="1" x14ac:dyDescent="0.2">
      <c r="A228" s="18"/>
      <c r="B228" s="56"/>
      <c r="C228" s="17" t="s">
        <v>13</v>
      </c>
      <c r="D228" s="16">
        <f>IF($H227=0,0,D227/$H227%)</f>
        <v>0</v>
      </c>
      <c r="E228" s="16">
        <f>IF($H227=0,0,E227/$H227%)</f>
        <v>0</v>
      </c>
      <c r="F228" s="16">
        <f>IF($H227=0,0,F227/$H227%)</f>
        <v>0</v>
      </c>
      <c r="G228" s="16">
        <f>IF($H227=0,0,G227/$H227%)</f>
        <v>0</v>
      </c>
      <c r="H228" s="50">
        <f t="shared" si="6"/>
        <v>0</v>
      </c>
      <c r="K228" s="48"/>
    </row>
    <row r="229" spans="1:11" ht="16.05" customHeight="1" x14ac:dyDescent="0.2">
      <c r="A229" s="13" t="s">
        <v>52</v>
      </c>
      <c r="C229" s="16" t="s">
        <v>12</v>
      </c>
      <c r="D229" s="50">
        <f>SUM(D235,D241,D247,D253,D259,D265,D271,D277,D283,D289)</f>
        <v>0</v>
      </c>
      <c r="E229" s="50">
        <f>SUM(E235,E241,E247,E253,E259,E265,E271,E277,E283,E289)</f>
        <v>0</v>
      </c>
      <c r="F229" s="50">
        <f>SUM(F235,F241,F247,F253,F259,F265,F271,F277,F283,F289)</f>
        <v>0</v>
      </c>
      <c r="G229" s="50">
        <f>SUM(G235,G241,G247,G253,G259,G265,G271,G277,G283,G289)</f>
        <v>0</v>
      </c>
      <c r="H229" s="50">
        <f t="shared" si="6"/>
        <v>0</v>
      </c>
      <c r="K229" s="48"/>
    </row>
    <row r="230" spans="1:11" ht="16.05" customHeight="1" x14ac:dyDescent="0.2">
      <c r="A230" s="13"/>
      <c r="C230" s="17" t="s">
        <v>13</v>
      </c>
      <c r="D230" s="16">
        <f>IF($H229=0,0,D229/$H229%)</f>
        <v>0</v>
      </c>
      <c r="E230" s="16">
        <f>IF($H229=0,0,E229/$H229%)</f>
        <v>0</v>
      </c>
      <c r="F230" s="16">
        <f>IF($H229=0,0,F229/$H229%)</f>
        <v>0</v>
      </c>
      <c r="G230" s="16">
        <f>IF($H229=0,0,G229/$H229%)</f>
        <v>0</v>
      </c>
      <c r="H230" s="16">
        <f>IF($H229=0,0,H229/$H229%)</f>
        <v>0</v>
      </c>
      <c r="K230" s="48"/>
    </row>
    <row r="231" spans="1:11" ht="16.05" customHeight="1" x14ac:dyDescent="0.2">
      <c r="A231" s="13"/>
      <c r="C231" s="16" t="s">
        <v>14</v>
      </c>
      <c r="D231" s="50">
        <f>SUM(D237,D243,D249,D255,D261,D267,D273,D279,D285,D291)</f>
        <v>0</v>
      </c>
      <c r="E231" s="50">
        <f>SUM(E237,E243,E249,E255,E261,E267,E273,E279,E285,E291)</f>
        <v>0</v>
      </c>
      <c r="F231" s="50">
        <f>SUM(F237,F243,F249,F255,F261,F267,F273,F279,F285,F291)</f>
        <v>0</v>
      </c>
      <c r="G231" s="50">
        <f>SUM(G237,G243,G249,G255,G261,G267,G273,G279,G285,G291)</f>
        <v>0</v>
      </c>
      <c r="H231" s="50">
        <f>SUM(D231:G231)</f>
        <v>0</v>
      </c>
      <c r="K231" s="48"/>
    </row>
    <row r="232" spans="1:11" ht="16.05" customHeight="1" x14ac:dyDescent="0.2">
      <c r="A232" s="13"/>
      <c r="C232" s="17" t="s">
        <v>13</v>
      </c>
      <c r="D232" s="16">
        <f>IF($H231=0,0,D231/$H231%)</f>
        <v>0</v>
      </c>
      <c r="E232" s="16">
        <f>IF($H231=0,0,E231/$H231%)</f>
        <v>0</v>
      </c>
      <c r="F232" s="16">
        <f>IF($H231=0,0,F231/$H231%)</f>
        <v>0</v>
      </c>
      <c r="G232" s="16">
        <f>IF($H231=0,0,G231/$H231%)</f>
        <v>0</v>
      </c>
      <c r="H232" s="16">
        <f>IF($H231=0,0,H231/$H231%)</f>
        <v>0</v>
      </c>
      <c r="K232" s="48"/>
    </row>
    <row r="233" spans="1:11" ht="16.05" customHeight="1" x14ac:dyDescent="0.2">
      <c r="A233" s="13"/>
      <c r="C233" s="16" t="s">
        <v>15</v>
      </c>
      <c r="D233" s="50">
        <f>SUM(D239,D245,D251,D257,D263,D269,D275,D281,D287,D293)</f>
        <v>0</v>
      </c>
      <c r="E233" s="50">
        <f>SUM(E239,E245,E251,E257,E263,E269,E275,E281,E287,E293)</f>
        <v>0</v>
      </c>
      <c r="F233" s="50">
        <f>SUM(F239,F245,F251,F257,F263,F269,F275,F281,F287,F293)</f>
        <v>0</v>
      </c>
      <c r="G233" s="50">
        <f>SUM(G239,G245,G251,G257,G263,G269,G275,G281,G287,G293)</f>
        <v>0</v>
      </c>
      <c r="H233" s="50">
        <f>SUM(D233:G233)</f>
        <v>0</v>
      </c>
      <c r="K233" s="48"/>
    </row>
    <row r="234" spans="1:11" ht="16.05" customHeight="1" x14ac:dyDescent="0.2">
      <c r="A234" s="13"/>
      <c r="B234" s="15"/>
      <c r="C234" s="17" t="s">
        <v>13</v>
      </c>
      <c r="D234" s="16">
        <f>IF($H233=0,0,D233/$H233%)</f>
        <v>0</v>
      </c>
      <c r="E234" s="16">
        <f>IF($H233=0,0,E233/$H233%)</f>
        <v>0</v>
      </c>
      <c r="F234" s="16">
        <f>IF($H233=0,0,F233/$H233%)</f>
        <v>0</v>
      </c>
      <c r="G234" s="16">
        <f>IF($H233=0,0,G233/$H233%)</f>
        <v>0</v>
      </c>
      <c r="H234" s="16">
        <f>IF($H233=0,0,H233/$H233%)</f>
        <v>0</v>
      </c>
      <c r="K234" s="48"/>
    </row>
    <row r="235" spans="1:11" ht="16.05" customHeight="1" x14ac:dyDescent="0.2">
      <c r="A235" s="13"/>
      <c r="B235" s="54" t="s">
        <v>53</v>
      </c>
      <c r="C235" s="16" t="s">
        <v>12</v>
      </c>
      <c r="D235" s="16"/>
      <c r="E235" s="16"/>
      <c r="F235" s="16"/>
      <c r="G235" s="16"/>
      <c r="H235" s="50">
        <f t="shared" ref="H235:H297" si="7">SUM(D235:G235)</f>
        <v>0</v>
      </c>
      <c r="K235" s="48"/>
    </row>
    <row r="236" spans="1:11" ht="16.05" customHeight="1" x14ac:dyDescent="0.2">
      <c r="A236" s="13"/>
      <c r="B236" s="55"/>
      <c r="C236" s="17" t="s">
        <v>13</v>
      </c>
      <c r="D236" s="16">
        <f>IF($H235=0,0,D235/$H235%)</f>
        <v>0</v>
      </c>
      <c r="E236" s="16">
        <f>IF($H235=0,0,E235/$H235%)</f>
        <v>0</v>
      </c>
      <c r="F236" s="16">
        <f>IF($H235=0,0,F235/$H235%)</f>
        <v>0</v>
      </c>
      <c r="G236" s="16">
        <f>IF($H235=0,0,G235/$H235%)</f>
        <v>0</v>
      </c>
      <c r="H236" s="50">
        <f t="shared" si="7"/>
        <v>0</v>
      </c>
      <c r="K236" s="48"/>
    </row>
    <row r="237" spans="1:11" ht="16.05" customHeight="1" x14ac:dyDescent="0.2">
      <c r="A237" s="13"/>
      <c r="B237" s="55"/>
      <c r="C237" s="16" t="s">
        <v>14</v>
      </c>
      <c r="D237" s="51"/>
      <c r="E237" s="51"/>
      <c r="F237" s="51"/>
      <c r="G237" s="51"/>
      <c r="H237" s="50">
        <f t="shared" si="7"/>
        <v>0</v>
      </c>
      <c r="K237" s="48"/>
    </row>
    <row r="238" spans="1:11" ht="16.05" customHeight="1" x14ac:dyDescent="0.2">
      <c r="A238" s="20"/>
      <c r="B238" s="55"/>
      <c r="C238" s="17" t="s">
        <v>13</v>
      </c>
      <c r="D238" s="16">
        <f>IF($H237=0,0,D237/$H237%)</f>
        <v>0</v>
      </c>
      <c r="E238" s="16">
        <f>IF($H237=0,0,E237/$H237%)</f>
        <v>0</v>
      </c>
      <c r="F238" s="16">
        <f>IF($H237=0,0,F237/$H237%)</f>
        <v>0</v>
      </c>
      <c r="G238" s="16">
        <f>IF($H237=0,0,G237/$H237%)</f>
        <v>0</v>
      </c>
      <c r="H238" s="50">
        <f t="shared" si="7"/>
        <v>0</v>
      </c>
      <c r="K238" s="48"/>
    </row>
    <row r="239" spans="1:11" ht="16.05" customHeight="1" x14ac:dyDescent="0.2">
      <c r="A239" s="20"/>
      <c r="B239" s="55"/>
      <c r="C239" s="16" t="s">
        <v>15</v>
      </c>
      <c r="D239" s="51">
        <f>SUM(D237,D235)</f>
        <v>0</v>
      </c>
      <c r="E239" s="51">
        <f>SUM(E237,E235)</f>
        <v>0</v>
      </c>
      <c r="F239" s="51">
        <f>SUM(F237,F235)</f>
        <v>0</v>
      </c>
      <c r="G239" s="51">
        <f>SUM(G237,G235)</f>
        <v>0</v>
      </c>
      <c r="H239" s="50">
        <f t="shared" si="7"/>
        <v>0</v>
      </c>
      <c r="K239" s="48"/>
    </row>
    <row r="240" spans="1:11" ht="16.05" customHeight="1" x14ac:dyDescent="0.2">
      <c r="A240" s="20"/>
      <c r="B240" s="56"/>
      <c r="C240" s="17" t="s">
        <v>13</v>
      </c>
      <c r="D240" s="16">
        <f>IF($H239=0,0,D239/$H239%)</f>
        <v>0</v>
      </c>
      <c r="E240" s="16">
        <f>IF($H239=0,0,E239/$H239%)</f>
        <v>0</v>
      </c>
      <c r="F240" s="16">
        <f>IF($H239=0,0,F239/$H239%)</f>
        <v>0</v>
      </c>
      <c r="G240" s="16">
        <f>IF($H239=0,0,G239/$H239%)</f>
        <v>0</v>
      </c>
      <c r="H240" s="50">
        <f t="shared" si="7"/>
        <v>0</v>
      </c>
      <c r="K240" s="48"/>
    </row>
    <row r="241" spans="1:11" ht="16.05" customHeight="1" x14ac:dyDescent="0.2">
      <c r="A241" s="20"/>
      <c r="B241" s="54" t="s">
        <v>54</v>
      </c>
      <c r="C241" s="16" t="s">
        <v>12</v>
      </c>
      <c r="D241" s="16"/>
      <c r="E241" s="16"/>
      <c r="F241" s="16"/>
      <c r="G241" s="16"/>
      <c r="H241" s="50">
        <f t="shared" si="7"/>
        <v>0</v>
      </c>
      <c r="K241" s="48"/>
    </row>
    <row r="242" spans="1:11" ht="16.05" customHeight="1" x14ac:dyDescent="0.2">
      <c r="A242" s="20"/>
      <c r="B242" s="55"/>
      <c r="C242" s="17" t="s">
        <v>13</v>
      </c>
      <c r="D242" s="16">
        <f>IF($H241=0,0,D241/$H241%)</f>
        <v>0</v>
      </c>
      <c r="E242" s="16">
        <f>IF($H241=0,0,E241/$H241%)</f>
        <v>0</v>
      </c>
      <c r="F242" s="16">
        <f>IF($H241=0,0,F241/$H241%)</f>
        <v>0</v>
      </c>
      <c r="G242" s="16">
        <f>IF($H241=0,0,G241/$H241%)</f>
        <v>0</v>
      </c>
      <c r="H242" s="50">
        <f t="shared" si="7"/>
        <v>0</v>
      </c>
      <c r="K242" s="48"/>
    </row>
    <row r="243" spans="1:11" ht="16.05" customHeight="1" x14ac:dyDescent="0.2">
      <c r="A243" s="20"/>
      <c r="B243" s="55"/>
      <c r="C243" s="16" t="s">
        <v>14</v>
      </c>
      <c r="D243" s="51"/>
      <c r="E243" s="51"/>
      <c r="F243" s="51"/>
      <c r="G243" s="51"/>
      <c r="H243" s="50">
        <f t="shared" si="7"/>
        <v>0</v>
      </c>
      <c r="K243" s="48"/>
    </row>
    <row r="244" spans="1:11" ht="16.05" customHeight="1" x14ac:dyDescent="0.2">
      <c r="A244" s="20"/>
      <c r="B244" s="55"/>
      <c r="C244" s="17" t="s">
        <v>13</v>
      </c>
      <c r="D244" s="16">
        <f>IF($H243=0,0,D243/$H243%)</f>
        <v>0</v>
      </c>
      <c r="E244" s="16">
        <f>IF($H243=0,0,E243/$H243%)</f>
        <v>0</v>
      </c>
      <c r="F244" s="16">
        <f>IF($H243=0,0,F243/$H243%)</f>
        <v>0</v>
      </c>
      <c r="G244" s="16">
        <f>IF($H243=0,0,G243/$H243%)</f>
        <v>0</v>
      </c>
      <c r="H244" s="50">
        <f t="shared" si="7"/>
        <v>0</v>
      </c>
      <c r="K244" s="48"/>
    </row>
    <row r="245" spans="1:11" ht="16.05" customHeight="1" x14ac:dyDescent="0.2">
      <c r="A245" s="20"/>
      <c r="B245" s="55"/>
      <c r="C245" s="16" t="s">
        <v>15</v>
      </c>
      <c r="D245" s="51">
        <f>SUM(D243,D241)</f>
        <v>0</v>
      </c>
      <c r="E245" s="51">
        <f>SUM(E243,E241)</f>
        <v>0</v>
      </c>
      <c r="F245" s="51">
        <f>SUM(F243,F241)</f>
        <v>0</v>
      </c>
      <c r="G245" s="51">
        <f>SUM(G243,G241)</f>
        <v>0</v>
      </c>
      <c r="H245" s="50">
        <f t="shared" si="7"/>
        <v>0</v>
      </c>
      <c r="K245" s="48"/>
    </row>
    <row r="246" spans="1:11" ht="16.05" customHeight="1" x14ac:dyDescent="0.2">
      <c r="A246" s="20"/>
      <c r="B246" s="56"/>
      <c r="C246" s="17" t="s">
        <v>13</v>
      </c>
      <c r="D246" s="16">
        <f>IF($H245=0,0,D245/$H245%)</f>
        <v>0</v>
      </c>
      <c r="E246" s="16">
        <f>IF($H245=0,0,E245/$H245%)</f>
        <v>0</v>
      </c>
      <c r="F246" s="16">
        <f>IF($H245=0,0,F245/$H245%)</f>
        <v>0</v>
      </c>
      <c r="G246" s="16">
        <f>IF($H245=0,0,G245/$H245%)</f>
        <v>0</v>
      </c>
      <c r="H246" s="50">
        <f t="shared" si="7"/>
        <v>0</v>
      </c>
      <c r="K246" s="48"/>
    </row>
    <row r="247" spans="1:11" ht="16.05" customHeight="1" x14ac:dyDescent="0.2">
      <c r="A247" s="20"/>
      <c r="B247" s="54" t="s">
        <v>55</v>
      </c>
      <c r="C247" s="16" t="s">
        <v>12</v>
      </c>
      <c r="D247" s="16"/>
      <c r="E247" s="16"/>
      <c r="F247" s="16"/>
      <c r="G247" s="16"/>
      <c r="H247" s="50">
        <f t="shared" si="7"/>
        <v>0</v>
      </c>
      <c r="K247" s="48"/>
    </row>
    <row r="248" spans="1:11" ht="16.05" customHeight="1" x14ac:dyDescent="0.2">
      <c r="A248" s="20"/>
      <c r="B248" s="55"/>
      <c r="C248" s="17" t="s">
        <v>13</v>
      </c>
      <c r="D248" s="16">
        <f>IF($H247=0,0,D247/$H247%)</f>
        <v>0</v>
      </c>
      <c r="E248" s="16">
        <f>IF($H247=0,0,E247/$H247%)</f>
        <v>0</v>
      </c>
      <c r="F248" s="16">
        <f>IF($H247=0,0,F247/$H247%)</f>
        <v>0</v>
      </c>
      <c r="G248" s="16">
        <f>IF($H247=0,0,G247/$H247%)</f>
        <v>0</v>
      </c>
      <c r="H248" s="50">
        <f t="shared" si="7"/>
        <v>0</v>
      </c>
      <c r="K248" s="48"/>
    </row>
    <row r="249" spans="1:11" ht="16.05" customHeight="1" x14ac:dyDescent="0.2">
      <c r="A249" s="20"/>
      <c r="B249" s="55"/>
      <c r="C249" s="16" t="s">
        <v>14</v>
      </c>
      <c r="D249" s="51"/>
      <c r="E249" s="51"/>
      <c r="F249" s="51"/>
      <c r="G249" s="51"/>
      <c r="H249" s="50">
        <f t="shared" si="7"/>
        <v>0</v>
      </c>
      <c r="K249" s="48"/>
    </row>
    <row r="250" spans="1:11" ht="16.05" customHeight="1" x14ac:dyDescent="0.2">
      <c r="A250" s="20"/>
      <c r="B250" s="55"/>
      <c r="C250" s="17" t="s">
        <v>13</v>
      </c>
      <c r="D250" s="16">
        <f>IF($H249=0,0,D249/$H249%)</f>
        <v>0</v>
      </c>
      <c r="E250" s="16">
        <f>IF($H249=0,0,E249/$H249%)</f>
        <v>0</v>
      </c>
      <c r="F250" s="16">
        <f>IF($H249=0,0,F249/$H249%)</f>
        <v>0</v>
      </c>
      <c r="G250" s="16">
        <f>IF($H249=0,0,G249/$H249%)</f>
        <v>0</v>
      </c>
      <c r="H250" s="50">
        <f t="shared" si="7"/>
        <v>0</v>
      </c>
      <c r="K250" s="48"/>
    </row>
    <row r="251" spans="1:11" ht="16.05" customHeight="1" x14ac:dyDescent="0.2">
      <c r="A251" s="20"/>
      <c r="B251" s="55"/>
      <c r="C251" s="16" t="s">
        <v>15</v>
      </c>
      <c r="D251" s="51">
        <f>SUM(D249,D247)</f>
        <v>0</v>
      </c>
      <c r="E251" s="51">
        <f>SUM(E249,E247)</f>
        <v>0</v>
      </c>
      <c r="F251" s="51">
        <f>SUM(F249,F247)</f>
        <v>0</v>
      </c>
      <c r="G251" s="51">
        <f>SUM(G249,G247)</f>
        <v>0</v>
      </c>
      <c r="H251" s="50">
        <f t="shared" si="7"/>
        <v>0</v>
      </c>
      <c r="K251" s="48"/>
    </row>
    <row r="252" spans="1:11" ht="16.05" customHeight="1" x14ac:dyDescent="0.2">
      <c r="A252" s="20"/>
      <c r="B252" s="56"/>
      <c r="C252" s="17" t="s">
        <v>13</v>
      </c>
      <c r="D252" s="16">
        <f>IF($H251=0,0,D251/$H251%)</f>
        <v>0</v>
      </c>
      <c r="E252" s="16">
        <f>IF($H251=0,0,E251/$H251%)</f>
        <v>0</v>
      </c>
      <c r="F252" s="16">
        <f>IF($H251=0,0,F251/$H251%)</f>
        <v>0</v>
      </c>
      <c r="G252" s="16">
        <f>IF($H251=0,0,G251/$H251%)</f>
        <v>0</v>
      </c>
      <c r="H252" s="50">
        <f t="shared" si="7"/>
        <v>0</v>
      </c>
      <c r="K252" s="48"/>
    </row>
    <row r="253" spans="1:11" ht="16.05" customHeight="1" x14ac:dyDescent="0.2">
      <c r="A253" s="20"/>
      <c r="B253" s="54" t="s">
        <v>56</v>
      </c>
      <c r="C253" s="16" t="s">
        <v>12</v>
      </c>
      <c r="D253" s="16"/>
      <c r="E253" s="16"/>
      <c r="F253" s="16"/>
      <c r="G253" s="16"/>
      <c r="H253" s="50">
        <f t="shared" si="7"/>
        <v>0</v>
      </c>
      <c r="K253" s="48"/>
    </row>
    <row r="254" spans="1:11" ht="16.05" customHeight="1" x14ac:dyDescent="0.2">
      <c r="A254" s="20"/>
      <c r="B254" s="55"/>
      <c r="C254" s="17" t="s">
        <v>13</v>
      </c>
      <c r="D254" s="16">
        <f>IF($H253=0,0,D253/$H253%)</f>
        <v>0</v>
      </c>
      <c r="E254" s="16">
        <f>IF($H253=0,0,E253/$H253%)</f>
        <v>0</v>
      </c>
      <c r="F254" s="16">
        <f>IF($H253=0,0,F253/$H253%)</f>
        <v>0</v>
      </c>
      <c r="G254" s="16">
        <f>IF($H253=0,0,G253/$H253%)</f>
        <v>0</v>
      </c>
      <c r="H254" s="50">
        <f t="shared" si="7"/>
        <v>0</v>
      </c>
      <c r="K254" s="48"/>
    </row>
    <row r="255" spans="1:11" ht="16.05" customHeight="1" x14ac:dyDescent="0.2">
      <c r="A255" s="20"/>
      <c r="B255" s="55"/>
      <c r="C255" s="16" t="s">
        <v>14</v>
      </c>
      <c r="D255" s="51"/>
      <c r="E255" s="51"/>
      <c r="F255" s="51"/>
      <c r="G255" s="51"/>
      <c r="H255" s="50">
        <f t="shared" si="7"/>
        <v>0</v>
      </c>
      <c r="K255" s="48"/>
    </row>
    <row r="256" spans="1:11" ht="16.05" customHeight="1" x14ac:dyDescent="0.2">
      <c r="A256" s="20"/>
      <c r="B256" s="55"/>
      <c r="C256" s="17" t="s">
        <v>13</v>
      </c>
      <c r="D256" s="16">
        <f>IF($H255=0,0,D255/$H255%)</f>
        <v>0</v>
      </c>
      <c r="E256" s="16">
        <f>IF($H255=0,0,E255/$H255%)</f>
        <v>0</v>
      </c>
      <c r="F256" s="16">
        <f>IF($H255=0,0,F255/$H255%)</f>
        <v>0</v>
      </c>
      <c r="G256" s="16">
        <f>IF($H255=0,0,G255/$H255%)</f>
        <v>0</v>
      </c>
      <c r="H256" s="50">
        <f t="shared" si="7"/>
        <v>0</v>
      </c>
      <c r="K256" s="48"/>
    </row>
    <row r="257" spans="1:11" ht="16.05" customHeight="1" x14ac:dyDescent="0.2">
      <c r="A257" s="20"/>
      <c r="B257" s="55"/>
      <c r="C257" s="16" t="s">
        <v>15</v>
      </c>
      <c r="D257" s="51">
        <f>SUM(D255,D253)</f>
        <v>0</v>
      </c>
      <c r="E257" s="51">
        <f>SUM(E255,E253)</f>
        <v>0</v>
      </c>
      <c r="F257" s="51">
        <f>SUM(F255,F253)</f>
        <v>0</v>
      </c>
      <c r="G257" s="51">
        <f>SUM(G255,G253)</f>
        <v>0</v>
      </c>
      <c r="H257" s="50">
        <f t="shared" si="7"/>
        <v>0</v>
      </c>
      <c r="K257" s="48"/>
    </row>
    <row r="258" spans="1:11" ht="16.05" customHeight="1" x14ac:dyDescent="0.2">
      <c r="A258" s="20"/>
      <c r="B258" s="56"/>
      <c r="C258" s="17" t="s">
        <v>13</v>
      </c>
      <c r="D258" s="16">
        <f>IF($H257=0,0,D257/$H257%)</f>
        <v>0</v>
      </c>
      <c r="E258" s="16">
        <f>IF($H257=0,0,E257/$H257%)</f>
        <v>0</v>
      </c>
      <c r="F258" s="16">
        <f>IF($H257=0,0,F257/$H257%)</f>
        <v>0</v>
      </c>
      <c r="G258" s="16">
        <f>IF($H257=0,0,G257/$H257%)</f>
        <v>0</v>
      </c>
      <c r="H258" s="50">
        <f t="shared" si="7"/>
        <v>0</v>
      </c>
      <c r="K258" s="48"/>
    </row>
    <row r="259" spans="1:11" ht="16.05" customHeight="1" x14ac:dyDescent="0.2">
      <c r="A259" s="20"/>
      <c r="B259" s="54" t="s">
        <v>57</v>
      </c>
      <c r="C259" s="16" t="s">
        <v>12</v>
      </c>
      <c r="D259" s="16"/>
      <c r="E259" s="16"/>
      <c r="F259" s="16"/>
      <c r="G259" s="16"/>
      <c r="H259" s="50">
        <f t="shared" si="7"/>
        <v>0</v>
      </c>
      <c r="K259" s="48"/>
    </row>
    <row r="260" spans="1:11" ht="16.05" customHeight="1" x14ac:dyDescent="0.2">
      <c r="A260" s="20"/>
      <c r="B260" s="55"/>
      <c r="C260" s="17" t="s">
        <v>13</v>
      </c>
      <c r="D260" s="16">
        <f>IF($H259=0,0,D259/$H259%)</f>
        <v>0</v>
      </c>
      <c r="E260" s="16">
        <f>IF($H259=0,0,E259/$H259%)</f>
        <v>0</v>
      </c>
      <c r="F260" s="16">
        <f>IF($H259=0,0,F259/$H259%)</f>
        <v>0</v>
      </c>
      <c r="G260" s="16">
        <f>IF($H259=0,0,G259/$H259%)</f>
        <v>0</v>
      </c>
      <c r="H260" s="50">
        <f t="shared" si="7"/>
        <v>0</v>
      </c>
      <c r="K260" s="48"/>
    </row>
    <row r="261" spans="1:11" ht="16.05" customHeight="1" x14ac:dyDescent="0.2">
      <c r="A261" s="20"/>
      <c r="B261" s="55"/>
      <c r="C261" s="16" t="s">
        <v>14</v>
      </c>
      <c r="D261" s="51"/>
      <c r="E261" s="51"/>
      <c r="F261" s="51"/>
      <c r="G261" s="51"/>
      <c r="H261" s="50">
        <f t="shared" si="7"/>
        <v>0</v>
      </c>
      <c r="K261" s="48"/>
    </row>
    <row r="262" spans="1:11" ht="16.05" customHeight="1" x14ac:dyDescent="0.2">
      <c r="A262" s="20"/>
      <c r="B262" s="55"/>
      <c r="C262" s="17" t="s">
        <v>13</v>
      </c>
      <c r="D262" s="16">
        <f>IF($H261=0,0,D261/$H261%)</f>
        <v>0</v>
      </c>
      <c r="E262" s="16">
        <f>IF($H261=0,0,E261/$H261%)</f>
        <v>0</v>
      </c>
      <c r="F262" s="16">
        <f>IF($H261=0,0,F261/$H261%)</f>
        <v>0</v>
      </c>
      <c r="G262" s="16">
        <f>IF($H261=0,0,G261/$H261%)</f>
        <v>0</v>
      </c>
      <c r="H262" s="50">
        <f t="shared" si="7"/>
        <v>0</v>
      </c>
      <c r="K262" s="48"/>
    </row>
    <row r="263" spans="1:11" ht="16.05" customHeight="1" x14ac:dyDescent="0.2">
      <c r="A263" s="20"/>
      <c r="B263" s="55"/>
      <c r="C263" s="16" t="s">
        <v>15</v>
      </c>
      <c r="D263" s="51">
        <f>SUM(D261,D259)</f>
        <v>0</v>
      </c>
      <c r="E263" s="51">
        <f>SUM(E261,E259)</f>
        <v>0</v>
      </c>
      <c r="F263" s="51">
        <f>SUM(F261,F259)</f>
        <v>0</v>
      </c>
      <c r="G263" s="51">
        <f>SUM(G261,G259)</f>
        <v>0</v>
      </c>
      <c r="H263" s="50">
        <f t="shared" si="7"/>
        <v>0</v>
      </c>
      <c r="K263" s="48"/>
    </row>
    <row r="264" spans="1:11" ht="16.05" customHeight="1" x14ac:dyDescent="0.2">
      <c r="A264" s="20"/>
      <c r="B264" s="56"/>
      <c r="C264" s="17" t="s">
        <v>13</v>
      </c>
      <c r="D264" s="16">
        <f>IF($H263=0,0,D263/$H263%)</f>
        <v>0</v>
      </c>
      <c r="E264" s="16">
        <f>IF($H263=0,0,E263/$H263%)</f>
        <v>0</v>
      </c>
      <c r="F264" s="16">
        <f>IF($H263=0,0,F263/$H263%)</f>
        <v>0</v>
      </c>
      <c r="G264" s="16">
        <f>IF($H263=0,0,G263/$H263%)</f>
        <v>0</v>
      </c>
      <c r="H264" s="50">
        <f t="shared" si="7"/>
        <v>0</v>
      </c>
      <c r="K264" s="48"/>
    </row>
    <row r="265" spans="1:11" ht="16.05" customHeight="1" x14ac:dyDescent="0.2">
      <c r="A265" s="20"/>
      <c r="B265" s="54" t="s">
        <v>58</v>
      </c>
      <c r="C265" s="16" t="s">
        <v>12</v>
      </c>
      <c r="D265" s="16"/>
      <c r="E265" s="16"/>
      <c r="F265" s="16"/>
      <c r="G265" s="16"/>
      <c r="H265" s="50">
        <f t="shared" si="7"/>
        <v>0</v>
      </c>
      <c r="K265" s="48"/>
    </row>
    <row r="266" spans="1:11" ht="16.05" customHeight="1" x14ac:dyDescent="0.2">
      <c r="A266" s="20"/>
      <c r="B266" s="55"/>
      <c r="C266" s="17" t="s">
        <v>13</v>
      </c>
      <c r="D266" s="16">
        <f>IF($H265=0,0,D265/$H265%)</f>
        <v>0</v>
      </c>
      <c r="E266" s="16">
        <f>IF($H265=0,0,E265/$H265%)</f>
        <v>0</v>
      </c>
      <c r="F266" s="16">
        <f>IF($H265=0,0,F265/$H265%)</f>
        <v>0</v>
      </c>
      <c r="G266" s="16">
        <f>IF($H265=0,0,G265/$H265%)</f>
        <v>0</v>
      </c>
      <c r="H266" s="50">
        <f t="shared" si="7"/>
        <v>0</v>
      </c>
      <c r="K266" s="48"/>
    </row>
    <row r="267" spans="1:11" ht="16.05" customHeight="1" x14ac:dyDescent="0.2">
      <c r="A267" s="20"/>
      <c r="B267" s="55"/>
      <c r="C267" s="16" t="s">
        <v>14</v>
      </c>
      <c r="D267" s="51"/>
      <c r="E267" s="51"/>
      <c r="F267" s="51"/>
      <c r="G267" s="51"/>
      <c r="H267" s="50">
        <f t="shared" si="7"/>
        <v>0</v>
      </c>
      <c r="K267" s="48"/>
    </row>
    <row r="268" spans="1:11" ht="16.05" customHeight="1" x14ac:dyDescent="0.2">
      <c r="A268" s="20"/>
      <c r="B268" s="55"/>
      <c r="C268" s="17" t="s">
        <v>13</v>
      </c>
      <c r="D268" s="16">
        <f>IF($H267=0,0,D267/$H267%)</f>
        <v>0</v>
      </c>
      <c r="E268" s="16">
        <f>IF($H267=0,0,E267/$H267%)</f>
        <v>0</v>
      </c>
      <c r="F268" s="16">
        <f>IF($H267=0,0,F267/$H267%)</f>
        <v>0</v>
      </c>
      <c r="G268" s="16">
        <f>IF($H267=0,0,G267/$H267%)</f>
        <v>0</v>
      </c>
      <c r="H268" s="50">
        <f t="shared" si="7"/>
        <v>0</v>
      </c>
      <c r="K268" s="48"/>
    </row>
    <row r="269" spans="1:11" ht="16.05" customHeight="1" x14ac:dyDescent="0.2">
      <c r="A269" s="20"/>
      <c r="B269" s="55"/>
      <c r="C269" s="16" t="s">
        <v>15</v>
      </c>
      <c r="D269" s="51">
        <f>SUM(D267,D265)</f>
        <v>0</v>
      </c>
      <c r="E269" s="51">
        <f>SUM(E267,E265)</f>
        <v>0</v>
      </c>
      <c r="F269" s="51">
        <f>SUM(F267,F265)</f>
        <v>0</v>
      </c>
      <c r="G269" s="51">
        <f>SUM(G267,G265)</f>
        <v>0</v>
      </c>
      <c r="H269" s="50">
        <f t="shared" si="7"/>
        <v>0</v>
      </c>
      <c r="K269" s="48"/>
    </row>
    <row r="270" spans="1:11" ht="16.05" customHeight="1" x14ac:dyDescent="0.2">
      <c r="A270" s="20"/>
      <c r="B270" s="56"/>
      <c r="C270" s="17" t="s">
        <v>13</v>
      </c>
      <c r="D270" s="16">
        <f>IF($H269=0,0,D269/$H269%)</f>
        <v>0</v>
      </c>
      <c r="E270" s="16">
        <f>IF($H269=0,0,E269/$H269%)</f>
        <v>0</v>
      </c>
      <c r="F270" s="16">
        <f>IF($H269=0,0,F269/$H269%)</f>
        <v>0</v>
      </c>
      <c r="G270" s="16">
        <f>IF($H269=0,0,G269/$H269%)</f>
        <v>0</v>
      </c>
      <c r="H270" s="50">
        <f t="shared" si="7"/>
        <v>0</v>
      </c>
      <c r="K270" s="48"/>
    </row>
    <row r="271" spans="1:11" ht="16.05" customHeight="1" x14ac:dyDescent="0.2">
      <c r="A271" s="20"/>
      <c r="B271" s="54" t="s">
        <v>59</v>
      </c>
      <c r="C271" s="16" t="s">
        <v>12</v>
      </c>
      <c r="D271" s="16"/>
      <c r="E271" s="16"/>
      <c r="F271" s="16"/>
      <c r="G271" s="16"/>
      <c r="H271" s="50">
        <f t="shared" si="7"/>
        <v>0</v>
      </c>
      <c r="K271" s="48"/>
    </row>
    <row r="272" spans="1:11" ht="16.05" customHeight="1" x14ac:dyDescent="0.2">
      <c r="A272" s="20"/>
      <c r="B272" s="55"/>
      <c r="C272" s="17" t="s">
        <v>13</v>
      </c>
      <c r="D272" s="16">
        <f>IF($H271=0,0,D271/$H271%)</f>
        <v>0</v>
      </c>
      <c r="E272" s="16">
        <f>IF($H271=0,0,E271/$H271%)</f>
        <v>0</v>
      </c>
      <c r="F272" s="16">
        <f>IF($H271=0,0,F271/$H271%)</f>
        <v>0</v>
      </c>
      <c r="G272" s="16">
        <f>IF($H271=0,0,G271/$H271%)</f>
        <v>0</v>
      </c>
      <c r="H272" s="50">
        <f t="shared" si="7"/>
        <v>0</v>
      </c>
      <c r="K272" s="48"/>
    </row>
    <row r="273" spans="1:11" ht="16.05" customHeight="1" x14ac:dyDescent="0.2">
      <c r="A273" s="20"/>
      <c r="B273" s="55"/>
      <c r="C273" s="16" t="s">
        <v>14</v>
      </c>
      <c r="D273" s="51"/>
      <c r="E273" s="51"/>
      <c r="F273" s="51"/>
      <c r="G273" s="51"/>
      <c r="H273" s="50">
        <f t="shared" si="7"/>
        <v>0</v>
      </c>
      <c r="K273" s="48"/>
    </row>
    <row r="274" spans="1:11" ht="16.05" customHeight="1" x14ac:dyDescent="0.2">
      <c r="A274" s="20"/>
      <c r="B274" s="55"/>
      <c r="C274" s="17" t="s">
        <v>13</v>
      </c>
      <c r="D274" s="16">
        <f>IF($H273=0,0,D273/$H273%)</f>
        <v>0</v>
      </c>
      <c r="E274" s="16">
        <f>IF($H273=0,0,E273/$H273%)</f>
        <v>0</v>
      </c>
      <c r="F274" s="16">
        <f>IF($H273=0,0,F273/$H273%)</f>
        <v>0</v>
      </c>
      <c r="G274" s="16">
        <f>IF($H273=0,0,G273/$H273%)</f>
        <v>0</v>
      </c>
      <c r="H274" s="50">
        <f t="shared" si="7"/>
        <v>0</v>
      </c>
      <c r="K274" s="48"/>
    </row>
    <row r="275" spans="1:11" ht="16.05" customHeight="1" x14ac:dyDescent="0.2">
      <c r="A275" s="20"/>
      <c r="B275" s="55"/>
      <c r="C275" s="16" t="s">
        <v>15</v>
      </c>
      <c r="D275" s="51">
        <f>SUM(D273,D271)</f>
        <v>0</v>
      </c>
      <c r="E275" s="51">
        <f>SUM(E273,E271)</f>
        <v>0</v>
      </c>
      <c r="F275" s="51">
        <f>SUM(F273,F271)</f>
        <v>0</v>
      </c>
      <c r="G275" s="51">
        <f>SUM(G273,G271)</f>
        <v>0</v>
      </c>
      <c r="H275" s="50">
        <f t="shared" si="7"/>
        <v>0</v>
      </c>
      <c r="K275" s="48"/>
    </row>
    <row r="276" spans="1:11" ht="16.05" customHeight="1" x14ac:dyDescent="0.2">
      <c r="A276" s="20"/>
      <c r="B276" s="56"/>
      <c r="C276" s="17" t="s">
        <v>13</v>
      </c>
      <c r="D276" s="16">
        <f>IF($H275=0,0,D275/$H275%)</f>
        <v>0</v>
      </c>
      <c r="E276" s="16">
        <f>IF($H275=0,0,E275/$H275%)</f>
        <v>0</v>
      </c>
      <c r="F276" s="16">
        <f>IF($H275=0,0,F275/$H275%)</f>
        <v>0</v>
      </c>
      <c r="G276" s="16">
        <f>IF($H275=0,0,G275/$H275%)</f>
        <v>0</v>
      </c>
      <c r="H276" s="50">
        <f t="shared" si="7"/>
        <v>0</v>
      </c>
      <c r="K276" s="48"/>
    </row>
    <row r="277" spans="1:11" ht="16.05" customHeight="1" x14ac:dyDescent="0.2">
      <c r="A277" s="20"/>
      <c r="B277" s="54" t="s">
        <v>60</v>
      </c>
      <c r="C277" s="16" t="s">
        <v>12</v>
      </c>
      <c r="D277" s="16"/>
      <c r="E277" s="16"/>
      <c r="F277" s="16"/>
      <c r="G277" s="16"/>
      <c r="H277" s="50">
        <f t="shared" si="7"/>
        <v>0</v>
      </c>
      <c r="K277" s="48"/>
    </row>
    <row r="278" spans="1:11" ht="16.05" customHeight="1" x14ac:dyDescent="0.2">
      <c r="A278" s="20"/>
      <c r="B278" s="55"/>
      <c r="C278" s="17" t="s">
        <v>13</v>
      </c>
      <c r="D278" s="16">
        <f>IF($H277=0,0,D277/$H277%)</f>
        <v>0</v>
      </c>
      <c r="E278" s="16">
        <f>IF($H277=0,0,E277/$H277%)</f>
        <v>0</v>
      </c>
      <c r="F278" s="16">
        <f>IF($H277=0,0,F277/$H277%)</f>
        <v>0</v>
      </c>
      <c r="G278" s="16">
        <f>IF($H277=0,0,G277/$H277%)</f>
        <v>0</v>
      </c>
      <c r="H278" s="50">
        <f t="shared" si="7"/>
        <v>0</v>
      </c>
      <c r="K278" s="48"/>
    </row>
    <row r="279" spans="1:11" ht="16.05" customHeight="1" x14ac:dyDescent="0.2">
      <c r="A279" s="20"/>
      <c r="B279" s="55"/>
      <c r="C279" s="16" t="s">
        <v>14</v>
      </c>
      <c r="D279" s="51"/>
      <c r="E279" s="51"/>
      <c r="F279" s="51"/>
      <c r="G279" s="51"/>
      <c r="H279" s="50">
        <f t="shared" si="7"/>
        <v>0</v>
      </c>
      <c r="K279" s="48"/>
    </row>
    <row r="280" spans="1:11" ht="16.05" customHeight="1" x14ac:dyDescent="0.2">
      <c r="A280" s="20"/>
      <c r="B280" s="55"/>
      <c r="C280" s="17" t="s">
        <v>13</v>
      </c>
      <c r="D280" s="16">
        <f>IF($H279=0,0,D279/$H279%)</f>
        <v>0</v>
      </c>
      <c r="E280" s="16">
        <f>IF($H279=0,0,E279/$H279%)</f>
        <v>0</v>
      </c>
      <c r="F280" s="16">
        <f>IF($H279=0,0,F279/$H279%)</f>
        <v>0</v>
      </c>
      <c r="G280" s="16">
        <f>IF($H279=0,0,G279/$H279%)</f>
        <v>0</v>
      </c>
      <c r="H280" s="50">
        <f t="shared" si="7"/>
        <v>0</v>
      </c>
      <c r="K280" s="48"/>
    </row>
    <row r="281" spans="1:11" ht="16.05" customHeight="1" x14ac:dyDescent="0.2">
      <c r="A281" s="20"/>
      <c r="B281" s="55"/>
      <c r="C281" s="16" t="s">
        <v>15</v>
      </c>
      <c r="D281" s="51">
        <f>SUM(D279,D277)</f>
        <v>0</v>
      </c>
      <c r="E281" s="51">
        <f>SUM(E279,E277)</f>
        <v>0</v>
      </c>
      <c r="F281" s="51">
        <f>SUM(F279,F277)</f>
        <v>0</v>
      </c>
      <c r="G281" s="51">
        <f>SUM(G279,G277)</f>
        <v>0</v>
      </c>
      <c r="H281" s="50">
        <f t="shared" si="7"/>
        <v>0</v>
      </c>
      <c r="K281" s="48"/>
    </row>
    <row r="282" spans="1:11" ht="16.05" customHeight="1" x14ac:dyDescent="0.2">
      <c r="A282" s="20"/>
      <c r="B282" s="56"/>
      <c r="C282" s="17" t="s">
        <v>13</v>
      </c>
      <c r="D282" s="16">
        <f>IF($H281=0,0,D281/$H281%)</f>
        <v>0</v>
      </c>
      <c r="E282" s="16">
        <f>IF($H281=0,0,E281/$H281%)</f>
        <v>0</v>
      </c>
      <c r="F282" s="16">
        <f>IF($H281=0,0,F281/$H281%)</f>
        <v>0</v>
      </c>
      <c r="G282" s="16">
        <f>IF($H281=0,0,G281/$H281%)</f>
        <v>0</v>
      </c>
      <c r="H282" s="50">
        <f t="shared" si="7"/>
        <v>0</v>
      </c>
      <c r="K282" s="48"/>
    </row>
    <row r="283" spans="1:11" ht="16.05" customHeight="1" x14ac:dyDescent="0.2">
      <c r="A283" s="20"/>
      <c r="B283" s="54" t="s">
        <v>61</v>
      </c>
      <c r="C283" s="16" t="s">
        <v>12</v>
      </c>
      <c r="D283" s="16"/>
      <c r="E283" s="16"/>
      <c r="F283" s="16"/>
      <c r="G283" s="16"/>
      <c r="H283" s="50">
        <f t="shared" si="7"/>
        <v>0</v>
      </c>
      <c r="K283" s="48"/>
    </row>
    <row r="284" spans="1:11" ht="16.05" customHeight="1" x14ac:dyDescent="0.2">
      <c r="A284" s="20"/>
      <c r="B284" s="55"/>
      <c r="C284" s="17" t="s">
        <v>13</v>
      </c>
      <c r="D284" s="16">
        <f>IF($H283=0,0,D283/$H283%)</f>
        <v>0</v>
      </c>
      <c r="E284" s="16">
        <f>IF($H283=0,0,E283/$H283%)</f>
        <v>0</v>
      </c>
      <c r="F284" s="16">
        <f>IF($H283=0,0,F283/$H283%)</f>
        <v>0</v>
      </c>
      <c r="G284" s="16">
        <f>IF($H283=0,0,G283/$H283%)</f>
        <v>0</v>
      </c>
      <c r="H284" s="50">
        <f t="shared" si="7"/>
        <v>0</v>
      </c>
      <c r="K284" s="48"/>
    </row>
    <row r="285" spans="1:11" ht="16.05" customHeight="1" x14ac:dyDescent="0.2">
      <c r="A285" s="20"/>
      <c r="B285" s="55"/>
      <c r="C285" s="16" t="s">
        <v>14</v>
      </c>
      <c r="D285" s="51"/>
      <c r="E285" s="51"/>
      <c r="F285" s="51"/>
      <c r="G285" s="51"/>
      <c r="H285" s="50">
        <f t="shared" si="7"/>
        <v>0</v>
      </c>
      <c r="K285" s="48"/>
    </row>
    <row r="286" spans="1:11" ht="16.05" customHeight="1" x14ac:dyDescent="0.2">
      <c r="A286" s="20"/>
      <c r="B286" s="55"/>
      <c r="C286" s="17" t="s">
        <v>13</v>
      </c>
      <c r="D286" s="16">
        <f>IF($H285=0,0,D285/$H285%)</f>
        <v>0</v>
      </c>
      <c r="E286" s="16">
        <f>IF($H285=0,0,E285/$H285%)</f>
        <v>0</v>
      </c>
      <c r="F286" s="16">
        <f>IF($H285=0,0,F285/$H285%)</f>
        <v>0</v>
      </c>
      <c r="G286" s="16">
        <f>IF($H285=0,0,G285/$H285%)</f>
        <v>0</v>
      </c>
      <c r="H286" s="50">
        <f t="shared" si="7"/>
        <v>0</v>
      </c>
      <c r="K286" s="48"/>
    </row>
    <row r="287" spans="1:11" ht="16.05" customHeight="1" x14ac:dyDescent="0.2">
      <c r="A287" s="20"/>
      <c r="B287" s="55"/>
      <c r="C287" s="16" t="s">
        <v>15</v>
      </c>
      <c r="D287" s="51">
        <f>SUM(D285,D283)</f>
        <v>0</v>
      </c>
      <c r="E287" s="51">
        <f>SUM(E285,E283)</f>
        <v>0</v>
      </c>
      <c r="F287" s="51">
        <f>SUM(F285,F283)</f>
        <v>0</v>
      </c>
      <c r="G287" s="51">
        <f>SUM(G285,G283)</f>
        <v>0</v>
      </c>
      <c r="H287" s="50">
        <f t="shared" si="7"/>
        <v>0</v>
      </c>
      <c r="K287" s="48"/>
    </row>
    <row r="288" spans="1:11" ht="16.05" customHeight="1" x14ac:dyDescent="0.2">
      <c r="A288" s="20"/>
      <c r="B288" s="56"/>
      <c r="C288" s="17" t="s">
        <v>13</v>
      </c>
      <c r="D288" s="16">
        <f>IF($H287=0,0,D287/$H287%)</f>
        <v>0</v>
      </c>
      <c r="E288" s="16">
        <f>IF($H287=0,0,E287/$H287%)</f>
        <v>0</v>
      </c>
      <c r="F288" s="16">
        <f>IF($H287=0,0,F287/$H287%)</f>
        <v>0</v>
      </c>
      <c r="G288" s="16">
        <f>IF($H287=0,0,G287/$H287%)</f>
        <v>0</v>
      </c>
      <c r="H288" s="50">
        <f t="shared" si="7"/>
        <v>0</v>
      </c>
      <c r="K288" s="48"/>
    </row>
    <row r="289" spans="1:11" ht="16.05" customHeight="1" x14ac:dyDescent="0.2">
      <c r="A289" s="13"/>
      <c r="B289" s="54" t="s">
        <v>62</v>
      </c>
      <c r="C289" s="16" t="s">
        <v>12</v>
      </c>
      <c r="D289" s="16"/>
      <c r="E289" s="16"/>
      <c r="F289" s="16"/>
      <c r="G289" s="16"/>
      <c r="H289" s="50">
        <f t="shared" si="7"/>
        <v>0</v>
      </c>
      <c r="K289" s="48"/>
    </row>
    <row r="290" spans="1:11" ht="16.05" customHeight="1" x14ac:dyDescent="0.2">
      <c r="A290" s="13"/>
      <c r="B290" s="55"/>
      <c r="C290" s="17" t="s">
        <v>13</v>
      </c>
      <c r="D290" s="16">
        <f>IF($H289=0,0,D289/$H289%)</f>
        <v>0</v>
      </c>
      <c r="E290" s="16">
        <f>IF($H289=0,0,E289/$H289%)</f>
        <v>0</v>
      </c>
      <c r="F290" s="16">
        <f>IF($H289=0,0,F289/$H289%)</f>
        <v>0</v>
      </c>
      <c r="G290" s="16">
        <f>IF($H289=0,0,G289/$H289%)</f>
        <v>0</v>
      </c>
      <c r="H290" s="50">
        <f t="shared" si="7"/>
        <v>0</v>
      </c>
      <c r="K290" s="48"/>
    </row>
    <row r="291" spans="1:11" ht="16.05" customHeight="1" x14ac:dyDescent="0.2">
      <c r="A291" s="13"/>
      <c r="B291" s="55"/>
      <c r="C291" s="16" t="s">
        <v>14</v>
      </c>
      <c r="D291" s="51"/>
      <c r="E291" s="51"/>
      <c r="F291" s="51"/>
      <c r="G291" s="51"/>
      <c r="H291" s="50">
        <f t="shared" si="7"/>
        <v>0</v>
      </c>
      <c r="K291" s="48"/>
    </row>
    <row r="292" spans="1:11" ht="16.05" customHeight="1" x14ac:dyDescent="0.2">
      <c r="A292" s="13"/>
      <c r="B292" s="55"/>
      <c r="C292" s="17" t="s">
        <v>13</v>
      </c>
      <c r="D292" s="16">
        <f>IF($H291=0,0,D291/$H291%)</f>
        <v>0</v>
      </c>
      <c r="E292" s="16">
        <f>IF($H291=0,0,E291/$H291%)</f>
        <v>0</v>
      </c>
      <c r="F292" s="16">
        <f>IF($H291=0,0,F291/$H291%)</f>
        <v>0</v>
      </c>
      <c r="G292" s="16">
        <f>IF($H291=0,0,G291/$H291%)</f>
        <v>0</v>
      </c>
      <c r="H292" s="50">
        <f t="shared" si="7"/>
        <v>0</v>
      </c>
      <c r="K292" s="48"/>
    </row>
    <row r="293" spans="1:11" ht="16.05" customHeight="1" x14ac:dyDescent="0.2">
      <c r="A293" s="13"/>
      <c r="B293" s="55"/>
      <c r="C293" s="16" t="s">
        <v>15</v>
      </c>
      <c r="D293" s="51">
        <f>SUM(D291,D289)</f>
        <v>0</v>
      </c>
      <c r="E293" s="51">
        <f>SUM(E291,E289)</f>
        <v>0</v>
      </c>
      <c r="F293" s="51">
        <f>SUM(F291,F289)</f>
        <v>0</v>
      </c>
      <c r="G293" s="51">
        <f>SUM(G291,G289)</f>
        <v>0</v>
      </c>
      <c r="H293" s="50">
        <f t="shared" si="7"/>
        <v>0</v>
      </c>
      <c r="K293" s="48"/>
    </row>
    <row r="294" spans="1:11" ht="16.05" customHeight="1" x14ac:dyDescent="0.2">
      <c r="A294" s="18"/>
      <c r="B294" s="56"/>
      <c r="C294" s="17" t="s">
        <v>13</v>
      </c>
      <c r="D294" s="16">
        <f>IF($H293=0,0,D293/$H293%)</f>
        <v>0</v>
      </c>
      <c r="E294" s="16">
        <f>IF($H293=0,0,E293/$H293%)</f>
        <v>0</v>
      </c>
      <c r="F294" s="16">
        <f>IF($H293=0,0,F293/$H293%)</f>
        <v>0</v>
      </c>
      <c r="G294" s="16">
        <f>IF($H293=0,0,G293/$H293%)</f>
        <v>0</v>
      </c>
      <c r="H294" s="50">
        <f t="shared" si="7"/>
        <v>0</v>
      </c>
      <c r="K294" s="48"/>
    </row>
    <row r="295" spans="1:11" s="12" customFormat="1" ht="16.05" customHeight="1" x14ac:dyDescent="0.2">
      <c r="A295" s="9" t="s">
        <v>63</v>
      </c>
      <c r="B295" s="21"/>
      <c r="C295" s="10" t="s">
        <v>12</v>
      </c>
      <c r="D295" s="16">
        <v>0</v>
      </c>
      <c r="E295" s="16">
        <v>2344</v>
      </c>
      <c r="F295" s="16">
        <v>0</v>
      </c>
      <c r="G295" s="16">
        <v>0</v>
      </c>
      <c r="H295" s="50">
        <f t="shared" si="7"/>
        <v>2344</v>
      </c>
      <c r="I295" s="11"/>
      <c r="J295" s="1"/>
      <c r="K295" s="48"/>
    </row>
    <row r="296" spans="1:11" s="12" customFormat="1" ht="16.05" customHeight="1" x14ac:dyDescent="0.2">
      <c r="A296" s="13"/>
      <c r="B296" s="22"/>
      <c r="C296" s="14" t="s">
        <v>13</v>
      </c>
      <c r="D296" s="16">
        <f>IF($H295=0,0,D295/$H295%)</f>
        <v>0</v>
      </c>
      <c r="E296" s="16">
        <f>IF($H295=0,0,E295/$H295%)</f>
        <v>100</v>
      </c>
      <c r="F296" s="16">
        <f>IF($H295=0,0,F295/$H295%)</f>
        <v>0</v>
      </c>
      <c r="G296" s="16">
        <f>IF($H295=0,0,G295/$H295%)</f>
        <v>0</v>
      </c>
      <c r="H296" s="50">
        <f t="shared" si="7"/>
        <v>100</v>
      </c>
      <c r="I296" s="11"/>
      <c r="J296" s="1"/>
      <c r="K296" s="48"/>
    </row>
    <row r="297" spans="1:11" s="12" customFormat="1" ht="16.05" customHeight="1" x14ac:dyDescent="0.2">
      <c r="A297" s="13"/>
      <c r="B297" s="22"/>
      <c r="C297" s="10" t="s">
        <v>14</v>
      </c>
      <c r="D297" s="51"/>
      <c r="E297" s="51"/>
      <c r="F297" s="51"/>
      <c r="G297" s="51"/>
      <c r="H297" s="50">
        <f t="shared" si="7"/>
        <v>0</v>
      </c>
      <c r="I297" s="11"/>
      <c r="J297" s="1"/>
      <c r="K297" s="48"/>
    </row>
    <row r="298" spans="1:11" s="12" customFormat="1" ht="16.05" customHeight="1" x14ac:dyDescent="0.2">
      <c r="A298" s="13"/>
      <c r="B298" s="22"/>
      <c r="C298" s="14" t="s">
        <v>13</v>
      </c>
      <c r="D298" s="16">
        <f>IF($H297=0,0,D297/$H297%)</f>
        <v>0</v>
      </c>
      <c r="E298" s="16">
        <f>IF($H297=0,0,E297/$H297%)</f>
        <v>0</v>
      </c>
      <c r="F298" s="16">
        <f>IF($H297=0,0,F297/$H297%)</f>
        <v>0</v>
      </c>
      <c r="G298" s="16">
        <f>IF($H297=0,0,G297/$H297%)</f>
        <v>0</v>
      </c>
      <c r="H298" s="16">
        <f>IF($H297=0,0,H297/$H297%)</f>
        <v>0</v>
      </c>
      <c r="I298" s="11"/>
      <c r="J298" s="1"/>
      <c r="K298" s="48"/>
    </row>
    <row r="299" spans="1:11" s="12" customFormat="1" ht="16.05" customHeight="1" x14ac:dyDescent="0.2">
      <c r="A299" s="13"/>
      <c r="B299" s="22"/>
      <c r="C299" s="10" t="s">
        <v>15</v>
      </c>
      <c r="D299" s="51">
        <f>SUM(D297,D295)</f>
        <v>0</v>
      </c>
      <c r="E299" s="51">
        <f>SUM(E297,E295)</f>
        <v>2344</v>
      </c>
      <c r="F299" s="51">
        <f>SUM(F297,F295)</f>
        <v>0</v>
      </c>
      <c r="G299" s="51">
        <f>SUM(G297,G295)</f>
        <v>0</v>
      </c>
      <c r="H299" s="51">
        <f>SUM(H297,H295)</f>
        <v>2344</v>
      </c>
      <c r="I299" s="11"/>
      <c r="J299" s="1"/>
      <c r="K299" s="48"/>
    </row>
    <row r="300" spans="1:11" s="12" customFormat="1" ht="16.05" customHeight="1" x14ac:dyDescent="0.2">
      <c r="A300" s="18"/>
      <c r="B300" s="15"/>
      <c r="C300" s="14" t="s">
        <v>13</v>
      </c>
      <c r="D300" s="16">
        <f>IF($H299=0,0,D299/$H299%)</f>
        <v>0</v>
      </c>
      <c r="E300" s="16">
        <f>IF($H299=0,0,E299/$H299%)</f>
        <v>100</v>
      </c>
      <c r="F300" s="16">
        <f>IF($H299=0,0,F299/$H299%)</f>
        <v>0</v>
      </c>
      <c r="G300" s="16">
        <f>IF($H299=0,0,G299/$H299%)</f>
        <v>0</v>
      </c>
      <c r="H300" s="16">
        <f>IF($H299=0,0,H299/$H299%)</f>
        <v>100</v>
      </c>
      <c r="I300" s="11"/>
      <c r="J300" s="1"/>
      <c r="K300" s="48"/>
    </row>
    <row r="301" spans="1:11" s="12" customFormat="1" ht="16.05" customHeight="1" x14ac:dyDescent="0.2">
      <c r="A301" s="13" t="s">
        <v>64</v>
      </c>
      <c r="B301" s="21"/>
      <c r="C301" s="10" t="s">
        <v>105</v>
      </c>
      <c r="D301" s="51">
        <f>SUM(D307,D313,D319,D325,D331,D337,D343,D349,D355)</f>
        <v>0</v>
      </c>
      <c r="E301" s="51">
        <f>SUM(E307,E313,E319,E325,E331,E337,E343,E349,E355)</f>
        <v>847.5</v>
      </c>
      <c r="F301" s="51">
        <f>SUM(F307,F313,F319,F325,F331,F337,F343,F349,F355)</f>
        <v>0</v>
      </c>
      <c r="G301" s="51">
        <f>SUM(G307,G313,G319,G325,G331,G337,G343,G349,G355)</f>
        <v>0</v>
      </c>
      <c r="H301" s="51">
        <f>SUM(H307,H313,H319,H325,H331,H337,H343,H349,H355)</f>
        <v>847.5</v>
      </c>
      <c r="I301" s="11"/>
      <c r="J301" s="1"/>
      <c r="K301" s="48"/>
    </row>
    <row r="302" spans="1:11" s="12" customFormat="1" ht="16.05" customHeight="1" x14ac:dyDescent="0.2">
      <c r="A302" s="13"/>
      <c r="B302" s="22"/>
      <c r="C302" s="14" t="s">
        <v>13</v>
      </c>
      <c r="D302" s="16">
        <f>IF($H301=0,0,D301/$H301%)</f>
        <v>0</v>
      </c>
      <c r="E302" s="16">
        <f>IF($H301=0,0,E301/$H301%)</f>
        <v>100</v>
      </c>
      <c r="F302" s="16">
        <f>IF($H301=0,0,F301/$H301%)</f>
        <v>0</v>
      </c>
      <c r="G302" s="16">
        <f>IF($H301=0,0,G301/$H301%)</f>
        <v>0</v>
      </c>
      <c r="H302" s="16">
        <f>IF($H301=0,0,H301/$H301%)</f>
        <v>100</v>
      </c>
      <c r="I302" s="11"/>
      <c r="J302" s="1"/>
      <c r="K302" s="48"/>
    </row>
    <row r="303" spans="1:11" s="12" customFormat="1" ht="16.05" customHeight="1" x14ac:dyDescent="0.2">
      <c r="A303" s="13"/>
      <c r="B303" s="22"/>
      <c r="C303" s="10" t="s">
        <v>108</v>
      </c>
      <c r="D303" s="51">
        <f>SUM(D309,D315,D321,D327,D333,D339,D345,D351,D357)</f>
        <v>6245.5240362533877</v>
      </c>
      <c r="E303" s="51">
        <f>SUM(E309,E315,E321,E327,E333,E339,E345,E351,E357)</f>
        <v>1953.1759637466107</v>
      </c>
      <c r="F303" s="51">
        <f>SUM(F309,F315,F321,F327,F333,F339,F345,F351,F357)</f>
        <v>0</v>
      </c>
      <c r="G303" s="51">
        <f>SUM(G309,G315,G321,G327,G333,G339,G345,G351,G357)</f>
        <v>0</v>
      </c>
      <c r="H303" s="51">
        <f>SUM(H309,H315,H321,H327,H333,H339,H345,H351,H357)</f>
        <v>8198.6999999999989</v>
      </c>
      <c r="I303" s="11"/>
      <c r="J303" s="1"/>
      <c r="K303" s="48"/>
    </row>
    <row r="304" spans="1:11" s="12" customFormat="1" ht="16.05" customHeight="1" x14ac:dyDescent="0.2">
      <c r="A304" s="13"/>
      <c r="B304" s="22"/>
      <c r="C304" s="14" t="s">
        <v>13</v>
      </c>
      <c r="D304" s="16">
        <f>IF($H303=0,0,D303/$H303%)</f>
        <v>76.177004113498342</v>
      </c>
      <c r="E304" s="16">
        <f>IF($H303=0,0,E303/$H303%)</f>
        <v>23.822995886501651</v>
      </c>
      <c r="F304" s="16">
        <f>IF($H303=0,0,F303/$H303%)</f>
        <v>0</v>
      </c>
      <c r="G304" s="16">
        <f>IF($H303=0,0,G303/$H303%)</f>
        <v>0</v>
      </c>
      <c r="H304" s="16">
        <f>IF($H303=0,0,H303/$H303%)</f>
        <v>100</v>
      </c>
      <c r="I304" s="11"/>
      <c r="J304" s="1"/>
      <c r="K304" s="48"/>
    </row>
    <row r="305" spans="1:11" s="12" customFormat="1" ht="16.05" customHeight="1" x14ac:dyDescent="0.2">
      <c r="A305" s="13"/>
      <c r="B305" s="22"/>
      <c r="C305" s="10" t="s">
        <v>107</v>
      </c>
      <c r="D305" s="51">
        <f>SUM(D311,D317,D323,D329,D335,D341,D347,D353,D359)</f>
        <v>6245.5240362533877</v>
      </c>
      <c r="E305" s="51">
        <f>SUM(E311,E317,E323,E329,E335,E341,E347,E353,E359)</f>
        <v>2800.6759637466107</v>
      </c>
      <c r="F305" s="51">
        <f>SUM(F311,F317,F323,F329,F335,F341,F347,F353,F359)</f>
        <v>0</v>
      </c>
      <c r="G305" s="51">
        <f>SUM(G311,G317,G323,G329,G335,G341,G347,G353,G359)</f>
        <v>0</v>
      </c>
      <c r="H305" s="51">
        <f>SUM(H311,H317,H323,H329,H335,H341,H347,H353,H359)</f>
        <v>9046.1999999999989</v>
      </c>
      <c r="I305" s="11"/>
      <c r="J305" s="1"/>
      <c r="K305" s="48"/>
    </row>
    <row r="306" spans="1:11" s="12" customFormat="1" ht="16.05" customHeight="1" x14ac:dyDescent="0.2">
      <c r="A306" s="13"/>
      <c r="B306" s="15"/>
      <c r="C306" s="14" t="s">
        <v>13</v>
      </c>
      <c r="D306" s="16">
        <f>IF($H305=0,0,D305/$H305%)</f>
        <v>69.040304616893152</v>
      </c>
      <c r="E306" s="16">
        <f>IF($H305=0,0,E305/$H305%)</f>
        <v>30.95969538310684</v>
      </c>
      <c r="F306" s="16">
        <f>IF($H305=0,0,F305/$H305%)</f>
        <v>0</v>
      </c>
      <c r="G306" s="16">
        <f>IF($H305=0,0,G305/$H305%)</f>
        <v>0</v>
      </c>
      <c r="H306" s="16">
        <f>IF($H305=0,0,H305/$H305%)</f>
        <v>100</v>
      </c>
      <c r="I306" s="11"/>
      <c r="J306" s="1"/>
      <c r="K306" s="48"/>
    </row>
    <row r="307" spans="1:11" s="12" customFormat="1" ht="16.05" customHeight="1" x14ac:dyDescent="0.2">
      <c r="A307" s="13"/>
      <c r="B307" s="13" t="s">
        <v>65</v>
      </c>
      <c r="C307" s="10" t="s">
        <v>12</v>
      </c>
      <c r="D307" s="16">
        <v>0</v>
      </c>
      <c r="E307" s="16">
        <v>0.8</v>
      </c>
      <c r="F307" s="16">
        <v>0</v>
      </c>
      <c r="G307" s="16">
        <v>0</v>
      </c>
      <c r="H307" s="50">
        <f t="shared" ref="H307:H366" si="8">SUM(D307:G307)</f>
        <v>0.8</v>
      </c>
      <c r="I307" s="11"/>
      <c r="J307" s="1"/>
      <c r="K307" s="48"/>
    </row>
    <row r="308" spans="1:11" s="12" customFormat="1" ht="16.05" customHeight="1" x14ac:dyDescent="0.2">
      <c r="A308" s="13"/>
      <c r="B308" s="13"/>
      <c r="C308" s="14" t="s">
        <v>13</v>
      </c>
      <c r="D308" s="16">
        <f>IF($H307=0,0,D307/$H307%)</f>
        <v>0</v>
      </c>
      <c r="E308" s="16">
        <f>IF($H307=0,0,E307/$H307%)</f>
        <v>100</v>
      </c>
      <c r="F308" s="16">
        <f>IF($H307=0,0,F307/$H307%)</f>
        <v>0</v>
      </c>
      <c r="G308" s="16">
        <f>IF($H307=0,0,G307/$H307%)</f>
        <v>0</v>
      </c>
      <c r="H308" s="50">
        <f t="shared" si="8"/>
        <v>100</v>
      </c>
      <c r="I308" s="11"/>
      <c r="J308" s="1"/>
      <c r="K308" s="48"/>
    </row>
    <row r="309" spans="1:11" s="12" customFormat="1" ht="16.05" customHeight="1" x14ac:dyDescent="0.2">
      <c r="A309" s="13"/>
      <c r="B309" s="13"/>
      <c r="C309" s="10" t="s">
        <v>14</v>
      </c>
      <c r="D309" s="51">
        <v>0</v>
      </c>
      <c r="E309" s="51">
        <v>47.4</v>
      </c>
      <c r="F309" s="51">
        <v>0</v>
      </c>
      <c r="G309" s="51">
        <v>0</v>
      </c>
      <c r="H309" s="50">
        <f t="shared" si="8"/>
        <v>47.4</v>
      </c>
      <c r="I309" s="11"/>
      <c r="J309" s="1"/>
      <c r="K309" s="48"/>
    </row>
    <row r="310" spans="1:11" s="12" customFormat="1" ht="16.05" customHeight="1" x14ac:dyDescent="0.2">
      <c r="A310" s="13"/>
      <c r="B310" s="13"/>
      <c r="C310" s="14" t="s">
        <v>13</v>
      </c>
      <c r="D310" s="16">
        <f>IF($H309=0,0,D309/$H309%)</f>
        <v>0</v>
      </c>
      <c r="E310" s="16">
        <f>IF($H309=0,0,E309/$H309%)</f>
        <v>100</v>
      </c>
      <c r="F310" s="16">
        <f>IF($H309=0,0,F309/$H309%)</f>
        <v>0</v>
      </c>
      <c r="G310" s="16">
        <f>IF($H309=0,0,G309/$H309%)</f>
        <v>0</v>
      </c>
      <c r="H310" s="50">
        <f t="shared" si="8"/>
        <v>100</v>
      </c>
      <c r="I310" s="11"/>
      <c r="J310" s="1"/>
      <c r="K310" s="48"/>
    </row>
    <row r="311" spans="1:11" s="12" customFormat="1" ht="16.05" customHeight="1" x14ac:dyDescent="0.2">
      <c r="A311" s="13"/>
      <c r="B311" s="13"/>
      <c r="C311" s="10" t="s">
        <v>15</v>
      </c>
      <c r="D311" s="51">
        <f>SUM(D309,D307)</f>
        <v>0</v>
      </c>
      <c r="E311" s="51">
        <f>SUM(E309,E307)</f>
        <v>48.199999999999996</v>
      </c>
      <c r="F311" s="51">
        <f>SUM(F309,F307)</f>
        <v>0</v>
      </c>
      <c r="G311" s="51">
        <f>SUM(G309,G307)</f>
        <v>0</v>
      </c>
      <c r="H311" s="50">
        <f t="shared" si="8"/>
        <v>48.199999999999996</v>
      </c>
      <c r="I311" s="11"/>
      <c r="J311" s="1"/>
      <c r="K311" s="48"/>
    </row>
    <row r="312" spans="1:11" s="12" customFormat="1" ht="16.05" customHeight="1" x14ac:dyDescent="0.2">
      <c r="A312" s="13"/>
      <c r="B312" s="18"/>
      <c r="C312" s="14" t="s">
        <v>13</v>
      </c>
      <c r="D312" s="16">
        <f>IF($H311=0,0,D311/$H311%)</f>
        <v>0</v>
      </c>
      <c r="E312" s="16">
        <f>IF($H311=0,0,E311/$H311%)</f>
        <v>100</v>
      </c>
      <c r="F312" s="16">
        <f>IF($H311=0,0,F311/$H311%)</f>
        <v>0</v>
      </c>
      <c r="G312" s="16">
        <f>IF($H311=0,0,G311/$H311%)</f>
        <v>0</v>
      </c>
      <c r="H312" s="50">
        <f t="shared" si="8"/>
        <v>100</v>
      </c>
      <c r="I312" s="11"/>
      <c r="J312" s="1"/>
      <c r="K312" s="48"/>
    </row>
    <row r="313" spans="1:11" s="12" customFormat="1" ht="16.05" customHeight="1" x14ac:dyDescent="0.2">
      <c r="A313" s="13"/>
      <c r="B313" s="13" t="s">
        <v>66</v>
      </c>
      <c r="C313" s="10" t="s">
        <v>12</v>
      </c>
      <c r="D313" s="16">
        <v>0</v>
      </c>
      <c r="E313" s="16">
        <v>401.8</v>
      </c>
      <c r="F313" s="16">
        <v>0</v>
      </c>
      <c r="G313" s="16">
        <v>0</v>
      </c>
      <c r="H313" s="50">
        <f t="shared" si="8"/>
        <v>401.8</v>
      </c>
      <c r="I313" s="11"/>
      <c r="J313" s="1"/>
      <c r="K313" s="48"/>
    </row>
    <row r="314" spans="1:11" s="12" customFormat="1" ht="16.05" customHeight="1" x14ac:dyDescent="0.2">
      <c r="A314" s="13"/>
      <c r="B314" s="13"/>
      <c r="C314" s="14" t="s">
        <v>13</v>
      </c>
      <c r="D314" s="16">
        <f>IF($H313=0,0,D313/$H313%)</f>
        <v>0</v>
      </c>
      <c r="E314" s="16">
        <f>IF($H313=0,0,E313/$H313%)</f>
        <v>100.00000000000001</v>
      </c>
      <c r="F314" s="16">
        <f>IF($H313=0,0,F313/$H313%)</f>
        <v>0</v>
      </c>
      <c r="G314" s="16">
        <f>IF($H313=0,0,G313/$H313%)</f>
        <v>0</v>
      </c>
      <c r="H314" s="50">
        <f t="shared" si="8"/>
        <v>100.00000000000001</v>
      </c>
      <c r="I314" s="11"/>
      <c r="J314" s="1"/>
      <c r="K314" s="48"/>
    </row>
    <row r="315" spans="1:11" s="12" customFormat="1" ht="16.05" customHeight="1" x14ac:dyDescent="0.2">
      <c r="A315" s="13"/>
      <c r="B315" s="13"/>
      <c r="C315" s="10" t="s">
        <v>14</v>
      </c>
      <c r="D315" s="51">
        <v>1924.5171658022421</v>
      </c>
      <c r="E315" s="51">
        <v>481.68283419775815</v>
      </c>
      <c r="F315" s="51">
        <v>0</v>
      </c>
      <c r="G315" s="51">
        <v>0</v>
      </c>
      <c r="H315" s="50">
        <f t="shared" si="8"/>
        <v>2406.2000000000003</v>
      </c>
      <c r="I315" s="11"/>
      <c r="J315" s="1"/>
      <c r="K315" s="48"/>
    </row>
    <row r="316" spans="1:11" s="12" customFormat="1" ht="16.05" customHeight="1" x14ac:dyDescent="0.2">
      <c r="A316" s="13"/>
      <c r="B316" s="13"/>
      <c r="C316" s="14" t="s">
        <v>13</v>
      </c>
      <c r="D316" s="16">
        <f>IF($H315=0,0,D315/$H315%)</f>
        <v>79.981596118454078</v>
      </c>
      <c r="E316" s="16">
        <f>IF($H315=0,0,E315/$H315%)</f>
        <v>20.018403881545929</v>
      </c>
      <c r="F316" s="16">
        <f>IF($H315=0,0,F315/$H315%)</f>
        <v>0</v>
      </c>
      <c r="G316" s="16">
        <f>IF($H315=0,0,G315/$H315%)</f>
        <v>0</v>
      </c>
      <c r="H316" s="50">
        <f t="shared" si="8"/>
        <v>100</v>
      </c>
      <c r="I316" s="11"/>
      <c r="J316" s="1"/>
      <c r="K316" s="48"/>
    </row>
    <row r="317" spans="1:11" s="12" customFormat="1" ht="16.05" customHeight="1" x14ac:dyDescent="0.2">
      <c r="A317" s="13"/>
      <c r="B317" s="13"/>
      <c r="C317" s="10" t="s">
        <v>15</v>
      </c>
      <c r="D317" s="51">
        <f>SUM(D315,D313)</f>
        <v>1924.5171658022421</v>
      </c>
      <c r="E317" s="51">
        <f>SUM(E315,E313)</f>
        <v>883.48283419775817</v>
      </c>
      <c r="F317" s="51">
        <f>SUM(F315,F313)</f>
        <v>0</v>
      </c>
      <c r="G317" s="51">
        <f>SUM(G315,G313)</f>
        <v>0</v>
      </c>
      <c r="H317" s="50">
        <f t="shared" si="8"/>
        <v>2808</v>
      </c>
      <c r="I317" s="11"/>
      <c r="J317" s="1"/>
      <c r="K317" s="48"/>
    </row>
    <row r="318" spans="1:11" s="12" customFormat="1" ht="16.05" customHeight="1" x14ac:dyDescent="0.2">
      <c r="A318" s="13"/>
      <c r="B318" s="18"/>
      <c r="C318" s="14" t="s">
        <v>13</v>
      </c>
      <c r="D318" s="16">
        <f>IF($H317=0,0,D317/$H317%)</f>
        <v>68.536936104068459</v>
      </c>
      <c r="E318" s="16">
        <f>IF($H317=0,0,E317/$H317%)</f>
        <v>31.463063895931562</v>
      </c>
      <c r="F318" s="16">
        <f>IF($H317=0,0,F317/$H317%)</f>
        <v>0</v>
      </c>
      <c r="G318" s="16">
        <f>IF($H317=0,0,G317/$H317%)</f>
        <v>0</v>
      </c>
      <c r="H318" s="50">
        <f t="shared" si="8"/>
        <v>100.00000000000003</v>
      </c>
      <c r="I318" s="11"/>
      <c r="J318" s="1"/>
      <c r="K318" s="48"/>
    </row>
    <row r="319" spans="1:11" s="12" customFormat="1" ht="16.05" customHeight="1" x14ac:dyDescent="0.2">
      <c r="A319" s="13"/>
      <c r="B319" s="13" t="s">
        <v>67</v>
      </c>
      <c r="C319" s="10" t="s">
        <v>12</v>
      </c>
      <c r="D319" s="16"/>
      <c r="E319" s="16"/>
      <c r="F319" s="16"/>
      <c r="G319" s="16"/>
      <c r="H319" s="50">
        <f t="shared" si="8"/>
        <v>0</v>
      </c>
      <c r="I319" s="11"/>
      <c r="J319" s="1"/>
      <c r="K319" s="48"/>
    </row>
    <row r="320" spans="1:11" s="12" customFormat="1" ht="16.05" customHeight="1" x14ac:dyDescent="0.2">
      <c r="A320" s="13"/>
      <c r="B320" s="13"/>
      <c r="C320" s="14" t="s">
        <v>13</v>
      </c>
      <c r="D320" s="16"/>
      <c r="E320" s="16"/>
      <c r="F320" s="16"/>
      <c r="G320" s="16"/>
      <c r="H320" s="50">
        <f t="shared" si="8"/>
        <v>0</v>
      </c>
      <c r="I320" s="11"/>
      <c r="J320" s="1"/>
      <c r="K320" s="48"/>
    </row>
    <row r="321" spans="1:11" s="12" customFormat="1" ht="16.05" customHeight="1" x14ac:dyDescent="0.2">
      <c r="A321" s="13"/>
      <c r="B321" s="13"/>
      <c r="C321" s="10" t="s">
        <v>14</v>
      </c>
      <c r="D321" s="51"/>
      <c r="E321" s="51"/>
      <c r="F321" s="51"/>
      <c r="G321" s="51"/>
      <c r="H321" s="50">
        <f t="shared" si="8"/>
        <v>0</v>
      </c>
      <c r="I321" s="11"/>
      <c r="J321" s="1"/>
      <c r="K321" s="48"/>
    </row>
    <row r="322" spans="1:11" s="12" customFormat="1" ht="16.05" customHeight="1" x14ac:dyDescent="0.2">
      <c r="A322" s="13"/>
      <c r="B322" s="13"/>
      <c r="C322" s="14" t="s">
        <v>13</v>
      </c>
      <c r="D322" s="16"/>
      <c r="E322" s="16"/>
      <c r="F322" s="16"/>
      <c r="G322" s="16"/>
      <c r="H322" s="50">
        <f t="shared" si="8"/>
        <v>0</v>
      </c>
      <c r="I322" s="11"/>
      <c r="J322" s="1"/>
      <c r="K322" s="48"/>
    </row>
    <row r="323" spans="1:11" s="12" customFormat="1" ht="16.05" customHeight="1" x14ac:dyDescent="0.2">
      <c r="A323" s="13"/>
      <c r="B323" s="13"/>
      <c r="C323" s="10" t="s">
        <v>15</v>
      </c>
      <c r="D323" s="51"/>
      <c r="E323" s="51"/>
      <c r="F323" s="51"/>
      <c r="G323" s="51"/>
      <c r="H323" s="50">
        <f t="shared" si="8"/>
        <v>0</v>
      </c>
      <c r="I323" s="11"/>
      <c r="J323" s="1"/>
      <c r="K323" s="48"/>
    </row>
    <row r="324" spans="1:11" s="12" customFormat="1" ht="16.05" customHeight="1" x14ac:dyDescent="0.2">
      <c r="A324" s="13"/>
      <c r="B324" s="18"/>
      <c r="C324" s="14" t="s">
        <v>13</v>
      </c>
      <c r="D324" s="16"/>
      <c r="E324" s="16"/>
      <c r="F324" s="16"/>
      <c r="G324" s="16"/>
      <c r="H324" s="50">
        <f t="shared" si="8"/>
        <v>0</v>
      </c>
      <c r="I324" s="11"/>
      <c r="J324" s="1"/>
      <c r="K324" s="48"/>
    </row>
    <row r="325" spans="1:11" s="12" customFormat="1" ht="16.05" customHeight="1" x14ac:dyDescent="0.2">
      <c r="A325" s="13"/>
      <c r="B325" s="13" t="s">
        <v>68</v>
      </c>
      <c r="C325" s="10" t="s">
        <v>12</v>
      </c>
      <c r="D325" s="16">
        <v>0</v>
      </c>
      <c r="E325" s="16">
        <v>11.899999999999999</v>
      </c>
      <c r="F325" s="16">
        <v>0</v>
      </c>
      <c r="G325" s="16">
        <v>0</v>
      </c>
      <c r="H325" s="50">
        <f t="shared" si="8"/>
        <v>11.899999999999999</v>
      </c>
      <c r="I325" s="11"/>
      <c r="J325" s="1"/>
      <c r="K325" s="48"/>
    </row>
    <row r="326" spans="1:11" s="12" customFormat="1" ht="16.05" customHeight="1" x14ac:dyDescent="0.2">
      <c r="A326" s="13"/>
      <c r="B326" s="13"/>
      <c r="C326" s="14" t="s">
        <v>13</v>
      </c>
      <c r="D326" s="16">
        <f>IF($H325=0,0,D325/$H325%)</f>
        <v>0</v>
      </c>
      <c r="E326" s="16">
        <f>IF($H325=0,0,E325/$H325%)</f>
        <v>100</v>
      </c>
      <c r="F326" s="16">
        <f>IF($H325=0,0,F325/$H325%)</f>
        <v>0</v>
      </c>
      <c r="G326" s="16">
        <f>IF($H325=0,0,G325/$H325%)</f>
        <v>0</v>
      </c>
      <c r="H326" s="50">
        <f t="shared" si="8"/>
        <v>100</v>
      </c>
      <c r="I326" s="11"/>
      <c r="J326" s="1"/>
      <c r="K326" s="48"/>
    </row>
    <row r="327" spans="1:11" s="12" customFormat="1" ht="16.05" customHeight="1" x14ac:dyDescent="0.2">
      <c r="A327" s="13"/>
      <c r="B327" s="13"/>
      <c r="C327" s="10" t="s">
        <v>14</v>
      </c>
      <c r="D327" s="51">
        <v>29.987616099071207</v>
      </c>
      <c r="E327" s="51">
        <v>3.4123839009287922</v>
      </c>
      <c r="F327" s="51">
        <v>0</v>
      </c>
      <c r="G327" s="51">
        <v>0</v>
      </c>
      <c r="H327" s="50">
        <f t="shared" si="8"/>
        <v>33.4</v>
      </c>
      <c r="I327" s="11"/>
      <c r="J327" s="1"/>
      <c r="K327" s="48"/>
    </row>
    <row r="328" spans="1:11" s="12" customFormat="1" ht="16.05" customHeight="1" x14ac:dyDescent="0.2">
      <c r="A328" s="13"/>
      <c r="B328" s="13"/>
      <c r="C328" s="14" t="s">
        <v>13</v>
      </c>
      <c r="D328" s="16">
        <f>IF($H327=0,0,D327/$H327%)</f>
        <v>89.783281733746136</v>
      </c>
      <c r="E328" s="16">
        <f>IF($H327=0,0,E327/$H327%)</f>
        <v>10.216718266253871</v>
      </c>
      <c r="F328" s="16">
        <f>IF($H327=0,0,F327/$H327%)</f>
        <v>0</v>
      </c>
      <c r="G328" s="16">
        <f>IF($H327=0,0,G327/$H327%)</f>
        <v>0</v>
      </c>
      <c r="H328" s="50">
        <f t="shared" si="8"/>
        <v>100</v>
      </c>
      <c r="I328" s="11"/>
      <c r="J328" s="1"/>
      <c r="K328" s="48"/>
    </row>
    <row r="329" spans="1:11" s="12" customFormat="1" ht="16.05" customHeight="1" x14ac:dyDescent="0.2">
      <c r="A329" s="13"/>
      <c r="B329" s="13"/>
      <c r="C329" s="10" t="s">
        <v>15</v>
      </c>
      <c r="D329" s="51">
        <f>SUM(D327,D325)</f>
        <v>29.987616099071207</v>
      </c>
      <c r="E329" s="51">
        <f>SUM(E327,E325)</f>
        <v>15.31238390092879</v>
      </c>
      <c r="F329" s="51">
        <f>SUM(F327,F325)</f>
        <v>0</v>
      </c>
      <c r="G329" s="51">
        <f>SUM(G327,G325)</f>
        <v>0</v>
      </c>
      <c r="H329" s="50">
        <f t="shared" si="8"/>
        <v>45.3</v>
      </c>
      <c r="I329" s="11"/>
      <c r="J329" s="1"/>
      <c r="K329" s="48"/>
    </row>
    <row r="330" spans="1:11" s="12" customFormat="1" ht="16.05" customHeight="1" x14ac:dyDescent="0.2">
      <c r="A330" s="13"/>
      <c r="B330" s="18"/>
      <c r="C330" s="14" t="s">
        <v>13</v>
      </c>
      <c r="D330" s="16">
        <f>IF($H329=0,0,D329/$H329%)</f>
        <v>66.197828033269786</v>
      </c>
      <c r="E330" s="16">
        <f>IF($H329=0,0,E329/$H329%)</f>
        <v>33.802171966730221</v>
      </c>
      <c r="F330" s="16">
        <f>IF($H329=0,0,F329/$H329%)</f>
        <v>0</v>
      </c>
      <c r="G330" s="16">
        <f>IF($H329=0,0,G329/$H329%)</f>
        <v>0</v>
      </c>
      <c r="H330" s="50">
        <f t="shared" si="8"/>
        <v>100</v>
      </c>
      <c r="I330" s="11"/>
      <c r="J330" s="1"/>
      <c r="K330" s="48"/>
    </row>
    <row r="331" spans="1:11" s="12" customFormat="1" ht="16.05" customHeight="1" x14ac:dyDescent="0.2">
      <c r="A331" s="13"/>
      <c r="B331" s="13" t="s">
        <v>69</v>
      </c>
      <c r="C331" s="10" t="s">
        <v>12</v>
      </c>
      <c r="D331" s="16">
        <v>0</v>
      </c>
      <c r="E331" s="16">
        <v>102.3</v>
      </c>
      <c r="F331" s="16">
        <v>0</v>
      </c>
      <c r="G331" s="16">
        <v>0</v>
      </c>
      <c r="H331" s="50">
        <f t="shared" si="8"/>
        <v>102.3</v>
      </c>
      <c r="I331" s="11"/>
      <c r="J331" s="1"/>
      <c r="K331" s="48"/>
    </row>
    <row r="332" spans="1:11" s="12" customFormat="1" ht="16.05" customHeight="1" x14ac:dyDescent="0.2">
      <c r="A332" s="13"/>
      <c r="B332" s="13"/>
      <c r="C332" s="14" t="s">
        <v>13</v>
      </c>
      <c r="D332" s="16">
        <f>IF($H331=0,0,D331/$H331%)</f>
        <v>0</v>
      </c>
      <c r="E332" s="16">
        <f>IF($H331=0,0,E331/$H331%)</f>
        <v>100</v>
      </c>
      <c r="F332" s="16">
        <f>IF($H331=0,0,F331/$H331%)</f>
        <v>0</v>
      </c>
      <c r="G332" s="16">
        <f>IF($H331=0,0,G331/$H331%)</f>
        <v>0</v>
      </c>
      <c r="H332" s="50">
        <f t="shared" si="8"/>
        <v>100</v>
      </c>
      <c r="I332" s="11"/>
      <c r="J332" s="1"/>
      <c r="K332" s="48"/>
    </row>
    <row r="333" spans="1:11" s="12" customFormat="1" ht="16.05" customHeight="1" x14ac:dyDescent="0.2">
      <c r="A333" s="13"/>
      <c r="B333" s="13"/>
      <c r="C333" s="10" t="s">
        <v>14</v>
      </c>
      <c r="D333" s="51">
        <v>3411.2631253198174</v>
      </c>
      <c r="E333" s="51">
        <v>179.63687468018227</v>
      </c>
      <c r="F333" s="51">
        <v>0</v>
      </c>
      <c r="G333" s="51">
        <v>0</v>
      </c>
      <c r="H333" s="50">
        <f t="shared" si="8"/>
        <v>3590.8999999999996</v>
      </c>
      <c r="I333" s="11"/>
      <c r="J333" s="1"/>
      <c r="K333" s="48"/>
    </row>
    <row r="334" spans="1:11" s="12" customFormat="1" ht="16.05" customHeight="1" x14ac:dyDescent="0.2">
      <c r="A334" s="13"/>
      <c r="B334" s="13"/>
      <c r="C334" s="14" t="s">
        <v>13</v>
      </c>
      <c r="D334" s="16">
        <f>IF($H333=0,0,D333/$H333%)</f>
        <v>94.997441458125195</v>
      </c>
      <c r="E334" s="16">
        <f>IF($H333=0,0,E333/$H333%)</f>
        <v>5.0025585418748024</v>
      </c>
      <c r="F334" s="16">
        <f>IF($H333=0,0,F333/$H333%)</f>
        <v>0</v>
      </c>
      <c r="G334" s="16">
        <f>IF($H333=0,0,G333/$H333%)</f>
        <v>0</v>
      </c>
      <c r="H334" s="50">
        <f t="shared" si="8"/>
        <v>100</v>
      </c>
      <c r="I334" s="11"/>
      <c r="J334" s="1"/>
      <c r="K334" s="48"/>
    </row>
    <row r="335" spans="1:11" s="12" customFormat="1" ht="16.05" customHeight="1" x14ac:dyDescent="0.2">
      <c r="A335" s="13"/>
      <c r="B335" s="13"/>
      <c r="C335" s="10" t="s">
        <v>15</v>
      </c>
      <c r="D335" s="51">
        <f>SUM(D333,D331)</f>
        <v>3411.2631253198174</v>
      </c>
      <c r="E335" s="51">
        <f>SUM(E333,E331)</f>
        <v>281.93687468018226</v>
      </c>
      <c r="F335" s="51">
        <f>SUM(F333,F331)</f>
        <v>0</v>
      </c>
      <c r="G335" s="51">
        <f>SUM(G333,G331)</f>
        <v>0</v>
      </c>
      <c r="H335" s="50">
        <f t="shared" si="8"/>
        <v>3693.2</v>
      </c>
      <c r="I335" s="11"/>
      <c r="J335" s="1"/>
      <c r="K335" s="48"/>
    </row>
    <row r="336" spans="1:11" s="12" customFormat="1" ht="16.05" customHeight="1" x14ac:dyDescent="0.2">
      <c r="A336" s="13"/>
      <c r="B336" s="18"/>
      <c r="C336" s="14" t="s">
        <v>13</v>
      </c>
      <c r="D336" s="16">
        <f>IF($H335=0,0,D335/$H335%)</f>
        <v>92.366054514237462</v>
      </c>
      <c r="E336" s="16">
        <f>IF($H335=0,0,E335/$H335%)</f>
        <v>7.6339454857625446</v>
      </c>
      <c r="F336" s="16">
        <f>IF($H335=0,0,F335/$H335%)</f>
        <v>0</v>
      </c>
      <c r="G336" s="16">
        <f>IF($H335=0,0,G335/$H335%)</f>
        <v>0</v>
      </c>
      <c r="H336" s="50">
        <f t="shared" si="8"/>
        <v>100</v>
      </c>
      <c r="I336" s="11"/>
      <c r="J336" s="1"/>
      <c r="K336" s="48"/>
    </row>
    <row r="337" spans="1:11" s="12" customFormat="1" ht="16.05" customHeight="1" x14ac:dyDescent="0.2">
      <c r="A337" s="13"/>
      <c r="B337" s="13" t="s">
        <v>70</v>
      </c>
      <c r="C337" s="10" t="s">
        <v>12</v>
      </c>
      <c r="D337" s="16"/>
      <c r="E337" s="16"/>
      <c r="F337" s="16"/>
      <c r="G337" s="16"/>
      <c r="H337" s="50">
        <f t="shared" si="8"/>
        <v>0</v>
      </c>
      <c r="I337" s="11"/>
      <c r="J337" s="1"/>
      <c r="K337" s="48"/>
    </row>
    <row r="338" spans="1:11" s="12" customFormat="1" ht="16.05" customHeight="1" x14ac:dyDescent="0.2">
      <c r="A338" s="13"/>
      <c r="B338" s="13"/>
      <c r="C338" s="14" t="s">
        <v>13</v>
      </c>
      <c r="D338" s="16"/>
      <c r="E338" s="16"/>
      <c r="F338" s="16"/>
      <c r="G338" s="16"/>
      <c r="H338" s="50">
        <f t="shared" si="8"/>
        <v>0</v>
      </c>
      <c r="I338" s="11"/>
      <c r="J338" s="1"/>
      <c r="K338" s="48"/>
    </row>
    <row r="339" spans="1:11" s="12" customFormat="1" ht="16.05" customHeight="1" x14ac:dyDescent="0.2">
      <c r="A339" s="13"/>
      <c r="B339" s="13"/>
      <c r="C339" s="10" t="s">
        <v>14</v>
      </c>
      <c r="D339" s="51"/>
      <c r="E339" s="51"/>
      <c r="F339" s="51"/>
      <c r="G339" s="51"/>
      <c r="H339" s="50">
        <f t="shared" si="8"/>
        <v>0</v>
      </c>
      <c r="I339" s="11"/>
      <c r="J339" s="1"/>
      <c r="K339" s="48"/>
    </row>
    <row r="340" spans="1:11" s="12" customFormat="1" ht="16.05" customHeight="1" x14ac:dyDescent="0.2">
      <c r="A340" s="13"/>
      <c r="B340" s="13"/>
      <c r="C340" s="14" t="s">
        <v>13</v>
      </c>
      <c r="D340" s="16"/>
      <c r="E340" s="16"/>
      <c r="F340" s="16"/>
      <c r="G340" s="16"/>
      <c r="H340" s="50">
        <f t="shared" si="8"/>
        <v>0</v>
      </c>
      <c r="I340" s="11"/>
      <c r="J340" s="1"/>
      <c r="K340" s="48"/>
    </row>
    <row r="341" spans="1:11" s="12" customFormat="1" ht="16.05" customHeight="1" x14ac:dyDescent="0.2">
      <c r="A341" s="13"/>
      <c r="B341" s="13"/>
      <c r="C341" s="10" t="s">
        <v>15</v>
      </c>
      <c r="D341" s="51"/>
      <c r="E341" s="51"/>
      <c r="F341" s="51"/>
      <c r="G341" s="51"/>
      <c r="H341" s="50">
        <f t="shared" si="8"/>
        <v>0</v>
      </c>
      <c r="I341" s="11"/>
      <c r="J341" s="1"/>
      <c r="K341" s="48"/>
    </row>
    <row r="342" spans="1:11" s="12" customFormat="1" ht="16.05" customHeight="1" x14ac:dyDescent="0.2">
      <c r="A342" s="13"/>
      <c r="B342" s="18"/>
      <c r="C342" s="14" t="s">
        <v>13</v>
      </c>
      <c r="D342" s="16"/>
      <c r="E342" s="16"/>
      <c r="F342" s="16"/>
      <c r="G342" s="16"/>
      <c r="H342" s="50">
        <f t="shared" si="8"/>
        <v>0</v>
      </c>
      <c r="I342" s="11"/>
      <c r="J342" s="1"/>
      <c r="K342" s="48"/>
    </row>
    <row r="343" spans="1:11" s="12" customFormat="1" ht="16.05" customHeight="1" x14ac:dyDescent="0.2">
      <c r="A343" s="13"/>
      <c r="B343" s="13" t="s">
        <v>71</v>
      </c>
      <c r="C343" s="10" t="s">
        <v>12</v>
      </c>
      <c r="D343" s="16">
        <v>0</v>
      </c>
      <c r="E343" s="16">
        <v>114.6</v>
      </c>
      <c r="F343" s="16">
        <v>0</v>
      </c>
      <c r="G343" s="16">
        <v>0</v>
      </c>
      <c r="H343" s="50">
        <f t="shared" si="8"/>
        <v>114.6</v>
      </c>
      <c r="I343" s="11"/>
      <c r="J343" s="1"/>
      <c r="K343" s="48"/>
    </row>
    <row r="344" spans="1:11" s="12" customFormat="1" ht="16.05" customHeight="1" x14ac:dyDescent="0.2">
      <c r="A344" s="13"/>
      <c r="B344" s="13"/>
      <c r="C344" s="14" t="s">
        <v>13</v>
      </c>
      <c r="D344" s="16">
        <f>IF($H343=0,0,D343/$H343%)</f>
        <v>0</v>
      </c>
      <c r="E344" s="16">
        <f>IF($H343=0,0,E343/$H343%)</f>
        <v>100</v>
      </c>
      <c r="F344" s="16">
        <f>IF($H343=0,0,F343/$H343%)</f>
        <v>0</v>
      </c>
      <c r="G344" s="16">
        <f>IF($H343=0,0,G343/$H343%)</f>
        <v>0</v>
      </c>
      <c r="H344" s="50">
        <f t="shared" si="8"/>
        <v>100</v>
      </c>
      <c r="I344" s="11"/>
      <c r="J344" s="1"/>
      <c r="K344" s="48"/>
    </row>
    <row r="345" spans="1:11" s="12" customFormat="1" ht="16.05" customHeight="1" x14ac:dyDescent="0.2">
      <c r="A345" s="13"/>
      <c r="B345" s="13"/>
      <c r="C345" s="10" t="s">
        <v>14</v>
      </c>
      <c r="D345" s="51">
        <v>439.87806451612892</v>
      </c>
      <c r="E345" s="51">
        <v>292.62193548387091</v>
      </c>
      <c r="F345" s="51">
        <v>0</v>
      </c>
      <c r="G345" s="51">
        <v>0</v>
      </c>
      <c r="H345" s="50">
        <f t="shared" si="8"/>
        <v>732.49999999999977</v>
      </c>
      <c r="I345" s="11"/>
      <c r="J345" s="1"/>
      <c r="K345" s="48"/>
    </row>
    <row r="346" spans="1:11" s="12" customFormat="1" ht="16.05" customHeight="1" x14ac:dyDescent="0.2">
      <c r="A346" s="13"/>
      <c r="B346" s="13"/>
      <c r="C346" s="14" t="s">
        <v>13</v>
      </c>
      <c r="D346" s="16">
        <f>IF($H345=0,0,D345/$H345%)</f>
        <v>60.051612903225809</v>
      </c>
      <c r="E346" s="16">
        <f>IF($H345=0,0,E345/$H345%)</f>
        <v>39.948387096774198</v>
      </c>
      <c r="F346" s="16">
        <f>IF($H345=0,0,F345/$H345%)</f>
        <v>0</v>
      </c>
      <c r="G346" s="16">
        <f>IF($H345=0,0,G345/$H345%)</f>
        <v>0</v>
      </c>
      <c r="H346" s="50">
        <f t="shared" si="8"/>
        <v>100</v>
      </c>
      <c r="I346" s="11"/>
      <c r="J346" s="1"/>
      <c r="K346" s="48"/>
    </row>
    <row r="347" spans="1:11" s="12" customFormat="1" ht="16.05" customHeight="1" x14ac:dyDescent="0.2">
      <c r="A347" s="13"/>
      <c r="B347" s="13"/>
      <c r="C347" s="10" t="s">
        <v>15</v>
      </c>
      <c r="D347" s="51">
        <f>SUM(D345,D343)</f>
        <v>439.87806451612892</v>
      </c>
      <c r="E347" s="51">
        <f>SUM(E345,E343)</f>
        <v>407.22193548387088</v>
      </c>
      <c r="F347" s="51">
        <f>SUM(F345,F343)</f>
        <v>0</v>
      </c>
      <c r="G347" s="51">
        <f>SUM(G345,G343)</f>
        <v>0</v>
      </c>
      <c r="H347" s="50">
        <f t="shared" si="8"/>
        <v>847.0999999999998</v>
      </c>
      <c r="I347" s="11"/>
      <c r="J347" s="1"/>
      <c r="K347" s="48"/>
    </row>
    <row r="348" spans="1:11" s="12" customFormat="1" ht="16.05" customHeight="1" x14ac:dyDescent="0.2">
      <c r="A348" s="13"/>
      <c r="B348" s="18"/>
      <c r="C348" s="14" t="s">
        <v>13</v>
      </c>
      <c r="D348" s="16">
        <f>IF($H347=0,0,D347/$H347%)</f>
        <v>51.927525028465233</v>
      </c>
      <c r="E348" s="16">
        <f>IF($H347=0,0,E347/$H347%)</f>
        <v>48.07247497153476</v>
      </c>
      <c r="F348" s="16">
        <f>IF($H347=0,0,F347/$H347%)</f>
        <v>0</v>
      </c>
      <c r="G348" s="16">
        <f>IF($H347=0,0,G347/$H347%)</f>
        <v>0</v>
      </c>
      <c r="H348" s="50">
        <f t="shared" si="8"/>
        <v>100</v>
      </c>
      <c r="I348" s="11"/>
      <c r="J348" s="1"/>
      <c r="K348" s="48"/>
    </row>
    <row r="349" spans="1:11" s="12" customFormat="1" ht="16.05" customHeight="1" x14ac:dyDescent="0.2">
      <c r="A349" s="13"/>
      <c r="B349" s="13" t="s">
        <v>72</v>
      </c>
      <c r="C349" s="10" t="s">
        <v>12</v>
      </c>
      <c r="D349" s="16">
        <v>0</v>
      </c>
      <c r="E349" s="16">
        <v>101.5</v>
      </c>
      <c r="F349" s="16">
        <v>0</v>
      </c>
      <c r="G349" s="16">
        <v>0</v>
      </c>
      <c r="H349" s="50">
        <f t="shared" si="8"/>
        <v>101.5</v>
      </c>
      <c r="I349" s="11"/>
      <c r="J349" s="1"/>
      <c r="K349" s="48"/>
    </row>
    <row r="350" spans="1:11" s="12" customFormat="1" ht="16.05" customHeight="1" x14ac:dyDescent="0.2">
      <c r="A350" s="13"/>
      <c r="B350" s="13"/>
      <c r="C350" s="14" t="s">
        <v>13</v>
      </c>
      <c r="D350" s="16">
        <f>IF($H349=0,0,D349/$H349%)</f>
        <v>0</v>
      </c>
      <c r="E350" s="16">
        <f>IF($H349=0,0,E349/$H349%)</f>
        <v>100.00000000000001</v>
      </c>
      <c r="F350" s="16">
        <f>IF($H349=0,0,F349/$H349%)</f>
        <v>0</v>
      </c>
      <c r="G350" s="16">
        <f>IF($H349=0,0,G349/$H349%)</f>
        <v>0</v>
      </c>
      <c r="H350" s="50">
        <f t="shared" si="8"/>
        <v>100.00000000000001</v>
      </c>
      <c r="I350" s="11"/>
      <c r="J350" s="1"/>
      <c r="K350" s="48"/>
    </row>
    <row r="351" spans="1:11" s="12" customFormat="1" ht="16.05" customHeight="1" x14ac:dyDescent="0.2">
      <c r="A351" s="13"/>
      <c r="B351" s="13"/>
      <c r="C351" s="10" t="s">
        <v>14</v>
      </c>
      <c r="D351" s="51">
        <v>0</v>
      </c>
      <c r="E351" s="51">
        <v>655.79999999999984</v>
      </c>
      <c r="F351" s="51">
        <v>0</v>
      </c>
      <c r="G351" s="51">
        <v>0</v>
      </c>
      <c r="H351" s="50">
        <f t="shared" si="8"/>
        <v>655.79999999999984</v>
      </c>
      <c r="I351" s="11"/>
      <c r="J351" s="1"/>
      <c r="K351" s="48"/>
    </row>
    <row r="352" spans="1:11" s="12" customFormat="1" ht="16.05" customHeight="1" x14ac:dyDescent="0.2">
      <c r="A352" s="13"/>
      <c r="B352" s="13"/>
      <c r="C352" s="14" t="s">
        <v>13</v>
      </c>
      <c r="D352" s="16">
        <f>IF($H351=0,0,D351/$H351%)</f>
        <v>0</v>
      </c>
      <c r="E352" s="16">
        <f>IF($H351=0,0,E351/$H351%)</f>
        <v>100</v>
      </c>
      <c r="F352" s="16">
        <f>IF($H351=0,0,F351/$H351%)</f>
        <v>0</v>
      </c>
      <c r="G352" s="16">
        <f>IF($H351=0,0,G351/$H351%)</f>
        <v>0</v>
      </c>
      <c r="H352" s="50">
        <f t="shared" si="8"/>
        <v>100</v>
      </c>
      <c r="I352" s="11"/>
      <c r="J352" s="1"/>
      <c r="K352" s="48"/>
    </row>
    <row r="353" spans="1:11" s="12" customFormat="1" ht="16.05" customHeight="1" x14ac:dyDescent="0.2">
      <c r="A353" s="13"/>
      <c r="B353" s="13"/>
      <c r="C353" s="10" t="s">
        <v>15</v>
      </c>
      <c r="D353" s="51">
        <f>SUM(D351,D349)</f>
        <v>0</v>
      </c>
      <c r="E353" s="51">
        <f>SUM(E351,E349)</f>
        <v>757.29999999999984</v>
      </c>
      <c r="F353" s="51">
        <f>SUM(F351,F349)</f>
        <v>0</v>
      </c>
      <c r="G353" s="51">
        <f>SUM(G351,G349)</f>
        <v>0</v>
      </c>
      <c r="H353" s="50">
        <f t="shared" si="8"/>
        <v>757.29999999999984</v>
      </c>
      <c r="I353" s="11"/>
      <c r="J353" s="1"/>
      <c r="K353" s="48"/>
    </row>
    <row r="354" spans="1:11" s="12" customFormat="1" ht="16.05" customHeight="1" x14ac:dyDescent="0.2">
      <c r="A354" s="13"/>
      <c r="B354" s="18"/>
      <c r="C354" s="14" t="s">
        <v>13</v>
      </c>
      <c r="D354" s="16">
        <f>IF($H353=0,0,D353/$H353%)</f>
        <v>0</v>
      </c>
      <c r="E354" s="16">
        <f>IF($H353=0,0,E353/$H353%)</f>
        <v>100</v>
      </c>
      <c r="F354" s="16">
        <f>IF($H353=0,0,F353/$H353%)</f>
        <v>0</v>
      </c>
      <c r="G354" s="16">
        <f>IF($H353=0,0,G353/$H353%)</f>
        <v>0</v>
      </c>
      <c r="H354" s="50">
        <f t="shared" si="8"/>
        <v>100</v>
      </c>
      <c r="I354" s="11"/>
      <c r="J354" s="1"/>
      <c r="K354" s="48"/>
    </row>
    <row r="355" spans="1:11" s="12" customFormat="1" ht="16.05" customHeight="1" x14ac:dyDescent="0.2">
      <c r="A355" s="13"/>
      <c r="B355" s="13" t="s">
        <v>73</v>
      </c>
      <c r="C355" s="10" t="s">
        <v>12</v>
      </c>
      <c r="D355" s="16">
        <v>0</v>
      </c>
      <c r="E355" s="16">
        <v>114.6</v>
      </c>
      <c r="F355" s="16">
        <v>0</v>
      </c>
      <c r="G355" s="16">
        <v>0</v>
      </c>
      <c r="H355" s="50">
        <f t="shared" si="8"/>
        <v>114.6</v>
      </c>
      <c r="I355" s="11"/>
      <c r="J355" s="1"/>
      <c r="K355" s="48"/>
    </row>
    <row r="356" spans="1:11" s="12" customFormat="1" ht="16.05" customHeight="1" x14ac:dyDescent="0.2">
      <c r="A356" s="13"/>
      <c r="B356" s="13"/>
      <c r="C356" s="14" t="s">
        <v>13</v>
      </c>
      <c r="D356" s="16">
        <f>IF($H355=0,0,D355/$H355%)</f>
        <v>0</v>
      </c>
      <c r="E356" s="16">
        <f>IF($H355=0,0,E355/$H355%)</f>
        <v>100</v>
      </c>
      <c r="F356" s="16">
        <f>IF($H355=0,0,F355/$H355%)</f>
        <v>0</v>
      </c>
      <c r="G356" s="16">
        <f>IF($H355=0,0,G355/$H355%)</f>
        <v>0</v>
      </c>
      <c r="H356" s="50">
        <f t="shared" si="8"/>
        <v>100</v>
      </c>
      <c r="I356" s="11"/>
      <c r="J356" s="1"/>
      <c r="K356" s="48"/>
    </row>
    <row r="357" spans="1:11" s="12" customFormat="1" ht="16.05" customHeight="1" x14ac:dyDescent="0.2">
      <c r="A357" s="13"/>
      <c r="B357" s="13"/>
      <c r="C357" s="10" t="s">
        <v>14</v>
      </c>
      <c r="D357" s="51">
        <v>439.87806451612892</v>
      </c>
      <c r="E357" s="51">
        <v>292.62193548387091</v>
      </c>
      <c r="F357" s="51">
        <v>0</v>
      </c>
      <c r="G357" s="51">
        <v>0</v>
      </c>
      <c r="H357" s="50">
        <f t="shared" si="8"/>
        <v>732.49999999999977</v>
      </c>
      <c r="I357" s="11"/>
      <c r="J357" s="1"/>
      <c r="K357" s="48"/>
    </row>
    <row r="358" spans="1:11" s="12" customFormat="1" ht="16.05" customHeight="1" x14ac:dyDescent="0.2">
      <c r="A358" s="13"/>
      <c r="B358" s="13"/>
      <c r="C358" s="14" t="s">
        <v>13</v>
      </c>
      <c r="D358" s="16">
        <f>IF($H357=0,0,D357/$H357%)</f>
        <v>60.051612903225809</v>
      </c>
      <c r="E358" s="16">
        <f>IF($H357=0,0,E357/$H357%)</f>
        <v>39.948387096774198</v>
      </c>
      <c r="F358" s="16">
        <f>IF($H357=0,0,F357/$H357%)</f>
        <v>0</v>
      </c>
      <c r="G358" s="16">
        <f>IF($H357=0,0,G357/$H357%)</f>
        <v>0</v>
      </c>
      <c r="H358" s="50">
        <f t="shared" si="8"/>
        <v>100</v>
      </c>
      <c r="I358" s="11"/>
      <c r="J358" s="1"/>
      <c r="K358" s="48"/>
    </row>
    <row r="359" spans="1:11" s="12" customFormat="1" ht="16.05" customHeight="1" x14ac:dyDescent="0.2">
      <c r="A359" s="13"/>
      <c r="B359" s="13"/>
      <c r="C359" s="10" t="s">
        <v>15</v>
      </c>
      <c r="D359" s="51">
        <f>SUM(D357,D355)</f>
        <v>439.87806451612892</v>
      </c>
      <c r="E359" s="51">
        <f>SUM(E357,E355)</f>
        <v>407.22193548387088</v>
      </c>
      <c r="F359" s="51">
        <f>SUM(F357,F355)</f>
        <v>0</v>
      </c>
      <c r="G359" s="51">
        <f>SUM(G357,G355)</f>
        <v>0</v>
      </c>
      <c r="H359" s="50">
        <f t="shared" si="8"/>
        <v>847.0999999999998</v>
      </c>
      <c r="I359" s="11"/>
      <c r="J359" s="1"/>
      <c r="K359" s="48"/>
    </row>
    <row r="360" spans="1:11" s="12" customFormat="1" ht="16.05" customHeight="1" x14ac:dyDescent="0.2">
      <c r="A360" s="19"/>
      <c r="B360" s="18"/>
      <c r="C360" s="14" t="s">
        <v>13</v>
      </c>
      <c r="D360" s="16">
        <f>IF($H359=0,0,D359/$H359%)</f>
        <v>51.927525028465233</v>
      </c>
      <c r="E360" s="16">
        <f>IF($H359=0,0,E359/$H359%)</f>
        <v>48.07247497153476</v>
      </c>
      <c r="F360" s="16">
        <f>IF($H359=0,0,F359/$H359%)</f>
        <v>0</v>
      </c>
      <c r="G360" s="16">
        <f>IF($H359=0,0,G359/$H359%)</f>
        <v>0</v>
      </c>
      <c r="H360" s="50">
        <f t="shared" si="8"/>
        <v>100</v>
      </c>
      <c r="I360" s="11"/>
      <c r="J360" s="1"/>
      <c r="K360" s="48"/>
    </row>
    <row r="361" spans="1:11" s="12" customFormat="1" ht="16.05" customHeight="1" x14ac:dyDescent="0.2">
      <c r="A361" s="13" t="s">
        <v>74</v>
      </c>
      <c r="B361" s="2"/>
      <c r="C361" s="10" t="s">
        <v>12</v>
      </c>
      <c r="D361" s="16"/>
      <c r="E361" s="16"/>
      <c r="F361" s="16"/>
      <c r="G361" s="16"/>
      <c r="H361" s="50">
        <f t="shared" si="8"/>
        <v>0</v>
      </c>
      <c r="I361" s="11"/>
      <c r="J361" s="1"/>
      <c r="K361" s="48"/>
    </row>
    <row r="362" spans="1:11" s="12" customFormat="1" ht="16.05" customHeight="1" x14ac:dyDescent="0.2">
      <c r="A362" s="13"/>
      <c r="B362" s="2"/>
      <c r="C362" s="14" t="s">
        <v>13</v>
      </c>
      <c r="D362" s="16">
        <f>IF($H361=0,0,D361/$H361%)</f>
        <v>0</v>
      </c>
      <c r="E362" s="16">
        <f>IF($H361=0,0,E361/$H361%)</f>
        <v>0</v>
      </c>
      <c r="F362" s="16">
        <f>IF($H361=0,0,F361/$H361%)</f>
        <v>0</v>
      </c>
      <c r="G362" s="16">
        <f>IF($H361=0,0,G361/$H361%)</f>
        <v>0</v>
      </c>
      <c r="H362" s="50">
        <f t="shared" si="8"/>
        <v>0</v>
      </c>
      <c r="I362" s="11"/>
      <c r="J362" s="1"/>
      <c r="K362" s="48"/>
    </row>
    <row r="363" spans="1:11" s="12" customFormat="1" ht="16.05" customHeight="1" x14ac:dyDescent="0.2">
      <c r="A363" s="13"/>
      <c r="B363" s="2"/>
      <c r="C363" s="10" t="s">
        <v>14</v>
      </c>
      <c r="D363" s="51"/>
      <c r="E363" s="51"/>
      <c r="F363" s="51"/>
      <c r="G363" s="51"/>
      <c r="H363" s="50">
        <f t="shared" si="8"/>
        <v>0</v>
      </c>
      <c r="I363" s="11"/>
      <c r="J363" s="1"/>
      <c r="K363" s="48"/>
    </row>
    <row r="364" spans="1:11" s="12" customFormat="1" ht="16.05" customHeight="1" x14ac:dyDescent="0.2">
      <c r="A364" s="13"/>
      <c r="B364" s="2"/>
      <c r="C364" s="14" t="s">
        <v>13</v>
      </c>
      <c r="D364" s="16">
        <f>IF($H363=0,0,D363/$H363%)</f>
        <v>0</v>
      </c>
      <c r="E364" s="16">
        <f>IF($H363=0,0,E363/$H363%)</f>
        <v>0</v>
      </c>
      <c r="F364" s="16">
        <f>IF($H363=0,0,F363/$H363%)</f>
        <v>0</v>
      </c>
      <c r="G364" s="16">
        <f>IF($H363=0,0,G363/$H363%)</f>
        <v>0</v>
      </c>
      <c r="H364" s="50">
        <f t="shared" si="8"/>
        <v>0</v>
      </c>
      <c r="I364" s="11"/>
      <c r="J364" s="1"/>
      <c r="K364" s="48"/>
    </row>
    <row r="365" spans="1:11" s="12" customFormat="1" ht="16.05" customHeight="1" x14ac:dyDescent="0.2">
      <c r="A365" s="13"/>
      <c r="B365" s="2"/>
      <c r="C365" s="10" t="s">
        <v>15</v>
      </c>
      <c r="D365" s="51">
        <f>SUM(D363,D361)</f>
        <v>0</v>
      </c>
      <c r="E365" s="51">
        <f>SUM(E363,E361)</f>
        <v>0</v>
      </c>
      <c r="F365" s="51">
        <f>SUM(F363,F361)</f>
        <v>0</v>
      </c>
      <c r="G365" s="51">
        <f>SUM(G363,G361)</f>
        <v>0</v>
      </c>
      <c r="H365" s="50">
        <f t="shared" si="8"/>
        <v>0</v>
      </c>
      <c r="I365" s="11"/>
      <c r="J365" s="1"/>
      <c r="K365" s="48"/>
    </row>
    <row r="366" spans="1:11" s="12" customFormat="1" ht="16.05" customHeight="1" x14ac:dyDescent="0.2">
      <c r="A366" s="18"/>
      <c r="B366" s="15"/>
      <c r="C366" s="14" t="s">
        <v>13</v>
      </c>
      <c r="D366" s="16">
        <f>IF($H365=0,0,D365/$H365%)</f>
        <v>0</v>
      </c>
      <c r="E366" s="16">
        <f>IF($H365=0,0,E365/$H365%)</f>
        <v>0</v>
      </c>
      <c r="F366" s="16">
        <f>IF($H365=0,0,F365/$H365%)</f>
        <v>0</v>
      </c>
      <c r="G366" s="16">
        <f>IF($H365=0,0,G365/$H365%)</f>
        <v>0</v>
      </c>
      <c r="H366" s="50">
        <f t="shared" si="8"/>
        <v>0</v>
      </c>
      <c r="I366" s="11"/>
      <c r="J366" s="1"/>
      <c r="K366" s="48"/>
    </row>
    <row r="367" spans="1:11" ht="16.05" customHeight="1" x14ac:dyDescent="0.2">
      <c r="A367" s="23" t="s">
        <v>75</v>
      </c>
      <c r="B367" s="24"/>
      <c r="C367" s="16" t="s">
        <v>12</v>
      </c>
      <c r="D367" s="51">
        <f>SUM(D361,D301,D295,D229,D37,D7)</f>
        <v>0</v>
      </c>
      <c r="E367" s="51">
        <f>SUM(E361,E301,E295,E229,E37,E7)</f>
        <v>6663.9</v>
      </c>
      <c r="F367" s="51">
        <f>SUM(F361,F301,F295,F229,F37,F7)</f>
        <v>0</v>
      </c>
      <c r="G367" s="51">
        <f>SUM(G361,G301,G295,G229,G37,G7)</f>
        <v>0</v>
      </c>
      <c r="H367" s="51">
        <f>SUM(H361,H301,H295,H229,H37,H7)</f>
        <v>6663.9</v>
      </c>
      <c r="K367" s="48"/>
    </row>
    <row r="368" spans="1:11" ht="16.05" customHeight="1" x14ac:dyDescent="0.2">
      <c r="A368" s="23"/>
      <c r="B368" s="24"/>
      <c r="C368" s="17" t="s">
        <v>13</v>
      </c>
      <c r="D368" s="16">
        <f>IF($H367=0,0,D367/$H367%)</f>
        <v>0</v>
      </c>
      <c r="E368" s="16">
        <f>IF($H367=0,0,E367/$H367%)</f>
        <v>100</v>
      </c>
      <c r="F368" s="16">
        <f>IF($H367=0,0,F367/$H367%)</f>
        <v>0</v>
      </c>
      <c r="G368" s="16">
        <f>IF($H367=0,0,G367/$H367%)</f>
        <v>0</v>
      </c>
      <c r="H368" s="16">
        <f>IF($H367=0,0,H367/$H367%)</f>
        <v>100</v>
      </c>
      <c r="K368" s="48"/>
    </row>
    <row r="369" spans="1:11" ht="16.05" customHeight="1" x14ac:dyDescent="0.2">
      <c r="A369" s="23"/>
      <c r="B369" s="24"/>
      <c r="C369" s="16" t="s">
        <v>14</v>
      </c>
      <c r="D369" s="51">
        <f>SUM(D9,D39,D231,D297,D303,D363)</f>
        <v>12155.524036253388</v>
      </c>
      <c r="E369" s="51">
        <f>SUM(E9,E39,E231,E297,E303,E363)</f>
        <v>8102.0759637466108</v>
      </c>
      <c r="F369" s="51">
        <f>SUM(F9,F39,F231,F297,F303,F363)</f>
        <v>0</v>
      </c>
      <c r="G369" s="51">
        <f>SUM(G9,G39,G231,G297,G303,G363)</f>
        <v>104.3</v>
      </c>
      <c r="H369" s="51">
        <f>SUM(H9,H39,H231,H297,H303,H363)</f>
        <v>20361.899999999998</v>
      </c>
      <c r="K369" s="48"/>
    </row>
    <row r="370" spans="1:11" ht="16.05" customHeight="1" x14ac:dyDescent="0.2">
      <c r="A370" s="23"/>
      <c r="B370" s="24"/>
      <c r="C370" s="17" t="s">
        <v>13</v>
      </c>
      <c r="D370" s="16">
        <f>IF($H369=0,0,D369/$H369%)</f>
        <v>59.69739580419013</v>
      </c>
      <c r="E370" s="16">
        <f>IF($H369=0,0,E369/$H369%)</f>
        <v>39.790373018955066</v>
      </c>
      <c r="F370" s="16">
        <f>IF($H369=0,0,F369/$H369%)</f>
        <v>0</v>
      </c>
      <c r="G370" s="16">
        <f>IF($H369=0,0,G369/$H369%)</f>
        <v>0.51223117685481223</v>
      </c>
      <c r="H370" s="16">
        <f>IF($H369=0,0,H369/$H369%)</f>
        <v>100</v>
      </c>
      <c r="K370" s="48"/>
    </row>
    <row r="371" spans="1:11" ht="16.05" customHeight="1" x14ac:dyDescent="0.2">
      <c r="A371" s="23"/>
      <c r="B371" s="24"/>
      <c r="C371" s="16" t="s">
        <v>15</v>
      </c>
      <c r="D371" s="51">
        <f>SUM(D11,D41,D233,D299,D305,D365)</f>
        <v>12155.524036253388</v>
      </c>
      <c r="E371" s="51">
        <f>SUM(E11,E41,E233,E299,E305,E365)</f>
        <v>14765.97596374661</v>
      </c>
      <c r="F371" s="51">
        <f>SUM(F11,F41,F233,F299,F305,F365)</f>
        <v>0</v>
      </c>
      <c r="G371" s="51">
        <f>SUM(G11,G41,G233,G299,G305,G365)</f>
        <v>104.3</v>
      </c>
      <c r="H371" s="51">
        <f>SUM(H11,H41,H233,H299,H305,H365)</f>
        <v>27025.799999999996</v>
      </c>
      <c r="K371" s="48"/>
    </row>
    <row r="372" spans="1:11" ht="16.05" customHeight="1" x14ac:dyDescent="0.2">
      <c r="A372" s="25"/>
      <c r="B372" s="26"/>
      <c r="C372" s="17" t="s">
        <v>13</v>
      </c>
      <c r="D372" s="16">
        <f>IF($H371=0,0,D371/$H371%)</f>
        <v>44.977480911770932</v>
      </c>
      <c r="E372" s="16">
        <f>IF($H371=0,0,E371/$H371%)</f>
        <v>54.636591567119609</v>
      </c>
      <c r="F372" s="16">
        <f>IF($H371=0,0,F371/$H371%)</f>
        <v>0</v>
      </c>
      <c r="G372" s="16">
        <f>IF($H371=0,0,G371/$H371%)</f>
        <v>0.38592752110945838</v>
      </c>
      <c r="H372" s="16">
        <f>IF($H371=0,0,H371/$H371%)</f>
        <v>99.999999999999986</v>
      </c>
      <c r="K372" s="48"/>
    </row>
    <row r="373" spans="1:11" ht="16.05" customHeight="1" x14ac:dyDescent="0.2">
      <c r="A373" s="27" t="s">
        <v>76</v>
      </c>
      <c r="B373" s="28"/>
      <c r="C373" s="16" t="s">
        <v>12</v>
      </c>
      <c r="D373" s="16">
        <v>0</v>
      </c>
      <c r="E373" s="16">
        <v>2436.1999999999998</v>
      </c>
      <c r="F373" s="16">
        <v>0</v>
      </c>
      <c r="G373" s="16">
        <v>0</v>
      </c>
      <c r="H373" s="50">
        <f t="shared" ref="H373:H378" si="9">SUM(D373:G373)</f>
        <v>2436.1999999999998</v>
      </c>
      <c r="K373" s="48"/>
    </row>
    <row r="374" spans="1:11" ht="16.05" customHeight="1" x14ac:dyDescent="0.2">
      <c r="A374" s="29" t="s">
        <v>77</v>
      </c>
      <c r="B374" s="30"/>
      <c r="C374" s="17" t="s">
        <v>13</v>
      </c>
      <c r="D374" s="16">
        <f>IF($H373=0,0,D373/$H373%)</f>
        <v>0</v>
      </c>
      <c r="E374" s="16">
        <f>IF($H373=0,0,E373/$H373%)</f>
        <v>100</v>
      </c>
      <c r="F374" s="16">
        <f>IF($H373=0,0,F373/$H373%)</f>
        <v>0</v>
      </c>
      <c r="G374" s="16">
        <f>IF($H373=0,0,G373/$H373%)</f>
        <v>0</v>
      </c>
      <c r="H374" s="50">
        <f t="shared" si="9"/>
        <v>100</v>
      </c>
      <c r="K374" s="48"/>
    </row>
    <row r="375" spans="1:11" ht="16.05" customHeight="1" x14ac:dyDescent="0.2">
      <c r="A375" s="13"/>
      <c r="B375" s="31"/>
      <c r="C375" s="16" t="s">
        <v>14</v>
      </c>
      <c r="D375" s="51">
        <v>0</v>
      </c>
      <c r="E375" s="51">
        <v>0</v>
      </c>
      <c r="F375" s="51">
        <v>0</v>
      </c>
      <c r="G375" s="51">
        <v>3897.3</v>
      </c>
      <c r="H375" s="50">
        <f t="shared" si="9"/>
        <v>3897.3</v>
      </c>
      <c r="K375" s="48"/>
    </row>
    <row r="376" spans="1:11" ht="16.05" customHeight="1" x14ac:dyDescent="0.2">
      <c r="A376" s="13"/>
      <c r="B376" s="31"/>
      <c r="C376" s="17" t="s">
        <v>13</v>
      </c>
      <c r="D376" s="16">
        <f>IF($H375=0,0,D375/$H375%)</f>
        <v>0</v>
      </c>
      <c r="E376" s="16">
        <f>IF($H375=0,0,E375/$H375%)</f>
        <v>0</v>
      </c>
      <c r="F376" s="16">
        <f>IF($H375=0,0,F375/$H375%)</f>
        <v>0</v>
      </c>
      <c r="G376" s="16">
        <f>IF($H375=0,0,G375/$H375%)</f>
        <v>100.00000000000001</v>
      </c>
      <c r="H376" s="50">
        <f t="shared" si="9"/>
        <v>100.00000000000001</v>
      </c>
      <c r="K376" s="48"/>
    </row>
    <row r="377" spans="1:11" ht="16.05" customHeight="1" x14ac:dyDescent="0.2">
      <c r="A377" s="13"/>
      <c r="B377" s="31"/>
      <c r="C377" s="16" t="s">
        <v>15</v>
      </c>
      <c r="D377" s="51">
        <f>SUM(D375,D373)</f>
        <v>0</v>
      </c>
      <c r="E377" s="51">
        <f>SUM(E375,E373)</f>
        <v>2436.1999999999998</v>
      </c>
      <c r="F377" s="51">
        <f>SUM(F375,F373)</f>
        <v>0</v>
      </c>
      <c r="G377" s="51">
        <f>SUM(G375,G373)</f>
        <v>3897.3</v>
      </c>
      <c r="H377" s="50">
        <f t="shared" si="9"/>
        <v>6333.5</v>
      </c>
      <c r="K377" s="48"/>
    </row>
    <row r="378" spans="1:11" ht="16.05" customHeight="1" x14ac:dyDescent="0.2">
      <c r="A378" s="18"/>
      <c r="B378" s="32"/>
      <c r="C378" s="17" t="s">
        <v>13</v>
      </c>
      <c r="D378" s="16">
        <f>IF($H377=0,0,D377/$H377%)</f>
        <v>0</v>
      </c>
      <c r="E378" s="16">
        <f>IF($H377=0,0,E377/$H377%)</f>
        <v>38.465303544643561</v>
      </c>
      <c r="F378" s="16">
        <f>IF($H377=0,0,F377/$H377%)</f>
        <v>0</v>
      </c>
      <c r="G378" s="16">
        <f>IF($H377=0,0,G377/$H377%)</f>
        <v>61.534696455356439</v>
      </c>
      <c r="H378" s="50">
        <f t="shared" si="9"/>
        <v>100</v>
      </c>
      <c r="K378" s="48"/>
    </row>
  </sheetData>
  <mergeCells count="19">
    <mergeCell ref="B247:B252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35:B240"/>
    <mergeCell ref="B241:B246"/>
    <mergeCell ref="B289:B294"/>
    <mergeCell ref="B253:B258"/>
    <mergeCell ref="B259:B264"/>
    <mergeCell ref="B265:B270"/>
    <mergeCell ref="B271:B276"/>
    <mergeCell ref="B277:B282"/>
    <mergeCell ref="B283:B288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3" manualBreakCount="3">
    <brk id="96" max="7" man="1"/>
    <brk id="192" max="7" man="1"/>
    <brk id="28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FF0000"/>
  </sheetPr>
  <dimension ref="A2:J378"/>
  <sheetViews>
    <sheetView showGridLines="0" showZeros="0" view="pageBreakPreview" zoomScale="80" zoomScaleNormal="75" zoomScaleSheetLayoutView="8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J7" sqref="J7"/>
    </sheetView>
  </sheetViews>
  <sheetFormatPr defaultRowHeight="16.05" customHeight="1" x14ac:dyDescent="0.2"/>
  <cols>
    <col min="1" max="1" width="7.44140625" style="2" customWidth="1"/>
    <col min="2" max="2" width="24" style="2" customWidth="1"/>
    <col min="3" max="8" width="25.6640625" style="1" customWidth="1"/>
    <col min="9" max="256" width="9" style="1"/>
    <col min="257" max="257" width="7.44140625" style="1" customWidth="1"/>
    <col min="258" max="258" width="24" style="1" customWidth="1"/>
    <col min="259" max="264" width="25.6640625" style="1" customWidth="1"/>
    <col min="265" max="512" width="9" style="1"/>
    <col min="513" max="513" width="7.44140625" style="1" customWidth="1"/>
    <col min="514" max="514" width="24" style="1" customWidth="1"/>
    <col min="515" max="520" width="25.6640625" style="1" customWidth="1"/>
    <col min="521" max="768" width="9" style="1"/>
    <col min="769" max="769" width="7.44140625" style="1" customWidth="1"/>
    <col min="770" max="770" width="24" style="1" customWidth="1"/>
    <col min="771" max="776" width="25.6640625" style="1" customWidth="1"/>
    <col min="777" max="1024" width="9" style="1"/>
    <col min="1025" max="1025" width="7.44140625" style="1" customWidth="1"/>
    <col min="1026" max="1026" width="24" style="1" customWidth="1"/>
    <col min="1027" max="1032" width="25.6640625" style="1" customWidth="1"/>
    <col min="1033" max="1280" width="9" style="1"/>
    <col min="1281" max="1281" width="7.44140625" style="1" customWidth="1"/>
    <col min="1282" max="1282" width="24" style="1" customWidth="1"/>
    <col min="1283" max="1288" width="25.6640625" style="1" customWidth="1"/>
    <col min="1289" max="1536" width="9" style="1"/>
    <col min="1537" max="1537" width="7.44140625" style="1" customWidth="1"/>
    <col min="1538" max="1538" width="24" style="1" customWidth="1"/>
    <col min="1539" max="1544" width="25.6640625" style="1" customWidth="1"/>
    <col min="1545" max="1792" width="9" style="1"/>
    <col min="1793" max="1793" width="7.44140625" style="1" customWidth="1"/>
    <col min="1794" max="1794" width="24" style="1" customWidth="1"/>
    <col min="1795" max="1800" width="25.6640625" style="1" customWidth="1"/>
    <col min="1801" max="2048" width="9" style="1"/>
    <col min="2049" max="2049" width="7.44140625" style="1" customWidth="1"/>
    <col min="2050" max="2050" width="24" style="1" customWidth="1"/>
    <col min="2051" max="2056" width="25.6640625" style="1" customWidth="1"/>
    <col min="2057" max="2304" width="9" style="1"/>
    <col min="2305" max="2305" width="7.44140625" style="1" customWidth="1"/>
    <col min="2306" max="2306" width="24" style="1" customWidth="1"/>
    <col min="2307" max="2312" width="25.6640625" style="1" customWidth="1"/>
    <col min="2313" max="2560" width="9" style="1"/>
    <col min="2561" max="2561" width="7.44140625" style="1" customWidth="1"/>
    <col min="2562" max="2562" width="24" style="1" customWidth="1"/>
    <col min="2563" max="2568" width="25.6640625" style="1" customWidth="1"/>
    <col min="2569" max="2816" width="9" style="1"/>
    <col min="2817" max="2817" width="7.44140625" style="1" customWidth="1"/>
    <col min="2818" max="2818" width="24" style="1" customWidth="1"/>
    <col min="2819" max="2824" width="25.6640625" style="1" customWidth="1"/>
    <col min="2825" max="3072" width="9" style="1"/>
    <col min="3073" max="3073" width="7.44140625" style="1" customWidth="1"/>
    <col min="3074" max="3074" width="24" style="1" customWidth="1"/>
    <col min="3075" max="3080" width="25.6640625" style="1" customWidth="1"/>
    <col min="3081" max="3328" width="9" style="1"/>
    <col min="3329" max="3329" width="7.44140625" style="1" customWidth="1"/>
    <col min="3330" max="3330" width="24" style="1" customWidth="1"/>
    <col min="3331" max="3336" width="25.6640625" style="1" customWidth="1"/>
    <col min="3337" max="3584" width="9" style="1"/>
    <col min="3585" max="3585" width="7.44140625" style="1" customWidth="1"/>
    <col min="3586" max="3586" width="24" style="1" customWidth="1"/>
    <col min="3587" max="3592" width="25.6640625" style="1" customWidth="1"/>
    <col min="3593" max="3840" width="9" style="1"/>
    <col min="3841" max="3841" width="7.44140625" style="1" customWidth="1"/>
    <col min="3842" max="3842" width="24" style="1" customWidth="1"/>
    <col min="3843" max="3848" width="25.6640625" style="1" customWidth="1"/>
    <col min="3849" max="4096" width="9" style="1"/>
    <col min="4097" max="4097" width="7.44140625" style="1" customWidth="1"/>
    <col min="4098" max="4098" width="24" style="1" customWidth="1"/>
    <col min="4099" max="4104" width="25.6640625" style="1" customWidth="1"/>
    <col min="4105" max="4352" width="9" style="1"/>
    <col min="4353" max="4353" width="7.44140625" style="1" customWidth="1"/>
    <col min="4354" max="4354" width="24" style="1" customWidth="1"/>
    <col min="4355" max="4360" width="25.6640625" style="1" customWidth="1"/>
    <col min="4361" max="4608" width="9" style="1"/>
    <col min="4609" max="4609" width="7.44140625" style="1" customWidth="1"/>
    <col min="4610" max="4610" width="24" style="1" customWidth="1"/>
    <col min="4611" max="4616" width="25.6640625" style="1" customWidth="1"/>
    <col min="4617" max="4864" width="9" style="1"/>
    <col min="4865" max="4865" width="7.44140625" style="1" customWidth="1"/>
    <col min="4866" max="4866" width="24" style="1" customWidth="1"/>
    <col min="4867" max="4872" width="25.6640625" style="1" customWidth="1"/>
    <col min="4873" max="5120" width="9" style="1"/>
    <col min="5121" max="5121" width="7.44140625" style="1" customWidth="1"/>
    <col min="5122" max="5122" width="24" style="1" customWidth="1"/>
    <col min="5123" max="5128" width="25.6640625" style="1" customWidth="1"/>
    <col min="5129" max="5376" width="9" style="1"/>
    <col min="5377" max="5377" width="7.44140625" style="1" customWidth="1"/>
    <col min="5378" max="5378" width="24" style="1" customWidth="1"/>
    <col min="5379" max="5384" width="25.6640625" style="1" customWidth="1"/>
    <col min="5385" max="5632" width="9" style="1"/>
    <col min="5633" max="5633" width="7.44140625" style="1" customWidth="1"/>
    <col min="5634" max="5634" width="24" style="1" customWidth="1"/>
    <col min="5635" max="5640" width="25.6640625" style="1" customWidth="1"/>
    <col min="5641" max="5888" width="9" style="1"/>
    <col min="5889" max="5889" width="7.44140625" style="1" customWidth="1"/>
    <col min="5890" max="5890" width="24" style="1" customWidth="1"/>
    <col min="5891" max="5896" width="25.6640625" style="1" customWidth="1"/>
    <col min="5897" max="6144" width="9" style="1"/>
    <col min="6145" max="6145" width="7.44140625" style="1" customWidth="1"/>
    <col min="6146" max="6146" width="24" style="1" customWidth="1"/>
    <col min="6147" max="6152" width="25.6640625" style="1" customWidth="1"/>
    <col min="6153" max="6400" width="9" style="1"/>
    <col min="6401" max="6401" width="7.44140625" style="1" customWidth="1"/>
    <col min="6402" max="6402" width="24" style="1" customWidth="1"/>
    <col min="6403" max="6408" width="25.6640625" style="1" customWidth="1"/>
    <col min="6409" max="6656" width="9" style="1"/>
    <col min="6657" max="6657" width="7.44140625" style="1" customWidth="1"/>
    <col min="6658" max="6658" width="24" style="1" customWidth="1"/>
    <col min="6659" max="6664" width="25.6640625" style="1" customWidth="1"/>
    <col min="6665" max="6912" width="9" style="1"/>
    <col min="6913" max="6913" width="7.44140625" style="1" customWidth="1"/>
    <col min="6914" max="6914" width="24" style="1" customWidth="1"/>
    <col min="6915" max="6920" width="25.6640625" style="1" customWidth="1"/>
    <col min="6921" max="7168" width="9" style="1"/>
    <col min="7169" max="7169" width="7.44140625" style="1" customWidth="1"/>
    <col min="7170" max="7170" width="24" style="1" customWidth="1"/>
    <col min="7171" max="7176" width="25.6640625" style="1" customWidth="1"/>
    <col min="7177" max="7424" width="9" style="1"/>
    <col min="7425" max="7425" width="7.44140625" style="1" customWidth="1"/>
    <col min="7426" max="7426" width="24" style="1" customWidth="1"/>
    <col min="7427" max="7432" width="25.6640625" style="1" customWidth="1"/>
    <col min="7433" max="7680" width="9" style="1"/>
    <col min="7681" max="7681" width="7.44140625" style="1" customWidth="1"/>
    <col min="7682" max="7682" width="24" style="1" customWidth="1"/>
    <col min="7683" max="7688" width="25.6640625" style="1" customWidth="1"/>
    <col min="7689" max="7936" width="9" style="1"/>
    <col min="7937" max="7937" width="7.44140625" style="1" customWidth="1"/>
    <col min="7938" max="7938" width="24" style="1" customWidth="1"/>
    <col min="7939" max="7944" width="25.6640625" style="1" customWidth="1"/>
    <col min="7945" max="8192" width="9" style="1"/>
    <col min="8193" max="8193" width="7.44140625" style="1" customWidth="1"/>
    <col min="8194" max="8194" width="24" style="1" customWidth="1"/>
    <col min="8195" max="8200" width="25.6640625" style="1" customWidth="1"/>
    <col min="8201" max="8448" width="9" style="1"/>
    <col min="8449" max="8449" width="7.44140625" style="1" customWidth="1"/>
    <col min="8450" max="8450" width="24" style="1" customWidth="1"/>
    <col min="8451" max="8456" width="25.6640625" style="1" customWidth="1"/>
    <col min="8457" max="8704" width="9" style="1"/>
    <col min="8705" max="8705" width="7.44140625" style="1" customWidth="1"/>
    <col min="8706" max="8706" width="24" style="1" customWidth="1"/>
    <col min="8707" max="8712" width="25.6640625" style="1" customWidth="1"/>
    <col min="8713" max="8960" width="9" style="1"/>
    <col min="8961" max="8961" width="7.44140625" style="1" customWidth="1"/>
    <col min="8962" max="8962" width="24" style="1" customWidth="1"/>
    <col min="8963" max="8968" width="25.6640625" style="1" customWidth="1"/>
    <col min="8969" max="9216" width="9" style="1"/>
    <col min="9217" max="9217" width="7.44140625" style="1" customWidth="1"/>
    <col min="9218" max="9218" width="24" style="1" customWidth="1"/>
    <col min="9219" max="9224" width="25.6640625" style="1" customWidth="1"/>
    <col min="9225" max="9472" width="9" style="1"/>
    <col min="9473" max="9473" width="7.44140625" style="1" customWidth="1"/>
    <col min="9474" max="9474" width="24" style="1" customWidth="1"/>
    <col min="9475" max="9480" width="25.6640625" style="1" customWidth="1"/>
    <col min="9481" max="9728" width="9" style="1"/>
    <col min="9729" max="9729" width="7.44140625" style="1" customWidth="1"/>
    <col min="9730" max="9730" width="24" style="1" customWidth="1"/>
    <col min="9731" max="9736" width="25.6640625" style="1" customWidth="1"/>
    <col min="9737" max="9984" width="9" style="1"/>
    <col min="9985" max="9985" width="7.44140625" style="1" customWidth="1"/>
    <col min="9986" max="9986" width="24" style="1" customWidth="1"/>
    <col min="9987" max="9992" width="25.6640625" style="1" customWidth="1"/>
    <col min="9993" max="10240" width="9" style="1"/>
    <col min="10241" max="10241" width="7.44140625" style="1" customWidth="1"/>
    <col min="10242" max="10242" width="24" style="1" customWidth="1"/>
    <col min="10243" max="10248" width="25.6640625" style="1" customWidth="1"/>
    <col min="10249" max="10496" width="9" style="1"/>
    <col min="10497" max="10497" width="7.44140625" style="1" customWidth="1"/>
    <col min="10498" max="10498" width="24" style="1" customWidth="1"/>
    <col min="10499" max="10504" width="25.6640625" style="1" customWidth="1"/>
    <col min="10505" max="10752" width="9" style="1"/>
    <col min="10753" max="10753" width="7.44140625" style="1" customWidth="1"/>
    <col min="10754" max="10754" width="24" style="1" customWidth="1"/>
    <col min="10755" max="10760" width="25.6640625" style="1" customWidth="1"/>
    <col min="10761" max="11008" width="9" style="1"/>
    <col min="11009" max="11009" width="7.44140625" style="1" customWidth="1"/>
    <col min="11010" max="11010" width="24" style="1" customWidth="1"/>
    <col min="11011" max="11016" width="25.6640625" style="1" customWidth="1"/>
    <col min="11017" max="11264" width="9" style="1"/>
    <col min="11265" max="11265" width="7.44140625" style="1" customWidth="1"/>
    <col min="11266" max="11266" width="24" style="1" customWidth="1"/>
    <col min="11267" max="11272" width="25.6640625" style="1" customWidth="1"/>
    <col min="11273" max="11520" width="9" style="1"/>
    <col min="11521" max="11521" width="7.44140625" style="1" customWidth="1"/>
    <col min="11522" max="11522" width="24" style="1" customWidth="1"/>
    <col min="11523" max="11528" width="25.6640625" style="1" customWidth="1"/>
    <col min="11529" max="11776" width="9" style="1"/>
    <col min="11777" max="11777" width="7.44140625" style="1" customWidth="1"/>
    <col min="11778" max="11778" width="24" style="1" customWidth="1"/>
    <col min="11779" max="11784" width="25.6640625" style="1" customWidth="1"/>
    <col min="11785" max="12032" width="9" style="1"/>
    <col min="12033" max="12033" width="7.44140625" style="1" customWidth="1"/>
    <col min="12034" max="12034" width="24" style="1" customWidth="1"/>
    <col min="12035" max="12040" width="25.6640625" style="1" customWidth="1"/>
    <col min="12041" max="12288" width="9" style="1"/>
    <col min="12289" max="12289" width="7.44140625" style="1" customWidth="1"/>
    <col min="12290" max="12290" width="24" style="1" customWidth="1"/>
    <col min="12291" max="12296" width="25.6640625" style="1" customWidth="1"/>
    <col min="12297" max="12544" width="9" style="1"/>
    <col min="12545" max="12545" width="7.44140625" style="1" customWidth="1"/>
    <col min="12546" max="12546" width="24" style="1" customWidth="1"/>
    <col min="12547" max="12552" width="25.6640625" style="1" customWidth="1"/>
    <col min="12553" max="12800" width="9" style="1"/>
    <col min="12801" max="12801" width="7.44140625" style="1" customWidth="1"/>
    <col min="12802" max="12802" width="24" style="1" customWidth="1"/>
    <col min="12803" max="12808" width="25.6640625" style="1" customWidth="1"/>
    <col min="12809" max="13056" width="9" style="1"/>
    <col min="13057" max="13057" width="7.44140625" style="1" customWidth="1"/>
    <col min="13058" max="13058" width="24" style="1" customWidth="1"/>
    <col min="13059" max="13064" width="25.6640625" style="1" customWidth="1"/>
    <col min="13065" max="13312" width="9" style="1"/>
    <col min="13313" max="13313" width="7.44140625" style="1" customWidth="1"/>
    <col min="13314" max="13314" width="24" style="1" customWidth="1"/>
    <col min="13315" max="13320" width="25.6640625" style="1" customWidth="1"/>
    <col min="13321" max="13568" width="9" style="1"/>
    <col min="13569" max="13569" width="7.44140625" style="1" customWidth="1"/>
    <col min="13570" max="13570" width="24" style="1" customWidth="1"/>
    <col min="13571" max="13576" width="25.6640625" style="1" customWidth="1"/>
    <col min="13577" max="13824" width="9" style="1"/>
    <col min="13825" max="13825" width="7.44140625" style="1" customWidth="1"/>
    <col min="13826" max="13826" width="24" style="1" customWidth="1"/>
    <col min="13827" max="13832" width="25.6640625" style="1" customWidth="1"/>
    <col min="13833" max="14080" width="9" style="1"/>
    <col min="14081" max="14081" width="7.44140625" style="1" customWidth="1"/>
    <col min="14082" max="14082" width="24" style="1" customWidth="1"/>
    <col min="14083" max="14088" width="25.6640625" style="1" customWidth="1"/>
    <col min="14089" max="14336" width="9" style="1"/>
    <col min="14337" max="14337" width="7.44140625" style="1" customWidth="1"/>
    <col min="14338" max="14338" width="24" style="1" customWidth="1"/>
    <col min="14339" max="14344" width="25.6640625" style="1" customWidth="1"/>
    <col min="14345" max="14592" width="9" style="1"/>
    <col min="14593" max="14593" width="7.44140625" style="1" customWidth="1"/>
    <col min="14594" max="14594" width="24" style="1" customWidth="1"/>
    <col min="14595" max="14600" width="25.6640625" style="1" customWidth="1"/>
    <col min="14601" max="14848" width="9" style="1"/>
    <col min="14849" max="14849" width="7.44140625" style="1" customWidth="1"/>
    <col min="14850" max="14850" width="24" style="1" customWidth="1"/>
    <col min="14851" max="14856" width="25.6640625" style="1" customWidth="1"/>
    <col min="14857" max="15104" width="9" style="1"/>
    <col min="15105" max="15105" width="7.44140625" style="1" customWidth="1"/>
    <col min="15106" max="15106" width="24" style="1" customWidth="1"/>
    <col min="15107" max="15112" width="25.6640625" style="1" customWidth="1"/>
    <col min="15113" max="15360" width="9" style="1"/>
    <col min="15361" max="15361" width="7.44140625" style="1" customWidth="1"/>
    <col min="15362" max="15362" width="24" style="1" customWidth="1"/>
    <col min="15363" max="15368" width="25.6640625" style="1" customWidth="1"/>
    <col min="15369" max="15616" width="9" style="1"/>
    <col min="15617" max="15617" width="7.44140625" style="1" customWidth="1"/>
    <col min="15618" max="15618" width="24" style="1" customWidth="1"/>
    <col min="15619" max="15624" width="25.6640625" style="1" customWidth="1"/>
    <col min="15625" max="15872" width="9" style="1"/>
    <col min="15873" max="15873" width="7.44140625" style="1" customWidth="1"/>
    <col min="15874" max="15874" width="24" style="1" customWidth="1"/>
    <col min="15875" max="15880" width="25.6640625" style="1" customWidth="1"/>
    <col min="15881" max="16128" width="9" style="1"/>
    <col min="16129" max="16129" width="7.44140625" style="1" customWidth="1"/>
    <col min="16130" max="16130" width="24" style="1" customWidth="1"/>
    <col min="16131" max="16136" width="25.6640625" style="1" customWidth="1"/>
    <col min="16137" max="16384" width="9" style="1"/>
  </cols>
  <sheetData>
    <row r="2" spans="1:10" ht="16.05" customHeight="1" x14ac:dyDescent="0.2">
      <c r="A2" s="1" t="s">
        <v>0</v>
      </c>
    </row>
    <row r="3" spans="1:10" ht="15.75" customHeight="1" x14ac:dyDescent="0.2">
      <c r="A3" s="1"/>
    </row>
    <row r="4" spans="1:10" ht="16.05" customHeight="1" x14ac:dyDescent="0.2">
      <c r="A4" s="3" t="s">
        <v>1</v>
      </c>
      <c r="B4" s="3" t="s">
        <v>109</v>
      </c>
    </row>
    <row r="5" spans="1:10" ht="16.05" customHeight="1" x14ac:dyDescent="0.2">
      <c r="H5" s="47" t="s">
        <v>3</v>
      </c>
    </row>
    <row r="6" spans="1:10" ht="16.05" customHeight="1" x14ac:dyDescent="0.2">
      <c r="A6" s="5" t="s">
        <v>4</v>
      </c>
      <c r="B6" s="6"/>
      <c r="C6" s="7" t="s">
        <v>103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10" s="12" customFormat="1" ht="16.05" customHeight="1" x14ac:dyDescent="0.2">
      <c r="A7" s="9" t="s">
        <v>11</v>
      </c>
      <c r="B7" s="2"/>
      <c r="C7" s="10" t="s">
        <v>12</v>
      </c>
      <c r="D7" s="51">
        <f>SUM(D13,D19,D25,D31)</f>
        <v>0</v>
      </c>
      <c r="E7" s="51">
        <f t="shared" ref="E7:G11" si="0">SUM(E13,E19,E25,E31)</f>
        <v>4.7</v>
      </c>
      <c r="F7" s="51">
        <f t="shared" si="0"/>
        <v>0</v>
      </c>
      <c r="G7" s="51">
        <f t="shared" si="0"/>
        <v>0</v>
      </c>
      <c r="H7" s="16">
        <f>SUM(D7:G7)</f>
        <v>4.7</v>
      </c>
      <c r="I7" s="11"/>
      <c r="J7" s="11"/>
    </row>
    <row r="8" spans="1:10" s="12" customFormat="1" ht="16.05" customHeight="1" x14ac:dyDescent="0.2">
      <c r="A8" s="13"/>
      <c r="B8" s="2"/>
      <c r="C8" s="14" t="s">
        <v>13</v>
      </c>
      <c r="D8" s="16">
        <f>IF($H7=0,0,D7/$H7%)</f>
        <v>0</v>
      </c>
      <c r="E8" s="16">
        <f>IF($H7=0,0,E7/$H7%)</f>
        <v>100</v>
      </c>
      <c r="F8" s="16">
        <f>IF($H7=0,0,F7/$H7%)</f>
        <v>0</v>
      </c>
      <c r="G8" s="16">
        <f>IF($H7=0,0,G7/$H7%)</f>
        <v>0</v>
      </c>
      <c r="H8" s="16">
        <f>SUM(D8:G8)</f>
        <v>100</v>
      </c>
      <c r="I8" s="11"/>
      <c r="J8" s="11"/>
    </row>
    <row r="9" spans="1:10" s="12" customFormat="1" ht="16.05" customHeight="1" x14ac:dyDescent="0.2">
      <c r="A9" s="13"/>
      <c r="B9" s="2"/>
      <c r="C9" s="10" t="s">
        <v>14</v>
      </c>
      <c r="D9" s="51"/>
      <c r="E9" s="51"/>
      <c r="F9" s="51"/>
      <c r="G9" s="51"/>
      <c r="H9" s="16">
        <f>SUM(D9:G9)</f>
        <v>0</v>
      </c>
      <c r="I9" s="11"/>
      <c r="J9" s="11"/>
    </row>
    <row r="10" spans="1:10" s="12" customFormat="1" ht="16.05" customHeight="1" x14ac:dyDescent="0.2">
      <c r="A10" s="13"/>
      <c r="B10" s="2"/>
      <c r="C10" s="14" t="s">
        <v>13</v>
      </c>
      <c r="D10" s="16">
        <f>IF($H9=0,0,D9/$H9%)</f>
        <v>0</v>
      </c>
      <c r="E10" s="16">
        <f>IF($H9=0,0,E9/$H9%)</f>
        <v>0</v>
      </c>
      <c r="F10" s="16">
        <f>IF($H9=0,0,F9/$H9%)</f>
        <v>0</v>
      </c>
      <c r="G10" s="16">
        <f>IF($H9=0,0,G9/$H9%)</f>
        <v>0</v>
      </c>
      <c r="H10" s="16">
        <f>SUM(D10:G10)</f>
        <v>0</v>
      </c>
      <c r="I10" s="11"/>
      <c r="J10" s="11"/>
    </row>
    <row r="11" spans="1:10" s="12" customFormat="1" ht="16.05" customHeight="1" x14ac:dyDescent="0.2">
      <c r="A11" s="13"/>
      <c r="B11" s="2"/>
      <c r="C11" s="10" t="s">
        <v>15</v>
      </c>
      <c r="D11" s="51">
        <f>SUM(D17,D23,D29,D35)</f>
        <v>0</v>
      </c>
      <c r="E11" s="51">
        <f t="shared" si="0"/>
        <v>4.7</v>
      </c>
      <c r="F11" s="51">
        <f t="shared" si="0"/>
        <v>0</v>
      </c>
      <c r="G11" s="51">
        <f t="shared" si="0"/>
        <v>0</v>
      </c>
      <c r="H11" s="16">
        <f>SUM(D11:G11)</f>
        <v>4.7</v>
      </c>
      <c r="I11" s="11"/>
      <c r="J11" s="11"/>
    </row>
    <row r="12" spans="1:10" s="12" customFormat="1" ht="16.05" customHeight="1" x14ac:dyDescent="0.2">
      <c r="A12" s="13"/>
      <c r="B12" s="15"/>
      <c r="C12" s="14" t="s">
        <v>13</v>
      </c>
      <c r="D12" s="16">
        <f>IF($H11=0,0,D11/$H11%)</f>
        <v>0</v>
      </c>
      <c r="E12" s="16">
        <f>IF($H11=0,0,E11/$H11%)</f>
        <v>100</v>
      </c>
      <c r="F12" s="16">
        <f>IF($H11=0,0,F11/$H11%)</f>
        <v>0</v>
      </c>
      <c r="G12" s="16">
        <f>IF($H11=0,0,G11/$H11%)</f>
        <v>0</v>
      </c>
      <c r="H12" s="16">
        <f>IF($H11=0,0,H11/$H11%)</f>
        <v>100</v>
      </c>
      <c r="I12" s="11"/>
      <c r="J12" s="11"/>
    </row>
    <row r="13" spans="1:10" ht="16.05" customHeight="1" x14ac:dyDescent="0.2">
      <c r="A13" s="13"/>
      <c r="B13" s="13" t="s">
        <v>16</v>
      </c>
      <c r="C13" s="16" t="s">
        <v>12</v>
      </c>
      <c r="D13" s="16">
        <v>0</v>
      </c>
      <c r="E13" s="16"/>
      <c r="F13" s="16">
        <v>0</v>
      </c>
      <c r="G13" s="16">
        <v>0</v>
      </c>
      <c r="H13" s="50">
        <f t="shared" ref="H13:H76" si="1">SUM(D13:G13)</f>
        <v>0</v>
      </c>
      <c r="J13" s="11"/>
    </row>
    <row r="14" spans="1:10" ht="16.05" customHeight="1" x14ac:dyDescent="0.2">
      <c r="A14" s="13"/>
      <c r="B14" s="13"/>
      <c r="C14" s="17" t="s">
        <v>13</v>
      </c>
      <c r="D14" s="16">
        <f>IF($H13=0,0,D13/$H13%)</f>
        <v>0</v>
      </c>
      <c r="E14" s="16">
        <f>IF($H13=0,0,E13/$H13%)</f>
        <v>0</v>
      </c>
      <c r="F14" s="16">
        <f>IF($H13=0,0,F13/$H13%)</f>
        <v>0</v>
      </c>
      <c r="G14" s="16">
        <f>IF($H13=0,0,G13/$H13%)</f>
        <v>0</v>
      </c>
      <c r="H14" s="50">
        <f t="shared" si="1"/>
        <v>0</v>
      </c>
      <c r="J14" s="11"/>
    </row>
    <row r="15" spans="1:10" ht="16.05" customHeight="1" x14ac:dyDescent="0.2">
      <c r="A15" s="13"/>
      <c r="B15" s="13"/>
      <c r="C15" s="16" t="s">
        <v>14</v>
      </c>
      <c r="D15" s="51"/>
      <c r="E15" s="51"/>
      <c r="F15" s="51"/>
      <c r="G15" s="51"/>
      <c r="H15" s="50">
        <f t="shared" si="1"/>
        <v>0</v>
      </c>
      <c r="J15" s="11"/>
    </row>
    <row r="16" spans="1:10" ht="16.05" customHeight="1" x14ac:dyDescent="0.2">
      <c r="A16" s="13"/>
      <c r="B16" s="13"/>
      <c r="C16" s="17" t="s">
        <v>13</v>
      </c>
      <c r="D16" s="16">
        <f>IF($H15=0,0,D15/$H15%)</f>
        <v>0</v>
      </c>
      <c r="E16" s="16">
        <f>IF($H15=0,0,E15/$H15%)</f>
        <v>0</v>
      </c>
      <c r="F16" s="16">
        <f>IF($H15=0,0,F15/$H15%)</f>
        <v>0</v>
      </c>
      <c r="G16" s="16">
        <f>IF($H15=0,0,G15/$H15%)</f>
        <v>0</v>
      </c>
      <c r="H16" s="50">
        <f t="shared" si="1"/>
        <v>0</v>
      </c>
      <c r="J16" s="11"/>
    </row>
    <row r="17" spans="1:10" ht="16.05" customHeight="1" x14ac:dyDescent="0.2">
      <c r="A17" s="13"/>
      <c r="B17" s="13"/>
      <c r="C17" s="16" t="s">
        <v>15</v>
      </c>
      <c r="D17" s="51">
        <f>D13+D15</f>
        <v>0</v>
      </c>
      <c r="E17" s="51">
        <f t="shared" ref="E17:G17" si="2">E13+E15</f>
        <v>0</v>
      </c>
      <c r="F17" s="51">
        <f t="shared" si="2"/>
        <v>0</v>
      </c>
      <c r="G17" s="51">
        <f t="shared" si="2"/>
        <v>0</v>
      </c>
      <c r="H17" s="50">
        <f t="shared" si="1"/>
        <v>0</v>
      </c>
      <c r="J17" s="11"/>
    </row>
    <row r="18" spans="1:10" ht="16.05" customHeight="1" x14ac:dyDescent="0.2">
      <c r="A18" s="13"/>
      <c r="B18" s="18"/>
      <c r="C18" s="17" t="s">
        <v>13</v>
      </c>
      <c r="D18" s="16">
        <f>IF($H17=0,0,D17/$H17%)</f>
        <v>0</v>
      </c>
      <c r="E18" s="16">
        <f>IF($H17=0,0,E17/$H17%)</f>
        <v>0</v>
      </c>
      <c r="F18" s="16">
        <f>IF($H17=0,0,F17/$H17%)</f>
        <v>0</v>
      </c>
      <c r="G18" s="16">
        <f>IF($H17=0,0,G17/$H17%)</f>
        <v>0</v>
      </c>
      <c r="H18" s="50">
        <f t="shared" si="1"/>
        <v>0</v>
      </c>
      <c r="J18" s="11"/>
    </row>
    <row r="19" spans="1:10" ht="16.05" customHeight="1" x14ac:dyDescent="0.2">
      <c r="A19" s="13"/>
      <c r="B19" s="13" t="s">
        <v>17</v>
      </c>
      <c r="C19" s="16" t="s">
        <v>12</v>
      </c>
      <c r="D19" s="16">
        <v>0</v>
      </c>
      <c r="E19" s="16">
        <v>4.7</v>
      </c>
      <c r="F19" s="16">
        <v>0</v>
      </c>
      <c r="G19" s="16">
        <v>0</v>
      </c>
      <c r="H19" s="50">
        <f t="shared" si="1"/>
        <v>4.7</v>
      </c>
      <c r="J19" s="11"/>
    </row>
    <row r="20" spans="1:10" ht="16.05" customHeight="1" x14ac:dyDescent="0.2">
      <c r="A20" s="13"/>
      <c r="B20" s="13"/>
      <c r="C20" s="17" t="s">
        <v>13</v>
      </c>
      <c r="D20" s="16">
        <f>IF($H19=0,0,D19/$H19%)</f>
        <v>0</v>
      </c>
      <c r="E20" s="16">
        <f>IF($H19=0,0,E19/$H19%)</f>
        <v>100</v>
      </c>
      <c r="F20" s="16">
        <f>IF($H19=0,0,F19/$H19%)</f>
        <v>0</v>
      </c>
      <c r="G20" s="16">
        <f>IF($H19=0,0,G19/$H19%)</f>
        <v>0</v>
      </c>
      <c r="H20" s="50">
        <f t="shared" si="1"/>
        <v>100</v>
      </c>
      <c r="J20" s="11"/>
    </row>
    <row r="21" spans="1:10" ht="16.05" customHeight="1" x14ac:dyDescent="0.2">
      <c r="A21" s="13"/>
      <c r="B21" s="13"/>
      <c r="C21" s="16" t="s">
        <v>14</v>
      </c>
      <c r="D21" s="51"/>
      <c r="E21" s="51"/>
      <c r="F21" s="51"/>
      <c r="G21" s="51"/>
      <c r="H21" s="50">
        <f t="shared" si="1"/>
        <v>0</v>
      </c>
      <c r="J21" s="11"/>
    </row>
    <row r="22" spans="1:10" ht="16.05" customHeight="1" x14ac:dyDescent="0.2">
      <c r="A22" s="13"/>
      <c r="B22" s="13"/>
      <c r="C22" s="17" t="s">
        <v>13</v>
      </c>
      <c r="D22" s="16">
        <f>IF($H21=0,0,D21/$H21%)</f>
        <v>0</v>
      </c>
      <c r="E22" s="16">
        <f>IF($H21=0,0,E21/$H21%)</f>
        <v>0</v>
      </c>
      <c r="F22" s="16">
        <f>IF($H21=0,0,F21/$H21%)</f>
        <v>0</v>
      </c>
      <c r="G22" s="16">
        <f>IF($H21=0,0,G21/$H21%)</f>
        <v>0</v>
      </c>
      <c r="H22" s="50">
        <f t="shared" si="1"/>
        <v>0</v>
      </c>
      <c r="J22" s="11"/>
    </row>
    <row r="23" spans="1:10" ht="16.05" customHeight="1" x14ac:dyDescent="0.2">
      <c r="A23" s="13"/>
      <c r="B23" s="13"/>
      <c r="C23" s="16" t="s">
        <v>15</v>
      </c>
      <c r="D23" s="51">
        <f>SUM(D21,D19)</f>
        <v>0</v>
      </c>
      <c r="E23" s="51">
        <f>SUM(E21,E19)</f>
        <v>4.7</v>
      </c>
      <c r="F23" s="51">
        <f>SUM(F21,F19)</f>
        <v>0</v>
      </c>
      <c r="G23" s="51">
        <f>SUM(G21,G19)</f>
        <v>0</v>
      </c>
      <c r="H23" s="50">
        <f t="shared" si="1"/>
        <v>4.7</v>
      </c>
      <c r="J23" s="11"/>
    </row>
    <row r="24" spans="1:10" ht="16.05" customHeight="1" x14ac:dyDescent="0.2">
      <c r="A24" s="13"/>
      <c r="B24" s="18"/>
      <c r="C24" s="17" t="s">
        <v>13</v>
      </c>
      <c r="D24" s="16">
        <f>IF($H23=0,0,D23/$H23%)</f>
        <v>0</v>
      </c>
      <c r="E24" s="16">
        <f>IF($H23=0,0,E23/$H23%)</f>
        <v>100</v>
      </c>
      <c r="F24" s="16">
        <f>IF($H23=0,0,F23/$H23%)</f>
        <v>0</v>
      </c>
      <c r="G24" s="16">
        <f>IF($H23=0,0,G23/$H23%)</f>
        <v>0</v>
      </c>
      <c r="H24" s="50">
        <f t="shared" si="1"/>
        <v>100</v>
      </c>
      <c r="J24" s="11"/>
    </row>
    <row r="25" spans="1:10" ht="16.05" customHeight="1" x14ac:dyDescent="0.2">
      <c r="A25" s="13"/>
      <c r="B25" s="13" t="s">
        <v>18</v>
      </c>
      <c r="C25" s="16" t="s">
        <v>12</v>
      </c>
      <c r="D25" s="16"/>
      <c r="E25" s="16"/>
      <c r="F25" s="16"/>
      <c r="G25" s="16"/>
      <c r="H25" s="50">
        <f t="shared" si="1"/>
        <v>0</v>
      </c>
      <c r="J25" s="11"/>
    </row>
    <row r="26" spans="1:10" ht="16.05" customHeight="1" x14ac:dyDescent="0.2">
      <c r="A26" s="13"/>
      <c r="B26" s="13"/>
      <c r="C26" s="17" t="s">
        <v>13</v>
      </c>
      <c r="D26" s="16">
        <f>IF($H25=0,0,D25/$H25%)</f>
        <v>0</v>
      </c>
      <c r="E26" s="16">
        <f>IF($H25=0,0,E25/$H25%)</f>
        <v>0</v>
      </c>
      <c r="F26" s="16">
        <f>IF($H25=0,0,F25/$H25%)</f>
        <v>0</v>
      </c>
      <c r="G26" s="16">
        <f>IF($H25=0,0,G25/$H25%)</f>
        <v>0</v>
      </c>
      <c r="H26" s="50">
        <f t="shared" si="1"/>
        <v>0</v>
      </c>
      <c r="J26" s="11"/>
    </row>
    <row r="27" spans="1:10" ht="16.05" customHeight="1" x14ac:dyDescent="0.2">
      <c r="A27" s="13"/>
      <c r="B27" s="13"/>
      <c r="C27" s="16" t="s">
        <v>14</v>
      </c>
      <c r="D27" s="51"/>
      <c r="E27" s="51"/>
      <c r="F27" s="51"/>
      <c r="G27" s="51"/>
      <c r="H27" s="50">
        <f t="shared" si="1"/>
        <v>0</v>
      </c>
      <c r="J27" s="11"/>
    </row>
    <row r="28" spans="1:10" ht="16.05" customHeight="1" x14ac:dyDescent="0.2">
      <c r="A28" s="13"/>
      <c r="B28" s="13"/>
      <c r="C28" s="17" t="s">
        <v>13</v>
      </c>
      <c r="D28" s="16">
        <f>IF($H27=0,0,D27/$H27%)</f>
        <v>0</v>
      </c>
      <c r="E28" s="16">
        <f>IF($H27=0,0,E27/$H27%)</f>
        <v>0</v>
      </c>
      <c r="F28" s="16">
        <f>IF($H27=0,0,F27/$H27%)</f>
        <v>0</v>
      </c>
      <c r="G28" s="16">
        <f>IF($H27=0,0,G27/$H27%)</f>
        <v>0</v>
      </c>
      <c r="H28" s="50">
        <f t="shared" si="1"/>
        <v>0</v>
      </c>
      <c r="J28" s="11"/>
    </row>
    <row r="29" spans="1:10" ht="16.05" customHeight="1" x14ac:dyDescent="0.2">
      <c r="A29" s="13"/>
      <c r="B29" s="13"/>
      <c r="C29" s="16" t="s">
        <v>15</v>
      </c>
      <c r="D29" s="51">
        <f>D25+D27</f>
        <v>0</v>
      </c>
      <c r="E29" s="51">
        <f t="shared" ref="E29:G29" si="3">E25+E27</f>
        <v>0</v>
      </c>
      <c r="F29" s="51">
        <f t="shared" si="3"/>
        <v>0</v>
      </c>
      <c r="G29" s="51">
        <f t="shared" si="3"/>
        <v>0</v>
      </c>
      <c r="H29" s="50">
        <f t="shared" si="1"/>
        <v>0</v>
      </c>
      <c r="J29" s="11"/>
    </row>
    <row r="30" spans="1:10" ht="16.05" customHeight="1" x14ac:dyDescent="0.2">
      <c r="A30" s="13"/>
      <c r="B30" s="18"/>
      <c r="C30" s="17" t="s">
        <v>13</v>
      </c>
      <c r="D30" s="16">
        <f>IF($H29=0,0,D29/$H29%)</f>
        <v>0</v>
      </c>
      <c r="E30" s="16">
        <f>IF($H29=0,0,E29/$H29%)</f>
        <v>0</v>
      </c>
      <c r="F30" s="16">
        <f>IF($H29=0,0,F29/$H29%)</f>
        <v>0</v>
      </c>
      <c r="G30" s="16">
        <f>IF($H29=0,0,G29/$H29%)</f>
        <v>0</v>
      </c>
      <c r="H30" s="50">
        <f t="shared" si="1"/>
        <v>0</v>
      </c>
      <c r="J30" s="11"/>
    </row>
    <row r="31" spans="1:10" ht="16.05" customHeight="1" x14ac:dyDescent="0.2">
      <c r="A31" s="13"/>
      <c r="B31" s="13" t="s">
        <v>19</v>
      </c>
      <c r="C31" s="16" t="s">
        <v>12</v>
      </c>
      <c r="D31" s="16"/>
      <c r="E31" s="16"/>
      <c r="F31" s="16"/>
      <c r="G31" s="16"/>
      <c r="H31" s="50">
        <f t="shared" si="1"/>
        <v>0</v>
      </c>
      <c r="J31" s="11"/>
    </row>
    <row r="32" spans="1:10" ht="16.05" customHeight="1" x14ac:dyDescent="0.2">
      <c r="A32" s="13"/>
      <c r="B32" s="13"/>
      <c r="C32" s="17" t="s">
        <v>13</v>
      </c>
      <c r="D32" s="16">
        <f>IF($H31=0,0,D31/$H31%)</f>
        <v>0</v>
      </c>
      <c r="E32" s="16">
        <f>IF($H31=0,0,E31/$H31%)</f>
        <v>0</v>
      </c>
      <c r="F32" s="16">
        <f>IF($H31=0,0,F31/$H31%)</f>
        <v>0</v>
      </c>
      <c r="G32" s="16">
        <f>IF($H31=0,0,G31/$H31%)</f>
        <v>0</v>
      </c>
      <c r="H32" s="50">
        <f t="shared" si="1"/>
        <v>0</v>
      </c>
      <c r="J32" s="11"/>
    </row>
    <row r="33" spans="1:10" ht="16.05" customHeight="1" x14ac:dyDescent="0.2">
      <c r="A33" s="13"/>
      <c r="B33" s="13"/>
      <c r="C33" s="16" t="s">
        <v>14</v>
      </c>
      <c r="D33" s="51"/>
      <c r="E33" s="51"/>
      <c r="F33" s="51"/>
      <c r="G33" s="51"/>
      <c r="H33" s="50">
        <f t="shared" si="1"/>
        <v>0</v>
      </c>
      <c r="J33" s="11"/>
    </row>
    <row r="34" spans="1:10" ht="16.05" customHeight="1" x14ac:dyDescent="0.2">
      <c r="A34" s="13"/>
      <c r="B34" s="13"/>
      <c r="C34" s="17" t="s">
        <v>13</v>
      </c>
      <c r="D34" s="16">
        <f>IF($H33=0,0,D33/$H33%)</f>
        <v>0</v>
      </c>
      <c r="E34" s="16">
        <f>IF($H33=0,0,E33/$H33%)</f>
        <v>0</v>
      </c>
      <c r="F34" s="16">
        <f>IF($H33=0,0,F33/$H33%)</f>
        <v>0</v>
      </c>
      <c r="G34" s="16">
        <f>IF($H33=0,0,G33/$H33%)</f>
        <v>0</v>
      </c>
      <c r="H34" s="50">
        <f t="shared" si="1"/>
        <v>0</v>
      </c>
      <c r="J34" s="11"/>
    </row>
    <row r="35" spans="1:10" ht="16.05" customHeight="1" x14ac:dyDescent="0.2">
      <c r="A35" s="13"/>
      <c r="B35" s="13"/>
      <c r="C35" s="16" t="s">
        <v>15</v>
      </c>
      <c r="D35" s="51">
        <f>SUM(D33,D31)</f>
        <v>0</v>
      </c>
      <c r="E35" s="51">
        <f>SUM(E33,E31)</f>
        <v>0</v>
      </c>
      <c r="F35" s="51">
        <f>SUM(F33,F31)</f>
        <v>0</v>
      </c>
      <c r="G35" s="51">
        <f>SUM(G33,G31)</f>
        <v>0</v>
      </c>
      <c r="H35" s="50">
        <f t="shared" si="1"/>
        <v>0</v>
      </c>
      <c r="J35" s="11"/>
    </row>
    <row r="36" spans="1:10" ht="16.05" customHeight="1" x14ac:dyDescent="0.2">
      <c r="A36" s="18"/>
      <c r="B36" s="19"/>
      <c r="C36" s="17" t="s">
        <v>13</v>
      </c>
      <c r="D36" s="16">
        <f>IF($H35=0,0,D35/$H35%)</f>
        <v>0</v>
      </c>
      <c r="E36" s="16">
        <f>IF($H35=0,0,E35/$H35%)</f>
        <v>0</v>
      </c>
      <c r="F36" s="16">
        <f>IF($H35=0,0,F35/$H35%)</f>
        <v>0</v>
      </c>
      <c r="G36" s="16">
        <f>IF($H35=0,0,G35/$H35%)</f>
        <v>0</v>
      </c>
      <c r="H36" s="50">
        <f t="shared" si="1"/>
        <v>0</v>
      </c>
      <c r="J36" s="11"/>
    </row>
    <row r="37" spans="1:10" ht="16.05" customHeight="1" x14ac:dyDescent="0.2">
      <c r="A37" s="13" t="s">
        <v>20</v>
      </c>
      <c r="C37" s="16" t="s">
        <v>105</v>
      </c>
      <c r="D37" s="51">
        <f>SUMIF($C$43:$C$228,"道内",D$43:D$228)</f>
        <v>15</v>
      </c>
      <c r="E37" s="51">
        <f>SUMIF($C$43:$C$228,"道内",E$43:E$228)</f>
        <v>1495.2</v>
      </c>
      <c r="F37" s="51">
        <f>SUMIF($C$43:$C$228,"道内",F$43:F$228)</f>
        <v>0</v>
      </c>
      <c r="G37" s="51">
        <f>SUMIF($C$43:$C$228,"道内",G$43:G$228)</f>
        <v>0</v>
      </c>
      <c r="H37" s="50">
        <f t="shared" si="1"/>
        <v>1510.2</v>
      </c>
      <c r="J37" s="11"/>
    </row>
    <row r="38" spans="1:10" ht="16.05" customHeight="1" x14ac:dyDescent="0.2">
      <c r="A38" s="13"/>
      <c r="C38" s="17" t="s">
        <v>13</v>
      </c>
      <c r="D38" s="16">
        <f>IF($H37=0,0,D37/$H37%)</f>
        <v>0.9932459276916964</v>
      </c>
      <c r="E38" s="16">
        <f>IF($H37=0,0,E37/$H37%)</f>
        <v>99.006754072308311</v>
      </c>
      <c r="F38" s="16">
        <f>IF($H37=0,0,F37/$H37%)</f>
        <v>0</v>
      </c>
      <c r="G38" s="16">
        <f>IF($H37=0,0,G37/$H37%)</f>
        <v>0</v>
      </c>
      <c r="H38" s="50">
        <f t="shared" si="1"/>
        <v>100.00000000000001</v>
      </c>
      <c r="J38" s="11"/>
    </row>
    <row r="39" spans="1:10" ht="16.05" customHeight="1" x14ac:dyDescent="0.2">
      <c r="A39" s="13"/>
      <c r="C39" s="16" t="s">
        <v>106</v>
      </c>
      <c r="D39" s="51">
        <f>SUMIF($C$43:$C$228,"道外",D$43:D$228)</f>
        <v>4316.3999999999996</v>
      </c>
      <c r="E39" s="51">
        <f t="shared" ref="E39:G39" si="4">SUMIF($C$43:$C$228,"道外",E$43:E$228)</f>
        <v>9393.0999999999985</v>
      </c>
      <c r="F39" s="51">
        <f t="shared" si="4"/>
        <v>0</v>
      </c>
      <c r="G39" s="51">
        <f t="shared" si="4"/>
        <v>0</v>
      </c>
      <c r="H39" s="50">
        <f t="shared" si="1"/>
        <v>13709.499999999998</v>
      </c>
      <c r="J39" s="11"/>
    </row>
    <row r="40" spans="1:10" ht="16.05" customHeight="1" x14ac:dyDescent="0.2">
      <c r="A40" s="13"/>
      <c r="C40" s="17" t="s">
        <v>13</v>
      </c>
      <c r="D40" s="16">
        <f>IF($H39=0,0,D39/$H39%)</f>
        <v>31.484736861300561</v>
      </c>
      <c r="E40" s="16">
        <f>IF($H39=0,0,E39/$H39%)</f>
        <v>68.515263138699453</v>
      </c>
      <c r="F40" s="16">
        <f>IF($H39=0,0,F39/$H39%)</f>
        <v>0</v>
      </c>
      <c r="G40" s="16">
        <f>IF($H39=0,0,G39/$H39%)</f>
        <v>0</v>
      </c>
      <c r="H40" s="50">
        <f t="shared" si="1"/>
        <v>100.00000000000001</v>
      </c>
      <c r="J40" s="11"/>
    </row>
    <row r="41" spans="1:10" ht="16.05" customHeight="1" x14ac:dyDescent="0.2">
      <c r="A41" s="13"/>
      <c r="C41" s="16" t="s">
        <v>107</v>
      </c>
      <c r="D41" s="51">
        <f>SUM(D39,D37)</f>
        <v>4331.3999999999996</v>
      </c>
      <c r="E41" s="51">
        <f>SUM(E39,E37)</f>
        <v>10888.3</v>
      </c>
      <c r="F41" s="51">
        <f>SUM(F39,F37)</f>
        <v>0</v>
      </c>
      <c r="G41" s="51">
        <f>SUM(G39,G37)</f>
        <v>0</v>
      </c>
      <c r="H41" s="50">
        <f t="shared" si="1"/>
        <v>15219.699999999999</v>
      </c>
      <c r="J41" s="11"/>
    </row>
    <row r="42" spans="1:10" ht="16.05" customHeight="1" x14ac:dyDescent="0.2">
      <c r="A42" s="13"/>
      <c r="B42" s="15"/>
      <c r="C42" s="17" t="s">
        <v>13</v>
      </c>
      <c r="D42" s="16">
        <f>IF($H41=0,0,D41/$H41%)</f>
        <v>28.459168051932689</v>
      </c>
      <c r="E42" s="16">
        <f>IF($H41=0,0,E41/$H41%)</f>
        <v>71.540831948067307</v>
      </c>
      <c r="F42" s="16">
        <f>IF($H41=0,0,F41/$H41%)</f>
        <v>0</v>
      </c>
      <c r="G42" s="16">
        <f>IF($H41=0,0,G41/$H41%)</f>
        <v>0</v>
      </c>
      <c r="H42" s="50">
        <f t="shared" si="1"/>
        <v>100</v>
      </c>
      <c r="J42" s="11"/>
    </row>
    <row r="43" spans="1:10" ht="16.05" customHeight="1" x14ac:dyDescent="0.2">
      <c r="A43" s="13"/>
      <c r="B43" s="13" t="s">
        <v>21</v>
      </c>
      <c r="C43" s="16" t="s">
        <v>12</v>
      </c>
      <c r="D43" s="16">
        <v>0</v>
      </c>
      <c r="E43" s="16">
        <v>365.09999999999997</v>
      </c>
      <c r="F43" s="16">
        <v>0</v>
      </c>
      <c r="G43" s="16">
        <v>0</v>
      </c>
      <c r="H43" s="50">
        <f>SUM(D43:G43)</f>
        <v>365.09999999999997</v>
      </c>
      <c r="J43" s="11"/>
    </row>
    <row r="44" spans="1:10" ht="16.05" customHeight="1" x14ac:dyDescent="0.2">
      <c r="A44" s="13"/>
      <c r="B44" s="13"/>
      <c r="C44" s="17" t="s">
        <v>13</v>
      </c>
      <c r="D44" s="16">
        <f>IF($H43=0,0,D43/$H43%)</f>
        <v>0</v>
      </c>
      <c r="E44" s="16">
        <f>IF($H43=0,0,E43/$H43%)</f>
        <v>100</v>
      </c>
      <c r="F44" s="16">
        <f>IF($H43=0,0,F43/$H43%)</f>
        <v>0</v>
      </c>
      <c r="G44" s="16">
        <f>IF($H43=0,0,G43/$H43%)</f>
        <v>0</v>
      </c>
      <c r="H44" s="50">
        <f t="shared" ref="H44:H48" si="5">SUM(D44:G44)</f>
        <v>100</v>
      </c>
      <c r="J44" s="11"/>
    </row>
    <row r="45" spans="1:10" ht="16.05" customHeight="1" x14ac:dyDescent="0.2">
      <c r="A45" s="13"/>
      <c r="B45" s="13"/>
      <c r="C45" s="16" t="s">
        <v>14</v>
      </c>
      <c r="D45" s="51">
        <v>2580.1999999999998</v>
      </c>
      <c r="E45" s="51">
        <v>3548</v>
      </c>
      <c r="F45" s="51">
        <v>0</v>
      </c>
      <c r="G45" s="51">
        <v>0</v>
      </c>
      <c r="H45" s="50">
        <f t="shared" si="5"/>
        <v>6128.2</v>
      </c>
      <c r="J45" s="11"/>
    </row>
    <row r="46" spans="1:10" ht="16.05" customHeight="1" x14ac:dyDescent="0.2">
      <c r="A46" s="13"/>
      <c r="B46" s="13"/>
      <c r="C46" s="17" t="s">
        <v>13</v>
      </c>
      <c r="D46" s="16">
        <f>IF($H45=0,0,D45/$H45%)</f>
        <v>42.103717241604386</v>
      </c>
      <c r="E46" s="16">
        <f>IF($H45=0,0,E45/$H45%)</f>
        <v>57.896282758395614</v>
      </c>
      <c r="F46" s="16">
        <f>IF($H45=0,0,F45/$H45%)</f>
        <v>0</v>
      </c>
      <c r="G46" s="16">
        <f>IF($H45=0,0,G45/$H45%)</f>
        <v>0</v>
      </c>
      <c r="H46" s="50">
        <f t="shared" si="5"/>
        <v>100</v>
      </c>
      <c r="J46" s="11"/>
    </row>
    <row r="47" spans="1:10" ht="16.05" customHeight="1" x14ac:dyDescent="0.2">
      <c r="A47" s="13"/>
      <c r="B47" s="13"/>
      <c r="C47" s="16" t="s">
        <v>15</v>
      </c>
      <c r="D47" s="51">
        <f>SUM(D45,D43)</f>
        <v>2580.1999999999998</v>
      </c>
      <c r="E47" s="51">
        <f>SUM(E45,E43)</f>
        <v>3913.1</v>
      </c>
      <c r="F47" s="51">
        <f>SUM(F45,F43)</f>
        <v>0</v>
      </c>
      <c r="G47" s="51">
        <f>SUM(G45,G43)</f>
        <v>0</v>
      </c>
      <c r="H47" s="50">
        <f t="shared" si="5"/>
        <v>6493.2999999999993</v>
      </c>
      <c r="J47" s="11"/>
    </row>
    <row r="48" spans="1:10" ht="16.05" customHeight="1" x14ac:dyDescent="0.2">
      <c r="A48" s="13"/>
      <c r="B48" s="18"/>
      <c r="C48" s="17" t="s">
        <v>13</v>
      </c>
      <c r="D48" s="16">
        <f>IF($H47=0,0,D47/$H47%)</f>
        <v>39.73634361572698</v>
      </c>
      <c r="E48" s="16">
        <f>IF($H47=0,0,E47/$H47%)</f>
        <v>60.263656384273027</v>
      </c>
      <c r="F48" s="16">
        <f>IF($H47=0,0,F47/$H47%)</f>
        <v>0</v>
      </c>
      <c r="G48" s="16">
        <f>IF($H47=0,0,G47/$H47%)</f>
        <v>0</v>
      </c>
      <c r="H48" s="50">
        <f t="shared" si="5"/>
        <v>100</v>
      </c>
      <c r="J48" s="11"/>
    </row>
    <row r="49" spans="1:10" ht="16.05" customHeight="1" x14ac:dyDescent="0.2">
      <c r="A49" s="13"/>
      <c r="B49" s="13" t="s">
        <v>22</v>
      </c>
      <c r="C49" s="16" t="s">
        <v>12</v>
      </c>
      <c r="D49" s="16"/>
      <c r="E49" s="16"/>
      <c r="F49" s="16"/>
      <c r="G49" s="16"/>
      <c r="H49" s="50">
        <f t="shared" si="1"/>
        <v>0</v>
      </c>
      <c r="J49" s="11"/>
    </row>
    <row r="50" spans="1:10" ht="16.05" customHeight="1" x14ac:dyDescent="0.2">
      <c r="A50" s="13"/>
      <c r="B50" s="13"/>
      <c r="C50" s="17" t="s">
        <v>13</v>
      </c>
      <c r="D50" s="16">
        <f>IF($H49=0,0,D49/$H49%)</f>
        <v>0</v>
      </c>
      <c r="E50" s="16">
        <f>IF($H49=0,0,E49/$H49%)</f>
        <v>0</v>
      </c>
      <c r="F50" s="16">
        <f>IF($H49=0,0,F49/$H49%)</f>
        <v>0</v>
      </c>
      <c r="G50" s="16">
        <f>IF($H49=0,0,G49/$H49%)</f>
        <v>0</v>
      </c>
      <c r="H50" s="50">
        <f t="shared" si="1"/>
        <v>0</v>
      </c>
      <c r="J50" s="11"/>
    </row>
    <row r="51" spans="1:10" ht="16.05" customHeight="1" x14ac:dyDescent="0.2">
      <c r="A51" s="13"/>
      <c r="B51" s="13"/>
      <c r="C51" s="16" t="s">
        <v>14</v>
      </c>
      <c r="D51" s="51"/>
      <c r="E51" s="51"/>
      <c r="F51" s="51"/>
      <c r="G51" s="51"/>
      <c r="H51" s="50">
        <f t="shared" si="1"/>
        <v>0</v>
      </c>
      <c r="J51" s="11"/>
    </row>
    <row r="52" spans="1:10" ht="16.05" customHeight="1" x14ac:dyDescent="0.2">
      <c r="A52" s="13"/>
      <c r="B52" s="13"/>
      <c r="C52" s="17" t="s">
        <v>13</v>
      </c>
      <c r="D52" s="16">
        <f>IF($H51=0,0,D51/$H51%)</f>
        <v>0</v>
      </c>
      <c r="E52" s="16">
        <f>IF($H51=0,0,E51/$H51%)</f>
        <v>0</v>
      </c>
      <c r="F52" s="16">
        <f>IF($H51=0,0,F51/$H51%)</f>
        <v>0</v>
      </c>
      <c r="G52" s="16">
        <f>IF($H51=0,0,G51/$H51%)</f>
        <v>0</v>
      </c>
      <c r="H52" s="50">
        <f t="shared" si="1"/>
        <v>0</v>
      </c>
      <c r="J52" s="11"/>
    </row>
    <row r="53" spans="1:10" ht="16.05" customHeight="1" x14ac:dyDescent="0.2">
      <c r="A53" s="13"/>
      <c r="B53" s="13"/>
      <c r="C53" s="16" t="s">
        <v>15</v>
      </c>
      <c r="D53" s="51">
        <f>SUM(D51,D49)</f>
        <v>0</v>
      </c>
      <c r="E53" s="51">
        <f>SUM(E51,E49)</f>
        <v>0</v>
      </c>
      <c r="F53" s="51">
        <f>SUM(F51,F49)</f>
        <v>0</v>
      </c>
      <c r="G53" s="51">
        <f>SUM(G51,G49)</f>
        <v>0</v>
      </c>
      <c r="H53" s="50">
        <f t="shared" si="1"/>
        <v>0</v>
      </c>
      <c r="J53" s="11"/>
    </row>
    <row r="54" spans="1:10" ht="16.05" customHeight="1" x14ac:dyDescent="0.2">
      <c r="A54" s="13"/>
      <c r="B54" s="18"/>
      <c r="C54" s="17" t="s">
        <v>13</v>
      </c>
      <c r="D54" s="16">
        <f>IF($H53=0,0,D53/$H53%)</f>
        <v>0</v>
      </c>
      <c r="E54" s="16">
        <f>IF($H53=0,0,E53/$H53%)</f>
        <v>0</v>
      </c>
      <c r="F54" s="16">
        <f>IF($H53=0,0,F53/$H53%)</f>
        <v>0</v>
      </c>
      <c r="G54" s="16">
        <f>IF($H53=0,0,G53/$H53%)</f>
        <v>0</v>
      </c>
      <c r="H54" s="50">
        <f t="shared" si="1"/>
        <v>0</v>
      </c>
      <c r="J54" s="11"/>
    </row>
    <row r="55" spans="1:10" ht="16.05" customHeight="1" x14ac:dyDescent="0.2">
      <c r="A55" s="13"/>
      <c r="B55" s="13" t="s">
        <v>23</v>
      </c>
      <c r="C55" s="16" t="s">
        <v>12</v>
      </c>
      <c r="D55" s="16">
        <v>15</v>
      </c>
      <c r="E55" s="16">
        <v>274.89999999999998</v>
      </c>
      <c r="F55" s="16">
        <v>0</v>
      </c>
      <c r="G55" s="16">
        <v>0</v>
      </c>
      <c r="H55" s="50">
        <f t="shared" si="1"/>
        <v>289.89999999999998</v>
      </c>
      <c r="J55" s="11"/>
    </row>
    <row r="56" spans="1:10" ht="16.05" customHeight="1" x14ac:dyDescent="0.2">
      <c r="A56" s="13"/>
      <c r="B56" s="13"/>
      <c r="C56" s="17" t="s">
        <v>13</v>
      </c>
      <c r="D56" s="16">
        <f>IF($H55=0,0,D55/$H55%)</f>
        <v>5.1741979993101079</v>
      </c>
      <c r="E56" s="16">
        <f>IF($H55=0,0,E55/$H55%)</f>
        <v>94.825802000689905</v>
      </c>
      <c r="F56" s="16">
        <f>IF($H55=0,0,F55/$H55%)</f>
        <v>0</v>
      </c>
      <c r="G56" s="16">
        <f>IF($H55=0,0,G55/$H55%)</f>
        <v>0</v>
      </c>
      <c r="H56" s="50">
        <f t="shared" si="1"/>
        <v>100.00000000000001</v>
      </c>
      <c r="J56" s="11"/>
    </row>
    <row r="57" spans="1:10" ht="16.05" customHeight="1" x14ac:dyDescent="0.2">
      <c r="A57" s="13"/>
      <c r="B57" s="13"/>
      <c r="C57" s="16" t="s">
        <v>14</v>
      </c>
      <c r="D57" s="51">
        <v>758.19999999999993</v>
      </c>
      <c r="E57" s="51">
        <v>1808.3000000000002</v>
      </c>
      <c r="F57" s="51">
        <v>0</v>
      </c>
      <c r="G57" s="51">
        <v>0</v>
      </c>
      <c r="H57" s="50">
        <f t="shared" si="1"/>
        <v>2566.5</v>
      </c>
      <c r="J57" s="11"/>
    </row>
    <row r="58" spans="1:10" ht="16.05" customHeight="1" x14ac:dyDescent="0.2">
      <c r="A58" s="13"/>
      <c r="B58" s="13"/>
      <c r="C58" s="17" t="s">
        <v>13</v>
      </c>
      <c r="D58" s="16">
        <f>IF($H57=0,0,D57/$H57%)</f>
        <v>29.542178063510615</v>
      </c>
      <c r="E58" s="16">
        <f>IF($H57=0,0,E57/$H57%)</f>
        <v>70.457821936489395</v>
      </c>
      <c r="F58" s="16">
        <f>IF($H57=0,0,F57/$H57%)</f>
        <v>0</v>
      </c>
      <c r="G58" s="16">
        <f>IF($H57=0,0,G57/$H57%)</f>
        <v>0</v>
      </c>
      <c r="H58" s="50">
        <f t="shared" si="1"/>
        <v>100.00000000000001</v>
      </c>
      <c r="J58" s="11"/>
    </row>
    <row r="59" spans="1:10" ht="16.05" customHeight="1" x14ac:dyDescent="0.2">
      <c r="A59" s="13"/>
      <c r="B59" s="13"/>
      <c r="C59" s="16" t="s">
        <v>15</v>
      </c>
      <c r="D59" s="51">
        <f>SUM(D57,D55)</f>
        <v>773.19999999999993</v>
      </c>
      <c r="E59" s="51">
        <f>SUM(E57,E55)</f>
        <v>2083.2000000000003</v>
      </c>
      <c r="F59" s="51">
        <f>SUM(F57,F55)</f>
        <v>0</v>
      </c>
      <c r="G59" s="51">
        <f>SUM(G57,G55)</f>
        <v>0</v>
      </c>
      <c r="H59" s="50">
        <f t="shared" si="1"/>
        <v>2856.4</v>
      </c>
      <c r="J59" s="11"/>
    </row>
    <row r="60" spans="1:10" ht="16.05" customHeight="1" x14ac:dyDescent="0.2">
      <c r="A60" s="13"/>
      <c r="B60" s="18"/>
      <c r="C60" s="17" t="s">
        <v>13</v>
      </c>
      <c r="D60" s="16">
        <f>IF($H59=0,0,D59/$H59%)</f>
        <v>27.069037949866964</v>
      </c>
      <c r="E60" s="16">
        <f>IF($H59=0,0,E59/$H59%)</f>
        <v>72.930962050133047</v>
      </c>
      <c r="F60" s="16">
        <f>IF($H59=0,0,F59/$H59%)</f>
        <v>0</v>
      </c>
      <c r="G60" s="16">
        <f>IF($H59=0,0,G59/$H59%)</f>
        <v>0</v>
      </c>
      <c r="H60" s="50">
        <f t="shared" si="1"/>
        <v>100.00000000000001</v>
      </c>
      <c r="J60" s="11"/>
    </row>
    <row r="61" spans="1:10" ht="16.05" customHeight="1" x14ac:dyDescent="0.2">
      <c r="A61" s="13"/>
      <c r="B61" s="13" t="s">
        <v>24</v>
      </c>
      <c r="C61" s="16" t="s">
        <v>12</v>
      </c>
      <c r="D61" s="16"/>
      <c r="E61" s="16"/>
      <c r="F61" s="16">
        <v>0</v>
      </c>
      <c r="G61" s="16">
        <v>0</v>
      </c>
      <c r="H61" s="50">
        <f t="shared" si="1"/>
        <v>0</v>
      </c>
      <c r="J61" s="11"/>
    </row>
    <row r="62" spans="1:10" ht="16.05" customHeight="1" x14ac:dyDescent="0.2">
      <c r="A62" s="13"/>
      <c r="B62" s="13"/>
      <c r="C62" s="17" t="s">
        <v>13</v>
      </c>
      <c r="D62" s="16">
        <f>IF($H61=0,0,D61/$H61%)</f>
        <v>0</v>
      </c>
      <c r="E62" s="16">
        <f>IF($H61=0,0,E61/$H61%)</f>
        <v>0</v>
      </c>
      <c r="F62" s="16">
        <f>IF($H61=0,0,F61/$H61%)</f>
        <v>0</v>
      </c>
      <c r="G62" s="16">
        <f>IF($H61=0,0,G61/$H61%)</f>
        <v>0</v>
      </c>
      <c r="H62" s="50">
        <f t="shared" si="1"/>
        <v>0</v>
      </c>
      <c r="J62" s="11"/>
    </row>
    <row r="63" spans="1:10" ht="16.05" customHeight="1" x14ac:dyDescent="0.2">
      <c r="A63" s="13"/>
      <c r="B63" s="13"/>
      <c r="C63" s="16" t="s">
        <v>14</v>
      </c>
      <c r="D63" s="51">
        <v>23</v>
      </c>
      <c r="E63" s="51">
        <v>145.4</v>
      </c>
      <c r="F63" s="51">
        <v>0</v>
      </c>
      <c r="G63" s="51">
        <v>0</v>
      </c>
      <c r="H63" s="50">
        <f t="shared" si="1"/>
        <v>168.4</v>
      </c>
      <c r="J63" s="11"/>
    </row>
    <row r="64" spans="1:10" ht="16.05" customHeight="1" x14ac:dyDescent="0.2">
      <c r="A64" s="13"/>
      <c r="B64" s="13"/>
      <c r="C64" s="17" t="s">
        <v>13</v>
      </c>
      <c r="D64" s="16">
        <f>IF($H63=0,0,D63/$H63%)</f>
        <v>13.657957244655581</v>
      </c>
      <c r="E64" s="16">
        <f>IF($H63=0,0,E63/$H63%)</f>
        <v>86.342042755344409</v>
      </c>
      <c r="F64" s="16">
        <f>IF($H63=0,0,F63/$H63%)</f>
        <v>0</v>
      </c>
      <c r="G64" s="16">
        <f>IF($H63=0,0,G63/$H63%)</f>
        <v>0</v>
      </c>
      <c r="H64" s="50">
        <f t="shared" si="1"/>
        <v>99.999999999999986</v>
      </c>
      <c r="J64" s="11"/>
    </row>
    <row r="65" spans="1:10" ht="16.05" customHeight="1" x14ac:dyDescent="0.2">
      <c r="A65" s="13"/>
      <c r="B65" s="13"/>
      <c r="C65" s="16" t="s">
        <v>15</v>
      </c>
      <c r="D65" s="51">
        <f>SUM(D63,D61)</f>
        <v>23</v>
      </c>
      <c r="E65" s="51">
        <f>SUM(E63,E61)</f>
        <v>145.4</v>
      </c>
      <c r="F65" s="51">
        <f>SUM(F63,F61)</f>
        <v>0</v>
      </c>
      <c r="G65" s="51">
        <f>SUM(G63,G61)</f>
        <v>0</v>
      </c>
      <c r="H65" s="50">
        <f t="shared" si="1"/>
        <v>168.4</v>
      </c>
      <c r="J65" s="11"/>
    </row>
    <row r="66" spans="1:10" ht="16.05" customHeight="1" x14ac:dyDescent="0.2">
      <c r="A66" s="13"/>
      <c r="B66" s="18"/>
      <c r="C66" s="17" t="s">
        <v>13</v>
      </c>
      <c r="D66" s="16">
        <f>IF($H65=0,0,D65/$H65%)</f>
        <v>13.657957244655581</v>
      </c>
      <c r="E66" s="16">
        <f>IF($H65=0,0,E65/$H65%)</f>
        <v>86.342042755344409</v>
      </c>
      <c r="F66" s="16">
        <f>IF($H65=0,0,F65/$H65%)</f>
        <v>0</v>
      </c>
      <c r="G66" s="16">
        <f>IF($H65=0,0,G65/$H65%)</f>
        <v>0</v>
      </c>
      <c r="H66" s="50">
        <f t="shared" si="1"/>
        <v>99.999999999999986</v>
      </c>
      <c r="J66" s="11"/>
    </row>
    <row r="67" spans="1:10" ht="16.05" customHeight="1" x14ac:dyDescent="0.2">
      <c r="A67" s="13"/>
      <c r="B67" s="13" t="s">
        <v>25</v>
      </c>
      <c r="C67" s="16" t="s">
        <v>12</v>
      </c>
      <c r="D67" s="16">
        <v>0</v>
      </c>
      <c r="E67" s="16">
        <v>513.70000000000005</v>
      </c>
      <c r="F67" s="16">
        <v>0</v>
      </c>
      <c r="G67" s="16">
        <v>0</v>
      </c>
      <c r="H67" s="50">
        <f t="shared" si="1"/>
        <v>513.70000000000005</v>
      </c>
      <c r="J67" s="11"/>
    </row>
    <row r="68" spans="1:10" ht="16.05" customHeight="1" x14ac:dyDescent="0.2">
      <c r="A68" s="13"/>
      <c r="B68" s="13"/>
      <c r="C68" s="17" t="s">
        <v>13</v>
      </c>
      <c r="D68" s="16">
        <f>IF($H67=0,0,D67/$H67%)</f>
        <v>0</v>
      </c>
      <c r="E68" s="16">
        <f>IF($H67=0,0,E67/$H67%)</f>
        <v>100</v>
      </c>
      <c r="F68" s="16">
        <f>IF($H67=0,0,F67/$H67%)</f>
        <v>0</v>
      </c>
      <c r="G68" s="16">
        <f>IF($H67=0,0,G67/$H67%)</f>
        <v>0</v>
      </c>
      <c r="H68" s="50">
        <f t="shared" si="1"/>
        <v>100</v>
      </c>
      <c r="J68" s="11"/>
    </row>
    <row r="69" spans="1:10" ht="16.05" customHeight="1" x14ac:dyDescent="0.2">
      <c r="A69" s="13"/>
      <c r="B69" s="13"/>
      <c r="C69" s="16" t="s">
        <v>14</v>
      </c>
      <c r="D69" s="51">
        <v>923.59999999999991</v>
      </c>
      <c r="E69" s="51">
        <v>2272.6</v>
      </c>
      <c r="F69" s="51">
        <v>0</v>
      </c>
      <c r="G69" s="51">
        <v>0</v>
      </c>
      <c r="H69" s="50">
        <f t="shared" si="1"/>
        <v>3196.2</v>
      </c>
      <c r="J69" s="11"/>
    </row>
    <row r="70" spans="1:10" ht="16.05" customHeight="1" x14ac:dyDescent="0.2">
      <c r="A70" s="13"/>
      <c r="B70" s="13"/>
      <c r="C70" s="17" t="s">
        <v>13</v>
      </c>
      <c r="D70" s="16">
        <f>IF($H69=0,0,D69/$H69%)</f>
        <v>28.89681496777423</v>
      </c>
      <c r="E70" s="16">
        <f>IF($H69=0,0,E69/$H69%)</f>
        <v>71.103185032225767</v>
      </c>
      <c r="F70" s="16">
        <f>IF($H69=0,0,F69/$H69%)</f>
        <v>0</v>
      </c>
      <c r="G70" s="16">
        <f>IF($H69=0,0,G69/$H69%)</f>
        <v>0</v>
      </c>
      <c r="H70" s="50">
        <f t="shared" si="1"/>
        <v>100</v>
      </c>
      <c r="J70" s="11"/>
    </row>
    <row r="71" spans="1:10" ht="16.05" customHeight="1" x14ac:dyDescent="0.2">
      <c r="A71" s="13"/>
      <c r="B71" s="13"/>
      <c r="C71" s="16" t="s">
        <v>15</v>
      </c>
      <c r="D71" s="51">
        <f>SUM(D69,D67)</f>
        <v>923.59999999999991</v>
      </c>
      <c r="E71" s="51">
        <f>SUM(E69,E67)</f>
        <v>2786.3</v>
      </c>
      <c r="F71" s="51">
        <f>SUM(F69,F67)</f>
        <v>0</v>
      </c>
      <c r="G71" s="51">
        <f>SUM(G69,G67)</f>
        <v>0</v>
      </c>
      <c r="H71" s="50">
        <f t="shared" si="1"/>
        <v>3709.9</v>
      </c>
      <c r="J71" s="11"/>
    </row>
    <row r="72" spans="1:10" ht="16.05" customHeight="1" x14ac:dyDescent="0.2">
      <c r="A72" s="13"/>
      <c r="B72" s="18"/>
      <c r="C72" s="17" t="s">
        <v>13</v>
      </c>
      <c r="D72" s="16">
        <f>IF($H71=0,0,D71/$H71%)</f>
        <v>24.895549745276149</v>
      </c>
      <c r="E72" s="16">
        <f>IF($H71=0,0,E71/$H71%)</f>
        <v>75.104450254723844</v>
      </c>
      <c r="F72" s="16">
        <f>IF($H71=0,0,F71/$H71%)</f>
        <v>0</v>
      </c>
      <c r="G72" s="16">
        <f>IF($H71=0,0,G71/$H71%)</f>
        <v>0</v>
      </c>
      <c r="H72" s="50">
        <f t="shared" si="1"/>
        <v>100</v>
      </c>
      <c r="J72" s="11"/>
    </row>
    <row r="73" spans="1:10" ht="16.05" customHeight="1" x14ac:dyDescent="0.2">
      <c r="A73" s="13"/>
      <c r="B73" s="13" t="s">
        <v>26</v>
      </c>
      <c r="C73" s="16" t="s">
        <v>12</v>
      </c>
      <c r="D73" s="16"/>
      <c r="E73" s="16"/>
      <c r="F73" s="16"/>
      <c r="G73" s="16"/>
      <c r="H73" s="50">
        <f t="shared" si="1"/>
        <v>0</v>
      </c>
      <c r="J73" s="11"/>
    </row>
    <row r="74" spans="1:10" ht="16.05" customHeight="1" x14ac:dyDescent="0.2">
      <c r="A74" s="13"/>
      <c r="B74" s="13"/>
      <c r="C74" s="17" t="s">
        <v>13</v>
      </c>
      <c r="D74" s="16">
        <f>IF($H73=0,0,D73/$H73%)</f>
        <v>0</v>
      </c>
      <c r="E74" s="16">
        <f>IF($H73=0,0,E73/$H73%)</f>
        <v>0</v>
      </c>
      <c r="F74" s="16">
        <f>IF($H73=0,0,F73/$H73%)</f>
        <v>0</v>
      </c>
      <c r="G74" s="16">
        <f>IF($H73=0,0,G73/$H73%)</f>
        <v>0</v>
      </c>
      <c r="H74" s="50">
        <f t="shared" si="1"/>
        <v>0</v>
      </c>
      <c r="J74" s="11"/>
    </row>
    <row r="75" spans="1:10" ht="16.05" customHeight="1" x14ac:dyDescent="0.2">
      <c r="A75" s="13"/>
      <c r="B75" s="13"/>
      <c r="C75" s="16" t="s">
        <v>14</v>
      </c>
      <c r="D75" s="51"/>
      <c r="E75" s="51"/>
      <c r="F75" s="51"/>
      <c r="G75" s="51"/>
      <c r="H75" s="50">
        <f t="shared" si="1"/>
        <v>0</v>
      </c>
      <c r="J75" s="11"/>
    </row>
    <row r="76" spans="1:10" ht="16.05" customHeight="1" x14ac:dyDescent="0.2">
      <c r="A76" s="13"/>
      <c r="B76" s="13"/>
      <c r="C76" s="17" t="s">
        <v>13</v>
      </c>
      <c r="D76" s="16">
        <f>IF($H75=0,0,D75/$H75%)</f>
        <v>0</v>
      </c>
      <c r="E76" s="16">
        <f>IF($H75=0,0,E75/$H75%)</f>
        <v>0</v>
      </c>
      <c r="F76" s="16">
        <f>IF($H75=0,0,F75/$H75%)</f>
        <v>0</v>
      </c>
      <c r="G76" s="16">
        <f>IF($H75=0,0,G75/$H75%)</f>
        <v>0</v>
      </c>
      <c r="H76" s="50">
        <f t="shared" si="1"/>
        <v>0</v>
      </c>
      <c r="J76" s="11"/>
    </row>
    <row r="77" spans="1:10" ht="16.05" customHeight="1" x14ac:dyDescent="0.2">
      <c r="A77" s="13"/>
      <c r="B77" s="13"/>
      <c r="C77" s="16" t="s">
        <v>15</v>
      </c>
      <c r="D77" s="51">
        <f>SUM(D75,D73)</f>
        <v>0</v>
      </c>
      <c r="E77" s="51">
        <f>SUM(E75,E73)</f>
        <v>0</v>
      </c>
      <c r="F77" s="51">
        <f>SUM(F75,F73)</f>
        <v>0</v>
      </c>
      <c r="G77" s="51">
        <f>SUM(G75,G73)</f>
        <v>0</v>
      </c>
      <c r="H77" s="50">
        <f t="shared" ref="H77:H140" si="6">SUM(D77:G77)</f>
        <v>0</v>
      </c>
      <c r="J77" s="11"/>
    </row>
    <row r="78" spans="1:10" ht="16.05" customHeight="1" x14ac:dyDescent="0.2">
      <c r="A78" s="13"/>
      <c r="B78" s="18"/>
      <c r="C78" s="17" t="s">
        <v>13</v>
      </c>
      <c r="D78" s="16">
        <f>IF($H77=0,0,D77/$H77%)</f>
        <v>0</v>
      </c>
      <c r="E78" s="16">
        <f>IF($H77=0,0,E77/$H77%)</f>
        <v>0</v>
      </c>
      <c r="F78" s="16">
        <f>IF($H77=0,0,F77/$H77%)</f>
        <v>0</v>
      </c>
      <c r="G78" s="16">
        <f>IF($H77=0,0,G77/$H77%)</f>
        <v>0</v>
      </c>
      <c r="H78" s="50">
        <f t="shared" si="6"/>
        <v>0</v>
      </c>
      <c r="J78" s="11"/>
    </row>
    <row r="79" spans="1:10" ht="16.05" customHeight="1" x14ac:dyDescent="0.2">
      <c r="A79" s="13"/>
      <c r="B79" s="13" t="s">
        <v>27</v>
      </c>
      <c r="C79" s="16" t="s">
        <v>12</v>
      </c>
      <c r="D79" s="16">
        <v>0</v>
      </c>
      <c r="E79" s="16">
        <v>61.6</v>
      </c>
      <c r="F79" s="16">
        <v>0</v>
      </c>
      <c r="G79" s="16">
        <v>0</v>
      </c>
      <c r="H79" s="50">
        <f t="shared" si="6"/>
        <v>61.6</v>
      </c>
      <c r="J79" s="11"/>
    </row>
    <row r="80" spans="1:10" ht="16.05" customHeight="1" x14ac:dyDescent="0.2">
      <c r="A80" s="13"/>
      <c r="B80" s="13"/>
      <c r="C80" s="17" t="s">
        <v>13</v>
      </c>
      <c r="D80" s="16">
        <f>IF($H79=0,0,D79/$H79%)</f>
        <v>0</v>
      </c>
      <c r="E80" s="16">
        <f>IF($H79=0,0,E79/$H79%)</f>
        <v>100</v>
      </c>
      <c r="F80" s="16">
        <f>IF($H79=0,0,F79/$H79%)</f>
        <v>0</v>
      </c>
      <c r="G80" s="16">
        <f>IF($H79=0,0,G79/$H79%)</f>
        <v>0</v>
      </c>
      <c r="H80" s="50">
        <f t="shared" si="6"/>
        <v>100</v>
      </c>
      <c r="J80" s="11"/>
    </row>
    <row r="81" spans="1:10" ht="16.05" customHeight="1" x14ac:dyDescent="0.2">
      <c r="A81" s="13"/>
      <c r="B81" s="13"/>
      <c r="C81" s="16" t="s">
        <v>14</v>
      </c>
      <c r="D81" s="51">
        <v>0</v>
      </c>
      <c r="E81" s="51">
        <v>906.8</v>
      </c>
      <c r="F81" s="51">
        <v>0</v>
      </c>
      <c r="G81" s="51">
        <v>0</v>
      </c>
      <c r="H81" s="50">
        <f t="shared" si="6"/>
        <v>906.8</v>
      </c>
      <c r="J81" s="11"/>
    </row>
    <row r="82" spans="1:10" ht="16.05" customHeight="1" x14ac:dyDescent="0.2">
      <c r="A82" s="13"/>
      <c r="B82" s="13"/>
      <c r="C82" s="17" t="s">
        <v>13</v>
      </c>
      <c r="D82" s="16">
        <f>IF($H81=0,0,D81/$H81%)</f>
        <v>0</v>
      </c>
      <c r="E82" s="16">
        <f>IF($H81=0,0,E81/$H81%)</f>
        <v>100</v>
      </c>
      <c r="F82" s="16">
        <f>IF($H81=0,0,F81/$H81%)</f>
        <v>0</v>
      </c>
      <c r="G82" s="16">
        <f>IF($H81=0,0,G81/$H81%)</f>
        <v>0</v>
      </c>
      <c r="H82" s="50">
        <f t="shared" si="6"/>
        <v>100</v>
      </c>
      <c r="J82" s="11"/>
    </row>
    <row r="83" spans="1:10" ht="16.05" customHeight="1" x14ac:dyDescent="0.2">
      <c r="A83" s="13"/>
      <c r="B83" s="13"/>
      <c r="C83" s="16" t="s">
        <v>15</v>
      </c>
      <c r="D83" s="51">
        <f>SUM(D81,D79)</f>
        <v>0</v>
      </c>
      <c r="E83" s="51">
        <f>SUM(E81,E79)</f>
        <v>968.4</v>
      </c>
      <c r="F83" s="51">
        <f>SUM(F81,F79)</f>
        <v>0</v>
      </c>
      <c r="G83" s="51">
        <f>SUM(G81,G79)</f>
        <v>0</v>
      </c>
      <c r="H83" s="50">
        <f t="shared" si="6"/>
        <v>968.4</v>
      </c>
      <c r="J83" s="11"/>
    </row>
    <row r="84" spans="1:10" ht="16.05" customHeight="1" x14ac:dyDescent="0.2">
      <c r="A84" s="13"/>
      <c r="B84" s="18"/>
      <c r="C84" s="17" t="s">
        <v>13</v>
      </c>
      <c r="D84" s="16">
        <f>IF($H83=0,0,D83/$H83%)</f>
        <v>0</v>
      </c>
      <c r="E84" s="16">
        <f>IF($H83=0,0,E83/$H83%)</f>
        <v>100</v>
      </c>
      <c r="F84" s="16">
        <f>IF($H83=0,0,F83/$H83%)</f>
        <v>0</v>
      </c>
      <c r="G84" s="16">
        <f>IF($H83=0,0,G83/$H83%)</f>
        <v>0</v>
      </c>
      <c r="H84" s="50">
        <f t="shared" si="6"/>
        <v>100</v>
      </c>
      <c r="J84" s="11"/>
    </row>
    <row r="85" spans="1:10" ht="16.05" customHeight="1" x14ac:dyDescent="0.2">
      <c r="A85" s="13"/>
      <c r="B85" s="13" t="s">
        <v>28</v>
      </c>
      <c r="C85" s="16" t="s">
        <v>12</v>
      </c>
      <c r="D85" s="16"/>
      <c r="E85" s="16"/>
      <c r="F85" s="16">
        <v>0</v>
      </c>
      <c r="G85" s="16">
        <v>0</v>
      </c>
      <c r="H85" s="50">
        <f t="shared" si="6"/>
        <v>0</v>
      </c>
      <c r="J85" s="11"/>
    </row>
    <row r="86" spans="1:10" ht="16.05" customHeight="1" x14ac:dyDescent="0.2">
      <c r="A86" s="13"/>
      <c r="B86" s="13"/>
      <c r="C86" s="17" t="s">
        <v>13</v>
      </c>
      <c r="D86" s="16">
        <f>IF($H85=0,0,D85/$H85%)</f>
        <v>0</v>
      </c>
      <c r="E86" s="16">
        <f>IF($H85=0,0,E85/$H85%)</f>
        <v>0</v>
      </c>
      <c r="F86" s="16">
        <f>IF($H85=0,0,F85/$H85%)</f>
        <v>0</v>
      </c>
      <c r="G86" s="16">
        <f>IF($H85=0,0,G85/$H85%)</f>
        <v>0</v>
      </c>
      <c r="H86" s="50">
        <f t="shared" si="6"/>
        <v>0</v>
      </c>
      <c r="J86" s="11"/>
    </row>
    <row r="87" spans="1:10" ht="16.05" customHeight="1" x14ac:dyDescent="0.2">
      <c r="A87" s="13"/>
      <c r="B87" s="13"/>
      <c r="C87" s="16" t="s">
        <v>14</v>
      </c>
      <c r="D87" s="51"/>
      <c r="E87" s="51">
        <v>0</v>
      </c>
      <c r="F87" s="51">
        <v>0</v>
      </c>
      <c r="G87" s="51">
        <v>0</v>
      </c>
      <c r="H87" s="50">
        <f t="shared" si="6"/>
        <v>0</v>
      </c>
      <c r="J87" s="11"/>
    </row>
    <row r="88" spans="1:10" ht="16.05" customHeight="1" x14ac:dyDescent="0.2">
      <c r="A88" s="13"/>
      <c r="B88" s="13"/>
      <c r="C88" s="17" t="s">
        <v>13</v>
      </c>
      <c r="D88" s="16">
        <f>IF($H87=0,0,D87/$H87%)</f>
        <v>0</v>
      </c>
      <c r="E88" s="16">
        <f>IF($H87=0,0,E87/$H87%)</f>
        <v>0</v>
      </c>
      <c r="F88" s="16">
        <f>IF($H87=0,0,F87/$H87%)</f>
        <v>0</v>
      </c>
      <c r="G88" s="16">
        <f>IF($H87=0,0,G87/$H87%)</f>
        <v>0</v>
      </c>
      <c r="H88" s="50">
        <f t="shared" si="6"/>
        <v>0</v>
      </c>
      <c r="J88" s="11"/>
    </row>
    <row r="89" spans="1:10" ht="16.05" customHeight="1" x14ac:dyDescent="0.2">
      <c r="A89" s="13"/>
      <c r="B89" s="13"/>
      <c r="C89" s="16" t="s">
        <v>15</v>
      </c>
      <c r="D89" s="51">
        <f>SUM(D87,D85)</f>
        <v>0</v>
      </c>
      <c r="E89" s="51">
        <f>SUM(E87,E85)</f>
        <v>0</v>
      </c>
      <c r="F89" s="51">
        <f>SUM(F87,F85)</f>
        <v>0</v>
      </c>
      <c r="G89" s="51">
        <f>SUM(G87,G85)</f>
        <v>0</v>
      </c>
      <c r="H89" s="50">
        <f t="shared" si="6"/>
        <v>0</v>
      </c>
      <c r="J89" s="11"/>
    </row>
    <row r="90" spans="1:10" ht="16.05" customHeight="1" x14ac:dyDescent="0.2">
      <c r="A90" s="13"/>
      <c r="B90" s="18"/>
      <c r="C90" s="17" t="s">
        <v>13</v>
      </c>
      <c r="D90" s="16">
        <f>IF($H89=0,0,D89/$H89%)</f>
        <v>0</v>
      </c>
      <c r="E90" s="16">
        <f>IF($H89=0,0,E89/$H89%)</f>
        <v>0</v>
      </c>
      <c r="F90" s="16">
        <f>IF($H89=0,0,F89/$H89%)</f>
        <v>0</v>
      </c>
      <c r="G90" s="16">
        <f>IF($H89=0,0,G89/$H89%)</f>
        <v>0</v>
      </c>
      <c r="H90" s="50">
        <f t="shared" si="6"/>
        <v>0</v>
      </c>
      <c r="J90" s="11"/>
    </row>
    <row r="91" spans="1:10" ht="16.05" customHeight="1" x14ac:dyDescent="0.2">
      <c r="A91" s="13"/>
      <c r="B91" s="13" t="s">
        <v>29</v>
      </c>
      <c r="C91" s="16" t="s">
        <v>12</v>
      </c>
      <c r="D91" s="16">
        <v>0</v>
      </c>
      <c r="E91" s="16"/>
      <c r="F91" s="16">
        <v>0</v>
      </c>
      <c r="G91" s="16">
        <v>0</v>
      </c>
      <c r="H91" s="50">
        <f t="shared" si="6"/>
        <v>0</v>
      </c>
      <c r="J91" s="11"/>
    </row>
    <row r="92" spans="1:10" ht="16.05" customHeight="1" x14ac:dyDescent="0.2">
      <c r="A92" s="13"/>
      <c r="B92" s="13"/>
      <c r="C92" s="17" t="s">
        <v>13</v>
      </c>
      <c r="D92" s="16">
        <f>IF($H91=0,0,D91/$H91%)</f>
        <v>0</v>
      </c>
      <c r="E92" s="16">
        <f>IF($H91=0,0,E91/$H91%)</f>
        <v>0</v>
      </c>
      <c r="F92" s="16">
        <f>IF($H91=0,0,F91/$H91%)</f>
        <v>0</v>
      </c>
      <c r="G92" s="16">
        <f>IF($H91=0,0,G91/$H91%)</f>
        <v>0</v>
      </c>
      <c r="H92" s="50">
        <f t="shared" si="6"/>
        <v>0</v>
      </c>
      <c r="J92" s="11"/>
    </row>
    <row r="93" spans="1:10" ht="16.05" customHeight="1" x14ac:dyDescent="0.2">
      <c r="A93" s="13"/>
      <c r="B93" s="13"/>
      <c r="C93" s="16" t="s">
        <v>14</v>
      </c>
      <c r="D93" s="51"/>
      <c r="E93" s="51"/>
      <c r="F93" s="51">
        <v>0</v>
      </c>
      <c r="G93" s="51">
        <v>0</v>
      </c>
      <c r="H93" s="50">
        <f t="shared" si="6"/>
        <v>0</v>
      </c>
      <c r="J93" s="11"/>
    </row>
    <row r="94" spans="1:10" ht="16.05" customHeight="1" x14ac:dyDescent="0.2">
      <c r="A94" s="13"/>
      <c r="B94" s="13"/>
      <c r="C94" s="17" t="s">
        <v>13</v>
      </c>
      <c r="D94" s="16">
        <f>IF($H93=0,0,D93/$H93%)</f>
        <v>0</v>
      </c>
      <c r="E94" s="16">
        <f>IF($H93=0,0,E93/$H93%)</f>
        <v>0</v>
      </c>
      <c r="F94" s="16">
        <f>IF($H93=0,0,F93/$H93%)</f>
        <v>0</v>
      </c>
      <c r="G94" s="16">
        <f>IF($H93=0,0,G93/$H93%)</f>
        <v>0</v>
      </c>
      <c r="H94" s="50">
        <f t="shared" si="6"/>
        <v>0</v>
      </c>
      <c r="J94" s="11"/>
    </row>
    <row r="95" spans="1:10" ht="16.05" customHeight="1" x14ac:dyDescent="0.2">
      <c r="A95" s="13"/>
      <c r="B95" s="13"/>
      <c r="C95" s="16" t="s">
        <v>15</v>
      </c>
      <c r="D95" s="51">
        <f>SUM(D93,D91)</f>
        <v>0</v>
      </c>
      <c r="E95" s="51">
        <f>SUM(E93,E91)</f>
        <v>0</v>
      </c>
      <c r="F95" s="51">
        <f>SUM(F93,F91)</f>
        <v>0</v>
      </c>
      <c r="G95" s="51">
        <f>SUM(G93,G91)</f>
        <v>0</v>
      </c>
      <c r="H95" s="50">
        <f t="shared" si="6"/>
        <v>0</v>
      </c>
      <c r="J95" s="11"/>
    </row>
    <row r="96" spans="1:10" ht="16.05" customHeight="1" x14ac:dyDescent="0.2">
      <c r="A96" s="13"/>
      <c r="B96" s="18"/>
      <c r="C96" s="17" t="s">
        <v>13</v>
      </c>
      <c r="D96" s="16">
        <f>IF($H95=0,0,D95/$H95%)</f>
        <v>0</v>
      </c>
      <c r="E96" s="16">
        <f>IF($H95=0,0,E95/$H95%)</f>
        <v>0</v>
      </c>
      <c r="F96" s="16">
        <f>IF($H95=0,0,F95/$H95%)</f>
        <v>0</v>
      </c>
      <c r="G96" s="16">
        <f>IF($H95=0,0,G95/$H95%)</f>
        <v>0</v>
      </c>
      <c r="H96" s="50">
        <f t="shared" si="6"/>
        <v>0</v>
      </c>
      <c r="J96" s="11"/>
    </row>
    <row r="97" spans="1:10" ht="16.05" customHeight="1" x14ac:dyDescent="0.2">
      <c r="A97" s="13"/>
      <c r="B97" s="13" t="s">
        <v>30</v>
      </c>
      <c r="C97" s="16" t="s">
        <v>12</v>
      </c>
      <c r="D97" s="16">
        <v>0</v>
      </c>
      <c r="E97" s="16">
        <v>113</v>
      </c>
      <c r="F97" s="16">
        <v>0</v>
      </c>
      <c r="G97" s="16">
        <v>0</v>
      </c>
      <c r="H97" s="50">
        <f t="shared" si="6"/>
        <v>113</v>
      </c>
      <c r="J97" s="11"/>
    </row>
    <row r="98" spans="1:10" ht="16.05" customHeight="1" x14ac:dyDescent="0.2">
      <c r="A98" s="13"/>
      <c r="B98" s="13"/>
      <c r="C98" s="17" t="s">
        <v>13</v>
      </c>
      <c r="D98" s="16">
        <f>IF($H97=0,0,D97/$H97%)</f>
        <v>0</v>
      </c>
      <c r="E98" s="16">
        <f>IF($H97=0,0,E97/$H97%)</f>
        <v>100.00000000000001</v>
      </c>
      <c r="F98" s="16">
        <f>IF($H97=0,0,F97/$H97%)</f>
        <v>0</v>
      </c>
      <c r="G98" s="16">
        <f>IF($H97=0,0,G97/$H97%)</f>
        <v>0</v>
      </c>
      <c r="H98" s="50">
        <f t="shared" si="6"/>
        <v>100.00000000000001</v>
      </c>
      <c r="J98" s="11"/>
    </row>
    <row r="99" spans="1:10" ht="16.05" customHeight="1" x14ac:dyDescent="0.2">
      <c r="A99" s="13"/>
      <c r="B99" s="13"/>
      <c r="C99" s="16" t="s">
        <v>14</v>
      </c>
      <c r="D99" s="51">
        <v>17</v>
      </c>
      <c r="E99" s="51">
        <v>204.5</v>
      </c>
      <c r="F99" s="51">
        <v>0</v>
      </c>
      <c r="G99" s="51">
        <v>0</v>
      </c>
      <c r="H99" s="50">
        <f t="shared" si="6"/>
        <v>221.5</v>
      </c>
      <c r="J99" s="11"/>
    </row>
    <row r="100" spans="1:10" ht="16.05" customHeight="1" x14ac:dyDescent="0.2">
      <c r="A100" s="13"/>
      <c r="B100" s="13"/>
      <c r="C100" s="17" t="s">
        <v>13</v>
      </c>
      <c r="D100" s="16">
        <f>IF($H99=0,0,D99/$H99%)</f>
        <v>7.6749435665914225</v>
      </c>
      <c r="E100" s="16">
        <f>IF($H99=0,0,E99/$H99%)</f>
        <v>92.325056433408591</v>
      </c>
      <c r="F100" s="16">
        <f>IF($H99=0,0,F99/$H99%)</f>
        <v>0</v>
      </c>
      <c r="G100" s="16">
        <f>IF($H99=0,0,G99/$H99%)</f>
        <v>0</v>
      </c>
      <c r="H100" s="50">
        <f t="shared" si="6"/>
        <v>100.00000000000001</v>
      </c>
      <c r="J100" s="11"/>
    </row>
    <row r="101" spans="1:10" ht="16.05" customHeight="1" x14ac:dyDescent="0.2">
      <c r="A101" s="13"/>
      <c r="B101" s="13"/>
      <c r="C101" s="16" t="s">
        <v>15</v>
      </c>
      <c r="D101" s="51">
        <f>SUM(D99,D97)</f>
        <v>17</v>
      </c>
      <c r="E101" s="51">
        <f>SUM(E99,E97)</f>
        <v>317.5</v>
      </c>
      <c r="F101" s="51">
        <f>SUM(F99,F97)</f>
        <v>0</v>
      </c>
      <c r="G101" s="51">
        <f>SUM(G99,G97)</f>
        <v>0</v>
      </c>
      <c r="H101" s="50">
        <f t="shared" si="6"/>
        <v>334.5</v>
      </c>
      <c r="J101" s="11"/>
    </row>
    <row r="102" spans="1:10" ht="16.05" customHeight="1" x14ac:dyDescent="0.2">
      <c r="A102" s="13"/>
      <c r="B102" s="18"/>
      <c r="C102" s="17" t="s">
        <v>13</v>
      </c>
      <c r="D102" s="16">
        <f>IF($H101=0,0,D101/$H101%)</f>
        <v>5.0822122571001493</v>
      </c>
      <c r="E102" s="16">
        <f>IF($H101=0,0,E101/$H101%)</f>
        <v>94.917787742899847</v>
      </c>
      <c r="F102" s="16">
        <f>IF($H101=0,0,F101/$H101%)</f>
        <v>0</v>
      </c>
      <c r="G102" s="16">
        <f>IF($H101=0,0,G101/$H101%)</f>
        <v>0</v>
      </c>
      <c r="H102" s="50">
        <f t="shared" si="6"/>
        <v>100</v>
      </c>
      <c r="J102" s="11"/>
    </row>
    <row r="103" spans="1:10" ht="16.05" customHeight="1" x14ac:dyDescent="0.2">
      <c r="A103" s="13"/>
      <c r="B103" s="13" t="s">
        <v>31</v>
      </c>
      <c r="C103" s="16" t="s">
        <v>12</v>
      </c>
      <c r="D103" s="16">
        <v>0</v>
      </c>
      <c r="E103" s="16">
        <v>139.4</v>
      </c>
      <c r="F103" s="16">
        <v>0</v>
      </c>
      <c r="G103" s="16">
        <v>0</v>
      </c>
      <c r="H103" s="50">
        <f t="shared" si="6"/>
        <v>139.4</v>
      </c>
      <c r="J103" s="11"/>
    </row>
    <row r="104" spans="1:10" ht="16.05" customHeight="1" x14ac:dyDescent="0.2">
      <c r="A104" s="13"/>
      <c r="B104" s="13"/>
      <c r="C104" s="17" t="s">
        <v>13</v>
      </c>
      <c r="D104" s="16">
        <f>IF($H103=0,0,D103/$H103%)</f>
        <v>0</v>
      </c>
      <c r="E104" s="16">
        <f>IF($H103=0,0,E103/$H103%)</f>
        <v>100</v>
      </c>
      <c r="F104" s="16">
        <f>IF($H103=0,0,F103/$H103%)</f>
        <v>0</v>
      </c>
      <c r="G104" s="16">
        <f>IF($H103=0,0,G103/$H103%)</f>
        <v>0</v>
      </c>
      <c r="H104" s="50">
        <f t="shared" si="6"/>
        <v>100</v>
      </c>
      <c r="J104" s="11"/>
    </row>
    <row r="105" spans="1:10" ht="16.05" customHeight="1" x14ac:dyDescent="0.2">
      <c r="A105" s="13"/>
      <c r="B105" s="13"/>
      <c r="C105" s="16" t="s">
        <v>14</v>
      </c>
      <c r="D105" s="51">
        <v>0</v>
      </c>
      <c r="E105" s="51">
        <v>0</v>
      </c>
      <c r="F105" s="51">
        <v>0</v>
      </c>
      <c r="G105" s="51">
        <v>0</v>
      </c>
      <c r="H105" s="50">
        <f t="shared" si="6"/>
        <v>0</v>
      </c>
      <c r="J105" s="11"/>
    </row>
    <row r="106" spans="1:10" ht="16.05" customHeight="1" x14ac:dyDescent="0.2">
      <c r="A106" s="13"/>
      <c r="B106" s="13"/>
      <c r="C106" s="17" t="s">
        <v>13</v>
      </c>
      <c r="D106" s="16">
        <f>IF($H105=0,0,D105/$H105%)</f>
        <v>0</v>
      </c>
      <c r="E106" s="16">
        <f>IF($H105=0,0,E105/$H105%)</f>
        <v>0</v>
      </c>
      <c r="F106" s="16">
        <f>IF($H105=0,0,F105/$H105%)</f>
        <v>0</v>
      </c>
      <c r="G106" s="16">
        <f>IF($H105=0,0,G105/$H105%)</f>
        <v>0</v>
      </c>
      <c r="H106" s="50">
        <f t="shared" si="6"/>
        <v>0</v>
      </c>
      <c r="J106" s="11"/>
    </row>
    <row r="107" spans="1:10" ht="16.05" customHeight="1" x14ac:dyDescent="0.2">
      <c r="A107" s="13"/>
      <c r="B107" s="13"/>
      <c r="C107" s="16" t="s">
        <v>15</v>
      </c>
      <c r="D107" s="51">
        <f>SUM(D105,D103)</f>
        <v>0</v>
      </c>
      <c r="E107" s="51">
        <f>SUM(E105,E103)</f>
        <v>139.4</v>
      </c>
      <c r="F107" s="51">
        <f>SUM(F105,F103)</f>
        <v>0</v>
      </c>
      <c r="G107" s="51">
        <f>SUM(G105,G103)</f>
        <v>0</v>
      </c>
      <c r="H107" s="50">
        <f t="shared" si="6"/>
        <v>139.4</v>
      </c>
      <c r="J107" s="11"/>
    </row>
    <row r="108" spans="1:10" ht="16.05" customHeight="1" x14ac:dyDescent="0.2">
      <c r="A108" s="13"/>
      <c r="B108" s="18"/>
      <c r="C108" s="17" t="s">
        <v>13</v>
      </c>
      <c r="D108" s="16">
        <f>IF($H107=0,0,D107/$H107%)</f>
        <v>0</v>
      </c>
      <c r="E108" s="16">
        <f>IF($H107=0,0,E107/$H107%)</f>
        <v>100</v>
      </c>
      <c r="F108" s="16">
        <f>IF($H107=0,0,F107/$H107%)</f>
        <v>0</v>
      </c>
      <c r="G108" s="16">
        <f>IF($H107=0,0,G107/$H107%)</f>
        <v>0</v>
      </c>
      <c r="H108" s="50">
        <f t="shared" si="6"/>
        <v>100</v>
      </c>
      <c r="J108" s="11"/>
    </row>
    <row r="109" spans="1:10" ht="16.05" customHeight="1" x14ac:dyDescent="0.2">
      <c r="A109" s="13"/>
      <c r="B109" s="13" t="s">
        <v>32</v>
      </c>
      <c r="C109" s="16" t="s">
        <v>12</v>
      </c>
      <c r="D109" s="16">
        <v>0</v>
      </c>
      <c r="E109" s="16"/>
      <c r="F109" s="16">
        <v>0</v>
      </c>
      <c r="G109" s="16">
        <v>0</v>
      </c>
      <c r="H109" s="50">
        <f t="shared" si="6"/>
        <v>0</v>
      </c>
      <c r="J109" s="11"/>
    </row>
    <row r="110" spans="1:10" ht="16.05" customHeight="1" x14ac:dyDescent="0.2">
      <c r="A110" s="13"/>
      <c r="B110" s="13"/>
      <c r="C110" s="17" t="s">
        <v>13</v>
      </c>
      <c r="D110" s="16">
        <f>IF($H109=0,0,D109/$H109%)</f>
        <v>0</v>
      </c>
      <c r="E110" s="16">
        <f>IF($H109=0,0,E109/$H109%)</f>
        <v>0</v>
      </c>
      <c r="F110" s="16">
        <f>IF($H109=0,0,F109/$H109%)</f>
        <v>0</v>
      </c>
      <c r="G110" s="16">
        <f>IF($H109=0,0,G109/$H109%)</f>
        <v>0</v>
      </c>
      <c r="H110" s="50">
        <f t="shared" si="6"/>
        <v>0</v>
      </c>
      <c r="J110" s="11"/>
    </row>
    <row r="111" spans="1:10" ht="16.05" customHeight="1" x14ac:dyDescent="0.2">
      <c r="A111" s="13"/>
      <c r="B111" s="13"/>
      <c r="C111" s="16" t="s">
        <v>14</v>
      </c>
      <c r="D111" s="51"/>
      <c r="E111" s="51"/>
      <c r="F111" s="51">
        <v>0</v>
      </c>
      <c r="G111" s="51">
        <v>0</v>
      </c>
      <c r="H111" s="50">
        <f t="shared" si="6"/>
        <v>0</v>
      </c>
      <c r="J111" s="11"/>
    </row>
    <row r="112" spans="1:10" ht="16.05" customHeight="1" x14ac:dyDescent="0.2">
      <c r="A112" s="13"/>
      <c r="B112" s="13"/>
      <c r="C112" s="17" t="s">
        <v>13</v>
      </c>
      <c r="D112" s="16">
        <f>IF($H111=0,0,D111/$H111%)</f>
        <v>0</v>
      </c>
      <c r="E112" s="16">
        <f>IF($H111=0,0,E111/$H111%)</f>
        <v>0</v>
      </c>
      <c r="F112" s="16">
        <f>IF($H111=0,0,F111/$H111%)</f>
        <v>0</v>
      </c>
      <c r="G112" s="16">
        <f>IF($H111=0,0,G111/$H111%)</f>
        <v>0</v>
      </c>
      <c r="H112" s="50">
        <f t="shared" si="6"/>
        <v>0</v>
      </c>
      <c r="J112" s="11"/>
    </row>
    <row r="113" spans="1:10" ht="16.05" customHeight="1" x14ac:dyDescent="0.2">
      <c r="A113" s="13"/>
      <c r="B113" s="13"/>
      <c r="C113" s="16" t="s">
        <v>15</v>
      </c>
      <c r="D113" s="51">
        <f>SUM(D111,D109)</f>
        <v>0</v>
      </c>
      <c r="E113" s="51">
        <f>SUM(E111,E109)</f>
        <v>0</v>
      </c>
      <c r="F113" s="51">
        <f>SUM(F111,F109)</f>
        <v>0</v>
      </c>
      <c r="G113" s="51">
        <f>SUM(G111,G109)</f>
        <v>0</v>
      </c>
      <c r="H113" s="50">
        <f t="shared" si="6"/>
        <v>0</v>
      </c>
      <c r="J113" s="11"/>
    </row>
    <row r="114" spans="1:10" ht="16.05" customHeight="1" x14ac:dyDescent="0.2">
      <c r="A114" s="13"/>
      <c r="B114" s="18"/>
      <c r="C114" s="17" t="s">
        <v>13</v>
      </c>
      <c r="D114" s="16">
        <f>IF($H113=0,0,D113/$H113%)</f>
        <v>0</v>
      </c>
      <c r="E114" s="16"/>
      <c r="F114" s="16">
        <f>IF($H113=0,0,F113/$H113%)</f>
        <v>0</v>
      </c>
      <c r="G114" s="16">
        <f>IF($H113=0,0,G113/$H113%)</f>
        <v>0</v>
      </c>
      <c r="H114" s="50">
        <f t="shared" si="6"/>
        <v>0</v>
      </c>
      <c r="J114" s="11"/>
    </row>
    <row r="115" spans="1:10" ht="16.05" customHeight="1" x14ac:dyDescent="0.2">
      <c r="A115" s="13"/>
      <c r="B115" s="13" t="s">
        <v>33</v>
      </c>
      <c r="C115" s="16" t="s">
        <v>12</v>
      </c>
      <c r="D115" s="16">
        <v>0</v>
      </c>
      <c r="E115" s="16"/>
      <c r="F115" s="16">
        <v>0</v>
      </c>
      <c r="G115" s="16">
        <v>0</v>
      </c>
      <c r="H115" s="50">
        <f t="shared" si="6"/>
        <v>0</v>
      </c>
      <c r="J115" s="11"/>
    </row>
    <row r="116" spans="1:10" ht="16.05" customHeight="1" x14ac:dyDescent="0.2">
      <c r="A116" s="13"/>
      <c r="B116" s="13"/>
      <c r="C116" s="17" t="s">
        <v>13</v>
      </c>
      <c r="D116" s="16">
        <f>IF($H115=0,0,D115/$H115%)</f>
        <v>0</v>
      </c>
      <c r="E116" s="16">
        <f>IF($H115=0,0,E115/$H115%)</f>
        <v>0</v>
      </c>
      <c r="F116" s="16">
        <f>IF($H115=0,0,F115/$H115%)</f>
        <v>0</v>
      </c>
      <c r="G116" s="16">
        <f>IF($H115=0,0,G115/$H115%)</f>
        <v>0</v>
      </c>
      <c r="H116" s="50">
        <f t="shared" si="6"/>
        <v>0</v>
      </c>
      <c r="J116" s="11"/>
    </row>
    <row r="117" spans="1:10" ht="16.05" customHeight="1" x14ac:dyDescent="0.2">
      <c r="A117" s="13"/>
      <c r="B117" s="13"/>
      <c r="C117" s="16" t="s">
        <v>14</v>
      </c>
      <c r="D117" s="51"/>
      <c r="E117" s="51"/>
      <c r="F117" s="51"/>
      <c r="G117" s="51"/>
      <c r="H117" s="50">
        <f t="shared" si="6"/>
        <v>0</v>
      </c>
      <c r="J117" s="11"/>
    </row>
    <row r="118" spans="1:10" ht="16.05" customHeight="1" x14ac:dyDescent="0.2">
      <c r="A118" s="13"/>
      <c r="B118" s="13"/>
      <c r="C118" s="17" t="s">
        <v>13</v>
      </c>
      <c r="D118" s="16">
        <f>IF($H117=0,0,D117/$H117%)</f>
        <v>0</v>
      </c>
      <c r="E118" s="16">
        <f>IF($H117=0,0,E117/$H117%)</f>
        <v>0</v>
      </c>
      <c r="F118" s="16">
        <f>IF($H117=0,0,F117/$H117%)</f>
        <v>0</v>
      </c>
      <c r="G118" s="16">
        <f>IF($H117=0,0,G117/$H117%)</f>
        <v>0</v>
      </c>
      <c r="H118" s="50">
        <f t="shared" si="6"/>
        <v>0</v>
      </c>
      <c r="J118" s="11"/>
    </row>
    <row r="119" spans="1:10" ht="16.05" customHeight="1" x14ac:dyDescent="0.2">
      <c r="A119" s="13"/>
      <c r="B119" s="13"/>
      <c r="C119" s="16" t="s">
        <v>15</v>
      </c>
      <c r="D119" s="51">
        <f>SUM(D117,D115)</f>
        <v>0</v>
      </c>
      <c r="E119" s="51">
        <f>SUM(E117,E115)</f>
        <v>0</v>
      </c>
      <c r="F119" s="51">
        <f>SUM(F117,F115)</f>
        <v>0</v>
      </c>
      <c r="G119" s="51">
        <f>SUM(G117,G115)</f>
        <v>0</v>
      </c>
      <c r="H119" s="50">
        <f t="shared" si="6"/>
        <v>0</v>
      </c>
      <c r="J119" s="11"/>
    </row>
    <row r="120" spans="1:10" ht="16.05" customHeight="1" x14ac:dyDescent="0.2">
      <c r="A120" s="13"/>
      <c r="B120" s="18"/>
      <c r="C120" s="17" t="s">
        <v>13</v>
      </c>
      <c r="D120" s="16">
        <f>IF($H119=0,0,D119/$H119%)</f>
        <v>0</v>
      </c>
      <c r="E120" s="16">
        <f>IF($H119=0,0,E119/$H119%)</f>
        <v>0</v>
      </c>
      <c r="F120" s="16">
        <f>IF($H119=0,0,F119/$H119%)</f>
        <v>0</v>
      </c>
      <c r="G120" s="16">
        <f>IF($H119=0,0,G119/$H119%)</f>
        <v>0</v>
      </c>
      <c r="H120" s="50">
        <f t="shared" si="6"/>
        <v>0</v>
      </c>
      <c r="J120" s="11"/>
    </row>
    <row r="121" spans="1:10" ht="16.05" customHeight="1" x14ac:dyDescent="0.2">
      <c r="A121" s="13"/>
      <c r="B121" s="13" t="s">
        <v>34</v>
      </c>
      <c r="C121" s="16" t="s">
        <v>12</v>
      </c>
      <c r="D121" s="16">
        <v>0</v>
      </c>
      <c r="E121" s="16"/>
      <c r="F121" s="16">
        <v>0</v>
      </c>
      <c r="G121" s="16">
        <v>0</v>
      </c>
      <c r="H121" s="50">
        <f t="shared" si="6"/>
        <v>0</v>
      </c>
      <c r="J121" s="11"/>
    </row>
    <row r="122" spans="1:10" ht="16.05" customHeight="1" x14ac:dyDescent="0.2">
      <c r="A122" s="13"/>
      <c r="B122" s="13"/>
      <c r="C122" s="17" t="s">
        <v>13</v>
      </c>
      <c r="D122" s="16">
        <f>IF($H121=0,0,D121/$H121%)</f>
        <v>0</v>
      </c>
      <c r="E122" s="16">
        <f>IF($H121=0,0,E121/$H121%)</f>
        <v>0</v>
      </c>
      <c r="F122" s="16">
        <f>IF($H121=0,0,F121/$H121%)</f>
        <v>0</v>
      </c>
      <c r="G122" s="16">
        <f>IF($H121=0,0,G121/$H121%)</f>
        <v>0</v>
      </c>
      <c r="H122" s="50">
        <f t="shared" si="6"/>
        <v>0</v>
      </c>
      <c r="J122" s="11"/>
    </row>
    <row r="123" spans="1:10" ht="16.05" customHeight="1" x14ac:dyDescent="0.2">
      <c r="A123" s="13"/>
      <c r="B123" s="13"/>
      <c r="C123" s="16" t="s">
        <v>14</v>
      </c>
      <c r="D123" s="51">
        <v>0</v>
      </c>
      <c r="E123" s="51"/>
      <c r="F123" s="51">
        <v>0</v>
      </c>
      <c r="G123" s="51">
        <v>0</v>
      </c>
      <c r="H123" s="50">
        <f t="shared" si="6"/>
        <v>0</v>
      </c>
      <c r="J123" s="11"/>
    </row>
    <row r="124" spans="1:10" ht="16.05" customHeight="1" x14ac:dyDescent="0.2">
      <c r="A124" s="13"/>
      <c r="B124" s="13"/>
      <c r="C124" s="17" t="s">
        <v>13</v>
      </c>
      <c r="D124" s="16">
        <f>IF($H123=0,0,D123/$H123%)</f>
        <v>0</v>
      </c>
      <c r="E124" s="16">
        <f>IF($H123=0,0,E123/$H123%)</f>
        <v>0</v>
      </c>
      <c r="F124" s="16">
        <f>IF($H123=0,0,F123/$H123%)</f>
        <v>0</v>
      </c>
      <c r="G124" s="16">
        <f>IF($H123=0,0,G123/$H123%)</f>
        <v>0</v>
      </c>
      <c r="H124" s="50">
        <f t="shared" si="6"/>
        <v>0</v>
      </c>
      <c r="J124" s="11"/>
    </row>
    <row r="125" spans="1:10" ht="16.05" customHeight="1" x14ac:dyDescent="0.2">
      <c r="A125" s="13"/>
      <c r="B125" s="13"/>
      <c r="C125" s="16" t="s">
        <v>15</v>
      </c>
      <c r="D125" s="51">
        <f>SUM(D123,D121)</f>
        <v>0</v>
      </c>
      <c r="E125" s="51">
        <f>SUM(E123,E121)</f>
        <v>0</v>
      </c>
      <c r="F125" s="51">
        <f>SUM(F123,F121)</f>
        <v>0</v>
      </c>
      <c r="G125" s="51">
        <f>SUM(G123,G121)</f>
        <v>0</v>
      </c>
      <c r="H125" s="50">
        <f t="shared" si="6"/>
        <v>0</v>
      </c>
      <c r="J125" s="11"/>
    </row>
    <row r="126" spans="1:10" ht="16.05" customHeight="1" x14ac:dyDescent="0.2">
      <c r="A126" s="13"/>
      <c r="B126" s="18"/>
      <c r="C126" s="17" t="s">
        <v>13</v>
      </c>
      <c r="D126" s="16">
        <f>IF($H125=0,0,D125/$H125%)</f>
        <v>0</v>
      </c>
      <c r="E126" s="16">
        <f>IF($H125=0,0,E125/$H125%)</f>
        <v>0</v>
      </c>
      <c r="F126" s="16">
        <f>IF($H125=0,0,F125/$H125%)</f>
        <v>0</v>
      </c>
      <c r="G126" s="16">
        <f>IF($H125=0,0,G125/$H125%)</f>
        <v>0</v>
      </c>
      <c r="H126" s="50">
        <f t="shared" si="6"/>
        <v>0</v>
      </c>
      <c r="J126" s="11"/>
    </row>
    <row r="127" spans="1:10" ht="16.05" customHeight="1" x14ac:dyDescent="0.2">
      <c r="A127" s="13"/>
      <c r="B127" s="13" t="s">
        <v>35</v>
      </c>
      <c r="C127" s="16" t="s">
        <v>12</v>
      </c>
      <c r="D127" s="16">
        <v>0</v>
      </c>
      <c r="E127" s="16">
        <v>7.6</v>
      </c>
      <c r="F127" s="16">
        <v>0</v>
      </c>
      <c r="G127" s="16">
        <v>0</v>
      </c>
      <c r="H127" s="50">
        <f t="shared" si="6"/>
        <v>7.6</v>
      </c>
      <c r="J127" s="11"/>
    </row>
    <row r="128" spans="1:10" ht="16.05" customHeight="1" x14ac:dyDescent="0.2">
      <c r="A128" s="13"/>
      <c r="B128" s="13"/>
      <c r="C128" s="17" t="s">
        <v>13</v>
      </c>
      <c r="D128" s="16">
        <f>IF($H127=0,0,D127/$H127%)</f>
        <v>0</v>
      </c>
      <c r="E128" s="16">
        <f>IF($H127=0,0,E127/$H127%)</f>
        <v>100</v>
      </c>
      <c r="F128" s="16">
        <f>IF($H127=0,0,F127/$H127%)</f>
        <v>0</v>
      </c>
      <c r="G128" s="16">
        <f>IF($H127=0,0,G127/$H127%)</f>
        <v>0</v>
      </c>
      <c r="H128" s="50">
        <f t="shared" si="6"/>
        <v>100</v>
      </c>
      <c r="J128" s="11"/>
    </row>
    <row r="129" spans="1:10" ht="16.05" customHeight="1" x14ac:dyDescent="0.2">
      <c r="A129" s="13"/>
      <c r="B129" s="13"/>
      <c r="C129" s="16" t="s">
        <v>14</v>
      </c>
      <c r="D129" s="51"/>
      <c r="E129" s="51"/>
      <c r="F129" s="51"/>
      <c r="G129" s="51">
        <v>0</v>
      </c>
      <c r="H129" s="50">
        <f t="shared" si="6"/>
        <v>0</v>
      </c>
      <c r="J129" s="11"/>
    </row>
    <row r="130" spans="1:10" ht="16.05" customHeight="1" x14ac:dyDescent="0.2">
      <c r="A130" s="13"/>
      <c r="B130" s="13"/>
      <c r="C130" s="17" t="s">
        <v>13</v>
      </c>
      <c r="D130" s="16">
        <f>IF($H129=0,0,D129/$H129%)</f>
        <v>0</v>
      </c>
      <c r="E130" s="16">
        <f>IF($H129=0,0,E129/$H129%)</f>
        <v>0</v>
      </c>
      <c r="F130" s="16">
        <f>IF($H129=0,0,F129/$H129%)</f>
        <v>0</v>
      </c>
      <c r="G130" s="16">
        <f>IF($H129=0,0,G129/$H129%)</f>
        <v>0</v>
      </c>
      <c r="H130" s="50">
        <f t="shared" si="6"/>
        <v>0</v>
      </c>
      <c r="J130" s="11"/>
    </row>
    <row r="131" spans="1:10" ht="16.05" customHeight="1" x14ac:dyDescent="0.2">
      <c r="A131" s="13"/>
      <c r="B131" s="13"/>
      <c r="C131" s="16" t="s">
        <v>15</v>
      </c>
      <c r="D131" s="51">
        <f>SUM(D129,D127)</f>
        <v>0</v>
      </c>
      <c r="E131" s="51">
        <f>SUM(E129,E127)</f>
        <v>7.6</v>
      </c>
      <c r="F131" s="51">
        <f>SUM(F129,F127)</f>
        <v>0</v>
      </c>
      <c r="G131" s="51">
        <f>SUM(G129,G127)</f>
        <v>0</v>
      </c>
      <c r="H131" s="50">
        <f t="shared" si="6"/>
        <v>7.6</v>
      </c>
      <c r="J131" s="11"/>
    </row>
    <row r="132" spans="1:10" ht="16.05" customHeight="1" x14ac:dyDescent="0.2">
      <c r="A132" s="13"/>
      <c r="B132" s="18"/>
      <c r="C132" s="17" t="s">
        <v>13</v>
      </c>
      <c r="D132" s="16">
        <f>IF($H131=0,0,D131/$H131%)</f>
        <v>0</v>
      </c>
      <c r="E132" s="16">
        <f>IF($H131=0,0,E131/$H131%)</f>
        <v>100</v>
      </c>
      <c r="F132" s="16">
        <f>IF($H131=0,0,F131/$H131%)</f>
        <v>0</v>
      </c>
      <c r="G132" s="16">
        <f>IF($H131=0,0,G131/$H131%)</f>
        <v>0</v>
      </c>
      <c r="H132" s="50">
        <f t="shared" si="6"/>
        <v>100</v>
      </c>
      <c r="J132" s="11"/>
    </row>
    <row r="133" spans="1:10" ht="16.05" customHeight="1" x14ac:dyDescent="0.2">
      <c r="A133" s="13"/>
      <c r="B133" s="13" t="s">
        <v>36</v>
      </c>
      <c r="C133" s="16" t="s">
        <v>12</v>
      </c>
      <c r="D133" s="16">
        <v>0</v>
      </c>
      <c r="E133" s="16"/>
      <c r="F133" s="16">
        <v>0</v>
      </c>
      <c r="G133" s="16">
        <v>0</v>
      </c>
      <c r="H133" s="50">
        <f t="shared" si="6"/>
        <v>0</v>
      </c>
      <c r="J133" s="11"/>
    </row>
    <row r="134" spans="1:10" ht="16.05" customHeight="1" x14ac:dyDescent="0.2">
      <c r="A134" s="13"/>
      <c r="B134" s="13"/>
      <c r="C134" s="17" t="s">
        <v>13</v>
      </c>
      <c r="D134" s="16">
        <f>IF($H133=0,0,D133/$H133%)</f>
        <v>0</v>
      </c>
      <c r="E134" s="16">
        <f>IF($H133=0,0,E133/$H133%)</f>
        <v>0</v>
      </c>
      <c r="F134" s="16">
        <f>IF($H133=0,0,F133/$H133%)</f>
        <v>0</v>
      </c>
      <c r="G134" s="16">
        <f>IF($H133=0,0,G133/$H133%)</f>
        <v>0</v>
      </c>
      <c r="H134" s="50">
        <f t="shared" si="6"/>
        <v>0</v>
      </c>
      <c r="J134" s="11"/>
    </row>
    <row r="135" spans="1:10" ht="16.05" customHeight="1" x14ac:dyDescent="0.2">
      <c r="A135" s="13"/>
      <c r="B135" s="13"/>
      <c r="C135" s="16" t="s">
        <v>14</v>
      </c>
      <c r="D135" s="51"/>
      <c r="E135" s="51"/>
      <c r="F135" s="51"/>
      <c r="G135" s="51"/>
      <c r="H135" s="50">
        <f t="shared" si="6"/>
        <v>0</v>
      </c>
      <c r="J135" s="11"/>
    </row>
    <row r="136" spans="1:10" ht="16.05" customHeight="1" x14ac:dyDescent="0.2">
      <c r="A136" s="13"/>
      <c r="B136" s="13"/>
      <c r="C136" s="17" t="s">
        <v>13</v>
      </c>
      <c r="D136" s="16">
        <f>IF($H135=0,0,D135/$H135%)</f>
        <v>0</v>
      </c>
      <c r="E136" s="16">
        <f>IF($H135=0,0,E135/$H135%)</f>
        <v>0</v>
      </c>
      <c r="F136" s="16">
        <f>IF($H135=0,0,F135/$H135%)</f>
        <v>0</v>
      </c>
      <c r="G136" s="16">
        <f>IF($H135=0,0,G135/$H135%)</f>
        <v>0</v>
      </c>
      <c r="H136" s="50">
        <f t="shared" si="6"/>
        <v>0</v>
      </c>
      <c r="J136" s="11"/>
    </row>
    <row r="137" spans="1:10" ht="16.05" customHeight="1" x14ac:dyDescent="0.2">
      <c r="A137" s="13"/>
      <c r="B137" s="13"/>
      <c r="C137" s="16" t="s">
        <v>15</v>
      </c>
      <c r="D137" s="51">
        <f>SUM(D135,D133)</f>
        <v>0</v>
      </c>
      <c r="E137" s="51">
        <f>SUM(E135,E133)</f>
        <v>0</v>
      </c>
      <c r="F137" s="51">
        <f>SUM(F135,F133)</f>
        <v>0</v>
      </c>
      <c r="G137" s="51">
        <f>SUM(G135,G133)</f>
        <v>0</v>
      </c>
      <c r="H137" s="50">
        <f t="shared" si="6"/>
        <v>0</v>
      </c>
      <c r="J137" s="11"/>
    </row>
    <row r="138" spans="1:10" ht="16.05" customHeight="1" x14ac:dyDescent="0.2">
      <c r="A138" s="13"/>
      <c r="B138" s="18"/>
      <c r="C138" s="17" t="s">
        <v>13</v>
      </c>
      <c r="D138" s="16">
        <f>IF($H137=0,0,D137/$H137%)</f>
        <v>0</v>
      </c>
      <c r="E138" s="16">
        <f>IF($H137=0,0,E137/$H137%)</f>
        <v>0</v>
      </c>
      <c r="F138" s="16">
        <f>IF($H137=0,0,F137/$H137%)</f>
        <v>0</v>
      </c>
      <c r="G138" s="16">
        <f>IF($H137=0,0,G137/$H137%)</f>
        <v>0</v>
      </c>
      <c r="H138" s="50">
        <f t="shared" si="6"/>
        <v>0</v>
      </c>
      <c r="J138" s="11"/>
    </row>
    <row r="139" spans="1:10" ht="16.05" customHeight="1" x14ac:dyDescent="0.2">
      <c r="A139" s="13"/>
      <c r="B139" s="13" t="s">
        <v>37</v>
      </c>
      <c r="C139" s="16" t="s">
        <v>12</v>
      </c>
      <c r="D139" s="16">
        <v>0</v>
      </c>
      <c r="E139" s="16"/>
      <c r="F139" s="16">
        <v>0</v>
      </c>
      <c r="G139" s="16">
        <v>0</v>
      </c>
      <c r="H139" s="50">
        <f t="shared" si="6"/>
        <v>0</v>
      </c>
      <c r="J139" s="11"/>
    </row>
    <row r="140" spans="1:10" ht="16.05" customHeight="1" x14ac:dyDescent="0.2">
      <c r="A140" s="13"/>
      <c r="B140" s="13"/>
      <c r="C140" s="17" t="s">
        <v>13</v>
      </c>
      <c r="D140" s="16">
        <f>IF($H139=0,0,D139/$H139%)</f>
        <v>0</v>
      </c>
      <c r="E140" s="16">
        <f>IF($H139=0,0,E139/$H139%)</f>
        <v>0</v>
      </c>
      <c r="F140" s="16">
        <f>IF($H139=0,0,F139/$H139%)</f>
        <v>0</v>
      </c>
      <c r="G140" s="16">
        <f>IF($H139=0,0,G139/$H139%)</f>
        <v>0</v>
      </c>
      <c r="H140" s="50">
        <f t="shared" si="6"/>
        <v>0</v>
      </c>
      <c r="J140" s="11"/>
    </row>
    <row r="141" spans="1:10" ht="16.05" customHeight="1" x14ac:dyDescent="0.2">
      <c r="A141" s="13"/>
      <c r="B141" s="13"/>
      <c r="C141" s="16" t="s">
        <v>14</v>
      </c>
      <c r="D141" s="51"/>
      <c r="E141" s="51"/>
      <c r="F141" s="51"/>
      <c r="G141" s="51"/>
      <c r="H141" s="50">
        <f t="shared" ref="H141:H204" si="7">SUM(D141:G141)</f>
        <v>0</v>
      </c>
      <c r="J141" s="11"/>
    </row>
    <row r="142" spans="1:10" ht="16.05" customHeight="1" x14ac:dyDescent="0.2">
      <c r="A142" s="13"/>
      <c r="B142" s="13"/>
      <c r="C142" s="17" t="s">
        <v>13</v>
      </c>
      <c r="D142" s="16">
        <f>IF($H141=0,0,D141/$H141%)</f>
        <v>0</v>
      </c>
      <c r="E142" s="16">
        <f>IF($H141=0,0,E141/$H141%)</f>
        <v>0</v>
      </c>
      <c r="F142" s="16">
        <f>IF($H141=0,0,F141/$H141%)</f>
        <v>0</v>
      </c>
      <c r="G142" s="16">
        <f>IF($H141=0,0,G141/$H141%)</f>
        <v>0</v>
      </c>
      <c r="H142" s="50">
        <f t="shared" si="7"/>
        <v>0</v>
      </c>
      <c r="J142" s="11"/>
    </row>
    <row r="143" spans="1:10" ht="16.05" customHeight="1" x14ac:dyDescent="0.2">
      <c r="A143" s="13"/>
      <c r="B143" s="13"/>
      <c r="C143" s="16" t="s">
        <v>15</v>
      </c>
      <c r="D143" s="51">
        <f>SUM(D141,D139)</f>
        <v>0</v>
      </c>
      <c r="E143" s="51">
        <f>SUM(E141,E139)</f>
        <v>0</v>
      </c>
      <c r="F143" s="51">
        <f>SUM(F141,F139)</f>
        <v>0</v>
      </c>
      <c r="G143" s="51">
        <f>SUM(G141,G139)</f>
        <v>0</v>
      </c>
      <c r="H143" s="50">
        <f t="shared" si="7"/>
        <v>0</v>
      </c>
      <c r="J143" s="11"/>
    </row>
    <row r="144" spans="1:10" ht="16.05" customHeight="1" x14ac:dyDescent="0.2">
      <c r="A144" s="13"/>
      <c r="B144" s="18"/>
      <c r="C144" s="17" t="s">
        <v>13</v>
      </c>
      <c r="D144" s="16">
        <f>IF($H143=0,0,D143/$H143%)</f>
        <v>0</v>
      </c>
      <c r="E144" s="16">
        <f>IF($H143=0,0,E143/$H143%)</f>
        <v>0</v>
      </c>
      <c r="F144" s="16">
        <f>IF($H143=0,0,F143/$H143%)</f>
        <v>0</v>
      </c>
      <c r="G144" s="16">
        <f>IF($H143=0,0,G143/$H143%)</f>
        <v>0</v>
      </c>
      <c r="H144" s="50">
        <f t="shared" si="7"/>
        <v>0</v>
      </c>
      <c r="J144" s="11"/>
    </row>
    <row r="145" spans="1:10" ht="16.05" customHeight="1" x14ac:dyDescent="0.2">
      <c r="A145" s="13"/>
      <c r="B145" s="13" t="s">
        <v>38</v>
      </c>
      <c r="C145" s="16" t="s">
        <v>12</v>
      </c>
      <c r="D145" s="16">
        <v>0</v>
      </c>
      <c r="E145" s="16"/>
      <c r="F145" s="16">
        <v>0</v>
      </c>
      <c r="G145" s="16">
        <v>0</v>
      </c>
      <c r="H145" s="50">
        <f t="shared" si="7"/>
        <v>0</v>
      </c>
      <c r="J145" s="11"/>
    </row>
    <row r="146" spans="1:10" ht="16.05" customHeight="1" x14ac:dyDescent="0.2">
      <c r="A146" s="13"/>
      <c r="B146" s="13"/>
      <c r="C146" s="17" t="s">
        <v>13</v>
      </c>
      <c r="D146" s="16">
        <f>IF($H145=0,0,D145/$H145%)</f>
        <v>0</v>
      </c>
      <c r="E146" s="16">
        <f>IF($H145=0,0,E145/$H145%)</f>
        <v>0</v>
      </c>
      <c r="F146" s="16">
        <f>IF($H145=0,0,F145/$H145%)</f>
        <v>0</v>
      </c>
      <c r="G146" s="16">
        <f>IF($H145=0,0,G145/$H145%)</f>
        <v>0</v>
      </c>
      <c r="H146" s="50">
        <f t="shared" si="7"/>
        <v>0</v>
      </c>
      <c r="J146" s="11"/>
    </row>
    <row r="147" spans="1:10" ht="16.05" customHeight="1" x14ac:dyDescent="0.2">
      <c r="A147" s="13"/>
      <c r="B147" s="13"/>
      <c r="C147" s="16" t="s">
        <v>14</v>
      </c>
      <c r="D147" s="51"/>
      <c r="E147" s="51"/>
      <c r="F147" s="51">
        <v>0</v>
      </c>
      <c r="G147" s="51">
        <v>0</v>
      </c>
      <c r="H147" s="50">
        <f t="shared" si="7"/>
        <v>0</v>
      </c>
      <c r="J147" s="11"/>
    </row>
    <row r="148" spans="1:10" ht="16.05" customHeight="1" x14ac:dyDescent="0.2">
      <c r="A148" s="13"/>
      <c r="B148" s="13"/>
      <c r="C148" s="17" t="s">
        <v>13</v>
      </c>
      <c r="D148" s="16">
        <f>IF($H147=0,0,D147/$H147%)</f>
        <v>0</v>
      </c>
      <c r="E148" s="16">
        <f>IF($H147=0,0,E147/$H147%)</f>
        <v>0</v>
      </c>
      <c r="F148" s="16">
        <f>IF($H147=0,0,F147/$H147%)</f>
        <v>0</v>
      </c>
      <c r="G148" s="16">
        <f>IF($H147=0,0,G147/$H147%)</f>
        <v>0</v>
      </c>
      <c r="H148" s="50">
        <f t="shared" si="7"/>
        <v>0</v>
      </c>
      <c r="J148" s="11"/>
    </row>
    <row r="149" spans="1:10" ht="16.05" customHeight="1" x14ac:dyDescent="0.2">
      <c r="A149" s="13"/>
      <c r="B149" s="13"/>
      <c r="C149" s="16" t="s">
        <v>15</v>
      </c>
      <c r="D149" s="51">
        <f>SUM(D147,D145)</f>
        <v>0</v>
      </c>
      <c r="E149" s="51">
        <f>SUM(E147,E145)</f>
        <v>0</v>
      </c>
      <c r="F149" s="51">
        <f>SUM(F147,F145)</f>
        <v>0</v>
      </c>
      <c r="G149" s="51">
        <f>SUM(G147,G145)</f>
        <v>0</v>
      </c>
      <c r="H149" s="50">
        <f t="shared" si="7"/>
        <v>0</v>
      </c>
      <c r="J149" s="11"/>
    </row>
    <row r="150" spans="1:10" ht="16.05" customHeight="1" x14ac:dyDescent="0.2">
      <c r="A150" s="13"/>
      <c r="B150" s="18"/>
      <c r="C150" s="17" t="s">
        <v>13</v>
      </c>
      <c r="D150" s="16">
        <f>IF($H149=0,0,D149/$H149%)</f>
        <v>0</v>
      </c>
      <c r="E150" s="16">
        <f>IF($H149=0,0,E149/$H149%)</f>
        <v>0</v>
      </c>
      <c r="F150" s="16">
        <f>IF($H149=0,0,F149/$H149%)</f>
        <v>0</v>
      </c>
      <c r="G150" s="16">
        <f>IF($H149=0,0,G149/$H149%)</f>
        <v>0</v>
      </c>
      <c r="H150" s="50">
        <f t="shared" si="7"/>
        <v>0</v>
      </c>
      <c r="J150" s="11"/>
    </row>
    <row r="151" spans="1:10" ht="16.05" customHeight="1" x14ac:dyDescent="0.2">
      <c r="A151" s="13"/>
      <c r="B151" s="13" t="s">
        <v>39</v>
      </c>
      <c r="C151" s="16" t="s">
        <v>12</v>
      </c>
      <c r="D151" s="16">
        <v>0</v>
      </c>
      <c r="E151" s="16">
        <v>19.899999999999999</v>
      </c>
      <c r="F151" s="16">
        <v>0</v>
      </c>
      <c r="G151" s="16">
        <v>0</v>
      </c>
      <c r="H151" s="50">
        <f t="shared" si="7"/>
        <v>19.899999999999999</v>
      </c>
      <c r="J151" s="11"/>
    </row>
    <row r="152" spans="1:10" ht="16.05" customHeight="1" x14ac:dyDescent="0.2">
      <c r="A152" s="13"/>
      <c r="B152" s="13"/>
      <c r="C152" s="17" t="s">
        <v>13</v>
      </c>
      <c r="D152" s="16">
        <f>IF($H151=0,0,D151/$H151%)</f>
        <v>0</v>
      </c>
      <c r="E152" s="16">
        <f>IF($H151=0,0,E151/$H151%)</f>
        <v>100</v>
      </c>
      <c r="F152" s="16">
        <f>IF($H151=0,0,F151/$H151%)</f>
        <v>0</v>
      </c>
      <c r="G152" s="16">
        <f>IF($H151=0,0,G151/$H151%)</f>
        <v>0</v>
      </c>
      <c r="H152" s="50">
        <f t="shared" si="7"/>
        <v>100</v>
      </c>
      <c r="J152" s="11"/>
    </row>
    <row r="153" spans="1:10" ht="16.05" customHeight="1" x14ac:dyDescent="0.2">
      <c r="A153" s="13"/>
      <c r="B153" s="13"/>
      <c r="C153" s="16" t="s">
        <v>14</v>
      </c>
      <c r="D153" s="51">
        <v>14.4</v>
      </c>
      <c r="E153" s="51">
        <v>507.5</v>
      </c>
      <c r="F153" s="51">
        <v>0</v>
      </c>
      <c r="G153" s="51">
        <v>0</v>
      </c>
      <c r="H153" s="50">
        <f t="shared" si="7"/>
        <v>521.9</v>
      </c>
      <c r="J153" s="11"/>
    </row>
    <row r="154" spans="1:10" ht="16.05" customHeight="1" x14ac:dyDescent="0.2">
      <c r="A154" s="13"/>
      <c r="B154" s="13"/>
      <c r="C154" s="17" t="s">
        <v>13</v>
      </c>
      <c r="D154" s="16">
        <f>IF($H153=0,0,D153/$H153%)</f>
        <v>2.7591492623107881</v>
      </c>
      <c r="E154" s="16">
        <f>IF($H153=0,0,E153/$H153%)</f>
        <v>97.240850737689229</v>
      </c>
      <c r="F154" s="16">
        <f>IF($H153=0,0,F153/$H153%)</f>
        <v>0</v>
      </c>
      <c r="G154" s="16">
        <f>IF($H153=0,0,G153/$H153%)</f>
        <v>0</v>
      </c>
      <c r="H154" s="50">
        <f t="shared" si="7"/>
        <v>100.00000000000001</v>
      </c>
      <c r="J154" s="11"/>
    </row>
    <row r="155" spans="1:10" ht="16.05" customHeight="1" x14ac:dyDescent="0.2">
      <c r="A155" s="13"/>
      <c r="B155" s="13"/>
      <c r="C155" s="16" t="s">
        <v>15</v>
      </c>
      <c r="D155" s="51">
        <f>SUM(D153,D151)</f>
        <v>14.4</v>
      </c>
      <c r="E155" s="51">
        <f>SUM(E153,E151)</f>
        <v>527.4</v>
      </c>
      <c r="F155" s="51">
        <f>SUM(F153,F151)</f>
        <v>0</v>
      </c>
      <c r="G155" s="51">
        <f>SUM(G153,G151)</f>
        <v>0</v>
      </c>
      <c r="H155" s="50">
        <f t="shared" si="7"/>
        <v>541.79999999999995</v>
      </c>
      <c r="J155" s="11"/>
    </row>
    <row r="156" spans="1:10" ht="16.05" customHeight="1" x14ac:dyDescent="0.2">
      <c r="A156" s="13"/>
      <c r="B156" s="18"/>
      <c r="C156" s="17" t="s">
        <v>13</v>
      </c>
      <c r="D156" s="16">
        <f>IF($H155=0,0,D155/$H155%)</f>
        <v>2.6578073089701002</v>
      </c>
      <c r="E156" s="16">
        <f>IF($H155=0,0,E155/$H155%)</f>
        <v>97.342192691029908</v>
      </c>
      <c r="F156" s="16">
        <f>IF($H155=0,0,F155/$H155%)</f>
        <v>0</v>
      </c>
      <c r="G156" s="16">
        <f>IF($H155=0,0,G155/$H155%)</f>
        <v>0</v>
      </c>
      <c r="H156" s="50">
        <f t="shared" si="7"/>
        <v>100.00000000000001</v>
      </c>
      <c r="J156" s="11"/>
    </row>
    <row r="157" spans="1:10" ht="16.05" customHeight="1" x14ac:dyDescent="0.2">
      <c r="A157" s="13"/>
      <c r="B157" s="13" t="s">
        <v>40</v>
      </c>
      <c r="C157" s="16" t="s">
        <v>12</v>
      </c>
      <c r="D157" s="16">
        <v>0</v>
      </c>
      <c r="E157" s="16"/>
      <c r="F157" s="16">
        <v>0</v>
      </c>
      <c r="G157" s="16">
        <v>0</v>
      </c>
      <c r="H157" s="50">
        <f t="shared" si="7"/>
        <v>0</v>
      </c>
      <c r="J157" s="11"/>
    </row>
    <row r="158" spans="1:10" ht="16.05" customHeight="1" x14ac:dyDescent="0.2">
      <c r="A158" s="13"/>
      <c r="B158" s="13"/>
      <c r="C158" s="17" t="s">
        <v>13</v>
      </c>
      <c r="D158" s="16">
        <f>IF($H157=0,0,D157/$H157%)</f>
        <v>0</v>
      </c>
      <c r="E158" s="16">
        <f>IF($H157=0,0,E157/$H157%)</f>
        <v>0</v>
      </c>
      <c r="F158" s="16">
        <f>IF($H157=0,0,F157/$H157%)</f>
        <v>0</v>
      </c>
      <c r="G158" s="16">
        <f>IF($H157=0,0,G157/$H157%)</f>
        <v>0</v>
      </c>
      <c r="H158" s="50">
        <f t="shared" si="7"/>
        <v>0</v>
      </c>
      <c r="J158" s="11"/>
    </row>
    <row r="159" spans="1:10" ht="16.05" customHeight="1" x14ac:dyDescent="0.2">
      <c r="A159" s="13"/>
      <c r="B159" s="13"/>
      <c r="C159" s="16" t="s">
        <v>14</v>
      </c>
      <c r="D159" s="51"/>
      <c r="E159" s="51"/>
      <c r="F159" s="51"/>
      <c r="G159" s="51"/>
      <c r="H159" s="50">
        <f t="shared" si="7"/>
        <v>0</v>
      </c>
      <c r="J159" s="11"/>
    </row>
    <row r="160" spans="1:10" ht="16.05" customHeight="1" x14ac:dyDescent="0.2">
      <c r="A160" s="13"/>
      <c r="B160" s="13"/>
      <c r="C160" s="17" t="s">
        <v>13</v>
      </c>
      <c r="D160" s="16">
        <f>IF($H159=0,0,D159/$H159%)</f>
        <v>0</v>
      </c>
      <c r="E160" s="16">
        <f>IF($H159=0,0,E159/$H159%)</f>
        <v>0</v>
      </c>
      <c r="F160" s="16">
        <f>IF($H159=0,0,F159/$H159%)</f>
        <v>0</v>
      </c>
      <c r="G160" s="16">
        <f>IF($H159=0,0,G159/$H159%)</f>
        <v>0</v>
      </c>
      <c r="H160" s="50">
        <f t="shared" si="7"/>
        <v>0</v>
      </c>
      <c r="J160" s="11"/>
    </row>
    <row r="161" spans="1:10" ht="16.05" customHeight="1" x14ac:dyDescent="0.2">
      <c r="A161" s="13"/>
      <c r="B161" s="13"/>
      <c r="C161" s="16" t="s">
        <v>15</v>
      </c>
      <c r="D161" s="51">
        <f>SUM(D159,D157)</f>
        <v>0</v>
      </c>
      <c r="E161" s="51">
        <f>SUM(E159,E157)</f>
        <v>0</v>
      </c>
      <c r="F161" s="51">
        <f>SUM(F159,F157)</f>
        <v>0</v>
      </c>
      <c r="G161" s="51">
        <f>SUM(G159,G157)</f>
        <v>0</v>
      </c>
      <c r="H161" s="50">
        <f t="shared" si="7"/>
        <v>0</v>
      </c>
      <c r="J161" s="11"/>
    </row>
    <row r="162" spans="1:10" ht="16.05" customHeight="1" x14ac:dyDescent="0.2">
      <c r="A162" s="13"/>
      <c r="B162" s="18"/>
      <c r="C162" s="17" t="s">
        <v>13</v>
      </c>
      <c r="D162" s="16">
        <f>IF($H161=0,0,D161/$H161%)</f>
        <v>0</v>
      </c>
      <c r="E162" s="16">
        <f>IF($H161=0,0,E161/$H161%)</f>
        <v>0</v>
      </c>
      <c r="F162" s="16">
        <f>IF($H161=0,0,F161/$H161%)</f>
        <v>0</v>
      </c>
      <c r="G162" s="16">
        <f>IF($H161=0,0,G161/$H161%)</f>
        <v>0</v>
      </c>
      <c r="H162" s="50">
        <f t="shared" si="7"/>
        <v>0</v>
      </c>
      <c r="J162" s="11"/>
    </row>
    <row r="163" spans="1:10" ht="16.05" customHeight="1" x14ac:dyDescent="0.2">
      <c r="A163" s="13"/>
      <c r="B163" s="13" t="s">
        <v>41</v>
      </c>
      <c r="C163" s="16" t="s">
        <v>12</v>
      </c>
      <c r="D163" s="16">
        <v>0</v>
      </c>
      <c r="E163" s="16"/>
      <c r="F163" s="16">
        <v>0</v>
      </c>
      <c r="G163" s="16">
        <v>0</v>
      </c>
      <c r="H163" s="50">
        <f t="shared" si="7"/>
        <v>0</v>
      </c>
      <c r="J163" s="11"/>
    </row>
    <row r="164" spans="1:10" ht="16.05" customHeight="1" x14ac:dyDescent="0.2">
      <c r="A164" s="13"/>
      <c r="B164" s="13"/>
      <c r="C164" s="17" t="s">
        <v>13</v>
      </c>
      <c r="D164" s="16">
        <f>IF($H163=0,0,D163/$H163%)</f>
        <v>0</v>
      </c>
      <c r="E164" s="16">
        <f>IF($H163=0,0,E163/$H163%)</f>
        <v>0</v>
      </c>
      <c r="F164" s="16">
        <f>IF($H163=0,0,F163/$H163%)</f>
        <v>0</v>
      </c>
      <c r="G164" s="16">
        <f>IF($H163=0,0,G163/$H163%)</f>
        <v>0</v>
      </c>
      <c r="H164" s="50">
        <f t="shared" si="7"/>
        <v>0</v>
      </c>
      <c r="J164" s="11"/>
    </row>
    <row r="165" spans="1:10" ht="16.05" customHeight="1" x14ac:dyDescent="0.2">
      <c r="A165" s="13"/>
      <c r="B165" s="13"/>
      <c r="C165" s="16" t="s">
        <v>14</v>
      </c>
      <c r="D165" s="51">
        <v>0</v>
      </c>
      <c r="E165" s="51"/>
      <c r="F165" s="51">
        <v>0</v>
      </c>
      <c r="G165" s="51">
        <v>0</v>
      </c>
      <c r="H165" s="50">
        <f t="shared" si="7"/>
        <v>0</v>
      </c>
      <c r="J165" s="11"/>
    </row>
    <row r="166" spans="1:10" ht="16.05" customHeight="1" x14ac:dyDescent="0.2">
      <c r="A166" s="13"/>
      <c r="B166" s="13"/>
      <c r="C166" s="17" t="s">
        <v>13</v>
      </c>
      <c r="D166" s="16">
        <f>IF($H165=0,0,D165/$H165%)</f>
        <v>0</v>
      </c>
      <c r="E166" s="16">
        <f>IF($H165=0,0,E165/$H165%)</f>
        <v>0</v>
      </c>
      <c r="F166" s="16">
        <f>IF($H165=0,0,F165/$H165%)</f>
        <v>0</v>
      </c>
      <c r="G166" s="16">
        <f>IF($H165=0,0,G165/$H165%)</f>
        <v>0</v>
      </c>
      <c r="H166" s="50">
        <f t="shared" si="7"/>
        <v>0</v>
      </c>
      <c r="J166" s="11"/>
    </row>
    <row r="167" spans="1:10" ht="16.05" customHeight="1" x14ac:dyDescent="0.2">
      <c r="A167" s="13"/>
      <c r="B167" s="13"/>
      <c r="C167" s="16" t="s">
        <v>15</v>
      </c>
      <c r="D167" s="51">
        <f>SUM(D165,D163)</f>
        <v>0</v>
      </c>
      <c r="E167" s="51">
        <f>SUM(E165,E163)</f>
        <v>0</v>
      </c>
      <c r="F167" s="51">
        <f>SUM(F165,F163)</f>
        <v>0</v>
      </c>
      <c r="G167" s="51">
        <f>SUM(G165,G163)</f>
        <v>0</v>
      </c>
      <c r="H167" s="50">
        <f t="shared" si="7"/>
        <v>0</v>
      </c>
      <c r="J167" s="11"/>
    </row>
    <row r="168" spans="1:10" ht="16.05" customHeight="1" x14ac:dyDescent="0.2">
      <c r="A168" s="13"/>
      <c r="B168" s="18"/>
      <c r="C168" s="17" t="s">
        <v>13</v>
      </c>
      <c r="D168" s="16">
        <f>IF($H167=0,0,D167/$H167%)</f>
        <v>0</v>
      </c>
      <c r="E168" s="16">
        <f>IF($H167=0,0,E167/$H167%)</f>
        <v>0</v>
      </c>
      <c r="F168" s="16">
        <f>IF($H167=0,0,F167/$H167%)</f>
        <v>0</v>
      </c>
      <c r="G168" s="16">
        <f>IF($H167=0,0,G167/$H167%)</f>
        <v>0</v>
      </c>
      <c r="H168" s="50">
        <f t="shared" si="7"/>
        <v>0</v>
      </c>
      <c r="J168" s="11"/>
    </row>
    <row r="169" spans="1:10" ht="16.05" customHeight="1" x14ac:dyDescent="0.2">
      <c r="A169" s="13"/>
      <c r="B169" s="13" t="s">
        <v>42</v>
      </c>
      <c r="C169" s="16" t="s">
        <v>12</v>
      </c>
      <c r="D169" s="16"/>
      <c r="E169" s="16"/>
      <c r="F169" s="16"/>
      <c r="G169" s="16"/>
      <c r="H169" s="50">
        <f t="shared" si="7"/>
        <v>0</v>
      </c>
      <c r="J169" s="11"/>
    </row>
    <row r="170" spans="1:10" ht="16.05" customHeight="1" x14ac:dyDescent="0.2">
      <c r="A170" s="13"/>
      <c r="B170" s="13"/>
      <c r="C170" s="17" t="s">
        <v>13</v>
      </c>
      <c r="D170" s="16">
        <f>IF($H169=0,0,D169/$H169%)</f>
        <v>0</v>
      </c>
      <c r="E170" s="16">
        <f>IF($H169=0,0,E169/$H169%)</f>
        <v>0</v>
      </c>
      <c r="F170" s="16">
        <f>IF($H169=0,0,F169/$H169%)</f>
        <v>0</v>
      </c>
      <c r="G170" s="16">
        <f>IF($H169=0,0,G169/$H169%)</f>
        <v>0</v>
      </c>
      <c r="H170" s="50">
        <f t="shared" si="7"/>
        <v>0</v>
      </c>
      <c r="J170" s="11"/>
    </row>
    <row r="171" spans="1:10" ht="16.05" customHeight="1" x14ac:dyDescent="0.2">
      <c r="A171" s="13"/>
      <c r="B171" s="13"/>
      <c r="C171" s="16" t="s">
        <v>14</v>
      </c>
      <c r="D171" s="51"/>
      <c r="E171" s="51"/>
      <c r="F171" s="51"/>
      <c r="G171" s="51"/>
      <c r="H171" s="50">
        <f t="shared" si="7"/>
        <v>0</v>
      </c>
      <c r="J171" s="11"/>
    </row>
    <row r="172" spans="1:10" ht="16.05" customHeight="1" x14ac:dyDescent="0.2">
      <c r="A172" s="13"/>
      <c r="B172" s="13"/>
      <c r="C172" s="17" t="s">
        <v>13</v>
      </c>
      <c r="D172" s="16">
        <f>IF($H171=0,0,D171/$H171%)</f>
        <v>0</v>
      </c>
      <c r="E172" s="16">
        <f>IF($H171=0,0,E171/$H171%)</f>
        <v>0</v>
      </c>
      <c r="F172" s="16">
        <f>IF($H171=0,0,F171/$H171%)</f>
        <v>0</v>
      </c>
      <c r="G172" s="16">
        <f>IF($H171=0,0,G171/$H171%)</f>
        <v>0</v>
      </c>
      <c r="H172" s="50">
        <f t="shared" si="7"/>
        <v>0</v>
      </c>
      <c r="J172" s="11"/>
    </row>
    <row r="173" spans="1:10" ht="16.05" customHeight="1" x14ac:dyDescent="0.2">
      <c r="A173" s="13"/>
      <c r="B173" s="13"/>
      <c r="C173" s="16" t="s">
        <v>15</v>
      </c>
      <c r="D173" s="51">
        <f>SUM(D171,D169)</f>
        <v>0</v>
      </c>
      <c r="E173" s="51">
        <f>SUM(E171,E169)</f>
        <v>0</v>
      </c>
      <c r="F173" s="51">
        <f>SUM(F171,F169)</f>
        <v>0</v>
      </c>
      <c r="G173" s="51">
        <f>SUM(G171,G169)</f>
        <v>0</v>
      </c>
      <c r="H173" s="50">
        <f t="shared" si="7"/>
        <v>0</v>
      </c>
      <c r="J173" s="11"/>
    </row>
    <row r="174" spans="1:10" ht="16.05" customHeight="1" x14ac:dyDescent="0.2">
      <c r="A174" s="13"/>
      <c r="B174" s="18"/>
      <c r="C174" s="17" t="s">
        <v>13</v>
      </c>
      <c r="D174" s="16">
        <f>IF($H173=0,0,D173/$H173%)</f>
        <v>0</v>
      </c>
      <c r="E174" s="16">
        <f>IF($H173=0,0,E173/$H173%)</f>
        <v>0</v>
      </c>
      <c r="F174" s="16">
        <f>IF($H173=0,0,F173/$H173%)</f>
        <v>0</v>
      </c>
      <c r="G174" s="16">
        <f>IF($H173=0,0,G173/$H173%)</f>
        <v>0</v>
      </c>
      <c r="H174" s="50">
        <f t="shared" si="7"/>
        <v>0</v>
      </c>
      <c r="J174" s="11"/>
    </row>
    <row r="175" spans="1:10" ht="16.05" customHeight="1" x14ac:dyDescent="0.2">
      <c r="A175" s="13"/>
      <c r="B175" s="54" t="s">
        <v>43</v>
      </c>
      <c r="C175" s="16" t="s">
        <v>12</v>
      </c>
      <c r="D175" s="16">
        <v>0</v>
      </c>
      <c r="E175" s="16"/>
      <c r="F175" s="16">
        <v>0</v>
      </c>
      <c r="G175" s="16">
        <v>0</v>
      </c>
      <c r="H175" s="50">
        <f t="shared" si="7"/>
        <v>0</v>
      </c>
      <c r="J175" s="11"/>
    </row>
    <row r="176" spans="1:10" ht="16.05" customHeight="1" x14ac:dyDescent="0.2">
      <c r="A176" s="13"/>
      <c r="B176" s="55"/>
      <c r="C176" s="17" t="s">
        <v>13</v>
      </c>
      <c r="D176" s="16">
        <f>IF($H175=0,0,D175/$H175%)</f>
        <v>0</v>
      </c>
      <c r="E176" s="16">
        <f>IF($H175=0,0,E175/$H175%)</f>
        <v>0</v>
      </c>
      <c r="F176" s="16">
        <f>IF($H175=0,0,F175/$H175%)</f>
        <v>0</v>
      </c>
      <c r="G176" s="16">
        <f>IF($H175=0,0,G175/$H175%)</f>
        <v>0</v>
      </c>
      <c r="H176" s="50">
        <f t="shared" si="7"/>
        <v>0</v>
      </c>
      <c r="J176" s="11"/>
    </row>
    <row r="177" spans="1:10" ht="16.05" customHeight="1" x14ac:dyDescent="0.2">
      <c r="A177" s="13"/>
      <c r="B177" s="55"/>
      <c r="C177" s="16" t="s">
        <v>14</v>
      </c>
      <c r="D177" s="51"/>
      <c r="E177" s="51"/>
      <c r="F177" s="51"/>
      <c r="G177" s="51"/>
      <c r="H177" s="50">
        <f t="shared" si="7"/>
        <v>0</v>
      </c>
      <c r="J177" s="11"/>
    </row>
    <row r="178" spans="1:10" ht="16.05" customHeight="1" x14ac:dyDescent="0.2">
      <c r="A178" s="20"/>
      <c r="B178" s="55"/>
      <c r="C178" s="17" t="s">
        <v>13</v>
      </c>
      <c r="D178" s="16">
        <f>IF($H177=0,0,D177/$H177%)</f>
        <v>0</v>
      </c>
      <c r="E178" s="16">
        <f>IF($H177=0,0,E177/$H177%)</f>
        <v>0</v>
      </c>
      <c r="F178" s="16">
        <f>IF($H177=0,0,F177/$H177%)</f>
        <v>0</v>
      </c>
      <c r="G178" s="16">
        <f>IF($H177=0,0,G177/$H177%)</f>
        <v>0</v>
      </c>
      <c r="H178" s="50">
        <f t="shared" si="7"/>
        <v>0</v>
      </c>
      <c r="J178" s="11"/>
    </row>
    <row r="179" spans="1:10" ht="16.05" customHeight="1" x14ac:dyDescent="0.2">
      <c r="A179" s="20"/>
      <c r="B179" s="55"/>
      <c r="C179" s="16" t="s">
        <v>15</v>
      </c>
      <c r="D179" s="51">
        <f>SUM(D177,D175)</f>
        <v>0</v>
      </c>
      <c r="E179" s="51">
        <f>SUM(E177,E175)</f>
        <v>0</v>
      </c>
      <c r="F179" s="51">
        <f>SUM(F177,F175)</f>
        <v>0</v>
      </c>
      <c r="G179" s="51">
        <f>SUM(G177,G175)</f>
        <v>0</v>
      </c>
      <c r="H179" s="50">
        <f t="shared" si="7"/>
        <v>0</v>
      </c>
      <c r="J179" s="11"/>
    </row>
    <row r="180" spans="1:10" ht="16.05" customHeight="1" x14ac:dyDescent="0.2">
      <c r="A180" s="20"/>
      <c r="B180" s="56"/>
      <c r="C180" s="17" t="s">
        <v>13</v>
      </c>
      <c r="D180" s="16">
        <f>IF($H179=0,0,D179/$H179%)</f>
        <v>0</v>
      </c>
      <c r="E180" s="16">
        <f>IF($H179=0,0,E179/$H179%)</f>
        <v>0</v>
      </c>
      <c r="F180" s="16">
        <f>IF($H179=0,0,F179/$H179%)</f>
        <v>0</v>
      </c>
      <c r="G180" s="16">
        <f>IF($H179=0,0,G179/$H179%)</f>
        <v>0</v>
      </c>
      <c r="H180" s="50">
        <f t="shared" si="7"/>
        <v>0</v>
      </c>
      <c r="J180" s="11"/>
    </row>
    <row r="181" spans="1:10" ht="16.05" customHeight="1" x14ac:dyDescent="0.2">
      <c r="A181" s="20"/>
      <c r="B181" s="54" t="s">
        <v>44</v>
      </c>
      <c r="C181" s="16" t="s">
        <v>12</v>
      </c>
      <c r="D181" s="16">
        <v>0</v>
      </c>
      <c r="E181" s="16"/>
      <c r="F181" s="16">
        <v>0</v>
      </c>
      <c r="G181" s="16">
        <v>0</v>
      </c>
      <c r="H181" s="50">
        <f t="shared" si="7"/>
        <v>0</v>
      </c>
      <c r="J181" s="11"/>
    </row>
    <row r="182" spans="1:10" ht="16.05" customHeight="1" x14ac:dyDescent="0.2">
      <c r="A182" s="20"/>
      <c r="B182" s="55"/>
      <c r="C182" s="17" t="s">
        <v>13</v>
      </c>
      <c r="D182" s="16">
        <f>IF($H181=0,0,D181/$H181%)</f>
        <v>0</v>
      </c>
      <c r="E182" s="16">
        <f>IF($H181=0,0,E181/$H181%)</f>
        <v>0</v>
      </c>
      <c r="F182" s="16">
        <f>IF($H181=0,0,F181/$H181%)</f>
        <v>0</v>
      </c>
      <c r="G182" s="16">
        <f>IF($H181=0,0,G181/$H181%)</f>
        <v>0</v>
      </c>
      <c r="H182" s="50">
        <f t="shared" si="7"/>
        <v>0</v>
      </c>
      <c r="J182" s="11"/>
    </row>
    <row r="183" spans="1:10" ht="16.05" customHeight="1" x14ac:dyDescent="0.2">
      <c r="A183" s="20"/>
      <c r="B183" s="55"/>
      <c r="C183" s="16" t="s">
        <v>14</v>
      </c>
      <c r="D183" s="51">
        <v>0</v>
      </c>
      <c r="E183" s="51"/>
      <c r="F183" s="51">
        <v>0</v>
      </c>
      <c r="G183" s="51">
        <v>0</v>
      </c>
      <c r="H183" s="50">
        <f t="shared" si="7"/>
        <v>0</v>
      </c>
      <c r="J183" s="11"/>
    </row>
    <row r="184" spans="1:10" ht="16.05" customHeight="1" x14ac:dyDescent="0.2">
      <c r="A184" s="20"/>
      <c r="B184" s="55"/>
      <c r="C184" s="17" t="s">
        <v>13</v>
      </c>
      <c r="D184" s="16">
        <f>IF($H183=0,0,D183/$H183%)</f>
        <v>0</v>
      </c>
      <c r="E184" s="16">
        <f>IF($H183=0,0,E183/$H183%)</f>
        <v>0</v>
      </c>
      <c r="F184" s="16">
        <f>IF($H183=0,0,F183/$H183%)</f>
        <v>0</v>
      </c>
      <c r="G184" s="16">
        <f>IF($H183=0,0,G183/$H183%)</f>
        <v>0</v>
      </c>
      <c r="H184" s="50">
        <f t="shared" si="7"/>
        <v>0</v>
      </c>
      <c r="J184" s="11"/>
    </row>
    <row r="185" spans="1:10" ht="16.05" customHeight="1" x14ac:dyDescent="0.2">
      <c r="A185" s="20"/>
      <c r="B185" s="55"/>
      <c r="C185" s="16" t="s">
        <v>15</v>
      </c>
      <c r="D185" s="51">
        <f>SUM(D183,D181)</f>
        <v>0</v>
      </c>
      <c r="E185" s="51">
        <f>SUM(E183,E181)</f>
        <v>0</v>
      </c>
      <c r="F185" s="51">
        <f>SUM(F183,F181)</f>
        <v>0</v>
      </c>
      <c r="G185" s="51">
        <f>SUM(G183,G181)</f>
        <v>0</v>
      </c>
      <c r="H185" s="50">
        <f t="shared" si="7"/>
        <v>0</v>
      </c>
      <c r="J185" s="11"/>
    </row>
    <row r="186" spans="1:10" ht="16.05" customHeight="1" x14ac:dyDescent="0.2">
      <c r="A186" s="20"/>
      <c r="B186" s="56"/>
      <c r="C186" s="17" t="s">
        <v>13</v>
      </c>
      <c r="D186" s="16">
        <f>IF($H185=0,0,D185/$H185%)</f>
        <v>0</v>
      </c>
      <c r="E186" s="16">
        <f>IF($H185=0,0,E185/$H185%)</f>
        <v>0</v>
      </c>
      <c r="F186" s="16">
        <f>IF($H185=0,0,F185/$H185%)</f>
        <v>0</v>
      </c>
      <c r="G186" s="16">
        <f>IF($H185=0,0,G185/$H185%)</f>
        <v>0</v>
      </c>
      <c r="H186" s="50">
        <f t="shared" si="7"/>
        <v>0</v>
      </c>
      <c r="J186" s="11"/>
    </row>
    <row r="187" spans="1:10" ht="16.05" customHeight="1" x14ac:dyDescent="0.2">
      <c r="A187" s="20"/>
      <c r="B187" s="54" t="s">
        <v>45</v>
      </c>
      <c r="C187" s="16" t="s">
        <v>12</v>
      </c>
      <c r="D187" s="16">
        <v>0</v>
      </c>
      <c r="E187" s="16"/>
      <c r="F187" s="16">
        <v>0</v>
      </c>
      <c r="G187" s="16">
        <v>0</v>
      </c>
      <c r="H187" s="50">
        <f t="shared" si="7"/>
        <v>0</v>
      </c>
      <c r="J187" s="11"/>
    </row>
    <row r="188" spans="1:10" ht="16.05" customHeight="1" x14ac:dyDescent="0.2">
      <c r="A188" s="20"/>
      <c r="B188" s="55"/>
      <c r="C188" s="17" t="s">
        <v>13</v>
      </c>
      <c r="D188" s="16">
        <f>IF($H187=0,0,D187/$H187%)</f>
        <v>0</v>
      </c>
      <c r="E188" s="16">
        <f>IF($H187=0,0,E187/$H187%)</f>
        <v>0</v>
      </c>
      <c r="F188" s="16">
        <f>IF($H187=0,0,F187/$H187%)</f>
        <v>0</v>
      </c>
      <c r="G188" s="16">
        <f>IF($H187=0,0,G187/$H187%)</f>
        <v>0</v>
      </c>
      <c r="H188" s="50">
        <f t="shared" si="7"/>
        <v>0</v>
      </c>
      <c r="J188" s="11"/>
    </row>
    <row r="189" spans="1:10" ht="16.05" customHeight="1" x14ac:dyDescent="0.2">
      <c r="A189" s="20"/>
      <c r="B189" s="55"/>
      <c r="C189" s="16" t="s">
        <v>14</v>
      </c>
      <c r="D189" s="51"/>
      <c r="E189" s="51"/>
      <c r="F189" s="51"/>
      <c r="G189" s="51"/>
      <c r="H189" s="50">
        <f t="shared" si="7"/>
        <v>0</v>
      </c>
      <c r="J189" s="11"/>
    </row>
    <row r="190" spans="1:10" ht="16.05" customHeight="1" x14ac:dyDescent="0.2">
      <c r="A190" s="20"/>
      <c r="B190" s="55"/>
      <c r="C190" s="17" t="s">
        <v>13</v>
      </c>
      <c r="D190" s="16">
        <f>IF($H189=0,0,D189/$H189%)</f>
        <v>0</v>
      </c>
      <c r="E190" s="16">
        <f>IF($H189=0,0,E189/$H189%)</f>
        <v>0</v>
      </c>
      <c r="F190" s="16">
        <f>IF($H189=0,0,F189/$H189%)</f>
        <v>0</v>
      </c>
      <c r="G190" s="16">
        <f>IF($H189=0,0,G189/$H189%)</f>
        <v>0</v>
      </c>
      <c r="H190" s="50">
        <f t="shared" si="7"/>
        <v>0</v>
      </c>
      <c r="J190" s="11"/>
    </row>
    <row r="191" spans="1:10" ht="16.05" customHeight="1" x14ac:dyDescent="0.2">
      <c r="A191" s="20"/>
      <c r="B191" s="55"/>
      <c r="C191" s="16" t="s">
        <v>15</v>
      </c>
      <c r="D191" s="51">
        <f>SUM(D189,D187)</f>
        <v>0</v>
      </c>
      <c r="E191" s="51">
        <f>SUM(E189,E187)</f>
        <v>0</v>
      </c>
      <c r="F191" s="51">
        <f>SUM(F189,F187)</f>
        <v>0</v>
      </c>
      <c r="G191" s="51">
        <f>SUM(G189,G187)</f>
        <v>0</v>
      </c>
      <c r="H191" s="50">
        <f t="shared" si="7"/>
        <v>0</v>
      </c>
      <c r="J191" s="11"/>
    </row>
    <row r="192" spans="1:10" ht="16.05" customHeight="1" x14ac:dyDescent="0.2">
      <c r="A192" s="20"/>
      <c r="B192" s="56"/>
      <c r="C192" s="17" t="s">
        <v>13</v>
      </c>
      <c r="D192" s="16">
        <f>IF($H191=0,0,D191/$H191%)</f>
        <v>0</v>
      </c>
      <c r="E192" s="16">
        <f>IF($H191=0,0,E191/$H191%)</f>
        <v>0</v>
      </c>
      <c r="F192" s="16">
        <f>IF($H191=0,0,F191/$H191%)</f>
        <v>0</v>
      </c>
      <c r="G192" s="16">
        <f>IF($H191=0,0,G191/$H191%)</f>
        <v>0</v>
      </c>
      <c r="H192" s="50">
        <f t="shared" si="7"/>
        <v>0</v>
      </c>
      <c r="J192" s="11"/>
    </row>
    <row r="193" spans="1:10" ht="16.05" customHeight="1" x14ac:dyDescent="0.2">
      <c r="A193" s="20"/>
      <c r="B193" s="54" t="s">
        <v>46</v>
      </c>
      <c r="C193" s="16" t="s">
        <v>12</v>
      </c>
      <c r="D193" s="16">
        <v>0</v>
      </c>
      <c r="E193" s="16"/>
      <c r="F193" s="16">
        <v>0</v>
      </c>
      <c r="G193" s="16">
        <v>0</v>
      </c>
      <c r="H193" s="50">
        <f t="shared" si="7"/>
        <v>0</v>
      </c>
      <c r="J193" s="11"/>
    </row>
    <row r="194" spans="1:10" ht="16.05" customHeight="1" x14ac:dyDescent="0.2">
      <c r="A194" s="20"/>
      <c r="B194" s="55"/>
      <c r="C194" s="17" t="s">
        <v>13</v>
      </c>
      <c r="D194" s="16">
        <f>IF($H193=0,0,D193/$H193%)</f>
        <v>0</v>
      </c>
      <c r="E194" s="16">
        <f>IF($H193=0,0,E193/$H193%)</f>
        <v>0</v>
      </c>
      <c r="F194" s="16">
        <f>IF($H193=0,0,F193/$H193%)</f>
        <v>0</v>
      </c>
      <c r="G194" s="16">
        <f>IF($H193=0,0,G193/$H193%)</f>
        <v>0</v>
      </c>
      <c r="H194" s="50">
        <f t="shared" si="7"/>
        <v>0</v>
      </c>
      <c r="J194" s="11"/>
    </row>
    <row r="195" spans="1:10" ht="16.05" customHeight="1" x14ac:dyDescent="0.2">
      <c r="A195" s="20"/>
      <c r="B195" s="55"/>
      <c r="C195" s="16" t="s">
        <v>14</v>
      </c>
      <c r="D195" s="51">
        <v>0</v>
      </c>
      <c r="E195" s="51"/>
      <c r="F195" s="51">
        <v>0</v>
      </c>
      <c r="G195" s="51">
        <v>0</v>
      </c>
      <c r="H195" s="50">
        <f t="shared" si="7"/>
        <v>0</v>
      </c>
      <c r="J195" s="11"/>
    </row>
    <row r="196" spans="1:10" ht="16.05" customHeight="1" x14ac:dyDescent="0.2">
      <c r="A196" s="20"/>
      <c r="B196" s="55"/>
      <c r="C196" s="17" t="s">
        <v>13</v>
      </c>
      <c r="D196" s="16">
        <f>IF($H195=0,0,D195/$H195%)</f>
        <v>0</v>
      </c>
      <c r="E196" s="16">
        <f>IF($H195=0,0,E195/$H195%)</f>
        <v>0</v>
      </c>
      <c r="F196" s="16">
        <f>IF($H195=0,0,F195/$H195%)</f>
        <v>0</v>
      </c>
      <c r="G196" s="16">
        <f>IF($H195=0,0,G195/$H195%)</f>
        <v>0</v>
      </c>
      <c r="H196" s="50">
        <f t="shared" si="7"/>
        <v>0</v>
      </c>
      <c r="J196" s="11"/>
    </row>
    <row r="197" spans="1:10" ht="16.05" customHeight="1" x14ac:dyDescent="0.2">
      <c r="A197" s="20"/>
      <c r="B197" s="55"/>
      <c r="C197" s="16" t="s">
        <v>15</v>
      </c>
      <c r="D197" s="51">
        <f>SUM(D195,D193)</f>
        <v>0</v>
      </c>
      <c r="E197" s="51">
        <f>SUM(E195,E193)</f>
        <v>0</v>
      </c>
      <c r="F197" s="51">
        <f>SUM(F195,F193)</f>
        <v>0</v>
      </c>
      <c r="G197" s="51">
        <f>SUM(G195,G193)</f>
        <v>0</v>
      </c>
      <c r="H197" s="50">
        <f t="shared" si="7"/>
        <v>0</v>
      </c>
      <c r="J197" s="11"/>
    </row>
    <row r="198" spans="1:10" ht="16.05" customHeight="1" x14ac:dyDescent="0.2">
      <c r="A198" s="20"/>
      <c r="B198" s="56"/>
      <c r="C198" s="17" t="s">
        <v>13</v>
      </c>
      <c r="D198" s="16">
        <f>IF($H197=0,0,D197/$H197%)</f>
        <v>0</v>
      </c>
      <c r="E198" s="16">
        <f>IF($H197=0,0,E197/$H197%)</f>
        <v>0</v>
      </c>
      <c r="F198" s="16">
        <f>IF($H197=0,0,F197/$H197%)</f>
        <v>0</v>
      </c>
      <c r="G198" s="16">
        <f>IF($H197=0,0,G197/$H197%)</f>
        <v>0</v>
      </c>
      <c r="H198" s="50">
        <f t="shared" si="7"/>
        <v>0</v>
      </c>
      <c r="J198" s="11"/>
    </row>
    <row r="199" spans="1:10" ht="16.05" customHeight="1" x14ac:dyDescent="0.2">
      <c r="A199" s="20"/>
      <c r="B199" s="54" t="s">
        <v>47</v>
      </c>
      <c r="C199" s="16" t="s">
        <v>12</v>
      </c>
      <c r="D199" s="16">
        <v>0</v>
      </c>
      <c r="E199" s="16"/>
      <c r="F199" s="16">
        <v>0</v>
      </c>
      <c r="G199" s="16">
        <v>0</v>
      </c>
      <c r="H199" s="50">
        <f t="shared" si="7"/>
        <v>0</v>
      </c>
      <c r="J199" s="11"/>
    </row>
    <row r="200" spans="1:10" ht="16.05" customHeight="1" x14ac:dyDescent="0.2">
      <c r="A200" s="20"/>
      <c r="B200" s="55"/>
      <c r="C200" s="17" t="s">
        <v>13</v>
      </c>
      <c r="D200" s="16">
        <f>IF($H199=0,0,D199/$H199%)</f>
        <v>0</v>
      </c>
      <c r="E200" s="16">
        <f>IF($H199=0,0,E199/$H199%)</f>
        <v>0</v>
      </c>
      <c r="F200" s="16">
        <f>IF($H199=0,0,F199/$H199%)</f>
        <v>0</v>
      </c>
      <c r="G200" s="16">
        <f>IF($H199=0,0,G199/$H199%)</f>
        <v>0</v>
      </c>
      <c r="H200" s="50">
        <f t="shared" si="7"/>
        <v>0</v>
      </c>
      <c r="J200" s="11"/>
    </row>
    <row r="201" spans="1:10" ht="16.05" customHeight="1" x14ac:dyDescent="0.2">
      <c r="A201" s="20"/>
      <c r="B201" s="55"/>
      <c r="C201" s="16" t="s">
        <v>14</v>
      </c>
      <c r="D201" s="51">
        <v>0</v>
      </c>
      <c r="E201" s="51">
        <v>0</v>
      </c>
      <c r="F201" s="51">
        <v>0</v>
      </c>
      <c r="G201" s="51"/>
      <c r="H201" s="50">
        <f t="shared" si="7"/>
        <v>0</v>
      </c>
      <c r="J201" s="11"/>
    </row>
    <row r="202" spans="1:10" ht="16.05" customHeight="1" x14ac:dyDescent="0.2">
      <c r="A202" s="20"/>
      <c r="B202" s="55"/>
      <c r="C202" s="17" t="s">
        <v>13</v>
      </c>
      <c r="D202" s="16">
        <f>IF($H201=0,0,D201/$H201%)</f>
        <v>0</v>
      </c>
      <c r="E202" s="16">
        <f>IF($H201=0,0,E201/$H201%)</f>
        <v>0</v>
      </c>
      <c r="F202" s="16">
        <f>IF($H201=0,0,F201/$H201%)</f>
        <v>0</v>
      </c>
      <c r="G202" s="16">
        <f>IF($H201=0,0,G201/$H201%)</f>
        <v>0</v>
      </c>
      <c r="H202" s="50">
        <f t="shared" si="7"/>
        <v>0</v>
      </c>
      <c r="J202" s="11"/>
    </row>
    <row r="203" spans="1:10" ht="16.05" customHeight="1" x14ac:dyDescent="0.2">
      <c r="A203" s="20"/>
      <c r="B203" s="55"/>
      <c r="C203" s="16" t="s">
        <v>15</v>
      </c>
      <c r="D203" s="51">
        <f>SUM(D201,D199)</f>
        <v>0</v>
      </c>
      <c r="E203" s="51">
        <f>SUM(E201,E199)</f>
        <v>0</v>
      </c>
      <c r="F203" s="51">
        <f>SUM(F201,F199)</f>
        <v>0</v>
      </c>
      <c r="G203" s="51">
        <f>SUM(G201,G199)</f>
        <v>0</v>
      </c>
      <c r="H203" s="50">
        <f t="shared" si="7"/>
        <v>0</v>
      </c>
      <c r="J203" s="11"/>
    </row>
    <row r="204" spans="1:10" ht="16.05" customHeight="1" x14ac:dyDescent="0.2">
      <c r="A204" s="20"/>
      <c r="B204" s="56"/>
      <c r="C204" s="17" t="s">
        <v>13</v>
      </c>
      <c r="D204" s="16">
        <f>IF($H203=0,0,D203/$H203%)</f>
        <v>0</v>
      </c>
      <c r="E204" s="16">
        <f>IF($H203=0,0,E203/$H203%)</f>
        <v>0</v>
      </c>
      <c r="F204" s="16">
        <f>IF($H203=0,0,F203/$H203%)</f>
        <v>0</v>
      </c>
      <c r="G204" s="16">
        <f>IF($H203=0,0,G203/$H203%)</f>
        <v>0</v>
      </c>
      <c r="H204" s="50">
        <f t="shared" si="7"/>
        <v>0</v>
      </c>
      <c r="J204" s="11"/>
    </row>
    <row r="205" spans="1:10" ht="16.05" customHeight="1" x14ac:dyDescent="0.2">
      <c r="A205" s="20"/>
      <c r="B205" s="54" t="s">
        <v>48</v>
      </c>
      <c r="C205" s="16" t="s">
        <v>12</v>
      </c>
      <c r="D205" s="16">
        <v>0</v>
      </c>
      <c r="E205" s="16"/>
      <c r="F205" s="16">
        <v>0</v>
      </c>
      <c r="G205" s="16">
        <v>0</v>
      </c>
      <c r="H205" s="50">
        <f t="shared" ref="H205:H229" si="8">SUM(D205:G205)</f>
        <v>0</v>
      </c>
      <c r="J205" s="11"/>
    </row>
    <row r="206" spans="1:10" ht="16.05" customHeight="1" x14ac:dyDescent="0.2">
      <c r="A206" s="20"/>
      <c r="B206" s="55"/>
      <c r="C206" s="17" t="s">
        <v>13</v>
      </c>
      <c r="D206" s="16">
        <f>IF($H205=0,0,D205/$H205%)</f>
        <v>0</v>
      </c>
      <c r="E206" s="16">
        <f>IF($H205=0,0,E205/$H205%)</f>
        <v>0</v>
      </c>
      <c r="F206" s="16">
        <f>IF($H205=0,0,F205/$H205%)</f>
        <v>0</v>
      </c>
      <c r="G206" s="16">
        <f>IF($H205=0,0,G205/$H205%)</f>
        <v>0</v>
      </c>
      <c r="H206" s="50">
        <f t="shared" si="8"/>
        <v>0</v>
      </c>
      <c r="J206" s="11"/>
    </row>
    <row r="207" spans="1:10" ht="16.05" customHeight="1" x14ac:dyDescent="0.2">
      <c r="A207" s="20"/>
      <c r="B207" s="55"/>
      <c r="C207" s="16" t="s">
        <v>14</v>
      </c>
      <c r="D207" s="51">
        <v>0</v>
      </c>
      <c r="E207" s="51"/>
      <c r="F207" s="51">
        <v>0</v>
      </c>
      <c r="G207" s="51">
        <v>0</v>
      </c>
      <c r="H207" s="50">
        <f t="shared" si="8"/>
        <v>0</v>
      </c>
      <c r="J207" s="11"/>
    </row>
    <row r="208" spans="1:10" ht="16.05" customHeight="1" x14ac:dyDescent="0.2">
      <c r="A208" s="20"/>
      <c r="B208" s="55"/>
      <c r="C208" s="17" t="s">
        <v>13</v>
      </c>
      <c r="D208" s="16">
        <f>IF($H207=0,0,D207/$H207%)</f>
        <v>0</v>
      </c>
      <c r="E208" s="16">
        <f>IF($H207=0,0,E207/$H207%)</f>
        <v>0</v>
      </c>
      <c r="F208" s="16">
        <f>IF($H207=0,0,F207/$H207%)</f>
        <v>0</v>
      </c>
      <c r="G208" s="16">
        <f>IF($H207=0,0,G207/$H207%)</f>
        <v>0</v>
      </c>
      <c r="H208" s="50">
        <f t="shared" si="8"/>
        <v>0</v>
      </c>
      <c r="J208" s="11"/>
    </row>
    <row r="209" spans="1:10" ht="16.05" customHeight="1" x14ac:dyDescent="0.2">
      <c r="A209" s="20"/>
      <c r="B209" s="55"/>
      <c r="C209" s="16" t="s">
        <v>15</v>
      </c>
      <c r="D209" s="51">
        <f>SUM(D207,D205)</f>
        <v>0</v>
      </c>
      <c r="E209" s="51">
        <f>SUM(E207,E205)</f>
        <v>0</v>
      </c>
      <c r="F209" s="51">
        <f>SUM(F207,F205)</f>
        <v>0</v>
      </c>
      <c r="G209" s="51">
        <f>SUM(G207,G205)</f>
        <v>0</v>
      </c>
      <c r="H209" s="50">
        <f t="shared" si="8"/>
        <v>0</v>
      </c>
      <c r="J209" s="11"/>
    </row>
    <row r="210" spans="1:10" ht="16.05" customHeight="1" x14ac:dyDescent="0.2">
      <c r="A210" s="20"/>
      <c r="B210" s="56"/>
      <c r="C210" s="17" t="s">
        <v>13</v>
      </c>
      <c r="D210" s="16">
        <f>IF($H209=0,0,D209/$H209%)</f>
        <v>0</v>
      </c>
      <c r="E210" s="16">
        <f>IF($H209=0,0,E209/$H209%)</f>
        <v>0</v>
      </c>
      <c r="F210" s="16">
        <f>IF($H209=0,0,F209/$H209%)</f>
        <v>0</v>
      </c>
      <c r="G210" s="16">
        <f>IF($H209=0,0,G209/$H209%)</f>
        <v>0</v>
      </c>
      <c r="H210" s="50">
        <f t="shared" si="8"/>
        <v>0</v>
      </c>
      <c r="J210" s="11"/>
    </row>
    <row r="211" spans="1:10" ht="16.05" customHeight="1" x14ac:dyDescent="0.2">
      <c r="A211" s="20"/>
      <c r="B211" s="54" t="s">
        <v>49</v>
      </c>
      <c r="C211" s="16" t="s">
        <v>12</v>
      </c>
      <c r="D211" s="16"/>
      <c r="E211" s="16"/>
      <c r="F211" s="16"/>
      <c r="G211" s="16"/>
      <c r="H211" s="50">
        <f t="shared" si="8"/>
        <v>0</v>
      </c>
      <c r="J211" s="11"/>
    </row>
    <row r="212" spans="1:10" ht="16.05" customHeight="1" x14ac:dyDescent="0.2">
      <c r="A212" s="20"/>
      <c r="B212" s="55"/>
      <c r="C212" s="17" t="s">
        <v>13</v>
      </c>
      <c r="D212" s="16">
        <f>IF($H211=0,0,D211/$H211%)</f>
        <v>0</v>
      </c>
      <c r="E212" s="16">
        <f>IF($H211=0,0,E211/$H211%)</f>
        <v>0</v>
      </c>
      <c r="F212" s="16">
        <f>IF($H211=0,0,F211/$H211%)</f>
        <v>0</v>
      </c>
      <c r="G212" s="16">
        <f>IF($H211=0,0,G211/$H211%)</f>
        <v>0</v>
      </c>
      <c r="H212" s="50">
        <f t="shared" si="8"/>
        <v>0</v>
      </c>
      <c r="J212" s="11"/>
    </row>
    <row r="213" spans="1:10" ht="16.05" customHeight="1" x14ac:dyDescent="0.2">
      <c r="A213" s="20"/>
      <c r="B213" s="55"/>
      <c r="C213" s="16" t="s">
        <v>14</v>
      </c>
      <c r="D213" s="51"/>
      <c r="E213" s="51"/>
      <c r="F213" s="51"/>
      <c r="G213" s="51"/>
      <c r="H213" s="50">
        <f t="shared" si="8"/>
        <v>0</v>
      </c>
      <c r="J213" s="11"/>
    </row>
    <row r="214" spans="1:10" ht="16.05" customHeight="1" x14ac:dyDescent="0.2">
      <c r="A214" s="20"/>
      <c r="B214" s="55"/>
      <c r="C214" s="17" t="s">
        <v>13</v>
      </c>
      <c r="D214" s="16">
        <f>IF($H213=0,0,D213/$H213%)</f>
        <v>0</v>
      </c>
      <c r="E214" s="16">
        <f>IF($H213=0,0,E213/$H213%)</f>
        <v>0</v>
      </c>
      <c r="F214" s="16">
        <f>IF($H213=0,0,F213/$H213%)</f>
        <v>0</v>
      </c>
      <c r="G214" s="16">
        <f>IF($H213=0,0,G213/$H213%)</f>
        <v>0</v>
      </c>
      <c r="H214" s="50">
        <f t="shared" si="8"/>
        <v>0</v>
      </c>
      <c r="J214" s="11"/>
    </row>
    <row r="215" spans="1:10" ht="16.05" customHeight="1" x14ac:dyDescent="0.2">
      <c r="A215" s="20"/>
      <c r="B215" s="55"/>
      <c r="C215" s="16" t="s">
        <v>15</v>
      </c>
      <c r="D215" s="51">
        <f>SUM(D213,D211)</f>
        <v>0</v>
      </c>
      <c r="E215" s="51">
        <f>SUM(E213,E211)</f>
        <v>0</v>
      </c>
      <c r="F215" s="51">
        <f>SUM(F213,F211)</f>
        <v>0</v>
      </c>
      <c r="G215" s="51">
        <f>SUM(G213,G211)</f>
        <v>0</v>
      </c>
      <c r="H215" s="50">
        <f t="shared" si="8"/>
        <v>0</v>
      </c>
      <c r="J215" s="11"/>
    </row>
    <row r="216" spans="1:10" ht="16.05" customHeight="1" x14ac:dyDescent="0.2">
      <c r="A216" s="20"/>
      <c r="B216" s="56"/>
      <c r="C216" s="17" t="s">
        <v>13</v>
      </c>
      <c r="D216" s="16">
        <f>IF($H215=0,0,D215/$H215%)</f>
        <v>0</v>
      </c>
      <c r="E216" s="16">
        <f>IF($H215=0,0,E215/$H215%)</f>
        <v>0</v>
      </c>
      <c r="F216" s="16">
        <f>IF($H215=0,0,F215/$H215%)</f>
        <v>0</v>
      </c>
      <c r="G216" s="16">
        <f>IF($H215=0,0,G215/$H215%)</f>
        <v>0</v>
      </c>
      <c r="H216" s="50">
        <f t="shared" si="8"/>
        <v>0</v>
      </c>
      <c r="J216" s="11"/>
    </row>
    <row r="217" spans="1:10" ht="16.05" customHeight="1" x14ac:dyDescent="0.2">
      <c r="A217" s="20"/>
      <c r="B217" s="54" t="s">
        <v>50</v>
      </c>
      <c r="C217" s="16" t="s">
        <v>12</v>
      </c>
      <c r="D217" s="16"/>
      <c r="E217" s="16"/>
      <c r="F217" s="16"/>
      <c r="G217" s="16"/>
      <c r="H217" s="50">
        <f t="shared" si="8"/>
        <v>0</v>
      </c>
      <c r="J217" s="11"/>
    </row>
    <row r="218" spans="1:10" ht="16.05" customHeight="1" x14ac:dyDescent="0.2">
      <c r="A218" s="20"/>
      <c r="B218" s="55"/>
      <c r="C218" s="17" t="s">
        <v>13</v>
      </c>
      <c r="D218" s="16">
        <f>IF($H217=0,0,D217/$H217%)</f>
        <v>0</v>
      </c>
      <c r="E218" s="16">
        <f>IF($H217=0,0,E217/$H217%)</f>
        <v>0</v>
      </c>
      <c r="F218" s="16">
        <f>IF($H217=0,0,F217/$H217%)</f>
        <v>0</v>
      </c>
      <c r="G218" s="16">
        <f>IF($H217=0,0,G217/$H217%)</f>
        <v>0</v>
      </c>
      <c r="H218" s="50">
        <f t="shared" si="8"/>
        <v>0</v>
      </c>
      <c r="J218" s="11"/>
    </row>
    <row r="219" spans="1:10" ht="16.05" customHeight="1" x14ac:dyDescent="0.2">
      <c r="A219" s="20"/>
      <c r="B219" s="55"/>
      <c r="C219" s="16" t="s">
        <v>14</v>
      </c>
      <c r="D219" s="51"/>
      <c r="E219" s="51"/>
      <c r="F219" s="51"/>
      <c r="G219" s="51"/>
      <c r="H219" s="50">
        <f t="shared" si="8"/>
        <v>0</v>
      </c>
      <c r="J219" s="11"/>
    </row>
    <row r="220" spans="1:10" ht="16.05" customHeight="1" x14ac:dyDescent="0.2">
      <c r="A220" s="20"/>
      <c r="B220" s="55"/>
      <c r="C220" s="17" t="s">
        <v>13</v>
      </c>
      <c r="D220" s="16">
        <f>IF($H219=0,0,D219/$H219%)</f>
        <v>0</v>
      </c>
      <c r="E220" s="16">
        <f>IF($H219=0,0,E219/$H219%)</f>
        <v>0</v>
      </c>
      <c r="F220" s="16">
        <f>IF($H219=0,0,F219/$H219%)</f>
        <v>0</v>
      </c>
      <c r="G220" s="16">
        <f>IF($H219=0,0,G219/$H219%)</f>
        <v>0</v>
      </c>
      <c r="H220" s="50">
        <f t="shared" si="8"/>
        <v>0</v>
      </c>
      <c r="J220" s="11"/>
    </row>
    <row r="221" spans="1:10" ht="16.05" customHeight="1" x14ac:dyDescent="0.2">
      <c r="A221" s="20"/>
      <c r="B221" s="55"/>
      <c r="C221" s="16" t="s">
        <v>15</v>
      </c>
      <c r="D221" s="51">
        <f>SUM(D219,D217)</f>
        <v>0</v>
      </c>
      <c r="E221" s="51">
        <f>SUM(E219,E217)</f>
        <v>0</v>
      </c>
      <c r="F221" s="51">
        <f>SUM(F219,F217)</f>
        <v>0</v>
      </c>
      <c r="G221" s="51">
        <f>SUM(G219,G217)</f>
        <v>0</v>
      </c>
      <c r="H221" s="50">
        <f t="shared" si="8"/>
        <v>0</v>
      </c>
      <c r="J221" s="11"/>
    </row>
    <row r="222" spans="1:10" ht="16.05" customHeight="1" x14ac:dyDescent="0.2">
      <c r="A222" s="20"/>
      <c r="B222" s="56"/>
      <c r="C222" s="17" t="s">
        <v>13</v>
      </c>
      <c r="D222" s="16">
        <f>IF($H221=0,0,D221/$H221%)</f>
        <v>0</v>
      </c>
      <c r="E222" s="16">
        <f>IF($H221=0,0,E221/$H221%)</f>
        <v>0</v>
      </c>
      <c r="F222" s="16">
        <f>IF($H221=0,0,F221/$H221%)</f>
        <v>0</v>
      </c>
      <c r="G222" s="16">
        <f>IF($H221=0,0,G221/$H221%)</f>
        <v>0</v>
      </c>
      <c r="H222" s="50">
        <f t="shared" si="8"/>
        <v>0</v>
      </c>
      <c r="J222" s="11"/>
    </row>
    <row r="223" spans="1:10" ht="16.05" customHeight="1" x14ac:dyDescent="0.2">
      <c r="A223" s="13"/>
      <c r="B223" s="54" t="s">
        <v>51</v>
      </c>
      <c r="C223" s="16" t="s">
        <v>12</v>
      </c>
      <c r="D223" s="16">
        <v>0</v>
      </c>
      <c r="E223" s="16"/>
      <c r="F223" s="16">
        <v>0</v>
      </c>
      <c r="G223" s="16">
        <v>0</v>
      </c>
      <c r="H223" s="50">
        <f t="shared" si="8"/>
        <v>0</v>
      </c>
      <c r="J223" s="11"/>
    </row>
    <row r="224" spans="1:10" ht="16.05" customHeight="1" x14ac:dyDescent="0.2">
      <c r="A224" s="13"/>
      <c r="B224" s="55"/>
      <c r="C224" s="17" t="s">
        <v>13</v>
      </c>
      <c r="D224" s="16">
        <f>IF($H223=0,0,D223/$H223%)</f>
        <v>0</v>
      </c>
      <c r="E224" s="16">
        <f>IF($H223=0,0,E223/$H223%)</f>
        <v>0</v>
      </c>
      <c r="F224" s="16">
        <f>IF($H223=0,0,F223/$H223%)</f>
        <v>0</v>
      </c>
      <c r="G224" s="16">
        <f>IF($H223=0,0,G223/$H223%)</f>
        <v>0</v>
      </c>
      <c r="H224" s="50">
        <f t="shared" si="8"/>
        <v>0</v>
      </c>
      <c r="J224" s="11"/>
    </row>
    <row r="225" spans="1:10" ht="16.05" customHeight="1" x14ac:dyDescent="0.2">
      <c r="A225" s="13"/>
      <c r="B225" s="55"/>
      <c r="C225" s="16" t="s">
        <v>14</v>
      </c>
      <c r="D225" s="51"/>
      <c r="E225" s="51"/>
      <c r="F225" s="51"/>
      <c r="G225" s="51"/>
      <c r="H225" s="50">
        <f t="shared" si="8"/>
        <v>0</v>
      </c>
      <c r="J225" s="11"/>
    </row>
    <row r="226" spans="1:10" ht="16.05" customHeight="1" x14ac:dyDescent="0.2">
      <c r="A226" s="13"/>
      <c r="B226" s="55"/>
      <c r="C226" s="17" t="s">
        <v>13</v>
      </c>
      <c r="D226" s="16">
        <f>IF($H225=0,0,D225/$H225%)</f>
        <v>0</v>
      </c>
      <c r="E226" s="16">
        <f>IF($H225=0,0,E225/$H225%)</f>
        <v>0</v>
      </c>
      <c r="F226" s="16">
        <f>IF($H225=0,0,F225/$H225%)</f>
        <v>0</v>
      </c>
      <c r="G226" s="16">
        <f>IF($H225=0,0,G225/$H225%)</f>
        <v>0</v>
      </c>
      <c r="H226" s="50">
        <f t="shared" si="8"/>
        <v>0</v>
      </c>
      <c r="J226" s="11"/>
    </row>
    <row r="227" spans="1:10" ht="16.05" customHeight="1" x14ac:dyDescent="0.2">
      <c r="A227" s="13"/>
      <c r="B227" s="55"/>
      <c r="C227" s="16" t="s">
        <v>15</v>
      </c>
      <c r="D227" s="51">
        <f>SUM(D225,D223)</f>
        <v>0</v>
      </c>
      <c r="E227" s="51">
        <f>SUM(E225,E223)</f>
        <v>0</v>
      </c>
      <c r="F227" s="51">
        <f>SUM(F225,F223)</f>
        <v>0</v>
      </c>
      <c r="G227" s="51">
        <f>SUM(G225,G223)</f>
        <v>0</v>
      </c>
      <c r="H227" s="50">
        <f t="shared" si="8"/>
        <v>0</v>
      </c>
      <c r="J227" s="11"/>
    </row>
    <row r="228" spans="1:10" ht="16.05" customHeight="1" x14ac:dyDescent="0.2">
      <c r="A228" s="18"/>
      <c r="B228" s="56"/>
      <c r="C228" s="17" t="s">
        <v>13</v>
      </c>
      <c r="D228" s="16">
        <f>IF($H227=0,0,D227/$H227%)</f>
        <v>0</v>
      </c>
      <c r="E228" s="16">
        <f>IF($H227=0,0,E227/$H227%)</f>
        <v>0</v>
      </c>
      <c r="F228" s="16">
        <f>IF($H227=0,0,F227/$H227%)</f>
        <v>0</v>
      </c>
      <c r="G228" s="16">
        <f>IF($H227=0,0,G227/$H227%)</f>
        <v>0</v>
      </c>
      <c r="H228" s="50">
        <f t="shared" si="8"/>
        <v>0</v>
      </c>
      <c r="J228" s="11"/>
    </row>
    <row r="229" spans="1:10" ht="16.05" customHeight="1" x14ac:dyDescent="0.2">
      <c r="A229" s="13" t="s">
        <v>52</v>
      </c>
      <c r="C229" s="16" t="s">
        <v>12</v>
      </c>
      <c r="D229" s="50">
        <f>SUM(D235,D241,D247,D253,D259,D265,D271,D277,D283,D289)</f>
        <v>0</v>
      </c>
      <c r="E229" s="50">
        <f>SUM(E235,E241,E247,E253,E259,E265,E271,E277,E283,E289)</f>
        <v>0</v>
      </c>
      <c r="F229" s="50">
        <f>SUM(F235,F241,F247,F253,F259,F265,F271,F277,F283,F289)</f>
        <v>0</v>
      </c>
      <c r="G229" s="50">
        <f>SUM(G235,G241,G247,G253,G259,G265,G271,G277,G283,G289)</f>
        <v>0</v>
      </c>
      <c r="H229" s="50">
        <f t="shared" si="8"/>
        <v>0</v>
      </c>
      <c r="J229" s="11"/>
    </row>
    <row r="230" spans="1:10" ht="16.05" customHeight="1" x14ac:dyDescent="0.2">
      <c r="A230" s="13"/>
      <c r="C230" s="17" t="s">
        <v>13</v>
      </c>
      <c r="D230" s="16">
        <f>IF($H229=0,0,D229/$H229%)</f>
        <v>0</v>
      </c>
      <c r="E230" s="16">
        <f>IF($H229=0,0,E229/$H229%)</f>
        <v>0</v>
      </c>
      <c r="F230" s="16">
        <f>IF($H229=0,0,F229/$H229%)</f>
        <v>0</v>
      </c>
      <c r="G230" s="16">
        <f>IF($H229=0,0,G229/$H229%)</f>
        <v>0</v>
      </c>
      <c r="H230" s="16">
        <f>IF($H229=0,0,H229/$H229%)</f>
        <v>0</v>
      </c>
      <c r="J230" s="11"/>
    </row>
    <row r="231" spans="1:10" ht="16.05" customHeight="1" x14ac:dyDescent="0.2">
      <c r="A231" s="13"/>
      <c r="C231" s="16" t="s">
        <v>14</v>
      </c>
      <c r="D231" s="50">
        <f>SUM(D237,D243,D249,D255,D261,D267,D273,D279,D285,D291)</f>
        <v>0</v>
      </c>
      <c r="E231" s="50">
        <f>SUM(E237,E243,E249,E255,E261,E267,E273,E279,E285,E291)</f>
        <v>0</v>
      </c>
      <c r="F231" s="50">
        <f>SUM(F237,F243,F249,F255,F261,F267,F273,F279,F285,F291)</f>
        <v>0</v>
      </c>
      <c r="G231" s="50">
        <f>SUM(G237,G243,G249,G255,G261,G267,G273,G279,G285,G291)</f>
        <v>0</v>
      </c>
      <c r="H231" s="50">
        <f>SUM(D231:G231)</f>
        <v>0</v>
      </c>
      <c r="J231" s="11"/>
    </row>
    <row r="232" spans="1:10" ht="16.05" customHeight="1" x14ac:dyDescent="0.2">
      <c r="A232" s="13"/>
      <c r="C232" s="17" t="s">
        <v>13</v>
      </c>
      <c r="D232" s="16">
        <f>IF($H231=0,0,D231/$H231%)</f>
        <v>0</v>
      </c>
      <c r="E232" s="16">
        <f>IF($H231=0,0,E231/$H231%)</f>
        <v>0</v>
      </c>
      <c r="F232" s="16">
        <f>IF($H231=0,0,F231/$H231%)</f>
        <v>0</v>
      </c>
      <c r="G232" s="16">
        <f>IF($H231=0,0,G231/$H231%)</f>
        <v>0</v>
      </c>
      <c r="H232" s="16">
        <f>IF($H231=0,0,H231/$H231%)</f>
        <v>0</v>
      </c>
      <c r="J232" s="11"/>
    </row>
    <row r="233" spans="1:10" ht="16.05" customHeight="1" x14ac:dyDescent="0.2">
      <c r="A233" s="13"/>
      <c r="C233" s="16" t="s">
        <v>15</v>
      </c>
      <c r="D233" s="50">
        <f>SUM(D239,D245,D251,D257,D263,D269,D275,D281,D287,D293)</f>
        <v>0</v>
      </c>
      <c r="E233" s="50">
        <f>SUM(E239,E245,E251,E257,E263,E269,E275,E281,E287,E293)</f>
        <v>0</v>
      </c>
      <c r="F233" s="50">
        <f>SUM(F239,F245,F251,F257,F263,F269,F275,F281,F287,F293)</f>
        <v>0</v>
      </c>
      <c r="G233" s="50">
        <f>SUM(G239,G245,G251,G257,G263,G269,G275,G281,G287,G293)</f>
        <v>0</v>
      </c>
      <c r="H233" s="50">
        <f>SUM(D233:G233)</f>
        <v>0</v>
      </c>
      <c r="J233" s="11"/>
    </row>
    <row r="234" spans="1:10" ht="16.05" customHeight="1" x14ac:dyDescent="0.2">
      <c r="A234" s="13"/>
      <c r="B234" s="15"/>
      <c r="C234" s="17" t="s">
        <v>13</v>
      </c>
      <c r="D234" s="16">
        <f>IF($H233=0,0,D233/$H233%)</f>
        <v>0</v>
      </c>
      <c r="E234" s="16">
        <f>IF($H233=0,0,E233/$H233%)</f>
        <v>0</v>
      </c>
      <c r="F234" s="16">
        <f>IF($H233=0,0,F233/$H233%)</f>
        <v>0</v>
      </c>
      <c r="G234" s="16">
        <f>IF($H233=0,0,G233/$H233%)</f>
        <v>0</v>
      </c>
      <c r="H234" s="16">
        <f>IF($H233=0,0,H233/$H233%)</f>
        <v>0</v>
      </c>
      <c r="J234" s="11"/>
    </row>
    <row r="235" spans="1:10" ht="16.05" customHeight="1" x14ac:dyDescent="0.2">
      <c r="A235" s="13"/>
      <c r="B235" s="54" t="s">
        <v>53</v>
      </c>
      <c r="C235" s="16" t="s">
        <v>12</v>
      </c>
      <c r="D235" s="16">
        <v>0</v>
      </c>
      <c r="E235" s="16"/>
      <c r="F235" s="16">
        <v>0</v>
      </c>
      <c r="G235" s="16">
        <v>0</v>
      </c>
      <c r="H235" s="50">
        <f t="shared" ref="H235:H297" si="9">SUM(D235:G235)</f>
        <v>0</v>
      </c>
      <c r="J235" s="11"/>
    </row>
    <row r="236" spans="1:10" ht="16.05" customHeight="1" x14ac:dyDescent="0.2">
      <c r="A236" s="13"/>
      <c r="B236" s="55"/>
      <c r="C236" s="17" t="s">
        <v>13</v>
      </c>
      <c r="D236" s="16">
        <f>IF($H235=0,0,D235/$H235%)</f>
        <v>0</v>
      </c>
      <c r="E236" s="16">
        <f>IF($H235=0,0,E235/$H235%)</f>
        <v>0</v>
      </c>
      <c r="F236" s="16">
        <f>IF($H235=0,0,F235/$H235%)</f>
        <v>0</v>
      </c>
      <c r="G236" s="16">
        <f>IF($H235=0,0,G235/$H235%)</f>
        <v>0</v>
      </c>
      <c r="H236" s="50">
        <f t="shared" si="9"/>
        <v>0</v>
      </c>
      <c r="J236" s="11"/>
    </row>
    <row r="237" spans="1:10" ht="16.05" customHeight="1" x14ac:dyDescent="0.2">
      <c r="A237" s="13"/>
      <c r="B237" s="55"/>
      <c r="C237" s="16" t="s">
        <v>14</v>
      </c>
      <c r="D237" s="51">
        <v>0</v>
      </c>
      <c r="E237" s="51"/>
      <c r="F237" s="51">
        <v>0</v>
      </c>
      <c r="G237" s="51">
        <v>0</v>
      </c>
      <c r="H237" s="50">
        <f t="shared" si="9"/>
        <v>0</v>
      </c>
      <c r="J237" s="11"/>
    </row>
    <row r="238" spans="1:10" ht="16.05" customHeight="1" x14ac:dyDescent="0.2">
      <c r="A238" s="20"/>
      <c r="B238" s="55"/>
      <c r="C238" s="17" t="s">
        <v>13</v>
      </c>
      <c r="D238" s="16">
        <f>IF($H237=0,0,D237/$H237%)</f>
        <v>0</v>
      </c>
      <c r="E238" s="16">
        <f>IF($H237=0,0,E237/$H237%)</f>
        <v>0</v>
      </c>
      <c r="F238" s="16">
        <f>IF($H237=0,0,F237/$H237%)</f>
        <v>0</v>
      </c>
      <c r="G238" s="16">
        <f>IF($H237=0,0,G237/$H237%)</f>
        <v>0</v>
      </c>
      <c r="H238" s="50">
        <f t="shared" si="9"/>
        <v>0</v>
      </c>
      <c r="J238" s="11"/>
    </row>
    <row r="239" spans="1:10" ht="16.05" customHeight="1" x14ac:dyDescent="0.2">
      <c r="A239" s="20"/>
      <c r="B239" s="55"/>
      <c r="C239" s="16" t="s">
        <v>15</v>
      </c>
      <c r="D239" s="51">
        <f>SUM(D237,D235)</f>
        <v>0</v>
      </c>
      <c r="E239" s="51">
        <f>SUM(E237,E235)</f>
        <v>0</v>
      </c>
      <c r="F239" s="51">
        <f>SUM(F237,F235)</f>
        <v>0</v>
      </c>
      <c r="G239" s="51">
        <f>SUM(G237,G235)</f>
        <v>0</v>
      </c>
      <c r="H239" s="50">
        <f t="shared" si="9"/>
        <v>0</v>
      </c>
      <c r="J239" s="11"/>
    </row>
    <row r="240" spans="1:10" ht="16.05" customHeight="1" x14ac:dyDescent="0.2">
      <c r="A240" s="20"/>
      <c r="B240" s="56"/>
      <c r="C240" s="17" t="s">
        <v>13</v>
      </c>
      <c r="D240" s="16">
        <f>IF($H239=0,0,D239/$H239%)</f>
        <v>0</v>
      </c>
      <c r="E240" s="16">
        <f>IF($H239=0,0,E239/$H239%)</f>
        <v>0</v>
      </c>
      <c r="F240" s="16">
        <f>IF($H239=0,0,F239/$H239%)</f>
        <v>0</v>
      </c>
      <c r="G240" s="16">
        <f>IF($H239=0,0,G239/$H239%)</f>
        <v>0</v>
      </c>
      <c r="H240" s="50">
        <f t="shared" si="9"/>
        <v>0</v>
      </c>
      <c r="J240" s="11"/>
    </row>
    <row r="241" spans="1:10" ht="16.05" customHeight="1" x14ac:dyDescent="0.2">
      <c r="A241" s="20"/>
      <c r="B241" s="54" t="s">
        <v>54</v>
      </c>
      <c r="C241" s="16" t="s">
        <v>12</v>
      </c>
      <c r="D241" s="16"/>
      <c r="E241" s="16"/>
      <c r="F241" s="16"/>
      <c r="G241" s="16"/>
      <c r="H241" s="50">
        <f t="shared" si="9"/>
        <v>0</v>
      </c>
      <c r="J241" s="11"/>
    </row>
    <row r="242" spans="1:10" ht="16.05" customHeight="1" x14ac:dyDescent="0.2">
      <c r="A242" s="20"/>
      <c r="B242" s="55"/>
      <c r="C242" s="17" t="s">
        <v>13</v>
      </c>
      <c r="D242" s="16">
        <f>IF($H241=0,0,D241/$H241%)</f>
        <v>0</v>
      </c>
      <c r="E242" s="16">
        <f>IF($H241=0,0,E241/$H241%)</f>
        <v>0</v>
      </c>
      <c r="F242" s="16">
        <f>IF($H241=0,0,F241/$H241%)</f>
        <v>0</v>
      </c>
      <c r="G242" s="16">
        <f>IF($H241=0,0,G241/$H241%)</f>
        <v>0</v>
      </c>
      <c r="H242" s="50">
        <f t="shared" si="9"/>
        <v>0</v>
      </c>
      <c r="J242" s="11"/>
    </row>
    <row r="243" spans="1:10" ht="16.05" customHeight="1" x14ac:dyDescent="0.2">
      <c r="A243" s="20"/>
      <c r="B243" s="55"/>
      <c r="C243" s="16" t="s">
        <v>14</v>
      </c>
      <c r="D243" s="51"/>
      <c r="E243" s="51"/>
      <c r="F243" s="51"/>
      <c r="G243" s="51"/>
      <c r="H243" s="50">
        <f t="shared" si="9"/>
        <v>0</v>
      </c>
      <c r="J243" s="11"/>
    </row>
    <row r="244" spans="1:10" ht="16.05" customHeight="1" x14ac:dyDescent="0.2">
      <c r="A244" s="20"/>
      <c r="B244" s="55"/>
      <c r="C244" s="17" t="s">
        <v>13</v>
      </c>
      <c r="D244" s="16">
        <f>IF($H243=0,0,D243/$H243%)</f>
        <v>0</v>
      </c>
      <c r="E244" s="16">
        <f>IF($H243=0,0,E243/$H243%)</f>
        <v>0</v>
      </c>
      <c r="F244" s="16">
        <f>IF($H243=0,0,F243/$H243%)</f>
        <v>0</v>
      </c>
      <c r="G244" s="16">
        <f>IF($H243=0,0,G243/$H243%)</f>
        <v>0</v>
      </c>
      <c r="H244" s="50">
        <f t="shared" si="9"/>
        <v>0</v>
      </c>
      <c r="J244" s="11"/>
    </row>
    <row r="245" spans="1:10" ht="16.05" customHeight="1" x14ac:dyDescent="0.2">
      <c r="A245" s="20"/>
      <c r="B245" s="55"/>
      <c r="C245" s="16" t="s">
        <v>15</v>
      </c>
      <c r="D245" s="51">
        <f>SUM(D243,D241)</f>
        <v>0</v>
      </c>
      <c r="E245" s="51">
        <f>SUM(E243,E241)</f>
        <v>0</v>
      </c>
      <c r="F245" s="51">
        <f>SUM(F243,F241)</f>
        <v>0</v>
      </c>
      <c r="G245" s="51">
        <f>SUM(G243,G241)</f>
        <v>0</v>
      </c>
      <c r="H245" s="50">
        <f t="shared" si="9"/>
        <v>0</v>
      </c>
      <c r="J245" s="11"/>
    </row>
    <row r="246" spans="1:10" ht="16.05" customHeight="1" x14ac:dyDescent="0.2">
      <c r="A246" s="20"/>
      <c r="B246" s="56"/>
      <c r="C246" s="17" t="s">
        <v>13</v>
      </c>
      <c r="D246" s="16">
        <f>IF($H245=0,0,D245/$H245%)</f>
        <v>0</v>
      </c>
      <c r="E246" s="16">
        <f>IF($H245=0,0,E245/$H245%)</f>
        <v>0</v>
      </c>
      <c r="F246" s="16">
        <f>IF($H245=0,0,F245/$H245%)</f>
        <v>0</v>
      </c>
      <c r="G246" s="16">
        <f>IF($H245=0,0,G245/$H245%)</f>
        <v>0</v>
      </c>
      <c r="H246" s="50">
        <f t="shared" si="9"/>
        <v>0</v>
      </c>
      <c r="J246" s="11"/>
    </row>
    <row r="247" spans="1:10" ht="16.05" customHeight="1" x14ac:dyDescent="0.2">
      <c r="A247" s="20"/>
      <c r="B247" s="54" t="s">
        <v>55</v>
      </c>
      <c r="C247" s="16" t="s">
        <v>12</v>
      </c>
      <c r="D247" s="16"/>
      <c r="E247" s="16"/>
      <c r="F247" s="16"/>
      <c r="G247" s="16"/>
      <c r="H247" s="50">
        <f t="shared" si="9"/>
        <v>0</v>
      </c>
      <c r="J247" s="11"/>
    </row>
    <row r="248" spans="1:10" ht="16.05" customHeight="1" x14ac:dyDescent="0.2">
      <c r="A248" s="20"/>
      <c r="B248" s="55"/>
      <c r="C248" s="17" t="s">
        <v>13</v>
      </c>
      <c r="D248" s="16">
        <f>IF($H247=0,0,D247/$H247%)</f>
        <v>0</v>
      </c>
      <c r="E248" s="16">
        <f>IF($H247=0,0,E247/$H247%)</f>
        <v>0</v>
      </c>
      <c r="F248" s="16">
        <f>IF($H247=0,0,F247/$H247%)</f>
        <v>0</v>
      </c>
      <c r="G248" s="16">
        <f>IF($H247=0,0,G247/$H247%)</f>
        <v>0</v>
      </c>
      <c r="H248" s="50">
        <f t="shared" si="9"/>
        <v>0</v>
      </c>
      <c r="J248" s="11"/>
    </row>
    <row r="249" spans="1:10" ht="16.05" customHeight="1" x14ac:dyDescent="0.2">
      <c r="A249" s="20"/>
      <c r="B249" s="55"/>
      <c r="C249" s="16" t="s">
        <v>14</v>
      </c>
      <c r="D249" s="51"/>
      <c r="E249" s="51"/>
      <c r="F249" s="51"/>
      <c r="G249" s="51"/>
      <c r="H249" s="50">
        <f t="shared" si="9"/>
        <v>0</v>
      </c>
      <c r="J249" s="11"/>
    </row>
    <row r="250" spans="1:10" ht="16.05" customHeight="1" x14ac:dyDescent="0.2">
      <c r="A250" s="20"/>
      <c r="B250" s="55"/>
      <c r="C250" s="17" t="s">
        <v>13</v>
      </c>
      <c r="D250" s="16">
        <f>IF($H249=0,0,D249/$H249%)</f>
        <v>0</v>
      </c>
      <c r="E250" s="16">
        <f>IF($H249=0,0,E249/$H249%)</f>
        <v>0</v>
      </c>
      <c r="F250" s="16">
        <f>IF($H249=0,0,F249/$H249%)</f>
        <v>0</v>
      </c>
      <c r="G250" s="16">
        <f>IF($H249=0,0,G249/$H249%)</f>
        <v>0</v>
      </c>
      <c r="H250" s="50">
        <f t="shared" si="9"/>
        <v>0</v>
      </c>
      <c r="J250" s="11"/>
    </row>
    <row r="251" spans="1:10" ht="16.05" customHeight="1" x14ac:dyDescent="0.2">
      <c r="A251" s="20"/>
      <c r="B251" s="55"/>
      <c r="C251" s="16" t="s">
        <v>15</v>
      </c>
      <c r="D251" s="51">
        <f>SUM(D249,D247)</f>
        <v>0</v>
      </c>
      <c r="E251" s="51">
        <f>SUM(E249,E247)</f>
        <v>0</v>
      </c>
      <c r="F251" s="51">
        <f>SUM(F249,F247)</f>
        <v>0</v>
      </c>
      <c r="G251" s="51">
        <f>SUM(G249,G247)</f>
        <v>0</v>
      </c>
      <c r="H251" s="50">
        <f t="shared" si="9"/>
        <v>0</v>
      </c>
      <c r="J251" s="11"/>
    </row>
    <row r="252" spans="1:10" ht="16.05" customHeight="1" x14ac:dyDescent="0.2">
      <c r="A252" s="20"/>
      <c r="B252" s="56"/>
      <c r="C252" s="17" t="s">
        <v>13</v>
      </c>
      <c r="D252" s="16">
        <f>IF($H251=0,0,D251/$H251%)</f>
        <v>0</v>
      </c>
      <c r="E252" s="16">
        <f>IF($H251=0,0,E251/$H251%)</f>
        <v>0</v>
      </c>
      <c r="F252" s="16">
        <f>IF($H251=0,0,F251/$H251%)</f>
        <v>0</v>
      </c>
      <c r="G252" s="16">
        <f>IF($H251=0,0,G251/$H251%)</f>
        <v>0</v>
      </c>
      <c r="H252" s="50">
        <f t="shared" si="9"/>
        <v>0</v>
      </c>
      <c r="J252" s="11"/>
    </row>
    <row r="253" spans="1:10" ht="16.05" customHeight="1" x14ac:dyDescent="0.2">
      <c r="A253" s="20"/>
      <c r="B253" s="54" t="s">
        <v>56</v>
      </c>
      <c r="C253" s="16" t="s">
        <v>12</v>
      </c>
      <c r="D253" s="16"/>
      <c r="E253" s="16"/>
      <c r="F253" s="16"/>
      <c r="G253" s="16"/>
      <c r="H253" s="50">
        <f t="shared" si="9"/>
        <v>0</v>
      </c>
      <c r="J253" s="11"/>
    </row>
    <row r="254" spans="1:10" ht="16.05" customHeight="1" x14ac:dyDescent="0.2">
      <c r="A254" s="20"/>
      <c r="B254" s="55"/>
      <c r="C254" s="17" t="s">
        <v>13</v>
      </c>
      <c r="D254" s="16">
        <f>IF($H253=0,0,D253/$H253%)</f>
        <v>0</v>
      </c>
      <c r="E254" s="16">
        <f>IF($H253=0,0,E253/$H253%)</f>
        <v>0</v>
      </c>
      <c r="F254" s="16">
        <f>IF($H253=0,0,F253/$H253%)</f>
        <v>0</v>
      </c>
      <c r="G254" s="16">
        <f>IF($H253=0,0,G253/$H253%)</f>
        <v>0</v>
      </c>
      <c r="H254" s="50">
        <f t="shared" si="9"/>
        <v>0</v>
      </c>
      <c r="J254" s="11"/>
    </row>
    <row r="255" spans="1:10" ht="16.05" customHeight="1" x14ac:dyDescent="0.2">
      <c r="A255" s="20"/>
      <c r="B255" s="55"/>
      <c r="C255" s="16" t="s">
        <v>14</v>
      </c>
      <c r="D255" s="51"/>
      <c r="E255" s="51"/>
      <c r="F255" s="51"/>
      <c r="G255" s="51"/>
      <c r="H255" s="50">
        <f t="shared" si="9"/>
        <v>0</v>
      </c>
      <c r="J255" s="11"/>
    </row>
    <row r="256" spans="1:10" ht="16.05" customHeight="1" x14ac:dyDescent="0.2">
      <c r="A256" s="20"/>
      <c r="B256" s="55"/>
      <c r="C256" s="17" t="s">
        <v>13</v>
      </c>
      <c r="D256" s="16">
        <f>IF($H255=0,0,D255/$H255%)</f>
        <v>0</v>
      </c>
      <c r="E256" s="16">
        <f>IF($H255=0,0,E255/$H255%)</f>
        <v>0</v>
      </c>
      <c r="F256" s="16">
        <f>IF($H255=0,0,F255/$H255%)</f>
        <v>0</v>
      </c>
      <c r="G256" s="16">
        <f>IF($H255=0,0,G255/$H255%)</f>
        <v>0</v>
      </c>
      <c r="H256" s="50">
        <f t="shared" si="9"/>
        <v>0</v>
      </c>
      <c r="J256" s="11"/>
    </row>
    <row r="257" spans="1:10" ht="16.05" customHeight="1" x14ac:dyDescent="0.2">
      <c r="A257" s="20"/>
      <c r="B257" s="55"/>
      <c r="C257" s="16" t="s">
        <v>15</v>
      </c>
      <c r="D257" s="51">
        <f>SUM(D255,D253)</f>
        <v>0</v>
      </c>
      <c r="E257" s="51">
        <f>SUM(E255,E253)</f>
        <v>0</v>
      </c>
      <c r="F257" s="51">
        <f>SUM(F255,F253)</f>
        <v>0</v>
      </c>
      <c r="G257" s="51">
        <f>SUM(G255,G253)</f>
        <v>0</v>
      </c>
      <c r="H257" s="50">
        <f t="shared" si="9"/>
        <v>0</v>
      </c>
      <c r="J257" s="11"/>
    </row>
    <row r="258" spans="1:10" ht="16.05" customHeight="1" x14ac:dyDescent="0.2">
      <c r="A258" s="20"/>
      <c r="B258" s="56"/>
      <c r="C258" s="17" t="s">
        <v>13</v>
      </c>
      <c r="D258" s="16">
        <f>IF($H257=0,0,D257/$H257%)</f>
        <v>0</v>
      </c>
      <c r="E258" s="16">
        <f>IF($H257=0,0,E257/$H257%)</f>
        <v>0</v>
      </c>
      <c r="F258" s="16">
        <f>IF($H257=0,0,F257/$H257%)</f>
        <v>0</v>
      </c>
      <c r="G258" s="16">
        <f>IF($H257=0,0,G257/$H257%)</f>
        <v>0</v>
      </c>
      <c r="H258" s="50">
        <f t="shared" si="9"/>
        <v>0</v>
      </c>
      <c r="J258" s="11"/>
    </row>
    <row r="259" spans="1:10" ht="16.05" customHeight="1" x14ac:dyDescent="0.2">
      <c r="A259" s="20"/>
      <c r="B259" s="54" t="s">
        <v>57</v>
      </c>
      <c r="C259" s="16" t="s">
        <v>12</v>
      </c>
      <c r="D259" s="16">
        <v>0</v>
      </c>
      <c r="E259" s="16"/>
      <c r="F259" s="16">
        <v>0</v>
      </c>
      <c r="G259" s="16">
        <v>0</v>
      </c>
      <c r="H259" s="50">
        <f t="shared" si="9"/>
        <v>0</v>
      </c>
      <c r="J259" s="11"/>
    </row>
    <row r="260" spans="1:10" ht="16.05" customHeight="1" x14ac:dyDescent="0.2">
      <c r="A260" s="20"/>
      <c r="B260" s="55"/>
      <c r="C260" s="17" t="s">
        <v>13</v>
      </c>
      <c r="D260" s="16">
        <f>IF($H259=0,0,D259/$H259%)</f>
        <v>0</v>
      </c>
      <c r="E260" s="16">
        <f>IF($H259=0,0,E259/$H259%)</f>
        <v>0</v>
      </c>
      <c r="F260" s="16">
        <f>IF($H259=0,0,F259/$H259%)</f>
        <v>0</v>
      </c>
      <c r="G260" s="16">
        <f>IF($H259=0,0,G259/$H259%)</f>
        <v>0</v>
      </c>
      <c r="H260" s="50">
        <f t="shared" si="9"/>
        <v>0</v>
      </c>
      <c r="J260" s="11"/>
    </row>
    <row r="261" spans="1:10" ht="16.05" customHeight="1" x14ac:dyDescent="0.2">
      <c r="A261" s="20"/>
      <c r="B261" s="55"/>
      <c r="C261" s="16" t="s">
        <v>14</v>
      </c>
      <c r="D261" s="51">
        <v>0</v>
      </c>
      <c r="E261" s="51"/>
      <c r="F261" s="51">
        <v>0</v>
      </c>
      <c r="G261" s="51">
        <v>0</v>
      </c>
      <c r="H261" s="50">
        <f t="shared" si="9"/>
        <v>0</v>
      </c>
      <c r="J261" s="11"/>
    </row>
    <row r="262" spans="1:10" ht="16.05" customHeight="1" x14ac:dyDescent="0.2">
      <c r="A262" s="20"/>
      <c r="B262" s="55"/>
      <c r="C262" s="17" t="s">
        <v>13</v>
      </c>
      <c r="D262" s="16">
        <f>IF($H261=0,0,D261/$H261%)</f>
        <v>0</v>
      </c>
      <c r="E262" s="16">
        <f>IF($H261=0,0,E261/$H261%)</f>
        <v>0</v>
      </c>
      <c r="F262" s="16">
        <f>IF($H261=0,0,F261/$H261%)</f>
        <v>0</v>
      </c>
      <c r="G262" s="16">
        <f>IF($H261=0,0,G261/$H261%)</f>
        <v>0</v>
      </c>
      <c r="H262" s="50">
        <f t="shared" si="9"/>
        <v>0</v>
      </c>
      <c r="J262" s="11"/>
    </row>
    <row r="263" spans="1:10" ht="16.05" customHeight="1" x14ac:dyDescent="0.2">
      <c r="A263" s="20"/>
      <c r="B263" s="55"/>
      <c r="C263" s="16" t="s">
        <v>15</v>
      </c>
      <c r="D263" s="51">
        <f>SUM(D261,D259)</f>
        <v>0</v>
      </c>
      <c r="E263" s="51">
        <f>SUM(E261,E259)</f>
        <v>0</v>
      </c>
      <c r="F263" s="51">
        <f>SUM(F261,F259)</f>
        <v>0</v>
      </c>
      <c r="G263" s="51">
        <f>SUM(G261,G259)</f>
        <v>0</v>
      </c>
      <c r="H263" s="50">
        <f t="shared" si="9"/>
        <v>0</v>
      </c>
      <c r="J263" s="11"/>
    </row>
    <row r="264" spans="1:10" ht="16.05" customHeight="1" x14ac:dyDescent="0.2">
      <c r="A264" s="20"/>
      <c r="B264" s="56"/>
      <c r="C264" s="17" t="s">
        <v>13</v>
      </c>
      <c r="D264" s="16">
        <f>IF($H263=0,0,D263/$H263%)</f>
        <v>0</v>
      </c>
      <c r="E264" s="16">
        <f>IF($H263=0,0,E263/$H263%)</f>
        <v>0</v>
      </c>
      <c r="F264" s="16">
        <f>IF($H263=0,0,F263/$H263%)</f>
        <v>0</v>
      </c>
      <c r="G264" s="16">
        <f>IF($H263=0,0,G263/$H263%)</f>
        <v>0</v>
      </c>
      <c r="H264" s="50">
        <f t="shared" si="9"/>
        <v>0</v>
      </c>
      <c r="J264" s="11"/>
    </row>
    <row r="265" spans="1:10" ht="16.05" customHeight="1" x14ac:dyDescent="0.2">
      <c r="A265" s="20"/>
      <c r="B265" s="54" t="s">
        <v>58</v>
      </c>
      <c r="C265" s="16" t="s">
        <v>12</v>
      </c>
      <c r="D265" s="16"/>
      <c r="E265" s="16"/>
      <c r="F265" s="16"/>
      <c r="G265" s="16"/>
      <c r="H265" s="50">
        <f t="shared" si="9"/>
        <v>0</v>
      </c>
      <c r="J265" s="11"/>
    </row>
    <row r="266" spans="1:10" ht="16.05" customHeight="1" x14ac:dyDescent="0.2">
      <c r="A266" s="20"/>
      <c r="B266" s="55"/>
      <c r="C266" s="17" t="s">
        <v>13</v>
      </c>
      <c r="D266" s="16">
        <f>IF($H265=0,0,D265/$H265%)</f>
        <v>0</v>
      </c>
      <c r="E266" s="16">
        <f>IF($H265=0,0,E265/$H265%)</f>
        <v>0</v>
      </c>
      <c r="F266" s="16">
        <f>IF($H265=0,0,F265/$H265%)</f>
        <v>0</v>
      </c>
      <c r="G266" s="16">
        <f>IF($H265=0,0,G265/$H265%)</f>
        <v>0</v>
      </c>
      <c r="H266" s="50">
        <f t="shared" si="9"/>
        <v>0</v>
      </c>
      <c r="J266" s="11"/>
    </row>
    <row r="267" spans="1:10" ht="16.05" customHeight="1" x14ac:dyDescent="0.2">
      <c r="A267" s="20"/>
      <c r="B267" s="55"/>
      <c r="C267" s="16" t="s">
        <v>14</v>
      </c>
      <c r="D267" s="51"/>
      <c r="E267" s="51"/>
      <c r="F267" s="51"/>
      <c r="G267" s="51"/>
      <c r="H267" s="50">
        <f t="shared" si="9"/>
        <v>0</v>
      </c>
      <c r="J267" s="11"/>
    </row>
    <row r="268" spans="1:10" ht="16.05" customHeight="1" x14ac:dyDescent="0.2">
      <c r="A268" s="20"/>
      <c r="B268" s="55"/>
      <c r="C268" s="17" t="s">
        <v>13</v>
      </c>
      <c r="D268" s="16">
        <f>IF($H267=0,0,D267/$H267%)</f>
        <v>0</v>
      </c>
      <c r="E268" s="16">
        <f>IF($H267=0,0,E267/$H267%)</f>
        <v>0</v>
      </c>
      <c r="F268" s="16">
        <f>IF($H267=0,0,F267/$H267%)</f>
        <v>0</v>
      </c>
      <c r="G268" s="16">
        <f>IF($H267=0,0,G267/$H267%)</f>
        <v>0</v>
      </c>
      <c r="H268" s="50">
        <f t="shared" si="9"/>
        <v>0</v>
      </c>
      <c r="J268" s="11"/>
    </row>
    <row r="269" spans="1:10" ht="16.05" customHeight="1" x14ac:dyDescent="0.2">
      <c r="A269" s="20"/>
      <c r="B269" s="55"/>
      <c r="C269" s="16" t="s">
        <v>15</v>
      </c>
      <c r="D269" s="51">
        <f>SUM(D267,D265)</f>
        <v>0</v>
      </c>
      <c r="E269" s="51">
        <f>SUM(E267,E265)</f>
        <v>0</v>
      </c>
      <c r="F269" s="51">
        <f>SUM(F267,F265)</f>
        <v>0</v>
      </c>
      <c r="G269" s="51">
        <f>SUM(G267,G265)</f>
        <v>0</v>
      </c>
      <c r="H269" s="50">
        <f t="shared" si="9"/>
        <v>0</v>
      </c>
      <c r="J269" s="11"/>
    </row>
    <row r="270" spans="1:10" ht="16.05" customHeight="1" x14ac:dyDescent="0.2">
      <c r="A270" s="20"/>
      <c r="B270" s="56"/>
      <c r="C270" s="17" t="s">
        <v>13</v>
      </c>
      <c r="D270" s="16">
        <f>IF($H269=0,0,D269/$H269%)</f>
        <v>0</v>
      </c>
      <c r="E270" s="16">
        <f>IF($H269=0,0,E269/$H269%)</f>
        <v>0</v>
      </c>
      <c r="F270" s="16">
        <f>IF($H269=0,0,F269/$H269%)</f>
        <v>0</v>
      </c>
      <c r="G270" s="16">
        <f>IF($H269=0,0,G269/$H269%)</f>
        <v>0</v>
      </c>
      <c r="H270" s="50">
        <f t="shared" si="9"/>
        <v>0</v>
      </c>
      <c r="J270" s="11"/>
    </row>
    <row r="271" spans="1:10" ht="16.05" customHeight="1" x14ac:dyDescent="0.2">
      <c r="A271" s="20"/>
      <c r="B271" s="54" t="s">
        <v>59</v>
      </c>
      <c r="C271" s="16" t="s">
        <v>12</v>
      </c>
      <c r="D271" s="16"/>
      <c r="E271" s="16"/>
      <c r="F271" s="16"/>
      <c r="G271" s="16"/>
      <c r="H271" s="50">
        <f t="shared" si="9"/>
        <v>0</v>
      </c>
      <c r="J271" s="11"/>
    </row>
    <row r="272" spans="1:10" ht="16.05" customHeight="1" x14ac:dyDescent="0.2">
      <c r="A272" s="20"/>
      <c r="B272" s="55"/>
      <c r="C272" s="17" t="s">
        <v>13</v>
      </c>
      <c r="D272" s="16">
        <f>IF($H271=0,0,D271/$H271%)</f>
        <v>0</v>
      </c>
      <c r="E272" s="16">
        <f>IF($H271=0,0,E271/$H271%)</f>
        <v>0</v>
      </c>
      <c r="F272" s="16">
        <f>IF($H271=0,0,F271/$H271%)</f>
        <v>0</v>
      </c>
      <c r="G272" s="16">
        <f>IF($H271=0,0,G271/$H271%)</f>
        <v>0</v>
      </c>
      <c r="H272" s="50">
        <f t="shared" si="9"/>
        <v>0</v>
      </c>
      <c r="J272" s="11"/>
    </row>
    <row r="273" spans="1:10" ht="16.05" customHeight="1" x14ac:dyDescent="0.2">
      <c r="A273" s="20"/>
      <c r="B273" s="55"/>
      <c r="C273" s="16" t="s">
        <v>14</v>
      </c>
      <c r="D273" s="51"/>
      <c r="E273" s="51"/>
      <c r="F273" s="51"/>
      <c r="G273" s="51"/>
      <c r="H273" s="50">
        <f t="shared" si="9"/>
        <v>0</v>
      </c>
      <c r="J273" s="11"/>
    </row>
    <row r="274" spans="1:10" ht="16.05" customHeight="1" x14ac:dyDescent="0.2">
      <c r="A274" s="20"/>
      <c r="B274" s="55"/>
      <c r="C274" s="17" t="s">
        <v>13</v>
      </c>
      <c r="D274" s="16">
        <f>IF($H273=0,0,D273/$H273%)</f>
        <v>0</v>
      </c>
      <c r="E274" s="16">
        <f>IF($H273=0,0,E273/$H273%)</f>
        <v>0</v>
      </c>
      <c r="F274" s="16">
        <f>IF($H273=0,0,F273/$H273%)</f>
        <v>0</v>
      </c>
      <c r="G274" s="16">
        <f>IF($H273=0,0,G273/$H273%)</f>
        <v>0</v>
      </c>
      <c r="H274" s="50">
        <f t="shared" si="9"/>
        <v>0</v>
      </c>
      <c r="J274" s="11"/>
    </row>
    <row r="275" spans="1:10" ht="16.05" customHeight="1" x14ac:dyDescent="0.2">
      <c r="A275" s="20"/>
      <c r="B275" s="55"/>
      <c r="C275" s="16" t="s">
        <v>15</v>
      </c>
      <c r="D275" s="51">
        <f>SUM(D273,D271)</f>
        <v>0</v>
      </c>
      <c r="E275" s="51">
        <f>SUM(E273,E271)</f>
        <v>0</v>
      </c>
      <c r="F275" s="51">
        <f>SUM(F273,F271)</f>
        <v>0</v>
      </c>
      <c r="G275" s="51">
        <f>SUM(G273,G271)</f>
        <v>0</v>
      </c>
      <c r="H275" s="50">
        <f t="shared" si="9"/>
        <v>0</v>
      </c>
      <c r="J275" s="11"/>
    </row>
    <row r="276" spans="1:10" ht="16.05" customHeight="1" x14ac:dyDescent="0.2">
      <c r="A276" s="20"/>
      <c r="B276" s="56"/>
      <c r="C276" s="17" t="s">
        <v>13</v>
      </c>
      <c r="D276" s="16">
        <f>IF($H275=0,0,D275/$H275%)</f>
        <v>0</v>
      </c>
      <c r="E276" s="16">
        <f>IF($H275=0,0,E275/$H275%)</f>
        <v>0</v>
      </c>
      <c r="F276" s="16">
        <f>IF($H275=0,0,F275/$H275%)</f>
        <v>0</v>
      </c>
      <c r="G276" s="16">
        <f>IF($H275=0,0,G275/$H275%)</f>
        <v>0</v>
      </c>
      <c r="H276" s="50">
        <f t="shared" si="9"/>
        <v>0</v>
      </c>
      <c r="J276" s="11"/>
    </row>
    <row r="277" spans="1:10" ht="16.05" customHeight="1" x14ac:dyDescent="0.2">
      <c r="A277" s="20"/>
      <c r="B277" s="54" t="s">
        <v>60</v>
      </c>
      <c r="C277" s="16" t="s">
        <v>12</v>
      </c>
      <c r="D277" s="16"/>
      <c r="E277" s="16"/>
      <c r="F277" s="16"/>
      <c r="G277" s="16"/>
      <c r="H277" s="50">
        <f t="shared" si="9"/>
        <v>0</v>
      </c>
      <c r="J277" s="11"/>
    </row>
    <row r="278" spans="1:10" ht="16.05" customHeight="1" x14ac:dyDescent="0.2">
      <c r="A278" s="20"/>
      <c r="B278" s="55"/>
      <c r="C278" s="17" t="s">
        <v>13</v>
      </c>
      <c r="D278" s="16">
        <f>IF($H277=0,0,D277/$H277%)</f>
        <v>0</v>
      </c>
      <c r="E278" s="16">
        <f>IF($H277=0,0,E277/$H277%)</f>
        <v>0</v>
      </c>
      <c r="F278" s="16">
        <f>IF($H277=0,0,F277/$H277%)</f>
        <v>0</v>
      </c>
      <c r="G278" s="16">
        <f>IF($H277=0,0,G277/$H277%)</f>
        <v>0</v>
      </c>
      <c r="H278" s="50">
        <f t="shared" si="9"/>
        <v>0</v>
      </c>
      <c r="J278" s="11"/>
    </row>
    <row r="279" spans="1:10" ht="16.05" customHeight="1" x14ac:dyDescent="0.2">
      <c r="A279" s="20"/>
      <c r="B279" s="55"/>
      <c r="C279" s="16" t="s">
        <v>14</v>
      </c>
      <c r="D279" s="51"/>
      <c r="E279" s="51"/>
      <c r="F279" s="51"/>
      <c r="G279" s="51"/>
      <c r="H279" s="50">
        <f t="shared" si="9"/>
        <v>0</v>
      </c>
      <c r="J279" s="11"/>
    </row>
    <row r="280" spans="1:10" ht="16.05" customHeight="1" x14ac:dyDescent="0.2">
      <c r="A280" s="20"/>
      <c r="B280" s="55"/>
      <c r="C280" s="17" t="s">
        <v>13</v>
      </c>
      <c r="D280" s="16">
        <f>IF($H279=0,0,D279/$H279%)</f>
        <v>0</v>
      </c>
      <c r="E280" s="16">
        <f>IF($H279=0,0,E279/$H279%)</f>
        <v>0</v>
      </c>
      <c r="F280" s="16">
        <f>IF($H279=0,0,F279/$H279%)</f>
        <v>0</v>
      </c>
      <c r="G280" s="16">
        <f>IF($H279=0,0,G279/$H279%)</f>
        <v>0</v>
      </c>
      <c r="H280" s="50">
        <f t="shared" si="9"/>
        <v>0</v>
      </c>
      <c r="J280" s="11"/>
    </row>
    <row r="281" spans="1:10" ht="16.05" customHeight="1" x14ac:dyDescent="0.2">
      <c r="A281" s="20"/>
      <c r="B281" s="55"/>
      <c r="C281" s="16" t="s">
        <v>15</v>
      </c>
      <c r="D281" s="51">
        <f>SUM(D279,D277)</f>
        <v>0</v>
      </c>
      <c r="E281" s="51">
        <f>SUM(E279,E277)</f>
        <v>0</v>
      </c>
      <c r="F281" s="51">
        <f>SUM(F279,F277)</f>
        <v>0</v>
      </c>
      <c r="G281" s="51">
        <f>SUM(G279,G277)</f>
        <v>0</v>
      </c>
      <c r="H281" s="50">
        <f t="shared" si="9"/>
        <v>0</v>
      </c>
      <c r="J281" s="11"/>
    </row>
    <row r="282" spans="1:10" ht="16.05" customHeight="1" x14ac:dyDescent="0.2">
      <c r="A282" s="20"/>
      <c r="B282" s="56"/>
      <c r="C282" s="17" t="s">
        <v>13</v>
      </c>
      <c r="D282" s="16">
        <f>IF($H281=0,0,D281/$H281%)</f>
        <v>0</v>
      </c>
      <c r="E282" s="16">
        <f>IF($H281=0,0,E281/$H281%)</f>
        <v>0</v>
      </c>
      <c r="F282" s="16">
        <f>IF($H281=0,0,F281/$H281%)</f>
        <v>0</v>
      </c>
      <c r="G282" s="16">
        <f>IF($H281=0,0,G281/$H281%)</f>
        <v>0</v>
      </c>
      <c r="H282" s="50">
        <f t="shared" si="9"/>
        <v>0</v>
      </c>
      <c r="J282" s="11"/>
    </row>
    <row r="283" spans="1:10" ht="16.05" customHeight="1" x14ac:dyDescent="0.2">
      <c r="A283" s="20"/>
      <c r="B283" s="54" t="s">
        <v>61</v>
      </c>
      <c r="C283" s="16" t="s">
        <v>12</v>
      </c>
      <c r="D283" s="16"/>
      <c r="E283" s="16"/>
      <c r="F283" s="16"/>
      <c r="G283" s="16"/>
      <c r="H283" s="50">
        <f t="shared" si="9"/>
        <v>0</v>
      </c>
      <c r="J283" s="11"/>
    </row>
    <row r="284" spans="1:10" ht="16.05" customHeight="1" x14ac:dyDescent="0.2">
      <c r="A284" s="20"/>
      <c r="B284" s="55"/>
      <c r="C284" s="17" t="s">
        <v>13</v>
      </c>
      <c r="D284" s="16">
        <f>IF($H283=0,0,D283/$H283%)</f>
        <v>0</v>
      </c>
      <c r="E284" s="16">
        <f>IF($H283=0,0,E283/$H283%)</f>
        <v>0</v>
      </c>
      <c r="F284" s="16">
        <f>IF($H283=0,0,F283/$H283%)</f>
        <v>0</v>
      </c>
      <c r="G284" s="16">
        <f>IF($H283=0,0,G283/$H283%)</f>
        <v>0</v>
      </c>
      <c r="H284" s="50">
        <f t="shared" si="9"/>
        <v>0</v>
      </c>
      <c r="J284" s="11"/>
    </row>
    <row r="285" spans="1:10" ht="16.05" customHeight="1" x14ac:dyDescent="0.2">
      <c r="A285" s="20"/>
      <c r="B285" s="55"/>
      <c r="C285" s="16" t="s">
        <v>14</v>
      </c>
      <c r="D285" s="51"/>
      <c r="E285" s="51"/>
      <c r="F285" s="51"/>
      <c r="G285" s="51"/>
      <c r="H285" s="50">
        <f t="shared" si="9"/>
        <v>0</v>
      </c>
      <c r="J285" s="11"/>
    </row>
    <row r="286" spans="1:10" ht="16.05" customHeight="1" x14ac:dyDescent="0.2">
      <c r="A286" s="20"/>
      <c r="B286" s="55"/>
      <c r="C286" s="17" t="s">
        <v>13</v>
      </c>
      <c r="D286" s="16">
        <f>IF($H285=0,0,D285/$H285%)</f>
        <v>0</v>
      </c>
      <c r="E286" s="16">
        <f>IF($H285=0,0,E285/$H285%)</f>
        <v>0</v>
      </c>
      <c r="F286" s="16">
        <f>IF($H285=0,0,F285/$H285%)</f>
        <v>0</v>
      </c>
      <c r="G286" s="16">
        <f>IF($H285=0,0,G285/$H285%)</f>
        <v>0</v>
      </c>
      <c r="H286" s="50">
        <f t="shared" si="9"/>
        <v>0</v>
      </c>
      <c r="J286" s="11"/>
    </row>
    <row r="287" spans="1:10" ht="16.05" customHeight="1" x14ac:dyDescent="0.2">
      <c r="A287" s="20"/>
      <c r="B287" s="55"/>
      <c r="C287" s="16" t="s">
        <v>15</v>
      </c>
      <c r="D287" s="51">
        <f>SUM(D285,D283)</f>
        <v>0</v>
      </c>
      <c r="E287" s="51">
        <f>SUM(E285,E283)</f>
        <v>0</v>
      </c>
      <c r="F287" s="51">
        <f>SUM(F285,F283)</f>
        <v>0</v>
      </c>
      <c r="G287" s="51">
        <f>SUM(G285,G283)</f>
        <v>0</v>
      </c>
      <c r="H287" s="50">
        <f t="shared" si="9"/>
        <v>0</v>
      </c>
      <c r="J287" s="11"/>
    </row>
    <row r="288" spans="1:10" ht="16.05" customHeight="1" x14ac:dyDescent="0.2">
      <c r="A288" s="20"/>
      <c r="B288" s="56"/>
      <c r="C288" s="17" t="s">
        <v>13</v>
      </c>
      <c r="D288" s="16">
        <f>IF($H287=0,0,D287/$H287%)</f>
        <v>0</v>
      </c>
      <c r="E288" s="16">
        <f>IF($H287=0,0,E287/$H287%)</f>
        <v>0</v>
      </c>
      <c r="F288" s="16">
        <f>IF($H287=0,0,F287/$H287%)</f>
        <v>0</v>
      </c>
      <c r="G288" s="16">
        <f>IF($H287=0,0,G287/$H287%)</f>
        <v>0</v>
      </c>
      <c r="H288" s="50">
        <f t="shared" si="9"/>
        <v>0</v>
      </c>
      <c r="J288" s="11"/>
    </row>
    <row r="289" spans="1:10" ht="16.05" customHeight="1" x14ac:dyDescent="0.2">
      <c r="A289" s="13"/>
      <c r="B289" s="54" t="s">
        <v>62</v>
      </c>
      <c r="C289" s="16" t="s">
        <v>12</v>
      </c>
      <c r="D289" s="16"/>
      <c r="E289" s="16"/>
      <c r="F289" s="16"/>
      <c r="G289" s="16"/>
      <c r="H289" s="50">
        <f t="shared" si="9"/>
        <v>0</v>
      </c>
      <c r="J289" s="11"/>
    </row>
    <row r="290" spans="1:10" ht="16.05" customHeight="1" x14ac:dyDescent="0.2">
      <c r="A290" s="13"/>
      <c r="B290" s="55"/>
      <c r="C290" s="17" t="s">
        <v>13</v>
      </c>
      <c r="D290" s="16">
        <f>IF($H289=0,0,D289/$H289%)</f>
        <v>0</v>
      </c>
      <c r="E290" s="16">
        <f>IF($H289=0,0,E289/$H289%)</f>
        <v>0</v>
      </c>
      <c r="F290" s="16">
        <f>IF($H289=0,0,F289/$H289%)</f>
        <v>0</v>
      </c>
      <c r="G290" s="16">
        <f>IF($H289=0,0,G289/$H289%)</f>
        <v>0</v>
      </c>
      <c r="H290" s="50">
        <f t="shared" si="9"/>
        <v>0</v>
      </c>
      <c r="J290" s="11"/>
    </row>
    <row r="291" spans="1:10" ht="16.05" customHeight="1" x14ac:dyDescent="0.2">
      <c r="A291" s="13"/>
      <c r="B291" s="55"/>
      <c r="C291" s="16" t="s">
        <v>14</v>
      </c>
      <c r="D291" s="51"/>
      <c r="E291" s="51"/>
      <c r="F291" s="51"/>
      <c r="G291" s="51"/>
      <c r="H291" s="50">
        <f t="shared" si="9"/>
        <v>0</v>
      </c>
      <c r="J291" s="11"/>
    </row>
    <row r="292" spans="1:10" ht="16.05" customHeight="1" x14ac:dyDescent="0.2">
      <c r="A292" s="13"/>
      <c r="B292" s="55"/>
      <c r="C292" s="17" t="s">
        <v>13</v>
      </c>
      <c r="D292" s="16">
        <f>IF($H291=0,0,D291/$H291%)</f>
        <v>0</v>
      </c>
      <c r="E292" s="16">
        <f>IF($H291=0,0,E291/$H291%)</f>
        <v>0</v>
      </c>
      <c r="F292" s="16">
        <f>IF($H291=0,0,F291/$H291%)</f>
        <v>0</v>
      </c>
      <c r="G292" s="16">
        <f>IF($H291=0,0,G291/$H291%)</f>
        <v>0</v>
      </c>
      <c r="H292" s="50">
        <f t="shared" si="9"/>
        <v>0</v>
      </c>
      <c r="J292" s="11"/>
    </row>
    <row r="293" spans="1:10" ht="16.05" customHeight="1" x14ac:dyDescent="0.2">
      <c r="A293" s="13"/>
      <c r="B293" s="55"/>
      <c r="C293" s="16" t="s">
        <v>15</v>
      </c>
      <c r="D293" s="51">
        <f>SUM(D291,D289)</f>
        <v>0</v>
      </c>
      <c r="E293" s="51">
        <f>SUM(E291,E289)</f>
        <v>0</v>
      </c>
      <c r="F293" s="51">
        <f>SUM(F291,F289)</f>
        <v>0</v>
      </c>
      <c r="G293" s="51">
        <f>SUM(G291,G289)</f>
        <v>0</v>
      </c>
      <c r="H293" s="50">
        <f t="shared" si="9"/>
        <v>0</v>
      </c>
      <c r="J293" s="11"/>
    </row>
    <row r="294" spans="1:10" ht="16.05" customHeight="1" x14ac:dyDescent="0.2">
      <c r="A294" s="18"/>
      <c r="B294" s="56"/>
      <c r="C294" s="17" t="s">
        <v>13</v>
      </c>
      <c r="D294" s="16">
        <f>IF($H293=0,0,D293/$H293%)</f>
        <v>0</v>
      </c>
      <c r="E294" s="16">
        <f>IF($H293=0,0,E293/$H293%)</f>
        <v>0</v>
      </c>
      <c r="F294" s="16">
        <f>IF($H293=0,0,F293/$H293%)</f>
        <v>0</v>
      </c>
      <c r="G294" s="16">
        <f>IF($H293=0,0,G293/$H293%)</f>
        <v>0</v>
      </c>
      <c r="H294" s="50">
        <f t="shared" si="9"/>
        <v>0</v>
      </c>
      <c r="J294" s="11"/>
    </row>
    <row r="295" spans="1:10" s="12" customFormat="1" ht="16.05" customHeight="1" x14ac:dyDescent="0.2">
      <c r="A295" s="9" t="s">
        <v>63</v>
      </c>
      <c r="B295" s="21"/>
      <c r="C295" s="10" t="s">
        <v>12</v>
      </c>
      <c r="D295" s="16"/>
      <c r="E295" s="16"/>
      <c r="F295" s="16">
        <v>0</v>
      </c>
      <c r="G295" s="16">
        <v>0</v>
      </c>
      <c r="H295" s="50">
        <f t="shared" si="9"/>
        <v>0</v>
      </c>
      <c r="I295" s="11"/>
      <c r="J295" s="11"/>
    </row>
    <row r="296" spans="1:10" s="12" customFormat="1" ht="16.05" customHeight="1" x14ac:dyDescent="0.2">
      <c r="A296" s="13"/>
      <c r="B296" s="22"/>
      <c r="C296" s="14" t="s">
        <v>13</v>
      </c>
      <c r="D296" s="16">
        <f>IF($H295=0,0,D295/$H295%)</f>
        <v>0</v>
      </c>
      <c r="E296" s="16">
        <f>IF($H295=0,0,E295/$H295%)</f>
        <v>0</v>
      </c>
      <c r="F296" s="16">
        <f>IF($H295=0,0,F295/$H295%)</f>
        <v>0</v>
      </c>
      <c r="G296" s="16">
        <f>IF($H295=0,0,G295/$H295%)</f>
        <v>0</v>
      </c>
      <c r="H296" s="16">
        <f>IF($H295=0,0,H295/$H295%)</f>
        <v>0</v>
      </c>
      <c r="I296" s="11"/>
      <c r="J296" s="11"/>
    </row>
    <row r="297" spans="1:10" s="12" customFormat="1" ht="16.05" customHeight="1" x14ac:dyDescent="0.2">
      <c r="A297" s="13"/>
      <c r="B297" s="22"/>
      <c r="C297" s="10" t="s">
        <v>14</v>
      </c>
      <c r="D297" s="51"/>
      <c r="E297" s="51"/>
      <c r="F297" s="51"/>
      <c r="G297" s="51"/>
      <c r="H297" s="50">
        <f t="shared" si="9"/>
        <v>0</v>
      </c>
      <c r="I297" s="11"/>
      <c r="J297" s="11"/>
    </row>
    <row r="298" spans="1:10" s="12" customFormat="1" ht="16.05" customHeight="1" x14ac:dyDescent="0.2">
      <c r="A298" s="13"/>
      <c r="B298" s="22"/>
      <c r="C298" s="14" t="s">
        <v>13</v>
      </c>
      <c r="D298" s="16">
        <f>IF($H297=0,0,D297/$H297%)</f>
        <v>0</v>
      </c>
      <c r="E298" s="16">
        <f>IF($H297=0,0,E297/$H297%)</f>
        <v>0</v>
      </c>
      <c r="F298" s="16">
        <f>IF($H297=0,0,F297/$H297%)</f>
        <v>0</v>
      </c>
      <c r="G298" s="16">
        <f>IF($H297=0,0,G297/$H297%)</f>
        <v>0</v>
      </c>
      <c r="H298" s="16">
        <f>IF($H297=0,0,H297/$H297%)</f>
        <v>0</v>
      </c>
      <c r="I298" s="11"/>
      <c r="J298" s="11"/>
    </row>
    <row r="299" spans="1:10" s="12" customFormat="1" ht="16.05" customHeight="1" x14ac:dyDescent="0.2">
      <c r="A299" s="13"/>
      <c r="B299" s="22"/>
      <c r="C299" s="10" t="s">
        <v>15</v>
      </c>
      <c r="D299" s="51">
        <f>SUM(D297,D295)</f>
        <v>0</v>
      </c>
      <c r="E299" s="51">
        <f>SUM(E297,E295)</f>
        <v>0</v>
      </c>
      <c r="F299" s="51">
        <f>SUM(F297,F295)</f>
        <v>0</v>
      </c>
      <c r="G299" s="51">
        <f>SUM(G297,G295)</f>
        <v>0</v>
      </c>
      <c r="H299" s="51">
        <f>SUM(H297,H295)</f>
        <v>0</v>
      </c>
      <c r="I299" s="11"/>
      <c r="J299" s="11"/>
    </row>
    <row r="300" spans="1:10" s="12" customFormat="1" ht="16.05" customHeight="1" x14ac:dyDescent="0.2">
      <c r="A300" s="18"/>
      <c r="B300" s="15"/>
      <c r="C300" s="14" t="s">
        <v>13</v>
      </c>
      <c r="D300" s="16">
        <f>IF($H299=0,0,D299/$H299%)</f>
        <v>0</v>
      </c>
      <c r="E300" s="16">
        <f>IF($H299=0,0,E299/$H299%)</f>
        <v>0</v>
      </c>
      <c r="F300" s="16">
        <f>IF($H299=0,0,F299/$H299%)</f>
        <v>0</v>
      </c>
      <c r="G300" s="16">
        <f>IF($H299=0,0,G299/$H299%)</f>
        <v>0</v>
      </c>
      <c r="H300" s="16">
        <f>IF($H299=0,0,H299/$H299%)</f>
        <v>0</v>
      </c>
      <c r="I300" s="11"/>
      <c r="J300" s="11"/>
    </row>
    <row r="301" spans="1:10" s="12" customFormat="1" ht="16.05" customHeight="1" x14ac:dyDescent="0.2">
      <c r="A301" s="13" t="s">
        <v>64</v>
      </c>
      <c r="B301" s="21"/>
      <c r="C301" s="10" t="s">
        <v>105</v>
      </c>
      <c r="D301" s="51">
        <f>SUM(D307,D313,D319,D325,D331,D337,D343,D349,D355)</f>
        <v>0</v>
      </c>
      <c r="E301" s="51">
        <f>SUM(E307,E313,E319,E325,E331,E337,E343,E349,E355)</f>
        <v>8427.0000000000018</v>
      </c>
      <c r="F301" s="51">
        <f>SUM(F307,F313,F319,F325,F331,F337,F343,F349,F355)</f>
        <v>0</v>
      </c>
      <c r="G301" s="51">
        <f>SUM(G307,G313,G319,G325,G331,G337,G343,G349,G355)</f>
        <v>0</v>
      </c>
      <c r="H301" s="51">
        <f>SUM(H307,H313,H319,H325,H331,H337,H343,H349,H355)</f>
        <v>8427.0000000000018</v>
      </c>
      <c r="I301" s="11"/>
      <c r="J301" s="11"/>
    </row>
    <row r="302" spans="1:10" s="12" customFormat="1" ht="16.05" customHeight="1" x14ac:dyDescent="0.2">
      <c r="A302" s="13"/>
      <c r="B302" s="22"/>
      <c r="C302" s="14" t="s">
        <v>13</v>
      </c>
      <c r="D302" s="16">
        <f>IF($H301=0,0,D301/$H301%)</f>
        <v>0</v>
      </c>
      <c r="E302" s="16">
        <f>IF($H301=0,0,E301/$H301%)</f>
        <v>99.999999999999986</v>
      </c>
      <c r="F302" s="16">
        <f>IF($H301=0,0,F301/$H301%)</f>
        <v>0</v>
      </c>
      <c r="G302" s="16">
        <f>IF($H301=0,0,G301/$H301%)</f>
        <v>0</v>
      </c>
      <c r="H302" s="16">
        <f>IF($H301=0,0,H301/$H301%)</f>
        <v>99.999999999999986</v>
      </c>
      <c r="I302" s="11"/>
      <c r="J302" s="11"/>
    </row>
    <row r="303" spans="1:10" s="12" customFormat="1" ht="16.05" customHeight="1" x14ac:dyDescent="0.2">
      <c r="A303" s="13"/>
      <c r="B303" s="22"/>
      <c r="C303" s="10" t="s">
        <v>108</v>
      </c>
      <c r="D303" s="51"/>
      <c r="E303" s="51"/>
      <c r="F303" s="51"/>
      <c r="G303" s="51"/>
      <c r="H303" s="51">
        <f>SUM(H309,H315,H321,H327,H333,H339,H345,H351,H357)</f>
        <v>86678.799999999988</v>
      </c>
      <c r="I303" s="11"/>
      <c r="J303" s="11"/>
    </row>
    <row r="304" spans="1:10" s="12" customFormat="1" ht="16.05" customHeight="1" x14ac:dyDescent="0.2">
      <c r="A304" s="13"/>
      <c r="B304" s="22"/>
      <c r="C304" s="14" t="s">
        <v>13</v>
      </c>
      <c r="D304" s="16">
        <f>IF($H303=0,0,D303/$H303%)</f>
        <v>0</v>
      </c>
      <c r="E304" s="16">
        <f>IF($H303=0,0,E303/$H303%)</f>
        <v>0</v>
      </c>
      <c r="F304" s="16">
        <f>IF($H303=0,0,F303/$H303%)</f>
        <v>0</v>
      </c>
      <c r="G304" s="16">
        <f>IF($H303=0,0,G303/$H303%)</f>
        <v>0</v>
      </c>
      <c r="H304" s="16">
        <f>IF($H303=0,0,H303/$H303%)</f>
        <v>100</v>
      </c>
      <c r="I304" s="11"/>
      <c r="J304" s="11"/>
    </row>
    <row r="305" spans="1:10" s="12" customFormat="1" ht="16.05" customHeight="1" x14ac:dyDescent="0.2">
      <c r="A305" s="13"/>
      <c r="B305" s="22"/>
      <c r="C305" s="10" t="s">
        <v>107</v>
      </c>
      <c r="D305" s="51">
        <f>SUM(D311,D317,D323,D329,D335,D341,D347,D353,D359)</f>
        <v>3701.2</v>
      </c>
      <c r="E305" s="51">
        <f>SUM(E311,E317,E323,E329,E335,E341,E347,E353,E359)</f>
        <v>90859.599999999977</v>
      </c>
      <c r="F305" s="51">
        <f>SUM(F311,F317,F323,F329,F335,F341,F347,F353,F359)</f>
        <v>545</v>
      </c>
      <c r="G305" s="51">
        <f>SUM(G311,G317,G323,G329,G335,G341,G347,G353,G359)</f>
        <v>0</v>
      </c>
      <c r="H305" s="51">
        <f>SUM(H311,H317,H323,H329,H335,H341,H347,H353,H359)</f>
        <v>95105.799999999988</v>
      </c>
      <c r="I305" s="11"/>
      <c r="J305" s="11"/>
    </row>
    <row r="306" spans="1:10" s="12" customFormat="1" ht="16.05" customHeight="1" x14ac:dyDescent="0.2">
      <c r="A306" s="13"/>
      <c r="B306" s="15"/>
      <c r="C306" s="14" t="s">
        <v>13</v>
      </c>
      <c r="D306" s="16">
        <f>IF($H305=0,0,D305/$H305%)</f>
        <v>3.8916659131199154</v>
      </c>
      <c r="E306" s="16">
        <f>IF($H305=0,0,E305/$H305%)</f>
        <v>95.535288068656158</v>
      </c>
      <c r="F306" s="16">
        <f>IF($H305=0,0,F305/$H305%)</f>
        <v>0.57304601822391488</v>
      </c>
      <c r="G306" s="16">
        <f>IF($H305=0,0,G305/$H305%)</f>
        <v>0</v>
      </c>
      <c r="H306" s="16">
        <f>IF($H305=0,0,H305/$H305%)</f>
        <v>100</v>
      </c>
      <c r="I306" s="11"/>
      <c r="J306" s="11"/>
    </row>
    <row r="307" spans="1:10" s="12" customFormat="1" ht="16.05" customHeight="1" x14ac:dyDescent="0.2">
      <c r="A307" s="13"/>
      <c r="B307" s="13" t="s">
        <v>65</v>
      </c>
      <c r="C307" s="10" t="s">
        <v>12</v>
      </c>
      <c r="D307" s="16">
        <v>0</v>
      </c>
      <c r="E307" s="16">
        <v>274.10000000000002</v>
      </c>
      <c r="F307" s="16">
        <v>0</v>
      </c>
      <c r="G307" s="16">
        <v>0</v>
      </c>
      <c r="H307" s="50">
        <f t="shared" ref="H307:H366" si="10">SUM(D307:G307)</f>
        <v>274.10000000000002</v>
      </c>
      <c r="I307" s="11"/>
      <c r="J307" s="11"/>
    </row>
    <row r="308" spans="1:10" s="12" customFormat="1" ht="16.05" customHeight="1" x14ac:dyDescent="0.2">
      <c r="A308" s="13"/>
      <c r="B308" s="13"/>
      <c r="C308" s="14" t="s">
        <v>13</v>
      </c>
      <c r="D308" s="16">
        <f>IF($H307=0,0,D307/$H307%)</f>
        <v>0</v>
      </c>
      <c r="E308" s="16">
        <f>IF($H307=0,0,E307/$H307%)</f>
        <v>100</v>
      </c>
      <c r="F308" s="16">
        <f>IF($H307=0,0,F307/$H307%)</f>
        <v>0</v>
      </c>
      <c r="G308" s="16">
        <f>IF($H307=0,0,G307/$H307%)</f>
        <v>0</v>
      </c>
      <c r="H308" s="50">
        <f t="shared" si="10"/>
        <v>100</v>
      </c>
      <c r="I308" s="11"/>
      <c r="J308" s="11"/>
    </row>
    <row r="309" spans="1:10" s="12" customFormat="1" ht="16.05" customHeight="1" x14ac:dyDescent="0.2">
      <c r="A309" s="13"/>
      <c r="B309" s="13"/>
      <c r="C309" s="10" t="s">
        <v>14</v>
      </c>
      <c r="D309" s="51">
        <v>0</v>
      </c>
      <c r="E309" s="51">
        <v>834.89999999999986</v>
      </c>
      <c r="F309" s="51">
        <v>0</v>
      </c>
      <c r="G309" s="51">
        <v>0</v>
      </c>
      <c r="H309" s="50">
        <f t="shared" si="10"/>
        <v>834.89999999999986</v>
      </c>
      <c r="I309" s="11"/>
      <c r="J309" s="11"/>
    </row>
    <row r="310" spans="1:10" s="12" customFormat="1" ht="16.05" customHeight="1" x14ac:dyDescent="0.2">
      <c r="A310" s="13"/>
      <c r="B310" s="13"/>
      <c r="C310" s="14" t="s">
        <v>13</v>
      </c>
      <c r="D310" s="16">
        <f>IF($H309=0,0,D309/$H309%)</f>
        <v>0</v>
      </c>
      <c r="E310" s="16">
        <f>IF($H309=0,0,E309/$H309%)</f>
        <v>100</v>
      </c>
      <c r="F310" s="16">
        <f>IF($H309=0,0,F309/$H309%)</f>
        <v>0</v>
      </c>
      <c r="G310" s="16">
        <f>IF($H309=0,0,G309/$H309%)</f>
        <v>0</v>
      </c>
      <c r="H310" s="50">
        <f t="shared" si="10"/>
        <v>100</v>
      </c>
      <c r="I310" s="11"/>
      <c r="J310" s="11"/>
    </row>
    <row r="311" spans="1:10" s="12" customFormat="1" ht="16.05" customHeight="1" x14ac:dyDescent="0.2">
      <c r="A311" s="13"/>
      <c r="B311" s="13"/>
      <c r="C311" s="10" t="s">
        <v>15</v>
      </c>
      <c r="D311" s="51">
        <f>SUM(D309,D307)</f>
        <v>0</v>
      </c>
      <c r="E311" s="51">
        <f>SUM(E309,E307)</f>
        <v>1109</v>
      </c>
      <c r="F311" s="51">
        <f>SUM(F309,F307)</f>
        <v>0</v>
      </c>
      <c r="G311" s="51">
        <f>SUM(G309,G307)</f>
        <v>0</v>
      </c>
      <c r="H311" s="50">
        <f t="shared" si="10"/>
        <v>1109</v>
      </c>
      <c r="I311" s="11"/>
      <c r="J311" s="11"/>
    </row>
    <row r="312" spans="1:10" s="12" customFormat="1" ht="16.05" customHeight="1" x14ac:dyDescent="0.2">
      <c r="A312" s="13"/>
      <c r="B312" s="18"/>
      <c r="C312" s="14" t="s">
        <v>13</v>
      </c>
      <c r="D312" s="16">
        <f>IF($H311=0,0,D311/$H311%)</f>
        <v>0</v>
      </c>
      <c r="E312" s="16">
        <f>IF($H311=0,0,E311/$H311%)</f>
        <v>100</v>
      </c>
      <c r="F312" s="16">
        <f>IF($H311=0,0,F311/$H311%)</f>
        <v>0</v>
      </c>
      <c r="G312" s="16">
        <f>IF($H311=0,0,G311/$H311%)</f>
        <v>0</v>
      </c>
      <c r="H312" s="50">
        <f t="shared" si="10"/>
        <v>100</v>
      </c>
      <c r="I312" s="11"/>
      <c r="J312" s="11"/>
    </row>
    <row r="313" spans="1:10" s="12" customFormat="1" ht="16.05" customHeight="1" x14ac:dyDescent="0.2">
      <c r="A313" s="13"/>
      <c r="B313" s="13" t="s">
        <v>66</v>
      </c>
      <c r="C313" s="10" t="s">
        <v>12</v>
      </c>
      <c r="D313" s="16">
        <v>0</v>
      </c>
      <c r="E313" s="16">
        <v>7381.4</v>
      </c>
      <c r="F313" s="16">
        <v>0</v>
      </c>
      <c r="G313" s="16">
        <v>0</v>
      </c>
      <c r="H313" s="50">
        <f t="shared" si="10"/>
        <v>7381.4</v>
      </c>
      <c r="I313" s="11"/>
      <c r="J313" s="11"/>
    </row>
    <row r="314" spans="1:10" s="12" customFormat="1" ht="16.05" customHeight="1" x14ac:dyDescent="0.2">
      <c r="A314" s="13"/>
      <c r="B314" s="13"/>
      <c r="C314" s="14" t="s">
        <v>13</v>
      </c>
      <c r="D314" s="16">
        <f>IF($H313=0,0,D313/$H313%)</f>
        <v>0</v>
      </c>
      <c r="E314" s="16">
        <f>IF($H313=0,0,E313/$H313%)</f>
        <v>100</v>
      </c>
      <c r="F314" s="16">
        <f>IF($H313=0,0,F313/$H313%)</f>
        <v>0</v>
      </c>
      <c r="G314" s="16">
        <f>IF($H313=0,0,G313/$H313%)</f>
        <v>0</v>
      </c>
      <c r="H314" s="50">
        <f t="shared" si="10"/>
        <v>100</v>
      </c>
      <c r="I314" s="11"/>
      <c r="J314" s="11"/>
    </row>
    <row r="315" spans="1:10" s="12" customFormat="1" ht="16.05" customHeight="1" x14ac:dyDescent="0.2">
      <c r="A315" s="13"/>
      <c r="B315" s="13"/>
      <c r="C315" s="10" t="s">
        <v>14</v>
      </c>
      <c r="D315" s="51">
        <v>0</v>
      </c>
      <c r="E315" s="51">
        <v>66181.399999999994</v>
      </c>
      <c r="F315" s="51">
        <v>0</v>
      </c>
      <c r="G315" s="51">
        <v>0</v>
      </c>
      <c r="H315" s="50">
        <f t="shared" si="10"/>
        <v>66181.399999999994</v>
      </c>
      <c r="I315" s="11"/>
      <c r="J315" s="11"/>
    </row>
    <row r="316" spans="1:10" s="12" customFormat="1" ht="16.05" customHeight="1" x14ac:dyDescent="0.2">
      <c r="A316" s="13"/>
      <c r="B316" s="13"/>
      <c r="C316" s="14" t="s">
        <v>13</v>
      </c>
      <c r="D316" s="16">
        <f>IF($H315=0,0,D315/$H315%)</f>
        <v>0</v>
      </c>
      <c r="E316" s="16">
        <f>IF($H315=0,0,E315/$H315%)</f>
        <v>100</v>
      </c>
      <c r="F316" s="16">
        <f>IF($H315=0,0,F315/$H315%)</f>
        <v>0</v>
      </c>
      <c r="G316" s="16">
        <f>IF($H315=0,0,G315/$H315%)</f>
        <v>0</v>
      </c>
      <c r="H316" s="50">
        <f t="shared" si="10"/>
        <v>100</v>
      </c>
      <c r="I316" s="11"/>
      <c r="J316" s="11"/>
    </row>
    <row r="317" spans="1:10" s="12" customFormat="1" ht="16.05" customHeight="1" x14ac:dyDescent="0.2">
      <c r="A317" s="13"/>
      <c r="B317" s="13"/>
      <c r="C317" s="10" t="s">
        <v>15</v>
      </c>
      <c r="D317" s="51">
        <f>SUM(D315,D313)</f>
        <v>0</v>
      </c>
      <c r="E317" s="51">
        <f>SUM(E315,E313)</f>
        <v>73562.799999999988</v>
      </c>
      <c r="F317" s="51">
        <f>SUM(F315,F313)</f>
        <v>0</v>
      </c>
      <c r="G317" s="51">
        <f>SUM(G315,G313)</f>
        <v>0</v>
      </c>
      <c r="H317" s="50">
        <f t="shared" si="10"/>
        <v>73562.799999999988</v>
      </c>
      <c r="I317" s="11"/>
      <c r="J317" s="11"/>
    </row>
    <row r="318" spans="1:10" s="12" customFormat="1" ht="16.05" customHeight="1" x14ac:dyDescent="0.2">
      <c r="A318" s="13"/>
      <c r="B318" s="18"/>
      <c r="C318" s="14" t="s">
        <v>13</v>
      </c>
      <c r="D318" s="16">
        <f>IF($H317=0,0,D317/$H317%)</f>
        <v>0</v>
      </c>
      <c r="E318" s="16">
        <f>IF($H317=0,0,E317/$H317%)</f>
        <v>100</v>
      </c>
      <c r="F318" s="16">
        <f>IF($H317=0,0,F317/$H317%)</f>
        <v>0</v>
      </c>
      <c r="G318" s="16">
        <f>IF($H317=0,0,G317/$H317%)</f>
        <v>0</v>
      </c>
      <c r="H318" s="50">
        <f t="shared" si="10"/>
        <v>100</v>
      </c>
      <c r="I318" s="11"/>
      <c r="J318" s="11"/>
    </row>
    <row r="319" spans="1:10" s="12" customFormat="1" ht="16.05" customHeight="1" x14ac:dyDescent="0.2">
      <c r="A319" s="13"/>
      <c r="B319" s="13" t="s">
        <v>67</v>
      </c>
      <c r="C319" s="10" t="s">
        <v>12</v>
      </c>
      <c r="D319" s="16"/>
      <c r="E319" s="16">
        <v>428.5</v>
      </c>
      <c r="F319" s="16"/>
      <c r="G319" s="16"/>
      <c r="H319" s="50">
        <f t="shared" si="10"/>
        <v>428.5</v>
      </c>
      <c r="I319" s="11"/>
      <c r="J319" s="11"/>
    </row>
    <row r="320" spans="1:10" s="12" customFormat="1" ht="16.05" customHeight="1" x14ac:dyDescent="0.2">
      <c r="A320" s="13"/>
      <c r="B320" s="13"/>
      <c r="C320" s="14" t="s">
        <v>13</v>
      </c>
      <c r="D320" s="16">
        <f>IF($H319=0,0,D319/$H319%)</f>
        <v>0</v>
      </c>
      <c r="E320" s="16">
        <f>IF($H319=0,0,E319/$H319%)</f>
        <v>100</v>
      </c>
      <c r="F320" s="16">
        <f>IF($H319=0,0,F319/$H319%)</f>
        <v>0</v>
      </c>
      <c r="G320" s="16">
        <f>IF($H319=0,0,G319/$H319%)</f>
        <v>0</v>
      </c>
      <c r="H320" s="50">
        <f t="shared" si="10"/>
        <v>100</v>
      </c>
      <c r="I320" s="11"/>
      <c r="J320" s="11"/>
    </row>
    <row r="321" spans="1:10" s="12" customFormat="1" ht="16.05" customHeight="1" x14ac:dyDescent="0.2">
      <c r="A321" s="13"/>
      <c r="B321" s="13"/>
      <c r="C321" s="10" t="s">
        <v>14</v>
      </c>
      <c r="D321" s="51">
        <v>2725.1</v>
      </c>
      <c r="E321" s="51">
        <v>7630.4</v>
      </c>
      <c r="F321" s="51">
        <v>545</v>
      </c>
      <c r="G321" s="51">
        <v>0</v>
      </c>
      <c r="H321" s="50">
        <f t="shared" si="10"/>
        <v>10900.5</v>
      </c>
      <c r="I321" s="11"/>
      <c r="J321" s="11"/>
    </row>
    <row r="322" spans="1:10" s="12" customFormat="1" ht="16.05" customHeight="1" x14ac:dyDescent="0.2">
      <c r="A322" s="13"/>
      <c r="B322" s="13"/>
      <c r="C322" s="14" t="s">
        <v>13</v>
      </c>
      <c r="D322" s="16">
        <f>IF($H321=0,0,D321/$H321%)</f>
        <v>24.999770652722351</v>
      </c>
      <c r="E322" s="16">
        <f>IF($H321=0,0,E321/$H321%)</f>
        <v>70.000458694555292</v>
      </c>
      <c r="F322" s="16">
        <f>IF($H321=0,0,F321/$H321%)</f>
        <v>4.9997706527223524</v>
      </c>
      <c r="G322" s="16">
        <f>IF($H321=0,0,G321/$H321%)</f>
        <v>0</v>
      </c>
      <c r="H322" s="50">
        <f t="shared" si="10"/>
        <v>99.999999999999986</v>
      </c>
      <c r="I322" s="11"/>
      <c r="J322" s="11"/>
    </row>
    <row r="323" spans="1:10" s="12" customFormat="1" ht="16.05" customHeight="1" x14ac:dyDescent="0.2">
      <c r="A323" s="13"/>
      <c r="B323" s="13"/>
      <c r="C323" s="10" t="s">
        <v>15</v>
      </c>
      <c r="D323" s="51">
        <f>SUM(D321,D319)</f>
        <v>2725.1</v>
      </c>
      <c r="E323" s="51">
        <f>SUM(E321,E319)</f>
        <v>8058.9</v>
      </c>
      <c r="F323" s="51">
        <f>SUM(F321,F319)</f>
        <v>545</v>
      </c>
      <c r="G323" s="51">
        <f>SUM(G321,G319)</f>
        <v>0</v>
      </c>
      <c r="H323" s="50">
        <f t="shared" si="10"/>
        <v>11329</v>
      </c>
      <c r="I323" s="11"/>
      <c r="J323" s="11"/>
    </row>
    <row r="324" spans="1:10" s="12" customFormat="1" ht="16.05" customHeight="1" x14ac:dyDescent="0.2">
      <c r="A324" s="13"/>
      <c r="B324" s="18"/>
      <c r="C324" s="14" t="s">
        <v>13</v>
      </c>
      <c r="D324" s="16">
        <f>IF($H323=0,0,D323/$H323%)</f>
        <v>24.054197193044399</v>
      </c>
      <c r="E324" s="16">
        <f>IF($H323=0,0,E323/$H323%)</f>
        <v>71.135139906434802</v>
      </c>
      <c r="F324" s="16">
        <f>IF($H323=0,0,F323/$H323%)</f>
        <v>4.8106629005207875</v>
      </c>
      <c r="G324" s="16">
        <f>IF($H323=0,0,G323/$H323%)</f>
        <v>0</v>
      </c>
      <c r="H324" s="50">
        <f t="shared" si="10"/>
        <v>99.999999999999986</v>
      </c>
      <c r="I324" s="11"/>
      <c r="J324" s="11"/>
    </row>
    <row r="325" spans="1:10" s="12" customFormat="1" ht="16.05" customHeight="1" x14ac:dyDescent="0.2">
      <c r="A325" s="13"/>
      <c r="B325" s="13" t="s">
        <v>68</v>
      </c>
      <c r="C325" s="10" t="s">
        <v>12</v>
      </c>
      <c r="D325" s="16">
        <v>0</v>
      </c>
      <c r="E325" s="16">
        <v>0</v>
      </c>
      <c r="F325" s="16">
        <v>0</v>
      </c>
      <c r="G325" s="16">
        <v>0</v>
      </c>
      <c r="H325" s="50">
        <f t="shared" si="10"/>
        <v>0</v>
      </c>
      <c r="I325" s="11"/>
      <c r="J325" s="11"/>
    </row>
    <row r="326" spans="1:10" s="12" customFormat="1" ht="16.05" customHeight="1" x14ac:dyDescent="0.2">
      <c r="A326" s="13"/>
      <c r="B326" s="13"/>
      <c r="C326" s="14" t="s">
        <v>13</v>
      </c>
      <c r="D326" s="16">
        <f>IF($H325=0,0,D325/$H325%)</f>
        <v>0</v>
      </c>
      <c r="E326" s="16">
        <f>IF($H325=0,0,E325/$H325%)</f>
        <v>0</v>
      </c>
      <c r="F326" s="16">
        <f>IF($H325=0,0,F325/$H325%)</f>
        <v>0</v>
      </c>
      <c r="G326" s="16">
        <f>IF($H325=0,0,G325/$H325%)</f>
        <v>0</v>
      </c>
      <c r="H326" s="50">
        <f t="shared" si="10"/>
        <v>0</v>
      </c>
      <c r="I326" s="11"/>
      <c r="J326" s="11"/>
    </row>
    <row r="327" spans="1:10" s="12" customFormat="1" ht="16.05" customHeight="1" x14ac:dyDescent="0.2">
      <c r="A327" s="13"/>
      <c r="B327" s="13"/>
      <c r="C327" s="10" t="s">
        <v>14</v>
      </c>
      <c r="D327" s="51">
        <v>152.30000000000001</v>
      </c>
      <c r="E327" s="51">
        <v>295.7</v>
      </c>
      <c r="F327" s="51">
        <v>0</v>
      </c>
      <c r="G327" s="51">
        <v>0</v>
      </c>
      <c r="H327" s="50">
        <f t="shared" si="10"/>
        <v>448</v>
      </c>
      <c r="I327" s="11"/>
      <c r="J327" s="11"/>
    </row>
    <row r="328" spans="1:10" s="12" customFormat="1" ht="16.05" customHeight="1" x14ac:dyDescent="0.2">
      <c r="A328" s="13"/>
      <c r="B328" s="13"/>
      <c r="C328" s="14" t="s">
        <v>13</v>
      </c>
      <c r="D328" s="16">
        <f>IF($H327=0,0,D327/$H327%)</f>
        <v>33.995535714285715</v>
      </c>
      <c r="E328" s="16">
        <f>IF($H327=0,0,E327/$H327%)</f>
        <v>66.004464285714278</v>
      </c>
      <c r="F328" s="16">
        <f>IF($H327=0,0,F327/$H327%)</f>
        <v>0</v>
      </c>
      <c r="G328" s="16">
        <f>IF($H327=0,0,G327/$H327%)</f>
        <v>0</v>
      </c>
      <c r="H328" s="50">
        <f t="shared" si="10"/>
        <v>100</v>
      </c>
      <c r="I328" s="11"/>
      <c r="J328" s="11"/>
    </row>
    <row r="329" spans="1:10" s="12" customFormat="1" ht="16.05" customHeight="1" x14ac:dyDescent="0.2">
      <c r="A329" s="13"/>
      <c r="B329" s="13"/>
      <c r="C329" s="10" t="s">
        <v>15</v>
      </c>
      <c r="D329" s="51">
        <f>SUM(D327,D325)</f>
        <v>152.30000000000001</v>
      </c>
      <c r="E329" s="51">
        <f>SUM(E327,E325)</f>
        <v>295.7</v>
      </c>
      <c r="F329" s="51">
        <f>SUM(F327,F325)</f>
        <v>0</v>
      </c>
      <c r="G329" s="51">
        <f>SUM(G327,G325)</f>
        <v>0</v>
      </c>
      <c r="H329" s="50">
        <f t="shared" si="10"/>
        <v>448</v>
      </c>
      <c r="I329" s="11"/>
      <c r="J329" s="11"/>
    </row>
    <row r="330" spans="1:10" s="12" customFormat="1" ht="16.05" customHeight="1" x14ac:dyDescent="0.2">
      <c r="A330" s="13"/>
      <c r="B330" s="18"/>
      <c r="C330" s="14" t="s">
        <v>13</v>
      </c>
      <c r="D330" s="16">
        <f>IF($H329=0,0,D329/$H329%)</f>
        <v>33.995535714285715</v>
      </c>
      <c r="E330" s="16">
        <f>IF($H329=0,0,E329/$H329%)</f>
        <v>66.004464285714278</v>
      </c>
      <c r="F330" s="16">
        <f>IF($H329=0,0,F329/$H329%)</f>
        <v>0</v>
      </c>
      <c r="G330" s="16">
        <f>IF($H329=0,0,G329/$H329%)</f>
        <v>0</v>
      </c>
      <c r="H330" s="50">
        <f t="shared" si="10"/>
        <v>100</v>
      </c>
      <c r="I330" s="11"/>
      <c r="J330" s="11"/>
    </row>
    <row r="331" spans="1:10" s="12" customFormat="1" ht="16.05" customHeight="1" x14ac:dyDescent="0.2">
      <c r="A331" s="13"/>
      <c r="B331" s="13" t="s">
        <v>69</v>
      </c>
      <c r="C331" s="10" t="s">
        <v>12</v>
      </c>
      <c r="D331" s="16">
        <v>0</v>
      </c>
      <c r="E331" s="16">
        <v>15.3</v>
      </c>
      <c r="F331" s="16">
        <v>0</v>
      </c>
      <c r="G331" s="16">
        <v>0</v>
      </c>
      <c r="H331" s="50">
        <f t="shared" si="10"/>
        <v>15.3</v>
      </c>
      <c r="I331" s="11"/>
      <c r="J331" s="11"/>
    </row>
    <row r="332" spans="1:10" s="12" customFormat="1" ht="16.05" customHeight="1" x14ac:dyDescent="0.2">
      <c r="A332" s="13"/>
      <c r="B332" s="13"/>
      <c r="C332" s="14" t="s">
        <v>13</v>
      </c>
      <c r="D332" s="16">
        <f>IF($H331=0,0,D331/$H331%)</f>
        <v>0</v>
      </c>
      <c r="E332" s="16">
        <f>IF($H331=0,0,E331/$H331%)</f>
        <v>100</v>
      </c>
      <c r="F332" s="16">
        <f>IF($H331=0,0,F331/$H331%)</f>
        <v>0</v>
      </c>
      <c r="G332" s="16">
        <f>IF($H331=0,0,G331/$H331%)</f>
        <v>0</v>
      </c>
      <c r="H332" s="50">
        <f t="shared" si="10"/>
        <v>100</v>
      </c>
      <c r="I332" s="11"/>
      <c r="J332" s="11"/>
    </row>
    <row r="333" spans="1:10" s="12" customFormat="1" ht="16.05" customHeight="1" x14ac:dyDescent="0.2">
      <c r="A333" s="13"/>
      <c r="B333" s="13"/>
      <c r="C333" s="10" t="s">
        <v>14</v>
      </c>
      <c r="D333" s="51">
        <v>823.8</v>
      </c>
      <c r="E333" s="51">
        <v>2757.9</v>
      </c>
      <c r="F333" s="51">
        <v>0</v>
      </c>
      <c r="G333" s="51">
        <v>0</v>
      </c>
      <c r="H333" s="50">
        <f t="shared" si="10"/>
        <v>3581.7</v>
      </c>
      <c r="I333" s="11"/>
      <c r="J333" s="11"/>
    </row>
    <row r="334" spans="1:10" s="12" customFormat="1" ht="16.05" customHeight="1" x14ac:dyDescent="0.2">
      <c r="A334" s="13"/>
      <c r="B334" s="13"/>
      <c r="C334" s="14" t="s">
        <v>13</v>
      </c>
      <c r="D334" s="16">
        <f>IF($H333=0,0,D333/$H333%)</f>
        <v>23.000251277326409</v>
      </c>
      <c r="E334" s="16">
        <f>IF($H333=0,0,E333/$H333%)</f>
        <v>76.999748722673587</v>
      </c>
      <c r="F334" s="16">
        <f>IF($H333=0,0,F333/$H333%)</f>
        <v>0</v>
      </c>
      <c r="G334" s="16">
        <f>IF($H333=0,0,G333/$H333%)</f>
        <v>0</v>
      </c>
      <c r="H334" s="50">
        <f t="shared" si="10"/>
        <v>100</v>
      </c>
      <c r="I334" s="11"/>
      <c r="J334" s="11"/>
    </row>
    <row r="335" spans="1:10" s="12" customFormat="1" ht="16.05" customHeight="1" x14ac:dyDescent="0.2">
      <c r="A335" s="13"/>
      <c r="B335" s="13"/>
      <c r="C335" s="10" t="s">
        <v>15</v>
      </c>
      <c r="D335" s="51">
        <f>SUM(D333,D331)</f>
        <v>823.8</v>
      </c>
      <c r="E335" s="51">
        <f>SUM(E333,E331)</f>
        <v>2773.2000000000003</v>
      </c>
      <c r="F335" s="51">
        <f>SUM(F333,F331)</f>
        <v>0</v>
      </c>
      <c r="G335" s="51">
        <f>SUM(G333,G331)</f>
        <v>0</v>
      </c>
      <c r="H335" s="50">
        <f t="shared" si="10"/>
        <v>3597</v>
      </c>
      <c r="I335" s="11"/>
      <c r="J335" s="11"/>
    </row>
    <row r="336" spans="1:10" s="12" customFormat="1" ht="16.05" customHeight="1" x14ac:dyDescent="0.2">
      <c r="A336" s="13"/>
      <c r="B336" s="18"/>
      <c r="C336" s="14" t="s">
        <v>13</v>
      </c>
      <c r="D336" s="16">
        <f>IF($H335=0,0,D335/$H335%)</f>
        <v>22.902418682235197</v>
      </c>
      <c r="E336" s="16">
        <f>IF($H335=0,0,E335/$H335%)</f>
        <v>77.097581317764821</v>
      </c>
      <c r="F336" s="16">
        <f>IF($H335=0,0,F335/$H335%)</f>
        <v>0</v>
      </c>
      <c r="G336" s="16">
        <f>IF($H335=0,0,G335/$H335%)</f>
        <v>0</v>
      </c>
      <c r="H336" s="50">
        <f t="shared" si="10"/>
        <v>100.00000000000001</v>
      </c>
      <c r="I336" s="11"/>
      <c r="J336" s="11"/>
    </row>
    <row r="337" spans="1:10" s="12" customFormat="1" ht="16.05" customHeight="1" x14ac:dyDescent="0.2">
      <c r="A337" s="13"/>
      <c r="B337" s="13" t="s">
        <v>70</v>
      </c>
      <c r="C337" s="10" t="s">
        <v>12</v>
      </c>
      <c r="D337" s="16"/>
      <c r="E337" s="16"/>
      <c r="F337" s="16"/>
      <c r="G337" s="16"/>
      <c r="H337" s="50">
        <f t="shared" si="10"/>
        <v>0</v>
      </c>
      <c r="I337" s="11"/>
      <c r="J337" s="11"/>
    </row>
    <row r="338" spans="1:10" s="12" customFormat="1" ht="16.05" customHeight="1" x14ac:dyDescent="0.2">
      <c r="A338" s="13"/>
      <c r="B338" s="13"/>
      <c r="C338" s="14" t="s">
        <v>13</v>
      </c>
      <c r="D338" s="16">
        <f>IF($H337=0,0,D337/$H337%)</f>
        <v>0</v>
      </c>
      <c r="E338" s="16">
        <f>IF($H337=0,0,E337/$H337%)</f>
        <v>0</v>
      </c>
      <c r="F338" s="16">
        <f>IF($H337=0,0,F337/$H337%)</f>
        <v>0</v>
      </c>
      <c r="G338" s="16">
        <f>IF($H337=0,0,G337/$H337%)</f>
        <v>0</v>
      </c>
      <c r="H338" s="50">
        <f t="shared" si="10"/>
        <v>0</v>
      </c>
      <c r="I338" s="11"/>
      <c r="J338" s="11"/>
    </row>
    <row r="339" spans="1:10" s="12" customFormat="1" ht="16.05" customHeight="1" x14ac:dyDescent="0.2">
      <c r="A339" s="13"/>
      <c r="B339" s="13"/>
      <c r="C339" s="10" t="s">
        <v>14</v>
      </c>
      <c r="D339" s="51"/>
      <c r="E339" s="51"/>
      <c r="F339" s="51"/>
      <c r="G339" s="51"/>
      <c r="H339" s="50">
        <f t="shared" si="10"/>
        <v>0</v>
      </c>
      <c r="I339" s="11"/>
      <c r="J339" s="11"/>
    </row>
    <row r="340" spans="1:10" s="12" customFormat="1" ht="16.05" customHeight="1" x14ac:dyDescent="0.2">
      <c r="A340" s="13"/>
      <c r="B340" s="13"/>
      <c r="C340" s="14" t="s">
        <v>13</v>
      </c>
      <c r="D340" s="16">
        <f>IF($H339=0,0,D339/$H339%)</f>
        <v>0</v>
      </c>
      <c r="E340" s="16">
        <f>IF($H339=0,0,E339/$H339%)</f>
        <v>0</v>
      </c>
      <c r="F340" s="16">
        <f>IF($H339=0,0,F339/$H339%)</f>
        <v>0</v>
      </c>
      <c r="G340" s="16">
        <f>IF($H339=0,0,G339/$H339%)</f>
        <v>0</v>
      </c>
      <c r="H340" s="50">
        <f t="shared" si="10"/>
        <v>0</v>
      </c>
      <c r="I340" s="11"/>
      <c r="J340" s="11"/>
    </row>
    <row r="341" spans="1:10" s="12" customFormat="1" ht="16.05" customHeight="1" x14ac:dyDescent="0.2">
      <c r="A341" s="13"/>
      <c r="B341" s="13"/>
      <c r="C341" s="10" t="s">
        <v>15</v>
      </c>
      <c r="D341" s="51">
        <f>SUM(D339,D337)</f>
        <v>0</v>
      </c>
      <c r="E341" s="51">
        <f>SUM(E339,E337)</f>
        <v>0</v>
      </c>
      <c r="F341" s="51">
        <f>SUM(F339,F337)</f>
        <v>0</v>
      </c>
      <c r="G341" s="51">
        <f>SUM(G339,G337)</f>
        <v>0</v>
      </c>
      <c r="H341" s="50">
        <f t="shared" si="10"/>
        <v>0</v>
      </c>
      <c r="I341" s="11"/>
      <c r="J341" s="11"/>
    </row>
    <row r="342" spans="1:10" s="12" customFormat="1" ht="16.05" customHeight="1" x14ac:dyDescent="0.2">
      <c r="A342" s="13"/>
      <c r="B342" s="18"/>
      <c r="C342" s="14" t="s">
        <v>13</v>
      </c>
      <c r="D342" s="16">
        <f>IF($H341=0,0,D341/$H341%)</f>
        <v>0</v>
      </c>
      <c r="E342" s="16">
        <f>IF($H341=0,0,E341/$H341%)</f>
        <v>0</v>
      </c>
      <c r="F342" s="16">
        <f>IF($H341=0,0,F341/$H341%)</f>
        <v>0</v>
      </c>
      <c r="G342" s="16">
        <f>IF($H341=0,0,G341/$H341%)</f>
        <v>0</v>
      </c>
      <c r="H342" s="50">
        <f t="shared" si="10"/>
        <v>0</v>
      </c>
      <c r="I342" s="11"/>
      <c r="J342" s="11"/>
    </row>
    <row r="343" spans="1:10" s="12" customFormat="1" ht="16.05" customHeight="1" x14ac:dyDescent="0.2">
      <c r="A343" s="13"/>
      <c r="B343" s="13" t="s">
        <v>71</v>
      </c>
      <c r="C343" s="10" t="s">
        <v>12</v>
      </c>
      <c r="D343" s="16">
        <v>0</v>
      </c>
      <c r="E343" s="16">
        <v>6.3</v>
      </c>
      <c r="F343" s="16">
        <v>0</v>
      </c>
      <c r="G343" s="16">
        <v>0</v>
      </c>
      <c r="H343" s="50">
        <f t="shared" si="10"/>
        <v>6.3</v>
      </c>
      <c r="I343" s="11"/>
      <c r="J343" s="11"/>
    </row>
    <row r="344" spans="1:10" s="12" customFormat="1" ht="16.05" customHeight="1" x14ac:dyDescent="0.2">
      <c r="A344" s="13"/>
      <c r="B344" s="13"/>
      <c r="C344" s="14" t="s">
        <v>13</v>
      </c>
      <c r="D344" s="16">
        <f>IF($H343=0,0,D343/$H343%)</f>
        <v>0</v>
      </c>
      <c r="E344" s="16">
        <f>IF($H343=0,0,E343/$H343%)</f>
        <v>100</v>
      </c>
      <c r="F344" s="16">
        <f>IF($H343=0,0,F343/$H343%)</f>
        <v>0</v>
      </c>
      <c r="G344" s="16">
        <f>IF($H343=0,0,G343/$H343%)</f>
        <v>0</v>
      </c>
      <c r="H344" s="50">
        <f t="shared" si="10"/>
        <v>100</v>
      </c>
      <c r="I344" s="11"/>
      <c r="J344" s="11"/>
    </row>
    <row r="345" spans="1:10" s="12" customFormat="1" ht="16.05" customHeight="1" x14ac:dyDescent="0.2">
      <c r="A345" s="13"/>
      <c r="B345" s="13"/>
      <c r="C345" s="10" t="s">
        <v>14</v>
      </c>
      <c r="D345" s="51">
        <v>0</v>
      </c>
      <c r="E345" s="51">
        <v>306.7</v>
      </c>
      <c r="F345" s="51">
        <v>0</v>
      </c>
      <c r="G345" s="51">
        <v>0</v>
      </c>
      <c r="H345" s="50">
        <f t="shared" si="10"/>
        <v>306.7</v>
      </c>
      <c r="I345" s="11"/>
      <c r="J345" s="11"/>
    </row>
    <row r="346" spans="1:10" s="12" customFormat="1" ht="16.05" customHeight="1" x14ac:dyDescent="0.2">
      <c r="A346" s="13"/>
      <c r="B346" s="13"/>
      <c r="C346" s="14" t="s">
        <v>13</v>
      </c>
      <c r="D346" s="16">
        <f>IF($H345=0,0,D345/$H345%)</f>
        <v>0</v>
      </c>
      <c r="E346" s="16">
        <f>IF($H345=0,0,E345/$H345%)</f>
        <v>100</v>
      </c>
      <c r="F346" s="16">
        <f>IF($H345=0,0,F345/$H345%)</f>
        <v>0</v>
      </c>
      <c r="G346" s="16">
        <f>IF($H345=0,0,G345/$H345%)</f>
        <v>0</v>
      </c>
      <c r="H346" s="50">
        <f t="shared" si="10"/>
        <v>100</v>
      </c>
      <c r="I346" s="11"/>
      <c r="J346" s="11"/>
    </row>
    <row r="347" spans="1:10" s="12" customFormat="1" ht="16.05" customHeight="1" x14ac:dyDescent="0.2">
      <c r="A347" s="13"/>
      <c r="B347" s="13"/>
      <c r="C347" s="10" t="s">
        <v>15</v>
      </c>
      <c r="D347" s="51">
        <f>SUM(D345,D343)</f>
        <v>0</v>
      </c>
      <c r="E347" s="51">
        <f>SUM(E345,E343)</f>
        <v>313</v>
      </c>
      <c r="F347" s="51">
        <f>SUM(F345,F343)</f>
        <v>0</v>
      </c>
      <c r="G347" s="51">
        <f>SUM(G345,G343)</f>
        <v>0</v>
      </c>
      <c r="H347" s="50">
        <f t="shared" si="10"/>
        <v>313</v>
      </c>
      <c r="I347" s="11"/>
      <c r="J347" s="11"/>
    </row>
    <row r="348" spans="1:10" s="12" customFormat="1" ht="16.05" customHeight="1" x14ac:dyDescent="0.2">
      <c r="A348" s="13"/>
      <c r="B348" s="18"/>
      <c r="C348" s="14" t="s">
        <v>13</v>
      </c>
      <c r="D348" s="16">
        <f>IF($H347=0,0,D347/$H347%)</f>
        <v>0</v>
      </c>
      <c r="E348" s="16">
        <f>IF($H347=0,0,E347/$H347%)</f>
        <v>100</v>
      </c>
      <c r="F348" s="16">
        <f>IF($H347=0,0,F347/$H347%)</f>
        <v>0</v>
      </c>
      <c r="G348" s="16">
        <f>IF($H347=0,0,G347/$H347%)</f>
        <v>0</v>
      </c>
      <c r="H348" s="50">
        <f t="shared" si="10"/>
        <v>100</v>
      </c>
      <c r="I348" s="11"/>
      <c r="J348" s="11"/>
    </row>
    <row r="349" spans="1:10" s="12" customFormat="1" ht="16.05" customHeight="1" x14ac:dyDescent="0.2">
      <c r="A349" s="13"/>
      <c r="B349" s="13" t="s">
        <v>72</v>
      </c>
      <c r="C349" s="10" t="s">
        <v>12</v>
      </c>
      <c r="D349" s="16">
        <v>0</v>
      </c>
      <c r="E349" s="16">
        <v>214.69999999999996</v>
      </c>
      <c r="F349" s="16">
        <v>0</v>
      </c>
      <c r="G349" s="16">
        <v>0</v>
      </c>
      <c r="H349" s="50">
        <f t="shared" si="10"/>
        <v>214.69999999999996</v>
      </c>
      <c r="I349" s="11"/>
      <c r="J349" s="11"/>
    </row>
    <row r="350" spans="1:10" s="12" customFormat="1" ht="16.05" customHeight="1" x14ac:dyDescent="0.2">
      <c r="A350" s="13"/>
      <c r="B350" s="13"/>
      <c r="C350" s="14" t="s">
        <v>13</v>
      </c>
      <c r="D350" s="16">
        <f>IF($H349=0,0,D349/$H349%)</f>
        <v>0</v>
      </c>
      <c r="E350" s="16">
        <f>IF($H349=0,0,E349/$H349%)</f>
        <v>99.999999999999986</v>
      </c>
      <c r="F350" s="16">
        <f>IF($H349=0,0,F349/$H349%)</f>
        <v>0</v>
      </c>
      <c r="G350" s="16">
        <f>IF($H349=0,0,G349/$H349%)</f>
        <v>0</v>
      </c>
      <c r="H350" s="50">
        <f t="shared" si="10"/>
        <v>99.999999999999986</v>
      </c>
      <c r="I350" s="11"/>
      <c r="J350" s="11"/>
    </row>
    <row r="351" spans="1:10" s="12" customFormat="1" ht="16.05" customHeight="1" x14ac:dyDescent="0.2">
      <c r="A351" s="13"/>
      <c r="B351" s="13"/>
      <c r="C351" s="10" t="s">
        <v>14</v>
      </c>
      <c r="D351" s="51">
        <v>0</v>
      </c>
      <c r="E351" s="51">
        <v>1698.3</v>
      </c>
      <c r="F351" s="51">
        <v>0</v>
      </c>
      <c r="G351" s="51">
        <v>0</v>
      </c>
      <c r="H351" s="50">
        <f t="shared" si="10"/>
        <v>1698.3</v>
      </c>
      <c r="I351" s="11"/>
      <c r="J351" s="11"/>
    </row>
    <row r="352" spans="1:10" s="12" customFormat="1" ht="16.05" customHeight="1" x14ac:dyDescent="0.2">
      <c r="A352" s="13"/>
      <c r="B352" s="13"/>
      <c r="C352" s="14" t="s">
        <v>13</v>
      </c>
      <c r="D352" s="16">
        <f>IF($H351=0,0,D351/$H351%)</f>
        <v>0</v>
      </c>
      <c r="E352" s="16">
        <f>IF($H351=0,0,E351/$H351%)</f>
        <v>100</v>
      </c>
      <c r="F352" s="16">
        <f>IF($H351=0,0,F351/$H351%)</f>
        <v>0</v>
      </c>
      <c r="G352" s="16">
        <f>IF($H351=0,0,G351/$H351%)</f>
        <v>0</v>
      </c>
      <c r="H352" s="50">
        <f t="shared" si="10"/>
        <v>100</v>
      </c>
      <c r="I352" s="11"/>
      <c r="J352" s="11"/>
    </row>
    <row r="353" spans="1:10" s="12" customFormat="1" ht="16.05" customHeight="1" x14ac:dyDescent="0.2">
      <c r="A353" s="13"/>
      <c r="B353" s="13"/>
      <c r="C353" s="10" t="s">
        <v>15</v>
      </c>
      <c r="D353" s="51">
        <f>SUM(D351,D349)</f>
        <v>0</v>
      </c>
      <c r="E353" s="51">
        <f>SUM(E351,E349)</f>
        <v>1913</v>
      </c>
      <c r="F353" s="51">
        <f>SUM(F351,F349)</f>
        <v>0</v>
      </c>
      <c r="G353" s="51">
        <f>SUM(G351,G349)</f>
        <v>0</v>
      </c>
      <c r="H353" s="50">
        <f t="shared" si="10"/>
        <v>1913</v>
      </c>
      <c r="I353" s="11"/>
      <c r="J353" s="11"/>
    </row>
    <row r="354" spans="1:10" s="12" customFormat="1" ht="16.05" customHeight="1" x14ac:dyDescent="0.2">
      <c r="A354" s="13"/>
      <c r="B354" s="18"/>
      <c r="C354" s="14" t="s">
        <v>13</v>
      </c>
      <c r="D354" s="16">
        <f>IF($H353=0,0,D353/$H353%)</f>
        <v>0</v>
      </c>
      <c r="E354" s="16">
        <f>IF($H353=0,0,E353/$H353%)</f>
        <v>100</v>
      </c>
      <c r="F354" s="16">
        <f>IF($H353=0,0,F353/$H353%)</f>
        <v>0</v>
      </c>
      <c r="G354" s="16">
        <f>IF($H353=0,0,G353/$H353%)</f>
        <v>0</v>
      </c>
      <c r="H354" s="50">
        <f t="shared" si="10"/>
        <v>100</v>
      </c>
      <c r="I354" s="11"/>
      <c r="J354" s="11"/>
    </row>
    <row r="355" spans="1:10" s="12" customFormat="1" ht="16.05" customHeight="1" x14ac:dyDescent="0.2">
      <c r="A355" s="13"/>
      <c r="B355" s="13" t="s">
        <v>73</v>
      </c>
      <c r="C355" s="10" t="s">
        <v>12</v>
      </c>
      <c r="D355" s="16">
        <v>0</v>
      </c>
      <c r="E355" s="16">
        <v>106.69999999999999</v>
      </c>
      <c r="F355" s="16">
        <v>0</v>
      </c>
      <c r="G355" s="16">
        <v>0</v>
      </c>
      <c r="H355" s="50">
        <f t="shared" si="10"/>
        <v>106.69999999999999</v>
      </c>
      <c r="I355" s="11"/>
      <c r="J355" s="11"/>
    </row>
    <row r="356" spans="1:10" s="12" customFormat="1" ht="16.05" customHeight="1" x14ac:dyDescent="0.2">
      <c r="A356" s="13"/>
      <c r="B356" s="13"/>
      <c r="C356" s="14" t="s">
        <v>13</v>
      </c>
      <c r="D356" s="16">
        <f>IF($H355=0,0,D355/$H355%)</f>
        <v>0</v>
      </c>
      <c r="E356" s="16">
        <f>IF($H355=0,0,E355/$H355%)</f>
        <v>100</v>
      </c>
      <c r="F356" s="16">
        <f>IF($H355=0,0,F355/$H355%)</f>
        <v>0</v>
      </c>
      <c r="G356" s="16">
        <f>IF($H355=0,0,G355/$H355%)</f>
        <v>0</v>
      </c>
      <c r="H356" s="50">
        <f t="shared" si="10"/>
        <v>100</v>
      </c>
      <c r="I356" s="11"/>
      <c r="J356" s="11"/>
    </row>
    <row r="357" spans="1:10" s="12" customFormat="1" ht="16.05" customHeight="1" x14ac:dyDescent="0.2">
      <c r="A357" s="13"/>
      <c r="B357" s="13"/>
      <c r="C357" s="10" t="s">
        <v>14</v>
      </c>
      <c r="D357" s="51">
        <v>0</v>
      </c>
      <c r="E357" s="51">
        <v>2727.2999999999997</v>
      </c>
      <c r="F357" s="51">
        <v>0</v>
      </c>
      <c r="G357" s="51">
        <v>0</v>
      </c>
      <c r="H357" s="50">
        <f t="shared" si="10"/>
        <v>2727.2999999999997</v>
      </c>
      <c r="I357" s="11"/>
      <c r="J357" s="11"/>
    </row>
    <row r="358" spans="1:10" s="12" customFormat="1" ht="16.05" customHeight="1" x14ac:dyDescent="0.2">
      <c r="A358" s="13"/>
      <c r="B358" s="13"/>
      <c r="C358" s="14" t="s">
        <v>13</v>
      </c>
      <c r="D358" s="16">
        <f>IF($H357=0,0,D357/$H357%)</f>
        <v>0</v>
      </c>
      <c r="E358" s="16">
        <f>IF($H357=0,0,E357/$H357%)</f>
        <v>100</v>
      </c>
      <c r="F358" s="16">
        <f>IF($H357=0,0,F357/$H357%)</f>
        <v>0</v>
      </c>
      <c r="G358" s="16">
        <f>IF($H357=0,0,G357/$H357%)</f>
        <v>0</v>
      </c>
      <c r="H358" s="50">
        <f t="shared" si="10"/>
        <v>100</v>
      </c>
      <c r="I358" s="11"/>
      <c r="J358" s="11"/>
    </row>
    <row r="359" spans="1:10" s="12" customFormat="1" ht="16.05" customHeight="1" x14ac:dyDescent="0.2">
      <c r="A359" s="13"/>
      <c r="B359" s="13"/>
      <c r="C359" s="10" t="s">
        <v>15</v>
      </c>
      <c r="D359" s="51">
        <f>SUM(D357,D355)</f>
        <v>0</v>
      </c>
      <c r="E359" s="51">
        <f>SUM(E357,E355)</f>
        <v>2833.9999999999995</v>
      </c>
      <c r="F359" s="51">
        <f>SUM(F357,F355)</f>
        <v>0</v>
      </c>
      <c r="G359" s="51">
        <f>SUM(G357,G355)</f>
        <v>0</v>
      </c>
      <c r="H359" s="50">
        <f t="shared" si="10"/>
        <v>2833.9999999999995</v>
      </c>
      <c r="I359" s="11"/>
      <c r="J359" s="11"/>
    </row>
    <row r="360" spans="1:10" s="12" customFormat="1" ht="16.05" customHeight="1" x14ac:dyDescent="0.2">
      <c r="A360" s="19"/>
      <c r="B360" s="18"/>
      <c r="C360" s="14" t="s">
        <v>13</v>
      </c>
      <c r="D360" s="16">
        <f>IF($H359=0,0,D359/$H359%)</f>
        <v>0</v>
      </c>
      <c r="E360" s="16">
        <f>IF($H359=0,0,E359/$H359%)</f>
        <v>100</v>
      </c>
      <c r="F360" s="16">
        <f>IF($H359=0,0,F359/$H359%)</f>
        <v>0</v>
      </c>
      <c r="G360" s="16">
        <f>IF($H359=0,0,G359/$H359%)</f>
        <v>0</v>
      </c>
      <c r="H360" s="50">
        <f t="shared" si="10"/>
        <v>100</v>
      </c>
      <c r="I360" s="11"/>
      <c r="J360" s="11"/>
    </row>
    <row r="361" spans="1:10" s="12" customFormat="1" ht="16.05" customHeight="1" x14ac:dyDescent="0.2">
      <c r="A361" s="13" t="s">
        <v>74</v>
      </c>
      <c r="B361" s="2"/>
      <c r="C361" s="10" t="s">
        <v>12</v>
      </c>
      <c r="D361" s="16"/>
      <c r="E361" s="16"/>
      <c r="F361" s="16"/>
      <c r="G361" s="16"/>
      <c r="H361" s="50">
        <f t="shared" si="10"/>
        <v>0</v>
      </c>
      <c r="I361" s="11"/>
      <c r="J361" s="11"/>
    </row>
    <row r="362" spans="1:10" s="12" customFormat="1" ht="16.05" customHeight="1" x14ac:dyDescent="0.2">
      <c r="A362" s="13"/>
      <c r="B362" s="2"/>
      <c r="C362" s="14" t="s">
        <v>13</v>
      </c>
      <c r="D362" s="16">
        <f>IF($H361=0,0,D361/$H361%)</f>
        <v>0</v>
      </c>
      <c r="E362" s="16">
        <f>IF($H361=0,0,E361/$H361%)</f>
        <v>0</v>
      </c>
      <c r="F362" s="16">
        <f>IF($H361=0,0,F361/$H361%)</f>
        <v>0</v>
      </c>
      <c r="G362" s="16">
        <f>IF($H361=0,0,G361/$H361%)</f>
        <v>0</v>
      </c>
      <c r="H362" s="50">
        <f t="shared" si="10"/>
        <v>0</v>
      </c>
      <c r="I362" s="11"/>
      <c r="J362" s="11"/>
    </row>
    <row r="363" spans="1:10" s="12" customFormat="1" ht="16.05" customHeight="1" x14ac:dyDescent="0.2">
      <c r="A363" s="13"/>
      <c r="B363" s="2"/>
      <c r="C363" s="10" t="s">
        <v>14</v>
      </c>
      <c r="D363" s="51"/>
      <c r="E363" s="51"/>
      <c r="F363" s="51"/>
      <c r="G363" s="51"/>
      <c r="H363" s="50">
        <f t="shared" si="10"/>
        <v>0</v>
      </c>
      <c r="I363" s="11"/>
      <c r="J363" s="11"/>
    </row>
    <row r="364" spans="1:10" s="12" customFormat="1" ht="16.05" customHeight="1" x14ac:dyDescent="0.2">
      <c r="A364" s="13"/>
      <c r="B364" s="2"/>
      <c r="C364" s="14" t="s">
        <v>13</v>
      </c>
      <c r="D364" s="16">
        <f>IF($H363=0,0,D363/$H363%)</f>
        <v>0</v>
      </c>
      <c r="E364" s="16">
        <f>IF($H363=0,0,E363/$H363%)</f>
        <v>0</v>
      </c>
      <c r="F364" s="16">
        <f>IF($H363=0,0,F363/$H363%)</f>
        <v>0</v>
      </c>
      <c r="G364" s="16">
        <f>IF($H363=0,0,G363/$H363%)</f>
        <v>0</v>
      </c>
      <c r="H364" s="50">
        <f t="shared" si="10"/>
        <v>0</v>
      </c>
      <c r="I364" s="11"/>
      <c r="J364" s="11"/>
    </row>
    <row r="365" spans="1:10" s="12" customFormat="1" ht="16.05" customHeight="1" x14ac:dyDescent="0.2">
      <c r="A365" s="13"/>
      <c r="B365" s="2"/>
      <c r="C365" s="10" t="s">
        <v>15</v>
      </c>
      <c r="D365" s="51">
        <f>SUM(D363,D361)</f>
        <v>0</v>
      </c>
      <c r="E365" s="51">
        <f>SUM(E363,E361)</f>
        <v>0</v>
      </c>
      <c r="F365" s="51">
        <f>SUM(F363,F361)</f>
        <v>0</v>
      </c>
      <c r="G365" s="51">
        <f>SUM(G363,G361)</f>
        <v>0</v>
      </c>
      <c r="H365" s="50">
        <f t="shared" si="10"/>
        <v>0</v>
      </c>
      <c r="I365" s="11"/>
      <c r="J365" s="11"/>
    </row>
    <row r="366" spans="1:10" s="12" customFormat="1" ht="16.05" customHeight="1" x14ac:dyDescent="0.2">
      <c r="A366" s="18"/>
      <c r="B366" s="15"/>
      <c r="C366" s="14" t="s">
        <v>13</v>
      </c>
      <c r="D366" s="16">
        <f>IF($H365=0,0,D365/$H365%)</f>
        <v>0</v>
      </c>
      <c r="E366" s="16">
        <f>IF($H365=0,0,E365/$H365%)</f>
        <v>0</v>
      </c>
      <c r="F366" s="16">
        <f>IF($H365=0,0,F365/$H365%)</f>
        <v>0</v>
      </c>
      <c r="G366" s="16">
        <f>IF($H365=0,0,G365/$H365%)</f>
        <v>0</v>
      </c>
      <c r="H366" s="50">
        <f t="shared" si="10"/>
        <v>0</v>
      </c>
      <c r="I366" s="11"/>
      <c r="J366" s="11"/>
    </row>
    <row r="367" spans="1:10" ht="16.05" customHeight="1" x14ac:dyDescent="0.2">
      <c r="A367" s="23" t="s">
        <v>75</v>
      </c>
      <c r="B367" s="24"/>
      <c r="C367" s="16" t="s">
        <v>12</v>
      </c>
      <c r="D367" s="51">
        <f>SUM(D361,D301,D295,D229,D37,D7)</f>
        <v>15</v>
      </c>
      <c r="E367" s="51">
        <f>SUM(E361,E301,E295,E229,E37,E7)</f>
        <v>9926.9000000000033</v>
      </c>
      <c r="F367" s="51">
        <f>SUM(F361,F301,F295,F229,F37,F7)</f>
        <v>0</v>
      </c>
      <c r="G367" s="51">
        <f>SUM(G361,G301,G295,G229,G37,G7)</f>
        <v>0</v>
      </c>
      <c r="H367" s="51">
        <f>SUM(H361,H301,H295,H229,H37,H7)</f>
        <v>9941.9000000000033</v>
      </c>
      <c r="J367" s="11"/>
    </row>
    <row r="368" spans="1:10" ht="16.05" customHeight="1" x14ac:dyDescent="0.2">
      <c r="A368" s="23"/>
      <c r="B368" s="24"/>
      <c r="C368" s="17" t="s">
        <v>13</v>
      </c>
      <c r="D368" s="16">
        <f>IF($H367=0,0,D367/$H367%)</f>
        <v>0.15087659300536108</v>
      </c>
      <c r="E368" s="16">
        <f>IF($H367=0,0,E367/$H367%)</f>
        <v>99.849123406994636</v>
      </c>
      <c r="F368" s="16">
        <f>IF($H367=0,0,F367/$H367%)</f>
        <v>0</v>
      </c>
      <c r="G368" s="16">
        <f>IF($H367=0,0,G367/$H367%)</f>
        <v>0</v>
      </c>
      <c r="H368" s="16">
        <f>IF($H367=0,0,H367/$H367%)</f>
        <v>100</v>
      </c>
      <c r="J368" s="11"/>
    </row>
    <row r="369" spans="1:10" ht="16.05" customHeight="1" x14ac:dyDescent="0.2">
      <c r="A369" s="23"/>
      <c r="B369" s="24"/>
      <c r="C369" s="16" t="s">
        <v>14</v>
      </c>
      <c r="D369" s="51"/>
      <c r="E369" s="51"/>
      <c r="F369" s="51"/>
      <c r="G369" s="51"/>
      <c r="H369" s="51">
        <f>SUM(H9,H39,H231,H297,H303,H363)</f>
        <v>100388.29999999999</v>
      </c>
      <c r="J369" s="11"/>
    </row>
    <row r="370" spans="1:10" ht="16.05" customHeight="1" x14ac:dyDescent="0.2">
      <c r="A370" s="23"/>
      <c r="B370" s="24"/>
      <c r="C370" s="17" t="s">
        <v>13</v>
      </c>
      <c r="D370" s="16">
        <f>IF($H369=0,0,D369/$H369%)</f>
        <v>0</v>
      </c>
      <c r="E370" s="16">
        <f>IF($H369=0,0,E369/$H369%)</f>
        <v>0</v>
      </c>
      <c r="F370" s="16">
        <f>IF($H369=0,0,F369/$H369%)</f>
        <v>0</v>
      </c>
      <c r="G370" s="16">
        <f>IF($H369=0,0,G369/$H369%)</f>
        <v>0</v>
      </c>
      <c r="H370" s="16">
        <f>IF($H369=0,0,H369/$H369%)</f>
        <v>100</v>
      </c>
      <c r="J370" s="11"/>
    </row>
    <row r="371" spans="1:10" ht="16.05" customHeight="1" x14ac:dyDescent="0.2">
      <c r="A371" s="23"/>
      <c r="B371" s="24"/>
      <c r="C371" s="16" t="s">
        <v>15</v>
      </c>
      <c r="D371" s="51">
        <f>SUM(D11,D41,D233,D299,D305,D365)</f>
        <v>8032.5999999999995</v>
      </c>
      <c r="E371" s="51">
        <f>SUM(E11,E41,E233,E299,E305,E365)</f>
        <v>101752.59999999998</v>
      </c>
      <c r="F371" s="51">
        <f>SUM(F11,F41,F233,F299,F305,F365)</f>
        <v>545</v>
      </c>
      <c r="G371" s="51">
        <f>SUM(G11,G41,G233,G299,G305,G365)</f>
        <v>0</v>
      </c>
      <c r="H371" s="51">
        <f>SUM(H11,H41,H233,H299,H305,H365)</f>
        <v>110330.19999999998</v>
      </c>
      <c r="J371" s="11"/>
    </row>
    <row r="372" spans="1:10" ht="16.05" customHeight="1" x14ac:dyDescent="0.2">
      <c r="A372" s="25"/>
      <c r="B372" s="26"/>
      <c r="C372" s="17" t="s">
        <v>13</v>
      </c>
      <c r="D372" s="16">
        <f>IF($H371=0,0,D371/$H371%)</f>
        <v>7.2805088724574052</v>
      </c>
      <c r="E372" s="16">
        <f>IF($H371=0,0,E371/$H371%)</f>
        <v>92.225519395414835</v>
      </c>
      <c r="F372" s="16">
        <f>IF($H371=0,0,F371/$H371%)</f>
        <v>0.4939717321277402</v>
      </c>
      <c r="G372" s="16">
        <f>IF($H371=0,0,G371/$H371%)</f>
        <v>0</v>
      </c>
      <c r="H372" s="16">
        <f>IF($H371=0,0,H371/$H371%)</f>
        <v>99.999999999999986</v>
      </c>
      <c r="J372" s="11"/>
    </row>
    <row r="373" spans="1:10" ht="16.05" customHeight="1" x14ac:dyDescent="0.2">
      <c r="A373" s="27" t="s">
        <v>76</v>
      </c>
      <c r="B373" s="28"/>
      <c r="C373" s="16" t="s">
        <v>12</v>
      </c>
      <c r="D373" s="16">
        <v>0</v>
      </c>
      <c r="E373" s="16"/>
      <c r="F373" s="16">
        <v>0</v>
      </c>
      <c r="G373" s="16">
        <v>0</v>
      </c>
      <c r="H373" s="50">
        <f t="shared" ref="H373:H378" si="11">SUM(D373:G373)</f>
        <v>0</v>
      </c>
      <c r="J373" s="11"/>
    </row>
    <row r="374" spans="1:10" ht="16.05" customHeight="1" x14ac:dyDescent="0.2">
      <c r="A374" s="29" t="s">
        <v>77</v>
      </c>
      <c r="B374" s="30"/>
      <c r="C374" s="17" t="s">
        <v>13</v>
      </c>
      <c r="D374" s="16">
        <f>IF($H373=0,0,D373/$H373%)</f>
        <v>0</v>
      </c>
      <c r="E374" s="16">
        <f>IF($H373=0,0,E373/$H373%)</f>
        <v>0</v>
      </c>
      <c r="F374" s="16">
        <f>IF($H373=0,0,F373/$H373%)</f>
        <v>0</v>
      </c>
      <c r="G374" s="16">
        <f>IF($H373=0,0,G373/$H373%)</f>
        <v>0</v>
      </c>
      <c r="H374" s="50">
        <f t="shared" si="11"/>
        <v>0</v>
      </c>
      <c r="J374" s="11"/>
    </row>
    <row r="375" spans="1:10" ht="16.05" customHeight="1" x14ac:dyDescent="0.2">
      <c r="A375" s="13"/>
      <c r="B375" s="31"/>
      <c r="C375" s="16" t="s">
        <v>14</v>
      </c>
      <c r="D375" s="51">
        <v>0</v>
      </c>
      <c r="E375" s="51"/>
      <c r="F375" s="51">
        <v>0</v>
      </c>
      <c r="G375" s="51"/>
      <c r="H375" s="50">
        <f t="shared" si="11"/>
        <v>0</v>
      </c>
      <c r="J375" s="11"/>
    </row>
    <row r="376" spans="1:10" ht="16.05" customHeight="1" x14ac:dyDescent="0.2">
      <c r="A376" s="13"/>
      <c r="B376" s="31"/>
      <c r="C376" s="17" t="s">
        <v>13</v>
      </c>
      <c r="D376" s="16">
        <f>IF($H375=0,0,D375/$H375%)</f>
        <v>0</v>
      </c>
      <c r="E376" s="16">
        <f>IF($H375=0,0,E375/$H375%)</f>
        <v>0</v>
      </c>
      <c r="F376" s="16">
        <f>IF($H375=0,0,F375/$H375%)</f>
        <v>0</v>
      </c>
      <c r="G376" s="16">
        <f>IF($H375=0,0,G375/$H375%)</f>
        <v>0</v>
      </c>
      <c r="H376" s="50">
        <f t="shared" si="11"/>
        <v>0</v>
      </c>
      <c r="J376" s="11"/>
    </row>
    <row r="377" spans="1:10" ht="16.05" customHeight="1" x14ac:dyDescent="0.2">
      <c r="A377" s="13"/>
      <c r="B377" s="31"/>
      <c r="C377" s="16" t="s">
        <v>15</v>
      </c>
      <c r="D377" s="51">
        <f>SUM(D375,D373)</f>
        <v>0</v>
      </c>
      <c r="E377" s="51">
        <f>SUM(E375,E373)</f>
        <v>0</v>
      </c>
      <c r="F377" s="51">
        <f>SUM(F375,F373)</f>
        <v>0</v>
      </c>
      <c r="G377" s="51">
        <f>SUM(G375,G373)</f>
        <v>0</v>
      </c>
      <c r="H377" s="50">
        <f t="shared" si="11"/>
        <v>0</v>
      </c>
      <c r="J377" s="11"/>
    </row>
    <row r="378" spans="1:10" ht="16.05" customHeight="1" x14ac:dyDescent="0.2">
      <c r="A378" s="18"/>
      <c r="B378" s="32"/>
      <c r="C378" s="17" t="s">
        <v>13</v>
      </c>
      <c r="D378" s="16">
        <f>IF($H377=0,0,D377/$H377%)</f>
        <v>0</v>
      </c>
      <c r="E378" s="16">
        <f>IF($H377=0,0,E377/$H377%)</f>
        <v>0</v>
      </c>
      <c r="F378" s="16">
        <f>IF($H377=0,0,F377/$H377%)</f>
        <v>0</v>
      </c>
      <c r="G378" s="16">
        <f>IF($H377=0,0,G377/$H377%)</f>
        <v>0</v>
      </c>
      <c r="H378" s="50">
        <f t="shared" si="11"/>
        <v>0</v>
      </c>
      <c r="J378" s="11"/>
    </row>
  </sheetData>
  <mergeCells count="19">
    <mergeCell ref="B247:B252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35:B240"/>
    <mergeCell ref="B241:B246"/>
    <mergeCell ref="B289:B294"/>
    <mergeCell ref="B253:B258"/>
    <mergeCell ref="B259:B264"/>
    <mergeCell ref="B265:B270"/>
    <mergeCell ref="B271:B276"/>
    <mergeCell ref="B277:B282"/>
    <mergeCell ref="B283:B288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3" manualBreakCount="3">
    <brk id="96" max="7" man="1"/>
    <brk id="192" max="7" man="1"/>
    <brk id="288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FF0000"/>
  </sheetPr>
  <dimension ref="A2:N378"/>
  <sheetViews>
    <sheetView showGridLines="0" showZeros="0" view="pageBreakPreview" zoomScale="80" zoomScaleNormal="80" zoomScaleSheetLayoutView="8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J7" sqref="J7"/>
    </sheetView>
  </sheetViews>
  <sheetFormatPr defaultRowHeight="16.05" customHeight="1" x14ac:dyDescent="0.2"/>
  <cols>
    <col min="1" max="1" width="7.44140625" style="2" customWidth="1"/>
    <col min="2" max="2" width="24" style="2" customWidth="1"/>
    <col min="3" max="8" width="25.6640625" style="1" customWidth="1"/>
    <col min="9" max="256" width="9" style="1"/>
    <col min="257" max="257" width="7.44140625" style="1" customWidth="1"/>
    <col min="258" max="258" width="24" style="1" customWidth="1"/>
    <col min="259" max="264" width="25.6640625" style="1" customWidth="1"/>
    <col min="265" max="512" width="9" style="1"/>
    <col min="513" max="513" width="7.44140625" style="1" customWidth="1"/>
    <col min="514" max="514" width="24" style="1" customWidth="1"/>
    <col min="515" max="520" width="25.6640625" style="1" customWidth="1"/>
    <col min="521" max="768" width="9" style="1"/>
    <col min="769" max="769" width="7.44140625" style="1" customWidth="1"/>
    <col min="770" max="770" width="24" style="1" customWidth="1"/>
    <col min="771" max="776" width="25.6640625" style="1" customWidth="1"/>
    <col min="777" max="1024" width="9" style="1"/>
    <col min="1025" max="1025" width="7.44140625" style="1" customWidth="1"/>
    <col min="1026" max="1026" width="24" style="1" customWidth="1"/>
    <col min="1027" max="1032" width="25.6640625" style="1" customWidth="1"/>
    <col min="1033" max="1280" width="9" style="1"/>
    <col min="1281" max="1281" width="7.44140625" style="1" customWidth="1"/>
    <col min="1282" max="1282" width="24" style="1" customWidth="1"/>
    <col min="1283" max="1288" width="25.6640625" style="1" customWidth="1"/>
    <col min="1289" max="1536" width="9" style="1"/>
    <col min="1537" max="1537" width="7.44140625" style="1" customWidth="1"/>
    <col min="1538" max="1538" width="24" style="1" customWidth="1"/>
    <col min="1539" max="1544" width="25.6640625" style="1" customWidth="1"/>
    <col min="1545" max="1792" width="9" style="1"/>
    <col min="1793" max="1793" width="7.44140625" style="1" customWidth="1"/>
    <col min="1794" max="1794" width="24" style="1" customWidth="1"/>
    <col min="1795" max="1800" width="25.6640625" style="1" customWidth="1"/>
    <col min="1801" max="2048" width="9" style="1"/>
    <col min="2049" max="2049" width="7.44140625" style="1" customWidth="1"/>
    <col min="2050" max="2050" width="24" style="1" customWidth="1"/>
    <col min="2051" max="2056" width="25.6640625" style="1" customWidth="1"/>
    <col min="2057" max="2304" width="9" style="1"/>
    <col min="2305" max="2305" width="7.44140625" style="1" customWidth="1"/>
    <col min="2306" max="2306" width="24" style="1" customWidth="1"/>
    <col min="2307" max="2312" width="25.6640625" style="1" customWidth="1"/>
    <col min="2313" max="2560" width="9" style="1"/>
    <col min="2561" max="2561" width="7.44140625" style="1" customWidth="1"/>
    <col min="2562" max="2562" width="24" style="1" customWidth="1"/>
    <col min="2563" max="2568" width="25.6640625" style="1" customWidth="1"/>
    <col min="2569" max="2816" width="9" style="1"/>
    <col min="2817" max="2817" width="7.44140625" style="1" customWidth="1"/>
    <col min="2818" max="2818" width="24" style="1" customWidth="1"/>
    <col min="2819" max="2824" width="25.6640625" style="1" customWidth="1"/>
    <col min="2825" max="3072" width="9" style="1"/>
    <col min="3073" max="3073" width="7.44140625" style="1" customWidth="1"/>
    <col min="3074" max="3074" width="24" style="1" customWidth="1"/>
    <col min="3075" max="3080" width="25.6640625" style="1" customWidth="1"/>
    <col min="3081" max="3328" width="9" style="1"/>
    <col min="3329" max="3329" width="7.44140625" style="1" customWidth="1"/>
    <col min="3330" max="3330" width="24" style="1" customWidth="1"/>
    <col min="3331" max="3336" width="25.6640625" style="1" customWidth="1"/>
    <col min="3337" max="3584" width="9" style="1"/>
    <col min="3585" max="3585" width="7.44140625" style="1" customWidth="1"/>
    <col min="3586" max="3586" width="24" style="1" customWidth="1"/>
    <col min="3587" max="3592" width="25.6640625" style="1" customWidth="1"/>
    <col min="3593" max="3840" width="9" style="1"/>
    <col min="3841" max="3841" width="7.44140625" style="1" customWidth="1"/>
    <col min="3842" max="3842" width="24" style="1" customWidth="1"/>
    <col min="3843" max="3848" width="25.6640625" style="1" customWidth="1"/>
    <col min="3849" max="4096" width="9" style="1"/>
    <col min="4097" max="4097" width="7.44140625" style="1" customWidth="1"/>
    <col min="4098" max="4098" width="24" style="1" customWidth="1"/>
    <col min="4099" max="4104" width="25.6640625" style="1" customWidth="1"/>
    <col min="4105" max="4352" width="9" style="1"/>
    <col min="4353" max="4353" width="7.44140625" style="1" customWidth="1"/>
    <col min="4354" max="4354" width="24" style="1" customWidth="1"/>
    <col min="4355" max="4360" width="25.6640625" style="1" customWidth="1"/>
    <col min="4361" max="4608" width="9" style="1"/>
    <col min="4609" max="4609" width="7.44140625" style="1" customWidth="1"/>
    <col min="4610" max="4610" width="24" style="1" customWidth="1"/>
    <col min="4611" max="4616" width="25.6640625" style="1" customWidth="1"/>
    <col min="4617" max="4864" width="9" style="1"/>
    <col min="4865" max="4865" width="7.44140625" style="1" customWidth="1"/>
    <col min="4866" max="4866" width="24" style="1" customWidth="1"/>
    <col min="4867" max="4872" width="25.6640625" style="1" customWidth="1"/>
    <col min="4873" max="5120" width="9" style="1"/>
    <col min="5121" max="5121" width="7.44140625" style="1" customWidth="1"/>
    <col min="5122" max="5122" width="24" style="1" customWidth="1"/>
    <col min="5123" max="5128" width="25.6640625" style="1" customWidth="1"/>
    <col min="5129" max="5376" width="9" style="1"/>
    <col min="5377" max="5377" width="7.44140625" style="1" customWidth="1"/>
    <col min="5378" max="5378" width="24" style="1" customWidth="1"/>
    <col min="5379" max="5384" width="25.6640625" style="1" customWidth="1"/>
    <col min="5385" max="5632" width="9" style="1"/>
    <col min="5633" max="5633" width="7.44140625" style="1" customWidth="1"/>
    <col min="5634" max="5634" width="24" style="1" customWidth="1"/>
    <col min="5635" max="5640" width="25.6640625" style="1" customWidth="1"/>
    <col min="5641" max="5888" width="9" style="1"/>
    <col min="5889" max="5889" width="7.44140625" style="1" customWidth="1"/>
    <col min="5890" max="5890" width="24" style="1" customWidth="1"/>
    <col min="5891" max="5896" width="25.6640625" style="1" customWidth="1"/>
    <col min="5897" max="6144" width="9" style="1"/>
    <col min="6145" max="6145" width="7.44140625" style="1" customWidth="1"/>
    <col min="6146" max="6146" width="24" style="1" customWidth="1"/>
    <col min="6147" max="6152" width="25.6640625" style="1" customWidth="1"/>
    <col min="6153" max="6400" width="9" style="1"/>
    <col min="6401" max="6401" width="7.44140625" style="1" customWidth="1"/>
    <col min="6402" max="6402" width="24" style="1" customWidth="1"/>
    <col min="6403" max="6408" width="25.6640625" style="1" customWidth="1"/>
    <col min="6409" max="6656" width="9" style="1"/>
    <col min="6657" max="6657" width="7.44140625" style="1" customWidth="1"/>
    <col min="6658" max="6658" width="24" style="1" customWidth="1"/>
    <col min="6659" max="6664" width="25.6640625" style="1" customWidth="1"/>
    <col min="6665" max="6912" width="9" style="1"/>
    <col min="6913" max="6913" width="7.44140625" style="1" customWidth="1"/>
    <col min="6914" max="6914" width="24" style="1" customWidth="1"/>
    <col min="6915" max="6920" width="25.6640625" style="1" customWidth="1"/>
    <col min="6921" max="7168" width="9" style="1"/>
    <col min="7169" max="7169" width="7.44140625" style="1" customWidth="1"/>
    <col min="7170" max="7170" width="24" style="1" customWidth="1"/>
    <col min="7171" max="7176" width="25.6640625" style="1" customWidth="1"/>
    <col min="7177" max="7424" width="9" style="1"/>
    <col min="7425" max="7425" width="7.44140625" style="1" customWidth="1"/>
    <col min="7426" max="7426" width="24" style="1" customWidth="1"/>
    <col min="7427" max="7432" width="25.6640625" style="1" customWidth="1"/>
    <col min="7433" max="7680" width="9" style="1"/>
    <col min="7681" max="7681" width="7.44140625" style="1" customWidth="1"/>
    <col min="7682" max="7682" width="24" style="1" customWidth="1"/>
    <col min="7683" max="7688" width="25.6640625" style="1" customWidth="1"/>
    <col min="7689" max="7936" width="9" style="1"/>
    <col min="7937" max="7937" width="7.44140625" style="1" customWidth="1"/>
    <col min="7938" max="7938" width="24" style="1" customWidth="1"/>
    <col min="7939" max="7944" width="25.6640625" style="1" customWidth="1"/>
    <col min="7945" max="8192" width="9" style="1"/>
    <col min="8193" max="8193" width="7.44140625" style="1" customWidth="1"/>
    <col min="8194" max="8194" width="24" style="1" customWidth="1"/>
    <col min="8195" max="8200" width="25.6640625" style="1" customWidth="1"/>
    <col min="8201" max="8448" width="9" style="1"/>
    <col min="8449" max="8449" width="7.44140625" style="1" customWidth="1"/>
    <col min="8450" max="8450" width="24" style="1" customWidth="1"/>
    <col min="8451" max="8456" width="25.6640625" style="1" customWidth="1"/>
    <col min="8457" max="8704" width="9" style="1"/>
    <col min="8705" max="8705" width="7.44140625" style="1" customWidth="1"/>
    <col min="8706" max="8706" width="24" style="1" customWidth="1"/>
    <col min="8707" max="8712" width="25.6640625" style="1" customWidth="1"/>
    <col min="8713" max="8960" width="9" style="1"/>
    <col min="8961" max="8961" width="7.44140625" style="1" customWidth="1"/>
    <col min="8962" max="8962" width="24" style="1" customWidth="1"/>
    <col min="8963" max="8968" width="25.6640625" style="1" customWidth="1"/>
    <col min="8969" max="9216" width="9" style="1"/>
    <col min="9217" max="9217" width="7.44140625" style="1" customWidth="1"/>
    <col min="9218" max="9218" width="24" style="1" customWidth="1"/>
    <col min="9219" max="9224" width="25.6640625" style="1" customWidth="1"/>
    <col min="9225" max="9472" width="9" style="1"/>
    <col min="9473" max="9473" width="7.44140625" style="1" customWidth="1"/>
    <col min="9474" max="9474" width="24" style="1" customWidth="1"/>
    <col min="9475" max="9480" width="25.6640625" style="1" customWidth="1"/>
    <col min="9481" max="9728" width="9" style="1"/>
    <col min="9729" max="9729" width="7.44140625" style="1" customWidth="1"/>
    <col min="9730" max="9730" width="24" style="1" customWidth="1"/>
    <col min="9731" max="9736" width="25.6640625" style="1" customWidth="1"/>
    <col min="9737" max="9984" width="9" style="1"/>
    <col min="9985" max="9985" width="7.44140625" style="1" customWidth="1"/>
    <col min="9986" max="9986" width="24" style="1" customWidth="1"/>
    <col min="9987" max="9992" width="25.6640625" style="1" customWidth="1"/>
    <col min="9993" max="10240" width="9" style="1"/>
    <col min="10241" max="10241" width="7.44140625" style="1" customWidth="1"/>
    <col min="10242" max="10242" width="24" style="1" customWidth="1"/>
    <col min="10243" max="10248" width="25.6640625" style="1" customWidth="1"/>
    <col min="10249" max="10496" width="9" style="1"/>
    <col min="10497" max="10497" width="7.44140625" style="1" customWidth="1"/>
    <col min="10498" max="10498" width="24" style="1" customWidth="1"/>
    <col min="10499" max="10504" width="25.6640625" style="1" customWidth="1"/>
    <col min="10505" max="10752" width="9" style="1"/>
    <col min="10753" max="10753" width="7.44140625" style="1" customWidth="1"/>
    <col min="10754" max="10754" width="24" style="1" customWidth="1"/>
    <col min="10755" max="10760" width="25.6640625" style="1" customWidth="1"/>
    <col min="10761" max="11008" width="9" style="1"/>
    <col min="11009" max="11009" width="7.44140625" style="1" customWidth="1"/>
    <col min="11010" max="11010" width="24" style="1" customWidth="1"/>
    <col min="11011" max="11016" width="25.6640625" style="1" customWidth="1"/>
    <col min="11017" max="11264" width="9" style="1"/>
    <col min="11265" max="11265" width="7.44140625" style="1" customWidth="1"/>
    <col min="11266" max="11266" width="24" style="1" customWidth="1"/>
    <col min="11267" max="11272" width="25.6640625" style="1" customWidth="1"/>
    <col min="11273" max="11520" width="9" style="1"/>
    <col min="11521" max="11521" width="7.44140625" style="1" customWidth="1"/>
    <col min="11522" max="11522" width="24" style="1" customWidth="1"/>
    <col min="11523" max="11528" width="25.6640625" style="1" customWidth="1"/>
    <col min="11529" max="11776" width="9" style="1"/>
    <col min="11777" max="11777" width="7.44140625" style="1" customWidth="1"/>
    <col min="11778" max="11778" width="24" style="1" customWidth="1"/>
    <col min="11779" max="11784" width="25.6640625" style="1" customWidth="1"/>
    <col min="11785" max="12032" width="9" style="1"/>
    <col min="12033" max="12033" width="7.44140625" style="1" customWidth="1"/>
    <col min="12034" max="12034" width="24" style="1" customWidth="1"/>
    <col min="12035" max="12040" width="25.6640625" style="1" customWidth="1"/>
    <col min="12041" max="12288" width="9" style="1"/>
    <col min="12289" max="12289" width="7.44140625" style="1" customWidth="1"/>
    <col min="12290" max="12290" width="24" style="1" customWidth="1"/>
    <col min="12291" max="12296" width="25.6640625" style="1" customWidth="1"/>
    <col min="12297" max="12544" width="9" style="1"/>
    <col min="12545" max="12545" width="7.44140625" style="1" customWidth="1"/>
    <col min="12546" max="12546" width="24" style="1" customWidth="1"/>
    <col min="12547" max="12552" width="25.6640625" style="1" customWidth="1"/>
    <col min="12553" max="12800" width="9" style="1"/>
    <col min="12801" max="12801" width="7.44140625" style="1" customWidth="1"/>
    <col min="12802" max="12802" width="24" style="1" customWidth="1"/>
    <col min="12803" max="12808" width="25.6640625" style="1" customWidth="1"/>
    <col min="12809" max="13056" width="9" style="1"/>
    <col min="13057" max="13057" width="7.44140625" style="1" customWidth="1"/>
    <col min="13058" max="13058" width="24" style="1" customWidth="1"/>
    <col min="13059" max="13064" width="25.6640625" style="1" customWidth="1"/>
    <col min="13065" max="13312" width="9" style="1"/>
    <col min="13313" max="13313" width="7.44140625" style="1" customWidth="1"/>
    <col min="13314" max="13314" width="24" style="1" customWidth="1"/>
    <col min="13315" max="13320" width="25.6640625" style="1" customWidth="1"/>
    <col min="13321" max="13568" width="9" style="1"/>
    <col min="13569" max="13569" width="7.44140625" style="1" customWidth="1"/>
    <col min="13570" max="13570" width="24" style="1" customWidth="1"/>
    <col min="13571" max="13576" width="25.6640625" style="1" customWidth="1"/>
    <col min="13577" max="13824" width="9" style="1"/>
    <col min="13825" max="13825" width="7.44140625" style="1" customWidth="1"/>
    <col min="13826" max="13826" width="24" style="1" customWidth="1"/>
    <col min="13827" max="13832" width="25.6640625" style="1" customWidth="1"/>
    <col min="13833" max="14080" width="9" style="1"/>
    <col min="14081" max="14081" width="7.44140625" style="1" customWidth="1"/>
    <col min="14082" max="14082" width="24" style="1" customWidth="1"/>
    <col min="14083" max="14088" width="25.6640625" style="1" customWidth="1"/>
    <col min="14089" max="14336" width="9" style="1"/>
    <col min="14337" max="14337" width="7.44140625" style="1" customWidth="1"/>
    <col min="14338" max="14338" width="24" style="1" customWidth="1"/>
    <col min="14339" max="14344" width="25.6640625" style="1" customWidth="1"/>
    <col min="14345" max="14592" width="9" style="1"/>
    <col min="14593" max="14593" width="7.44140625" style="1" customWidth="1"/>
    <col min="14594" max="14594" width="24" style="1" customWidth="1"/>
    <col min="14595" max="14600" width="25.6640625" style="1" customWidth="1"/>
    <col min="14601" max="14848" width="9" style="1"/>
    <col min="14849" max="14849" width="7.44140625" style="1" customWidth="1"/>
    <col min="14850" max="14850" width="24" style="1" customWidth="1"/>
    <col min="14851" max="14856" width="25.6640625" style="1" customWidth="1"/>
    <col min="14857" max="15104" width="9" style="1"/>
    <col min="15105" max="15105" width="7.44140625" style="1" customWidth="1"/>
    <col min="15106" max="15106" width="24" style="1" customWidth="1"/>
    <col min="15107" max="15112" width="25.6640625" style="1" customWidth="1"/>
    <col min="15113" max="15360" width="9" style="1"/>
    <col min="15361" max="15361" width="7.44140625" style="1" customWidth="1"/>
    <col min="15362" max="15362" width="24" style="1" customWidth="1"/>
    <col min="15363" max="15368" width="25.6640625" style="1" customWidth="1"/>
    <col min="15369" max="15616" width="9" style="1"/>
    <col min="15617" max="15617" width="7.44140625" style="1" customWidth="1"/>
    <col min="15618" max="15618" width="24" style="1" customWidth="1"/>
    <col min="15619" max="15624" width="25.6640625" style="1" customWidth="1"/>
    <col min="15625" max="15872" width="9" style="1"/>
    <col min="15873" max="15873" width="7.44140625" style="1" customWidth="1"/>
    <col min="15874" max="15874" width="24" style="1" customWidth="1"/>
    <col min="15875" max="15880" width="25.6640625" style="1" customWidth="1"/>
    <col min="15881" max="16128" width="9" style="1"/>
    <col min="16129" max="16129" width="7.44140625" style="1" customWidth="1"/>
    <col min="16130" max="16130" width="24" style="1" customWidth="1"/>
    <col min="16131" max="16136" width="25.6640625" style="1" customWidth="1"/>
    <col min="16137" max="16384" width="9" style="1"/>
  </cols>
  <sheetData>
    <row r="2" spans="1:10" ht="16.05" customHeight="1" x14ac:dyDescent="0.2">
      <c r="A2" s="1" t="s">
        <v>0</v>
      </c>
    </row>
    <row r="3" spans="1:10" ht="15.75" customHeight="1" x14ac:dyDescent="0.2">
      <c r="A3" s="1"/>
    </row>
    <row r="4" spans="1:10" ht="16.05" customHeight="1" x14ac:dyDescent="0.2">
      <c r="A4" s="3" t="s">
        <v>1</v>
      </c>
      <c r="B4" s="3" t="s">
        <v>82</v>
      </c>
    </row>
    <row r="5" spans="1:10" ht="16.05" customHeight="1" x14ac:dyDescent="0.2">
      <c r="H5" s="4" t="s">
        <v>3</v>
      </c>
    </row>
    <row r="6" spans="1:10" ht="16.05" customHeight="1" x14ac:dyDescent="0.2">
      <c r="A6" s="5" t="s">
        <v>4</v>
      </c>
      <c r="B6" s="6"/>
      <c r="C6" s="7" t="s">
        <v>103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10" s="12" customFormat="1" ht="16.05" customHeight="1" x14ac:dyDescent="0.2">
      <c r="A7" s="9" t="s">
        <v>11</v>
      </c>
      <c r="B7" s="2"/>
      <c r="C7" s="10" t="s">
        <v>12</v>
      </c>
      <c r="D7" s="51">
        <f>SUM(D13,D19,D25,D31)</f>
        <v>0</v>
      </c>
      <c r="E7" s="51">
        <f t="shared" ref="E7:G11" si="0">SUM(E13,E19,E25,E31)</f>
        <v>135.30000000000001</v>
      </c>
      <c r="F7" s="51">
        <f t="shared" si="0"/>
        <v>0</v>
      </c>
      <c r="G7" s="51">
        <f t="shared" si="0"/>
        <v>0</v>
      </c>
      <c r="H7" s="16">
        <f>SUM(D7:G7)</f>
        <v>135.30000000000001</v>
      </c>
      <c r="I7" s="11"/>
      <c r="J7" s="11"/>
    </row>
    <row r="8" spans="1:10" s="12" customFormat="1" ht="16.05" customHeight="1" x14ac:dyDescent="0.2">
      <c r="A8" s="13"/>
      <c r="B8" s="2"/>
      <c r="C8" s="14" t="s">
        <v>13</v>
      </c>
      <c r="D8" s="16">
        <f>IF($H7=0,0,D7/$H7%)</f>
        <v>0</v>
      </c>
      <c r="E8" s="16">
        <f>IF($H7=0,0,E7/$H7%)</f>
        <v>100</v>
      </c>
      <c r="F8" s="16">
        <f>IF($H7=0,0,F7/$H7%)</f>
        <v>0</v>
      </c>
      <c r="G8" s="16">
        <f>IF($H7=0,0,G7/$H7%)</f>
        <v>0</v>
      </c>
      <c r="H8" s="16">
        <f>SUM(D8:G8)</f>
        <v>100</v>
      </c>
      <c r="I8" s="11"/>
      <c r="J8" s="11"/>
    </row>
    <row r="9" spans="1:10" s="12" customFormat="1" ht="16.05" customHeight="1" x14ac:dyDescent="0.2">
      <c r="A9" s="13"/>
      <c r="B9" s="2"/>
      <c r="C9" s="10" t="s">
        <v>14</v>
      </c>
      <c r="D9" s="51">
        <f>SUM(D15,D21,D27,D33)</f>
        <v>0</v>
      </c>
      <c r="E9" s="51">
        <f t="shared" si="0"/>
        <v>60.2</v>
      </c>
      <c r="F9" s="51">
        <f t="shared" si="0"/>
        <v>0</v>
      </c>
      <c r="G9" s="51">
        <f t="shared" si="0"/>
        <v>0</v>
      </c>
      <c r="H9" s="16">
        <f>SUM(D9:G9)</f>
        <v>60.2</v>
      </c>
      <c r="I9" s="11"/>
      <c r="J9" s="11"/>
    </row>
    <row r="10" spans="1:10" s="12" customFormat="1" ht="16.05" customHeight="1" x14ac:dyDescent="0.2">
      <c r="A10" s="13"/>
      <c r="B10" s="2"/>
      <c r="C10" s="14" t="s">
        <v>13</v>
      </c>
      <c r="D10" s="16">
        <f>IF($H9=0,0,D9/$H9%)</f>
        <v>0</v>
      </c>
      <c r="E10" s="16">
        <f>IF($H9=0,0,E9/$H9%)</f>
        <v>100.00000000000001</v>
      </c>
      <c r="F10" s="16">
        <f>IF($H9=0,0,F9/$H9%)</f>
        <v>0</v>
      </c>
      <c r="G10" s="16">
        <f>IF($H9=0,0,G9/$H9%)</f>
        <v>0</v>
      </c>
      <c r="H10" s="16">
        <f>SUM(D10:G10)</f>
        <v>100.00000000000001</v>
      </c>
      <c r="I10" s="11"/>
      <c r="J10" s="11"/>
    </row>
    <row r="11" spans="1:10" s="12" customFormat="1" ht="16.05" customHeight="1" x14ac:dyDescent="0.2">
      <c r="A11" s="13"/>
      <c r="B11" s="2"/>
      <c r="C11" s="10" t="s">
        <v>15</v>
      </c>
      <c r="D11" s="51">
        <f>SUM(D17,D23,D29,D35)</f>
        <v>0</v>
      </c>
      <c r="E11" s="51">
        <f t="shared" si="0"/>
        <v>195.5</v>
      </c>
      <c r="F11" s="51">
        <f t="shared" si="0"/>
        <v>0</v>
      </c>
      <c r="G11" s="51">
        <f t="shared" si="0"/>
        <v>0</v>
      </c>
      <c r="H11" s="16">
        <f>SUM(D11:G11)</f>
        <v>195.5</v>
      </c>
      <c r="I11" s="11"/>
      <c r="J11" s="11"/>
    </row>
    <row r="12" spans="1:10" s="12" customFormat="1" ht="16.05" customHeight="1" x14ac:dyDescent="0.2">
      <c r="A12" s="13"/>
      <c r="B12" s="15"/>
      <c r="C12" s="14" t="s">
        <v>13</v>
      </c>
      <c r="D12" s="16">
        <f>IF($H11=0,0,D11/$H11%)</f>
        <v>0</v>
      </c>
      <c r="E12" s="16">
        <f>IF($H11=0,0,E11/$H11%)</f>
        <v>100</v>
      </c>
      <c r="F12" s="16">
        <f>IF($H11=0,0,F11/$H11%)</f>
        <v>0</v>
      </c>
      <c r="G12" s="16">
        <f>IF($H11=0,0,G11/$H11%)</f>
        <v>0</v>
      </c>
      <c r="H12" s="16">
        <f>IF($H11=0,0,H11/$H11%)</f>
        <v>100</v>
      </c>
      <c r="I12" s="11"/>
      <c r="J12" s="11"/>
    </row>
    <row r="13" spans="1:10" ht="16.05" customHeight="1" x14ac:dyDescent="0.2">
      <c r="A13" s="13"/>
      <c r="B13" s="13" t="s">
        <v>16</v>
      </c>
      <c r="C13" s="16" t="s">
        <v>12</v>
      </c>
      <c r="D13" s="16"/>
      <c r="E13" s="16"/>
      <c r="F13" s="16"/>
      <c r="G13" s="16"/>
      <c r="H13" s="50">
        <f t="shared" ref="H13:H76" si="1">SUM(D13:G13)</f>
        <v>0</v>
      </c>
      <c r="J13" s="11"/>
    </row>
    <row r="14" spans="1:10" ht="16.05" customHeight="1" x14ac:dyDescent="0.2">
      <c r="A14" s="13"/>
      <c r="B14" s="13"/>
      <c r="C14" s="17" t="s">
        <v>13</v>
      </c>
      <c r="D14" s="16">
        <f>IF($H13=0,0,D13/$H13%)</f>
        <v>0</v>
      </c>
      <c r="E14" s="16">
        <f>IF($H13=0,0,E13/$H13%)</f>
        <v>0</v>
      </c>
      <c r="F14" s="16">
        <f>IF($H13=0,0,F13/$H13%)</f>
        <v>0</v>
      </c>
      <c r="G14" s="16">
        <f>IF($H13=0,0,G13/$H13%)</f>
        <v>0</v>
      </c>
      <c r="H14" s="50">
        <f t="shared" si="1"/>
        <v>0</v>
      </c>
      <c r="J14" s="11"/>
    </row>
    <row r="15" spans="1:10" ht="16.05" customHeight="1" x14ac:dyDescent="0.2">
      <c r="A15" s="13"/>
      <c r="B15" s="13"/>
      <c r="C15" s="16" t="s">
        <v>14</v>
      </c>
      <c r="D15" s="51"/>
      <c r="E15" s="51"/>
      <c r="F15" s="51"/>
      <c r="G15" s="51"/>
      <c r="H15" s="50">
        <f t="shared" si="1"/>
        <v>0</v>
      </c>
      <c r="J15" s="11"/>
    </row>
    <row r="16" spans="1:10" ht="16.05" customHeight="1" x14ac:dyDescent="0.2">
      <c r="A16" s="13"/>
      <c r="B16" s="13"/>
      <c r="C16" s="17" t="s">
        <v>13</v>
      </c>
      <c r="D16" s="16">
        <f>IF($H15=0,0,D15/$H15%)</f>
        <v>0</v>
      </c>
      <c r="E16" s="16">
        <f>IF($H15=0,0,E15/$H15%)</f>
        <v>0</v>
      </c>
      <c r="F16" s="16">
        <f>IF($H15=0,0,F15/$H15%)</f>
        <v>0</v>
      </c>
      <c r="G16" s="16">
        <f>IF($H15=0,0,G15/$H15%)</f>
        <v>0</v>
      </c>
      <c r="H16" s="50">
        <f t="shared" si="1"/>
        <v>0</v>
      </c>
      <c r="J16" s="11"/>
    </row>
    <row r="17" spans="1:10" ht="16.05" customHeight="1" x14ac:dyDescent="0.2">
      <c r="A17" s="13"/>
      <c r="B17" s="13"/>
      <c r="C17" s="16" t="s">
        <v>15</v>
      </c>
      <c r="D17" s="51">
        <f>D13+D15</f>
        <v>0</v>
      </c>
      <c r="E17" s="51">
        <f t="shared" ref="E17:G17" si="2">E13+E15</f>
        <v>0</v>
      </c>
      <c r="F17" s="51">
        <f t="shared" si="2"/>
        <v>0</v>
      </c>
      <c r="G17" s="51">
        <f t="shared" si="2"/>
        <v>0</v>
      </c>
      <c r="H17" s="50">
        <f t="shared" si="1"/>
        <v>0</v>
      </c>
      <c r="J17" s="11"/>
    </row>
    <row r="18" spans="1:10" ht="16.05" customHeight="1" x14ac:dyDescent="0.2">
      <c r="A18" s="13"/>
      <c r="B18" s="18"/>
      <c r="C18" s="17" t="s">
        <v>13</v>
      </c>
      <c r="D18" s="16">
        <f>IF($H17=0,0,D17/$H17%)</f>
        <v>0</v>
      </c>
      <c r="E18" s="16">
        <f>IF($H17=0,0,E17/$H17%)</f>
        <v>0</v>
      </c>
      <c r="F18" s="16">
        <f>IF($H17=0,0,F17/$H17%)</f>
        <v>0</v>
      </c>
      <c r="G18" s="16">
        <f>IF($H17=0,0,G17/$H17%)</f>
        <v>0</v>
      </c>
      <c r="H18" s="50">
        <f t="shared" si="1"/>
        <v>0</v>
      </c>
      <c r="J18" s="11"/>
    </row>
    <row r="19" spans="1:10" ht="16.05" customHeight="1" x14ac:dyDescent="0.2">
      <c r="A19" s="13"/>
      <c r="B19" s="13" t="s">
        <v>17</v>
      </c>
      <c r="C19" s="16" t="s">
        <v>12</v>
      </c>
      <c r="D19" s="16">
        <v>0</v>
      </c>
      <c r="E19" s="16">
        <v>135.30000000000001</v>
      </c>
      <c r="F19" s="16">
        <v>0</v>
      </c>
      <c r="G19" s="16">
        <v>0</v>
      </c>
      <c r="H19" s="50">
        <f t="shared" si="1"/>
        <v>135.30000000000001</v>
      </c>
      <c r="J19" s="11"/>
    </row>
    <row r="20" spans="1:10" ht="16.05" customHeight="1" x14ac:dyDescent="0.2">
      <c r="A20" s="13"/>
      <c r="B20" s="13"/>
      <c r="C20" s="17" t="s">
        <v>13</v>
      </c>
      <c r="D20" s="16">
        <f>IF($H19=0,0,D19/$H19%)</f>
        <v>0</v>
      </c>
      <c r="E20" s="16">
        <f>IF($H19=0,0,E19/$H19%)</f>
        <v>100</v>
      </c>
      <c r="F20" s="16">
        <f>IF($H19=0,0,F19/$H19%)</f>
        <v>0</v>
      </c>
      <c r="G20" s="16">
        <f>IF($H19=0,0,G19/$H19%)</f>
        <v>0</v>
      </c>
      <c r="H20" s="50">
        <f t="shared" si="1"/>
        <v>100</v>
      </c>
      <c r="J20" s="11"/>
    </row>
    <row r="21" spans="1:10" ht="16.05" customHeight="1" x14ac:dyDescent="0.2">
      <c r="A21" s="13"/>
      <c r="B21" s="13"/>
      <c r="C21" s="16" t="s">
        <v>14</v>
      </c>
      <c r="D21" s="51">
        <v>0</v>
      </c>
      <c r="E21" s="51">
        <v>59.1</v>
      </c>
      <c r="F21" s="51">
        <v>0</v>
      </c>
      <c r="G21" s="51">
        <v>0</v>
      </c>
      <c r="H21" s="50">
        <f t="shared" si="1"/>
        <v>59.1</v>
      </c>
      <c r="J21" s="11"/>
    </row>
    <row r="22" spans="1:10" ht="16.05" customHeight="1" x14ac:dyDescent="0.2">
      <c r="A22" s="13"/>
      <c r="B22" s="13"/>
      <c r="C22" s="17" t="s">
        <v>13</v>
      </c>
      <c r="D22" s="16">
        <f>IF($H21=0,0,D21/$H21%)</f>
        <v>0</v>
      </c>
      <c r="E22" s="16">
        <f>IF($H21=0,0,E21/$H21%)</f>
        <v>100.00000000000001</v>
      </c>
      <c r="F22" s="16">
        <f>IF($H21=0,0,F21/$H21%)</f>
        <v>0</v>
      </c>
      <c r="G22" s="16">
        <f>IF($H21=0,0,G21/$H21%)</f>
        <v>0</v>
      </c>
      <c r="H22" s="50">
        <f t="shared" si="1"/>
        <v>100.00000000000001</v>
      </c>
      <c r="J22" s="11"/>
    </row>
    <row r="23" spans="1:10" ht="16.05" customHeight="1" x14ac:dyDescent="0.2">
      <c r="A23" s="13"/>
      <c r="B23" s="13"/>
      <c r="C23" s="16" t="s">
        <v>15</v>
      </c>
      <c r="D23" s="51">
        <f>SUM(D21,D19)</f>
        <v>0</v>
      </c>
      <c r="E23" s="51">
        <f>SUM(E21,E19)</f>
        <v>194.4</v>
      </c>
      <c r="F23" s="51">
        <f>SUM(F21,F19)</f>
        <v>0</v>
      </c>
      <c r="G23" s="51">
        <f>SUM(G21,G19)</f>
        <v>0</v>
      </c>
      <c r="H23" s="50">
        <f t="shared" si="1"/>
        <v>194.4</v>
      </c>
      <c r="J23" s="11"/>
    </row>
    <row r="24" spans="1:10" ht="16.05" customHeight="1" x14ac:dyDescent="0.2">
      <c r="A24" s="13"/>
      <c r="B24" s="18"/>
      <c r="C24" s="17" t="s">
        <v>13</v>
      </c>
      <c r="D24" s="16">
        <f>IF($H23=0,0,D23/$H23%)</f>
        <v>0</v>
      </c>
      <c r="E24" s="16">
        <f>IF($H23=0,0,E23/$H23%)</f>
        <v>100</v>
      </c>
      <c r="F24" s="16">
        <f>IF($H23=0,0,F23/$H23%)</f>
        <v>0</v>
      </c>
      <c r="G24" s="16">
        <f>IF($H23=0,0,G23/$H23%)</f>
        <v>0</v>
      </c>
      <c r="H24" s="50">
        <f t="shared" si="1"/>
        <v>100</v>
      </c>
      <c r="J24" s="11"/>
    </row>
    <row r="25" spans="1:10" ht="16.05" customHeight="1" x14ac:dyDescent="0.2">
      <c r="A25" s="13"/>
      <c r="B25" s="13" t="s">
        <v>18</v>
      </c>
      <c r="C25" s="16" t="s">
        <v>12</v>
      </c>
      <c r="D25" s="16"/>
      <c r="E25" s="16"/>
      <c r="F25" s="16"/>
      <c r="G25" s="16"/>
      <c r="H25" s="50">
        <f t="shared" si="1"/>
        <v>0</v>
      </c>
      <c r="J25" s="11"/>
    </row>
    <row r="26" spans="1:10" ht="16.05" customHeight="1" x14ac:dyDescent="0.2">
      <c r="A26" s="13"/>
      <c r="B26" s="13"/>
      <c r="C26" s="17" t="s">
        <v>13</v>
      </c>
      <c r="D26" s="16">
        <f>IF($H25=0,0,D25/$H25%)</f>
        <v>0</v>
      </c>
      <c r="E26" s="16">
        <f>IF($H25=0,0,E25/$H25%)</f>
        <v>0</v>
      </c>
      <c r="F26" s="16">
        <f>IF($H25=0,0,F25/$H25%)</f>
        <v>0</v>
      </c>
      <c r="G26" s="16">
        <f>IF($H25=0,0,G25/$H25%)</f>
        <v>0</v>
      </c>
      <c r="H26" s="50">
        <f t="shared" si="1"/>
        <v>0</v>
      </c>
      <c r="J26" s="11"/>
    </row>
    <row r="27" spans="1:10" ht="16.05" customHeight="1" x14ac:dyDescent="0.2">
      <c r="A27" s="13"/>
      <c r="B27" s="13"/>
      <c r="C27" s="16" t="s">
        <v>14</v>
      </c>
      <c r="D27" s="51">
        <v>0</v>
      </c>
      <c r="E27" s="51">
        <v>1.1000000000000001</v>
      </c>
      <c r="F27" s="51">
        <v>0</v>
      </c>
      <c r="G27" s="51">
        <v>0</v>
      </c>
      <c r="H27" s="50">
        <f t="shared" si="1"/>
        <v>1.1000000000000001</v>
      </c>
      <c r="J27" s="11"/>
    </row>
    <row r="28" spans="1:10" ht="16.05" customHeight="1" x14ac:dyDescent="0.2">
      <c r="A28" s="13"/>
      <c r="B28" s="13"/>
      <c r="C28" s="17" t="s">
        <v>13</v>
      </c>
      <c r="D28" s="16">
        <f>IF($H27=0,0,D27/$H27%)</f>
        <v>0</v>
      </c>
      <c r="E28" s="16">
        <f>IF($H27=0,0,E27/$H27%)</f>
        <v>100</v>
      </c>
      <c r="F28" s="16">
        <f>IF($H27=0,0,F27/$H27%)</f>
        <v>0</v>
      </c>
      <c r="G28" s="16">
        <f>IF($H27=0,0,G27/$H27%)</f>
        <v>0</v>
      </c>
      <c r="H28" s="50">
        <f t="shared" si="1"/>
        <v>100</v>
      </c>
      <c r="J28" s="11"/>
    </row>
    <row r="29" spans="1:10" ht="16.05" customHeight="1" x14ac:dyDescent="0.2">
      <c r="A29" s="13"/>
      <c r="B29" s="13"/>
      <c r="C29" s="16" t="s">
        <v>15</v>
      </c>
      <c r="D29" s="51">
        <f>D25+D27</f>
        <v>0</v>
      </c>
      <c r="E29" s="51">
        <f t="shared" ref="E29:G29" si="3">E25+E27</f>
        <v>1.1000000000000001</v>
      </c>
      <c r="F29" s="51">
        <f t="shared" si="3"/>
        <v>0</v>
      </c>
      <c r="G29" s="51">
        <f t="shared" si="3"/>
        <v>0</v>
      </c>
      <c r="H29" s="50">
        <f t="shared" si="1"/>
        <v>1.1000000000000001</v>
      </c>
      <c r="J29" s="11"/>
    </row>
    <row r="30" spans="1:10" ht="16.05" customHeight="1" x14ac:dyDescent="0.2">
      <c r="A30" s="13"/>
      <c r="B30" s="18"/>
      <c r="C30" s="17" t="s">
        <v>13</v>
      </c>
      <c r="D30" s="16">
        <f>IF($H29=0,0,D29/$H29%)</f>
        <v>0</v>
      </c>
      <c r="E30" s="16">
        <f>IF($H29=0,0,E29/$H29%)</f>
        <v>100</v>
      </c>
      <c r="F30" s="16">
        <f>IF($H29=0,0,F29/$H29%)</f>
        <v>0</v>
      </c>
      <c r="G30" s="16">
        <f>IF($H29=0,0,G29/$H29%)</f>
        <v>0</v>
      </c>
      <c r="H30" s="50">
        <f t="shared" si="1"/>
        <v>100</v>
      </c>
      <c r="J30" s="11"/>
    </row>
    <row r="31" spans="1:10" ht="16.05" customHeight="1" x14ac:dyDescent="0.2">
      <c r="A31" s="13"/>
      <c r="B31" s="13" t="s">
        <v>19</v>
      </c>
      <c r="C31" s="16" t="s">
        <v>12</v>
      </c>
      <c r="D31" s="16"/>
      <c r="E31" s="16"/>
      <c r="F31" s="16"/>
      <c r="G31" s="16"/>
      <c r="H31" s="50">
        <f t="shared" si="1"/>
        <v>0</v>
      </c>
      <c r="J31" s="11"/>
    </row>
    <row r="32" spans="1:10" ht="16.05" customHeight="1" x14ac:dyDescent="0.2">
      <c r="A32" s="13"/>
      <c r="B32" s="13"/>
      <c r="C32" s="17" t="s">
        <v>13</v>
      </c>
      <c r="D32" s="16">
        <f>IF($H31=0,0,D31/$H31%)</f>
        <v>0</v>
      </c>
      <c r="E32" s="16">
        <f>IF($H31=0,0,E31/$H31%)</f>
        <v>0</v>
      </c>
      <c r="F32" s="16">
        <f>IF($H31=0,0,F31/$H31%)</f>
        <v>0</v>
      </c>
      <c r="G32" s="16">
        <f>IF($H31=0,0,G31/$H31%)</f>
        <v>0</v>
      </c>
      <c r="H32" s="50">
        <f t="shared" si="1"/>
        <v>0</v>
      </c>
      <c r="J32" s="11"/>
    </row>
    <row r="33" spans="1:10" ht="16.05" customHeight="1" x14ac:dyDescent="0.2">
      <c r="A33" s="13"/>
      <c r="B33" s="13"/>
      <c r="C33" s="16" t="s">
        <v>14</v>
      </c>
      <c r="D33" s="51"/>
      <c r="E33" s="51"/>
      <c r="F33" s="51"/>
      <c r="G33" s="51"/>
      <c r="H33" s="50">
        <f t="shared" si="1"/>
        <v>0</v>
      </c>
      <c r="J33" s="11"/>
    </row>
    <row r="34" spans="1:10" ht="16.05" customHeight="1" x14ac:dyDescent="0.2">
      <c r="A34" s="13"/>
      <c r="B34" s="13"/>
      <c r="C34" s="17" t="s">
        <v>13</v>
      </c>
      <c r="D34" s="16">
        <f>IF($H33=0,0,D33/$H33%)</f>
        <v>0</v>
      </c>
      <c r="E34" s="16">
        <f>IF($H33=0,0,E33/$H33%)</f>
        <v>0</v>
      </c>
      <c r="F34" s="16">
        <f>IF($H33=0,0,F33/$H33%)</f>
        <v>0</v>
      </c>
      <c r="G34" s="16">
        <f>IF($H33=0,0,G33/$H33%)</f>
        <v>0</v>
      </c>
      <c r="H34" s="50">
        <f t="shared" si="1"/>
        <v>0</v>
      </c>
      <c r="J34" s="11"/>
    </row>
    <row r="35" spans="1:10" ht="16.05" customHeight="1" x14ac:dyDescent="0.2">
      <c r="A35" s="13"/>
      <c r="B35" s="13"/>
      <c r="C35" s="16" t="s">
        <v>15</v>
      </c>
      <c r="D35" s="51">
        <f>SUM(D33,D31)</f>
        <v>0</v>
      </c>
      <c r="E35" s="51">
        <f>SUM(E33,E31)</f>
        <v>0</v>
      </c>
      <c r="F35" s="51">
        <f>SUM(F33,F31)</f>
        <v>0</v>
      </c>
      <c r="G35" s="51">
        <f>SUM(G33,G31)</f>
        <v>0</v>
      </c>
      <c r="H35" s="50">
        <f t="shared" si="1"/>
        <v>0</v>
      </c>
      <c r="J35" s="11"/>
    </row>
    <row r="36" spans="1:10" ht="16.05" customHeight="1" x14ac:dyDescent="0.2">
      <c r="A36" s="18"/>
      <c r="B36" s="19"/>
      <c r="C36" s="17" t="s">
        <v>13</v>
      </c>
      <c r="D36" s="16">
        <f>IF($H35=0,0,D35/$H35%)</f>
        <v>0</v>
      </c>
      <c r="E36" s="16">
        <f>IF($H35=0,0,E35/$H35%)</f>
        <v>0</v>
      </c>
      <c r="F36" s="16">
        <f>IF($H35=0,0,F35/$H35%)</f>
        <v>0</v>
      </c>
      <c r="G36" s="16">
        <f>IF($H35=0,0,G35/$H35%)</f>
        <v>0</v>
      </c>
      <c r="H36" s="50">
        <f t="shared" si="1"/>
        <v>0</v>
      </c>
      <c r="J36" s="11"/>
    </row>
    <row r="37" spans="1:10" ht="16.05" customHeight="1" x14ac:dyDescent="0.2">
      <c r="A37" s="13" t="s">
        <v>20</v>
      </c>
      <c r="C37" s="16" t="s">
        <v>105</v>
      </c>
      <c r="D37" s="51">
        <f>SUMIF($C$43:$C$228,"道内",D$43:D$228)</f>
        <v>1658.2</v>
      </c>
      <c r="E37" s="51">
        <f>SUMIF($C$43:$C$228,"道内",E$43:E$228)</f>
        <v>56626.099999999984</v>
      </c>
      <c r="F37" s="51">
        <f>SUMIF($C$43:$C$228,"道内",F$43:F$228)</f>
        <v>0</v>
      </c>
      <c r="G37" s="51">
        <f>SUMIF($C$43:$C$228,"道内",G$43:G$228)</f>
        <v>0</v>
      </c>
      <c r="H37" s="50">
        <f t="shared" si="1"/>
        <v>58284.299999999981</v>
      </c>
      <c r="J37" s="11"/>
    </row>
    <row r="38" spans="1:10" ht="16.05" customHeight="1" x14ac:dyDescent="0.2">
      <c r="A38" s="13"/>
      <c r="C38" s="17" t="s">
        <v>13</v>
      </c>
      <c r="D38" s="16">
        <f>IF($H37=0,0,D37/$H37%)</f>
        <v>2.845020013966026</v>
      </c>
      <c r="E38" s="16">
        <f>IF($H37=0,0,E37/$H37%)</f>
        <v>97.154979986033979</v>
      </c>
      <c r="F38" s="16">
        <f>IF($H37=0,0,F37/$H37%)</f>
        <v>0</v>
      </c>
      <c r="G38" s="16">
        <f>IF($H37=0,0,G37/$H37%)</f>
        <v>0</v>
      </c>
      <c r="H38" s="50">
        <f t="shared" si="1"/>
        <v>100</v>
      </c>
      <c r="J38" s="11"/>
    </row>
    <row r="39" spans="1:10" ht="16.05" customHeight="1" x14ac:dyDescent="0.2">
      <c r="A39" s="13"/>
      <c r="C39" s="16" t="s">
        <v>106</v>
      </c>
      <c r="D39" s="51">
        <f>SUMIF($C$43:$C$228,"道外",D$43:D$228)</f>
        <v>114081.10000000003</v>
      </c>
      <c r="E39" s="51">
        <f t="shared" ref="E39:G39" si="4">SUMIF($C$43:$C$228,"道外",E$43:E$228)</f>
        <v>62419.300000000025</v>
      </c>
      <c r="F39" s="51">
        <f t="shared" si="4"/>
        <v>0</v>
      </c>
      <c r="G39" s="51">
        <f t="shared" si="4"/>
        <v>385.70000000000005</v>
      </c>
      <c r="H39" s="50">
        <f t="shared" si="1"/>
        <v>176886.10000000006</v>
      </c>
      <c r="J39" s="11"/>
    </row>
    <row r="40" spans="1:10" ht="16.05" customHeight="1" x14ac:dyDescent="0.2">
      <c r="A40" s="13"/>
      <c r="C40" s="17" t="s">
        <v>13</v>
      </c>
      <c r="D40" s="16">
        <f>IF($H39=0,0,D39/$H39%)</f>
        <v>64.49410100624074</v>
      </c>
      <c r="E40" s="16">
        <f>IF($H39=0,0,E39/$H39%)</f>
        <v>35.287849073499842</v>
      </c>
      <c r="F40" s="16">
        <f>IF($H39=0,0,F39/$H39%)</f>
        <v>0</v>
      </c>
      <c r="G40" s="16">
        <f>IF($H39=0,0,G39/$H39%)</f>
        <v>0.21804992025942113</v>
      </c>
      <c r="H40" s="50">
        <f t="shared" si="1"/>
        <v>100</v>
      </c>
      <c r="J40" s="11"/>
    </row>
    <row r="41" spans="1:10" ht="16.05" customHeight="1" x14ac:dyDescent="0.2">
      <c r="A41" s="13"/>
      <c r="C41" s="16" t="s">
        <v>107</v>
      </c>
      <c r="D41" s="51">
        <f>SUM(D39,D37)</f>
        <v>115739.30000000003</v>
      </c>
      <c r="E41" s="51">
        <f>SUM(E39,E37)</f>
        <v>119045.40000000001</v>
      </c>
      <c r="F41" s="51">
        <f>SUM(F39,F37)</f>
        <v>0</v>
      </c>
      <c r="G41" s="51">
        <f>SUM(G39,G37)</f>
        <v>385.70000000000005</v>
      </c>
      <c r="H41" s="50">
        <f t="shared" si="1"/>
        <v>235170.40000000005</v>
      </c>
      <c r="J41" s="11"/>
    </row>
    <row r="42" spans="1:10" ht="16.05" customHeight="1" x14ac:dyDescent="0.2">
      <c r="A42" s="13"/>
      <c r="B42" s="15"/>
      <c r="C42" s="17" t="s">
        <v>13</v>
      </c>
      <c r="D42" s="16">
        <f>IF($H41=0,0,D41/$H41%)</f>
        <v>49.215079788953034</v>
      </c>
      <c r="E42" s="16">
        <f>IF($H41=0,0,E41/$H41%)</f>
        <v>50.620911475253678</v>
      </c>
      <c r="F42" s="16">
        <f>IF($H41=0,0,F41/$H41%)</f>
        <v>0</v>
      </c>
      <c r="G42" s="16">
        <f>IF($H41=0,0,G41/$H41%)</f>
        <v>0.16400873579328007</v>
      </c>
      <c r="H42" s="50">
        <f t="shared" si="1"/>
        <v>99.999999999999986</v>
      </c>
      <c r="J42" s="11"/>
    </row>
    <row r="43" spans="1:10" ht="16.05" customHeight="1" x14ac:dyDescent="0.2">
      <c r="A43" s="13"/>
      <c r="B43" s="13" t="s">
        <v>21</v>
      </c>
      <c r="C43" s="16" t="s">
        <v>12</v>
      </c>
      <c r="D43" s="16">
        <v>178.5</v>
      </c>
      <c r="E43" s="16">
        <v>10158</v>
      </c>
      <c r="F43" s="16">
        <v>0</v>
      </c>
      <c r="G43" s="16">
        <v>0</v>
      </c>
      <c r="H43" s="50">
        <f t="shared" si="1"/>
        <v>10336.5</v>
      </c>
      <c r="J43" s="11"/>
    </row>
    <row r="44" spans="1:10" ht="16.05" customHeight="1" x14ac:dyDescent="0.2">
      <c r="A44" s="13"/>
      <c r="B44" s="13"/>
      <c r="C44" s="17" t="s">
        <v>13</v>
      </c>
      <c r="D44" s="16">
        <f>IF($H43=0,0,D43/$H43%)</f>
        <v>1.7268901465679873</v>
      </c>
      <c r="E44" s="16">
        <f>IF($H43=0,0,E43/$H43%)</f>
        <v>98.273109853432018</v>
      </c>
      <c r="F44" s="16">
        <f>IF($H43=0,0,F43/$H43%)</f>
        <v>0</v>
      </c>
      <c r="G44" s="16">
        <f>IF($H43=0,0,G43/$H43%)</f>
        <v>0</v>
      </c>
      <c r="H44" s="50">
        <f t="shared" si="1"/>
        <v>100</v>
      </c>
      <c r="J44" s="11"/>
    </row>
    <row r="45" spans="1:10" ht="16.05" customHeight="1" x14ac:dyDescent="0.2">
      <c r="A45" s="13"/>
      <c r="B45" s="13"/>
      <c r="C45" s="16" t="s">
        <v>14</v>
      </c>
      <c r="D45" s="51">
        <v>2745.1</v>
      </c>
      <c r="E45" s="51">
        <v>2907.8</v>
      </c>
      <c r="F45" s="51">
        <v>0</v>
      </c>
      <c r="G45" s="51">
        <v>0</v>
      </c>
      <c r="H45" s="50">
        <f t="shared" si="1"/>
        <v>5652.9</v>
      </c>
      <c r="J45" s="11"/>
    </row>
    <row r="46" spans="1:10" ht="16.05" customHeight="1" x14ac:dyDescent="0.2">
      <c r="A46" s="13"/>
      <c r="B46" s="13"/>
      <c r="C46" s="17" t="s">
        <v>13</v>
      </c>
      <c r="D46" s="16">
        <f>IF($H45=0,0,D45/$H45%)</f>
        <v>48.56091563622212</v>
      </c>
      <c r="E46" s="16">
        <f>IF($H45=0,0,E45/$H45%)</f>
        <v>51.439084363777887</v>
      </c>
      <c r="F46" s="16">
        <f>IF($H45=0,0,F45/$H45%)</f>
        <v>0</v>
      </c>
      <c r="G46" s="16">
        <f>IF($H45=0,0,G45/$H45%)</f>
        <v>0</v>
      </c>
      <c r="H46" s="50">
        <f t="shared" si="1"/>
        <v>100</v>
      </c>
      <c r="J46" s="11"/>
    </row>
    <row r="47" spans="1:10" ht="16.05" customHeight="1" x14ac:dyDescent="0.2">
      <c r="A47" s="13"/>
      <c r="B47" s="13"/>
      <c r="C47" s="16" t="s">
        <v>15</v>
      </c>
      <c r="D47" s="51">
        <f>SUM(D45,D43)</f>
        <v>2923.6</v>
      </c>
      <c r="E47" s="51">
        <f>SUM(E45,E43)</f>
        <v>13065.8</v>
      </c>
      <c r="F47" s="51">
        <f>SUM(F45,F43)</f>
        <v>0</v>
      </c>
      <c r="G47" s="51">
        <f>SUM(G45,G43)</f>
        <v>0</v>
      </c>
      <c r="H47" s="50">
        <f t="shared" si="1"/>
        <v>15989.4</v>
      </c>
      <c r="J47" s="11"/>
    </row>
    <row r="48" spans="1:10" ht="16.05" customHeight="1" x14ac:dyDescent="0.2">
      <c r="A48" s="13"/>
      <c r="B48" s="18"/>
      <c r="C48" s="17" t="s">
        <v>13</v>
      </c>
      <c r="D48" s="16">
        <f>IF($H47=0,0,D47/$H47%)</f>
        <v>18.284613556481169</v>
      </c>
      <c r="E48" s="16">
        <f>IF($H47=0,0,E47/$H47%)</f>
        <v>81.715386443518824</v>
      </c>
      <c r="F48" s="16">
        <f>IF($H47=0,0,F47/$H47%)</f>
        <v>0</v>
      </c>
      <c r="G48" s="16">
        <f>IF($H47=0,0,G47/$H47%)</f>
        <v>0</v>
      </c>
      <c r="H48" s="50">
        <f t="shared" si="1"/>
        <v>100</v>
      </c>
      <c r="J48" s="11"/>
    </row>
    <row r="49" spans="1:10" ht="16.05" customHeight="1" x14ac:dyDescent="0.2">
      <c r="A49" s="13"/>
      <c r="B49" s="13" t="s">
        <v>22</v>
      </c>
      <c r="C49" s="16" t="s">
        <v>12</v>
      </c>
      <c r="D49" s="16">
        <v>1223.6000000000001</v>
      </c>
      <c r="E49" s="16">
        <v>18237.799999999996</v>
      </c>
      <c r="F49" s="16">
        <v>0</v>
      </c>
      <c r="G49" s="16">
        <v>0</v>
      </c>
      <c r="H49" s="50">
        <f t="shared" si="1"/>
        <v>19461.399999999994</v>
      </c>
      <c r="J49" s="11"/>
    </row>
    <row r="50" spans="1:10" ht="16.05" customHeight="1" x14ac:dyDescent="0.2">
      <c r="A50" s="13"/>
      <c r="B50" s="13"/>
      <c r="C50" s="17" t="s">
        <v>13</v>
      </c>
      <c r="D50" s="16">
        <f>IF($H49=0,0,D49/$H49%)</f>
        <v>6.2873174591756014</v>
      </c>
      <c r="E50" s="16">
        <f>IF($H49=0,0,E49/$H49%)</f>
        <v>93.712682540824403</v>
      </c>
      <c r="F50" s="16">
        <f>IF($H49=0,0,F49/$H49%)</f>
        <v>0</v>
      </c>
      <c r="G50" s="16">
        <f>IF($H49=0,0,G49/$H49%)</f>
        <v>0</v>
      </c>
      <c r="H50" s="50">
        <f t="shared" si="1"/>
        <v>100</v>
      </c>
      <c r="J50" s="11"/>
    </row>
    <row r="51" spans="1:10" ht="16.05" customHeight="1" x14ac:dyDescent="0.2">
      <c r="A51" s="13"/>
      <c r="B51" s="13"/>
      <c r="C51" s="16" t="s">
        <v>14</v>
      </c>
      <c r="D51" s="51">
        <v>105749</v>
      </c>
      <c r="E51" s="51">
        <v>41049.400000000009</v>
      </c>
      <c r="F51" s="51">
        <v>0</v>
      </c>
      <c r="G51" s="51">
        <v>0</v>
      </c>
      <c r="H51" s="50">
        <f t="shared" si="1"/>
        <v>146798.40000000002</v>
      </c>
      <c r="J51" s="11"/>
    </row>
    <row r="52" spans="1:10" ht="16.05" customHeight="1" x14ac:dyDescent="0.2">
      <c r="A52" s="13"/>
      <c r="B52" s="13"/>
      <c r="C52" s="17" t="s">
        <v>13</v>
      </c>
      <c r="D52" s="16">
        <f>IF($H51=0,0,D51/$H51%)</f>
        <v>72.036888685435258</v>
      </c>
      <c r="E52" s="16">
        <f>IF($H51=0,0,E51/$H51%)</f>
        <v>27.963111314564738</v>
      </c>
      <c r="F52" s="16">
        <f>IF($H51=0,0,F51/$H51%)</f>
        <v>0</v>
      </c>
      <c r="G52" s="16">
        <f>IF($H51=0,0,G51/$H51%)</f>
        <v>0</v>
      </c>
      <c r="H52" s="50">
        <f t="shared" si="1"/>
        <v>100</v>
      </c>
      <c r="J52" s="11"/>
    </row>
    <row r="53" spans="1:10" ht="16.05" customHeight="1" x14ac:dyDescent="0.2">
      <c r="A53" s="13"/>
      <c r="B53" s="13"/>
      <c r="C53" s="16" t="s">
        <v>15</v>
      </c>
      <c r="D53" s="51">
        <f>SUM(D51,D49)</f>
        <v>106972.6</v>
      </c>
      <c r="E53" s="51">
        <f>SUM(E51,E49)</f>
        <v>59287.200000000004</v>
      </c>
      <c r="F53" s="51">
        <f>SUM(F51,F49)</f>
        <v>0</v>
      </c>
      <c r="G53" s="51">
        <f>SUM(G51,G49)</f>
        <v>0</v>
      </c>
      <c r="H53" s="50">
        <f t="shared" si="1"/>
        <v>166259.80000000002</v>
      </c>
      <c r="J53" s="11"/>
    </row>
    <row r="54" spans="1:10" ht="16.05" customHeight="1" x14ac:dyDescent="0.2">
      <c r="A54" s="13"/>
      <c r="B54" s="18"/>
      <c r="C54" s="17" t="s">
        <v>13</v>
      </c>
      <c r="D54" s="16">
        <f>IF($H53=0,0,D53/$H53%)</f>
        <v>64.340628341908257</v>
      </c>
      <c r="E54" s="16">
        <f>IF($H53=0,0,E53/$H53%)</f>
        <v>35.659371658091729</v>
      </c>
      <c r="F54" s="16">
        <f>IF($H53=0,0,F53/$H53%)</f>
        <v>0</v>
      </c>
      <c r="G54" s="16">
        <f>IF($H53=0,0,G53/$H53%)</f>
        <v>0</v>
      </c>
      <c r="H54" s="50">
        <f t="shared" si="1"/>
        <v>99.999999999999986</v>
      </c>
      <c r="J54" s="11"/>
    </row>
    <row r="55" spans="1:10" ht="16.05" customHeight="1" x14ac:dyDescent="0.2">
      <c r="A55" s="13"/>
      <c r="B55" s="13" t="s">
        <v>23</v>
      </c>
      <c r="C55" s="16" t="s">
        <v>12</v>
      </c>
      <c r="D55" s="16">
        <v>0</v>
      </c>
      <c r="E55" s="16">
        <v>2523.6999999999998</v>
      </c>
      <c r="F55" s="16">
        <v>0</v>
      </c>
      <c r="G55" s="16">
        <v>0</v>
      </c>
      <c r="H55" s="50">
        <f t="shared" si="1"/>
        <v>2523.6999999999998</v>
      </c>
      <c r="J55" s="11"/>
    </row>
    <row r="56" spans="1:10" ht="16.05" customHeight="1" x14ac:dyDescent="0.2">
      <c r="A56" s="13"/>
      <c r="B56" s="13"/>
      <c r="C56" s="17" t="s">
        <v>13</v>
      </c>
      <c r="D56" s="16">
        <f>IF($H55=0,0,D55/$H55%)</f>
        <v>0</v>
      </c>
      <c r="E56" s="16">
        <f>IF($H55=0,0,E55/$H55%)</f>
        <v>100</v>
      </c>
      <c r="F56" s="16">
        <f>IF($H55=0,0,F55/$H55%)</f>
        <v>0</v>
      </c>
      <c r="G56" s="16">
        <f>IF($H55=0,0,G55/$H55%)</f>
        <v>0</v>
      </c>
      <c r="H56" s="50">
        <f t="shared" si="1"/>
        <v>100</v>
      </c>
      <c r="J56" s="11"/>
    </row>
    <row r="57" spans="1:10" ht="16.05" customHeight="1" x14ac:dyDescent="0.2">
      <c r="A57" s="13"/>
      <c r="B57" s="13"/>
      <c r="C57" s="16" t="s">
        <v>14</v>
      </c>
      <c r="D57" s="51">
        <v>620</v>
      </c>
      <c r="E57" s="51">
        <v>2229</v>
      </c>
      <c r="F57" s="51">
        <v>0</v>
      </c>
      <c r="G57" s="51">
        <v>0</v>
      </c>
      <c r="H57" s="50">
        <f t="shared" si="1"/>
        <v>2849</v>
      </c>
      <c r="J57" s="11"/>
    </row>
    <row r="58" spans="1:10" ht="16.05" customHeight="1" x14ac:dyDescent="0.2">
      <c r="A58" s="13"/>
      <c r="B58" s="13"/>
      <c r="C58" s="17" t="s">
        <v>13</v>
      </c>
      <c r="D58" s="16">
        <f>IF($H57=0,0,D57/$H57%)</f>
        <v>21.762021762021764</v>
      </c>
      <c r="E58" s="16">
        <f>IF($H57=0,0,E57/$H57%)</f>
        <v>78.23797823797824</v>
      </c>
      <c r="F58" s="16">
        <f>IF($H57=0,0,F57/$H57%)</f>
        <v>0</v>
      </c>
      <c r="G58" s="16">
        <f>IF($H57=0,0,G57/$H57%)</f>
        <v>0</v>
      </c>
      <c r="H58" s="50">
        <f t="shared" si="1"/>
        <v>100</v>
      </c>
      <c r="J58" s="11"/>
    </row>
    <row r="59" spans="1:10" ht="16.05" customHeight="1" x14ac:dyDescent="0.2">
      <c r="A59" s="13"/>
      <c r="B59" s="13"/>
      <c r="C59" s="16" t="s">
        <v>15</v>
      </c>
      <c r="D59" s="51">
        <f>SUM(D57,D55)</f>
        <v>620</v>
      </c>
      <c r="E59" s="51">
        <f>SUM(E57,E55)</f>
        <v>4752.7</v>
      </c>
      <c r="F59" s="51">
        <f>SUM(F57,F55)</f>
        <v>0</v>
      </c>
      <c r="G59" s="51">
        <f>SUM(G57,G55)</f>
        <v>0</v>
      </c>
      <c r="H59" s="50">
        <f t="shared" si="1"/>
        <v>5372.7</v>
      </c>
      <c r="J59" s="11"/>
    </row>
    <row r="60" spans="1:10" ht="16.05" customHeight="1" x14ac:dyDescent="0.2">
      <c r="A60" s="13"/>
      <c r="B60" s="18"/>
      <c r="C60" s="17" t="s">
        <v>13</v>
      </c>
      <c r="D60" s="16">
        <f>IF($H59=0,0,D59/$H59%)</f>
        <v>11.539821691142256</v>
      </c>
      <c r="E60" s="16">
        <f>IF($H59=0,0,E59/$H59%)</f>
        <v>88.460178308857749</v>
      </c>
      <c r="F60" s="16">
        <f>IF($H59=0,0,F59/$H59%)</f>
        <v>0</v>
      </c>
      <c r="G60" s="16">
        <f>IF($H59=0,0,G59/$H59%)</f>
        <v>0</v>
      </c>
      <c r="H60" s="50">
        <f t="shared" si="1"/>
        <v>100</v>
      </c>
      <c r="J60" s="11"/>
    </row>
    <row r="61" spans="1:10" ht="16.05" customHeight="1" x14ac:dyDescent="0.2">
      <c r="A61" s="13"/>
      <c r="B61" s="13" t="s">
        <v>24</v>
      </c>
      <c r="C61" s="16" t="s">
        <v>12</v>
      </c>
      <c r="D61" s="16">
        <v>0</v>
      </c>
      <c r="E61" s="16">
        <v>5718.8</v>
      </c>
      <c r="F61" s="16">
        <v>0</v>
      </c>
      <c r="G61" s="16">
        <v>0</v>
      </c>
      <c r="H61" s="50">
        <f t="shared" si="1"/>
        <v>5718.8</v>
      </c>
      <c r="J61" s="11"/>
    </row>
    <row r="62" spans="1:10" ht="16.05" customHeight="1" x14ac:dyDescent="0.2">
      <c r="A62" s="13"/>
      <c r="B62" s="13"/>
      <c r="C62" s="17" t="s">
        <v>13</v>
      </c>
      <c r="D62" s="16">
        <f>IF($H61=0,0,D61/$H61%)</f>
        <v>0</v>
      </c>
      <c r="E62" s="16">
        <f>IF($H61=0,0,E61/$H61%)</f>
        <v>100</v>
      </c>
      <c r="F62" s="16">
        <f>IF($H61=0,0,F61/$H61%)</f>
        <v>0</v>
      </c>
      <c r="G62" s="16">
        <f>IF($H61=0,0,G61/$H61%)</f>
        <v>0</v>
      </c>
      <c r="H62" s="50">
        <f t="shared" si="1"/>
        <v>100</v>
      </c>
      <c r="J62" s="11"/>
    </row>
    <row r="63" spans="1:10" ht="16.05" customHeight="1" x14ac:dyDescent="0.2">
      <c r="A63" s="13"/>
      <c r="B63" s="13"/>
      <c r="C63" s="16" t="s">
        <v>14</v>
      </c>
      <c r="D63" s="51">
        <v>3926.5</v>
      </c>
      <c r="E63" s="51">
        <v>3265.4</v>
      </c>
      <c r="F63" s="51">
        <v>0</v>
      </c>
      <c r="G63" s="51">
        <v>0</v>
      </c>
      <c r="H63" s="50">
        <f t="shared" si="1"/>
        <v>7191.9</v>
      </c>
      <c r="J63" s="11"/>
    </row>
    <row r="64" spans="1:10" ht="16.05" customHeight="1" x14ac:dyDescent="0.2">
      <c r="A64" s="13"/>
      <c r="B64" s="13"/>
      <c r="C64" s="17" t="s">
        <v>13</v>
      </c>
      <c r="D64" s="16">
        <f>IF($H63=0,0,D63/$H63%)</f>
        <v>54.596142882965559</v>
      </c>
      <c r="E64" s="16">
        <f>IF($H63=0,0,E63/$H63%)</f>
        <v>45.403857117034448</v>
      </c>
      <c r="F64" s="16">
        <f>IF($H63=0,0,F63/$H63%)</f>
        <v>0</v>
      </c>
      <c r="G64" s="16">
        <f>IF($H63=0,0,G63/$H63%)</f>
        <v>0</v>
      </c>
      <c r="H64" s="50">
        <f t="shared" si="1"/>
        <v>100</v>
      </c>
      <c r="J64" s="11"/>
    </row>
    <row r="65" spans="1:10" ht="16.05" customHeight="1" x14ac:dyDescent="0.2">
      <c r="A65" s="13"/>
      <c r="B65" s="13"/>
      <c r="C65" s="16" t="s">
        <v>15</v>
      </c>
      <c r="D65" s="51">
        <f>SUM(D63,D61)</f>
        <v>3926.5</v>
      </c>
      <c r="E65" s="51">
        <f>SUM(E63,E61)</f>
        <v>8984.2000000000007</v>
      </c>
      <c r="F65" s="51">
        <f>SUM(F63,F61)</f>
        <v>0</v>
      </c>
      <c r="G65" s="51">
        <f>SUM(G63,G61)</f>
        <v>0</v>
      </c>
      <c r="H65" s="50">
        <f t="shared" si="1"/>
        <v>12910.7</v>
      </c>
      <c r="J65" s="11"/>
    </row>
    <row r="66" spans="1:10" ht="16.05" customHeight="1" x14ac:dyDescent="0.2">
      <c r="A66" s="13"/>
      <c r="B66" s="18"/>
      <c r="C66" s="17" t="s">
        <v>13</v>
      </c>
      <c r="D66" s="16">
        <f>IF($H65=0,0,D65/$H65%)</f>
        <v>30.412758409691186</v>
      </c>
      <c r="E66" s="16">
        <f>IF($H65=0,0,E65/$H65%)</f>
        <v>69.587241590308821</v>
      </c>
      <c r="F66" s="16">
        <f>IF($H65=0,0,F65/$H65%)</f>
        <v>0</v>
      </c>
      <c r="G66" s="16">
        <f>IF($H65=0,0,G65/$H65%)</f>
        <v>0</v>
      </c>
      <c r="H66" s="50">
        <f t="shared" si="1"/>
        <v>100</v>
      </c>
      <c r="J66" s="11"/>
    </row>
    <row r="67" spans="1:10" ht="16.05" customHeight="1" x14ac:dyDescent="0.2">
      <c r="A67" s="13"/>
      <c r="B67" s="13" t="s">
        <v>25</v>
      </c>
      <c r="C67" s="16" t="s">
        <v>12</v>
      </c>
      <c r="D67" s="16">
        <v>0</v>
      </c>
      <c r="E67" s="16">
        <v>1346.2999999999997</v>
      </c>
      <c r="F67" s="16">
        <v>0</v>
      </c>
      <c r="G67" s="16">
        <v>0</v>
      </c>
      <c r="H67" s="50">
        <f t="shared" si="1"/>
        <v>1346.2999999999997</v>
      </c>
      <c r="J67" s="11"/>
    </row>
    <row r="68" spans="1:10" ht="16.05" customHeight="1" x14ac:dyDescent="0.2">
      <c r="A68" s="13"/>
      <c r="B68" s="13"/>
      <c r="C68" s="17" t="s">
        <v>13</v>
      </c>
      <c r="D68" s="16">
        <f>IF($H67=0,0,D67/$H67%)</f>
        <v>0</v>
      </c>
      <c r="E68" s="16">
        <f>IF($H67=0,0,E67/$H67%)</f>
        <v>100</v>
      </c>
      <c r="F68" s="16">
        <f>IF($H67=0,0,F67/$H67%)</f>
        <v>0</v>
      </c>
      <c r="G68" s="16">
        <f>IF($H67=0,0,G67/$H67%)</f>
        <v>0</v>
      </c>
      <c r="H68" s="50">
        <f t="shared" si="1"/>
        <v>100</v>
      </c>
      <c r="J68" s="11"/>
    </row>
    <row r="69" spans="1:10" ht="16.05" customHeight="1" x14ac:dyDescent="0.2">
      <c r="A69" s="13"/>
      <c r="B69" s="13"/>
      <c r="C69" s="16" t="s">
        <v>14</v>
      </c>
      <c r="D69" s="51">
        <v>0</v>
      </c>
      <c r="E69" s="51">
        <v>1586.6</v>
      </c>
      <c r="F69" s="51">
        <v>0</v>
      </c>
      <c r="G69" s="51">
        <v>0</v>
      </c>
      <c r="H69" s="50">
        <f t="shared" si="1"/>
        <v>1586.6</v>
      </c>
      <c r="J69" s="11"/>
    </row>
    <row r="70" spans="1:10" ht="16.05" customHeight="1" x14ac:dyDescent="0.2">
      <c r="A70" s="13"/>
      <c r="B70" s="13"/>
      <c r="C70" s="17" t="s">
        <v>13</v>
      </c>
      <c r="D70" s="16">
        <f>IF($H69=0,0,D69/$H69%)</f>
        <v>0</v>
      </c>
      <c r="E70" s="16">
        <f>IF($H69=0,0,E69/$H69%)</f>
        <v>100</v>
      </c>
      <c r="F70" s="16">
        <f>IF($H69=0,0,F69/$H69%)</f>
        <v>0</v>
      </c>
      <c r="G70" s="16">
        <f>IF($H69=0,0,G69/$H69%)</f>
        <v>0</v>
      </c>
      <c r="H70" s="50">
        <f t="shared" si="1"/>
        <v>100</v>
      </c>
      <c r="J70" s="11"/>
    </row>
    <row r="71" spans="1:10" ht="16.05" customHeight="1" x14ac:dyDescent="0.2">
      <c r="A71" s="13"/>
      <c r="B71" s="13"/>
      <c r="C71" s="16" t="s">
        <v>15</v>
      </c>
      <c r="D71" s="51">
        <f>SUM(D69,D67)</f>
        <v>0</v>
      </c>
      <c r="E71" s="51">
        <f>SUM(E69,E67)</f>
        <v>2932.8999999999996</v>
      </c>
      <c r="F71" s="51">
        <f>SUM(F69,F67)</f>
        <v>0</v>
      </c>
      <c r="G71" s="51">
        <f>SUM(G69,G67)</f>
        <v>0</v>
      </c>
      <c r="H71" s="50">
        <f t="shared" si="1"/>
        <v>2932.8999999999996</v>
      </c>
      <c r="J71" s="11"/>
    </row>
    <row r="72" spans="1:10" ht="16.05" customHeight="1" x14ac:dyDescent="0.2">
      <c r="A72" s="13"/>
      <c r="B72" s="18"/>
      <c r="C72" s="17" t="s">
        <v>13</v>
      </c>
      <c r="D72" s="16">
        <f>IF($H71=0,0,D71/$H71%)</f>
        <v>0</v>
      </c>
      <c r="E72" s="16">
        <f>IF($H71=0,0,E71/$H71%)</f>
        <v>100</v>
      </c>
      <c r="F72" s="16">
        <f>IF($H71=0,0,F71/$H71%)</f>
        <v>0</v>
      </c>
      <c r="G72" s="16">
        <f>IF($H71=0,0,G71/$H71%)</f>
        <v>0</v>
      </c>
      <c r="H72" s="50">
        <f t="shared" si="1"/>
        <v>100</v>
      </c>
      <c r="J72" s="11"/>
    </row>
    <row r="73" spans="1:10" ht="16.05" customHeight="1" x14ac:dyDescent="0.2">
      <c r="A73" s="13"/>
      <c r="B73" s="13" t="s">
        <v>26</v>
      </c>
      <c r="C73" s="16" t="s">
        <v>12</v>
      </c>
      <c r="D73" s="16"/>
      <c r="E73" s="16"/>
      <c r="F73" s="16"/>
      <c r="G73" s="16"/>
      <c r="H73" s="50">
        <f t="shared" si="1"/>
        <v>0</v>
      </c>
      <c r="J73" s="11"/>
    </row>
    <row r="74" spans="1:10" ht="16.05" customHeight="1" x14ac:dyDescent="0.2">
      <c r="A74" s="13"/>
      <c r="B74" s="13"/>
      <c r="C74" s="17" t="s">
        <v>13</v>
      </c>
      <c r="D74" s="16">
        <f>IF($H73=0,0,D73/$H73%)</f>
        <v>0</v>
      </c>
      <c r="E74" s="16">
        <f>IF($H73=0,0,E73/$H73%)</f>
        <v>0</v>
      </c>
      <c r="F74" s="16">
        <f>IF($H73=0,0,F73/$H73%)</f>
        <v>0</v>
      </c>
      <c r="G74" s="16">
        <f>IF($H73=0,0,G73/$H73%)</f>
        <v>0</v>
      </c>
      <c r="H74" s="50">
        <f t="shared" si="1"/>
        <v>0</v>
      </c>
      <c r="J74" s="11"/>
    </row>
    <row r="75" spans="1:10" ht="16.05" customHeight="1" x14ac:dyDescent="0.2">
      <c r="A75" s="13"/>
      <c r="B75" s="13"/>
      <c r="C75" s="16" t="s">
        <v>14</v>
      </c>
      <c r="D75" s="51"/>
      <c r="E75" s="51"/>
      <c r="F75" s="51"/>
      <c r="G75" s="51"/>
      <c r="H75" s="50">
        <f t="shared" si="1"/>
        <v>0</v>
      </c>
      <c r="J75" s="11"/>
    </row>
    <row r="76" spans="1:10" ht="16.05" customHeight="1" x14ac:dyDescent="0.2">
      <c r="A76" s="13"/>
      <c r="B76" s="13"/>
      <c r="C76" s="17" t="s">
        <v>13</v>
      </c>
      <c r="D76" s="16">
        <f>IF($H75=0,0,D75/$H75%)</f>
        <v>0</v>
      </c>
      <c r="E76" s="16">
        <f>IF($H75=0,0,E75/$H75%)</f>
        <v>0</v>
      </c>
      <c r="F76" s="16">
        <f>IF($H75=0,0,F75/$H75%)</f>
        <v>0</v>
      </c>
      <c r="G76" s="16">
        <f>IF($H75=0,0,G75/$H75%)</f>
        <v>0</v>
      </c>
      <c r="H76" s="50">
        <f t="shared" si="1"/>
        <v>0</v>
      </c>
      <c r="J76" s="11"/>
    </row>
    <row r="77" spans="1:10" ht="16.05" customHeight="1" x14ac:dyDescent="0.2">
      <c r="A77" s="13"/>
      <c r="B77" s="13"/>
      <c r="C77" s="16" t="s">
        <v>15</v>
      </c>
      <c r="D77" s="51">
        <f>SUM(D75,D73)</f>
        <v>0</v>
      </c>
      <c r="E77" s="51">
        <f>SUM(E75,E73)</f>
        <v>0</v>
      </c>
      <c r="F77" s="51">
        <f>SUM(F75,F73)</f>
        <v>0</v>
      </c>
      <c r="G77" s="51">
        <f>SUM(G75,G73)</f>
        <v>0</v>
      </c>
      <c r="H77" s="50">
        <f t="shared" ref="H77:H140" si="5">SUM(D77:G77)</f>
        <v>0</v>
      </c>
      <c r="J77" s="11"/>
    </row>
    <row r="78" spans="1:10" ht="16.05" customHeight="1" x14ac:dyDescent="0.2">
      <c r="A78" s="13"/>
      <c r="B78" s="18"/>
      <c r="C78" s="17" t="s">
        <v>13</v>
      </c>
      <c r="D78" s="16">
        <f>IF($H77=0,0,D77/$H77%)</f>
        <v>0</v>
      </c>
      <c r="E78" s="16">
        <f>IF($H77=0,0,E77/$H77%)</f>
        <v>0</v>
      </c>
      <c r="F78" s="16">
        <f>IF($H77=0,0,F77/$H77%)</f>
        <v>0</v>
      </c>
      <c r="G78" s="16">
        <f>IF($H77=0,0,G77/$H77%)</f>
        <v>0</v>
      </c>
      <c r="H78" s="50">
        <f t="shared" si="5"/>
        <v>0</v>
      </c>
      <c r="J78" s="11"/>
    </row>
    <row r="79" spans="1:10" ht="16.05" customHeight="1" x14ac:dyDescent="0.2">
      <c r="A79" s="13"/>
      <c r="B79" s="13" t="s">
        <v>27</v>
      </c>
      <c r="C79" s="16" t="s">
        <v>12</v>
      </c>
      <c r="D79" s="16">
        <v>0</v>
      </c>
      <c r="E79" s="16">
        <v>1702.6</v>
      </c>
      <c r="F79" s="16">
        <v>0</v>
      </c>
      <c r="G79" s="16">
        <v>0</v>
      </c>
      <c r="H79" s="50">
        <f t="shared" si="5"/>
        <v>1702.6</v>
      </c>
      <c r="J79" s="11"/>
    </row>
    <row r="80" spans="1:10" ht="16.05" customHeight="1" x14ac:dyDescent="0.2">
      <c r="A80" s="13"/>
      <c r="B80" s="13"/>
      <c r="C80" s="17" t="s">
        <v>13</v>
      </c>
      <c r="D80" s="16">
        <f>IF($H79=0,0,D79/$H79%)</f>
        <v>0</v>
      </c>
      <c r="E80" s="16">
        <f>IF($H79=0,0,E79/$H79%)</f>
        <v>100</v>
      </c>
      <c r="F80" s="16">
        <f>IF($H79=0,0,F79/$H79%)</f>
        <v>0</v>
      </c>
      <c r="G80" s="16">
        <f>IF($H79=0,0,G79/$H79%)</f>
        <v>0</v>
      </c>
      <c r="H80" s="50">
        <f t="shared" si="5"/>
        <v>100</v>
      </c>
      <c r="J80" s="11"/>
    </row>
    <row r="81" spans="1:10" ht="16.05" customHeight="1" x14ac:dyDescent="0.2">
      <c r="A81" s="13"/>
      <c r="B81" s="13"/>
      <c r="C81" s="16" t="s">
        <v>14</v>
      </c>
      <c r="D81" s="51">
        <v>413.5</v>
      </c>
      <c r="E81" s="51">
        <v>158.10000000000002</v>
      </c>
      <c r="F81" s="51">
        <v>0</v>
      </c>
      <c r="G81" s="51">
        <v>0</v>
      </c>
      <c r="H81" s="50">
        <f t="shared" si="5"/>
        <v>571.6</v>
      </c>
      <c r="J81" s="11"/>
    </row>
    <row r="82" spans="1:10" ht="16.05" customHeight="1" x14ac:dyDescent="0.2">
      <c r="A82" s="13"/>
      <c r="B82" s="13"/>
      <c r="C82" s="17" t="s">
        <v>13</v>
      </c>
      <c r="D82" s="16">
        <f>IF($H81=0,0,D81/$H81%)</f>
        <v>72.340797760671791</v>
      </c>
      <c r="E82" s="16">
        <f>IF($H81=0,0,E81/$H81%)</f>
        <v>27.659202239328206</v>
      </c>
      <c r="F82" s="16">
        <f>IF($H81=0,0,F81/$H81%)</f>
        <v>0</v>
      </c>
      <c r="G82" s="16">
        <f>IF($H81=0,0,G81/$H81%)</f>
        <v>0</v>
      </c>
      <c r="H82" s="50">
        <f t="shared" si="5"/>
        <v>100</v>
      </c>
      <c r="J82" s="11"/>
    </row>
    <row r="83" spans="1:10" ht="16.05" customHeight="1" x14ac:dyDescent="0.2">
      <c r="A83" s="13"/>
      <c r="B83" s="13"/>
      <c r="C83" s="16" t="s">
        <v>15</v>
      </c>
      <c r="D83" s="51">
        <f>SUM(D81,D79)</f>
        <v>413.5</v>
      </c>
      <c r="E83" s="51">
        <f>SUM(E81,E79)</f>
        <v>1860.6999999999998</v>
      </c>
      <c r="F83" s="51">
        <f>SUM(F81,F79)</f>
        <v>0</v>
      </c>
      <c r="G83" s="51">
        <f>SUM(G81,G79)</f>
        <v>0</v>
      </c>
      <c r="H83" s="50">
        <f t="shared" si="5"/>
        <v>2274.1999999999998</v>
      </c>
      <c r="J83" s="11"/>
    </row>
    <row r="84" spans="1:10" ht="16.05" customHeight="1" x14ac:dyDescent="0.2">
      <c r="A84" s="13"/>
      <c r="B84" s="18"/>
      <c r="C84" s="17" t="s">
        <v>13</v>
      </c>
      <c r="D84" s="16">
        <f>IF($H83=0,0,D83/$H83%)</f>
        <v>18.182217922786037</v>
      </c>
      <c r="E84" s="16">
        <f>IF($H83=0,0,E83/$H83%)</f>
        <v>81.817782077213963</v>
      </c>
      <c r="F84" s="16">
        <f>IF($H83=0,0,F83/$H83%)</f>
        <v>0</v>
      </c>
      <c r="G84" s="16">
        <f>IF($H83=0,0,G83/$H83%)</f>
        <v>0</v>
      </c>
      <c r="H84" s="50">
        <f t="shared" si="5"/>
        <v>100</v>
      </c>
      <c r="J84" s="11"/>
    </row>
    <row r="85" spans="1:10" ht="16.05" customHeight="1" x14ac:dyDescent="0.2">
      <c r="A85" s="13"/>
      <c r="B85" s="13" t="s">
        <v>28</v>
      </c>
      <c r="C85" s="16" t="s">
        <v>12</v>
      </c>
      <c r="D85" s="16"/>
      <c r="E85" s="16"/>
      <c r="F85" s="16"/>
      <c r="G85" s="16"/>
      <c r="H85" s="50">
        <f t="shared" si="5"/>
        <v>0</v>
      </c>
      <c r="J85" s="11"/>
    </row>
    <row r="86" spans="1:10" ht="16.05" customHeight="1" x14ac:dyDescent="0.2">
      <c r="A86" s="13"/>
      <c r="B86" s="13"/>
      <c r="C86" s="17" t="s">
        <v>13</v>
      </c>
      <c r="D86" s="16">
        <f>IF($H85=0,0,D85/$H85%)</f>
        <v>0</v>
      </c>
      <c r="E86" s="16">
        <f>IF($H85=0,0,E85/$H85%)</f>
        <v>0</v>
      </c>
      <c r="F86" s="16">
        <f>IF($H85=0,0,F85/$H85%)</f>
        <v>0</v>
      </c>
      <c r="G86" s="16">
        <f>IF($H85=0,0,G85/$H85%)</f>
        <v>0</v>
      </c>
      <c r="H86" s="50">
        <f t="shared" si="5"/>
        <v>0</v>
      </c>
      <c r="J86" s="11"/>
    </row>
    <row r="87" spans="1:10" ht="16.05" customHeight="1" x14ac:dyDescent="0.2">
      <c r="A87" s="13"/>
      <c r="B87" s="13"/>
      <c r="C87" s="16" t="s">
        <v>14</v>
      </c>
      <c r="D87" s="51"/>
      <c r="E87" s="51"/>
      <c r="F87" s="51"/>
      <c r="G87" s="51"/>
      <c r="H87" s="50">
        <f t="shared" si="5"/>
        <v>0</v>
      </c>
      <c r="J87" s="11"/>
    </row>
    <row r="88" spans="1:10" ht="16.05" customHeight="1" x14ac:dyDescent="0.2">
      <c r="A88" s="13"/>
      <c r="B88" s="13"/>
      <c r="C88" s="17" t="s">
        <v>13</v>
      </c>
      <c r="D88" s="16">
        <f>IF($H87=0,0,D87/$H87%)</f>
        <v>0</v>
      </c>
      <c r="E88" s="16">
        <f>IF($H87=0,0,E87/$H87%)</f>
        <v>0</v>
      </c>
      <c r="F88" s="16">
        <f>IF($H87=0,0,F87/$H87%)</f>
        <v>0</v>
      </c>
      <c r="G88" s="16">
        <f>IF($H87=0,0,G87/$H87%)</f>
        <v>0</v>
      </c>
      <c r="H88" s="50">
        <f t="shared" si="5"/>
        <v>0</v>
      </c>
      <c r="J88" s="11"/>
    </row>
    <row r="89" spans="1:10" ht="16.05" customHeight="1" x14ac:dyDescent="0.2">
      <c r="A89" s="13"/>
      <c r="B89" s="13"/>
      <c r="C89" s="16" t="s">
        <v>15</v>
      </c>
      <c r="D89" s="51">
        <f>SUM(D87,D85)</f>
        <v>0</v>
      </c>
      <c r="E89" s="51">
        <f>SUM(E87,E85)</f>
        <v>0</v>
      </c>
      <c r="F89" s="51">
        <f>SUM(F87,F85)</f>
        <v>0</v>
      </c>
      <c r="G89" s="51">
        <f>SUM(G87,G85)</f>
        <v>0</v>
      </c>
      <c r="H89" s="50">
        <f t="shared" si="5"/>
        <v>0</v>
      </c>
      <c r="J89" s="11"/>
    </row>
    <row r="90" spans="1:10" ht="16.05" customHeight="1" x14ac:dyDescent="0.2">
      <c r="A90" s="13"/>
      <c r="B90" s="18"/>
      <c r="C90" s="17" t="s">
        <v>13</v>
      </c>
      <c r="D90" s="16">
        <f>IF($H89=0,0,D89/$H89%)</f>
        <v>0</v>
      </c>
      <c r="E90" s="16">
        <f>IF($H89=0,0,E89/$H89%)</f>
        <v>0</v>
      </c>
      <c r="F90" s="16">
        <f>IF($H89=0,0,F89/$H89%)</f>
        <v>0</v>
      </c>
      <c r="G90" s="16">
        <f>IF($H89=0,0,G89/$H89%)</f>
        <v>0</v>
      </c>
      <c r="H90" s="50">
        <f t="shared" si="5"/>
        <v>0</v>
      </c>
      <c r="J90" s="11"/>
    </row>
    <row r="91" spans="1:10" ht="16.05" customHeight="1" x14ac:dyDescent="0.2">
      <c r="A91" s="13"/>
      <c r="B91" s="13" t="s">
        <v>29</v>
      </c>
      <c r="C91" s="16" t="s">
        <v>12</v>
      </c>
      <c r="D91" s="16">
        <v>0</v>
      </c>
      <c r="E91" s="16">
        <v>1516.3</v>
      </c>
      <c r="F91" s="16">
        <v>0</v>
      </c>
      <c r="G91" s="16">
        <v>0</v>
      </c>
      <c r="H91" s="50">
        <f t="shared" si="5"/>
        <v>1516.3</v>
      </c>
      <c r="J91" s="11"/>
    </row>
    <row r="92" spans="1:10" ht="16.05" customHeight="1" x14ac:dyDescent="0.2">
      <c r="A92" s="13"/>
      <c r="B92" s="13"/>
      <c r="C92" s="17" t="s">
        <v>13</v>
      </c>
      <c r="D92" s="16">
        <f>IF($H91=0,0,D91/$H91%)</f>
        <v>0</v>
      </c>
      <c r="E92" s="16">
        <f>IF($H91=0,0,E91/$H91%)</f>
        <v>100</v>
      </c>
      <c r="F92" s="16">
        <f>IF($H91=0,0,F91/$H91%)</f>
        <v>0</v>
      </c>
      <c r="G92" s="16">
        <f>IF($H91=0,0,G91/$H91%)</f>
        <v>0</v>
      </c>
      <c r="H92" s="50">
        <f t="shared" si="5"/>
        <v>100</v>
      </c>
      <c r="J92" s="11"/>
    </row>
    <row r="93" spans="1:10" ht="16.05" customHeight="1" x14ac:dyDescent="0.2">
      <c r="A93" s="13"/>
      <c r="B93" s="13"/>
      <c r="C93" s="16" t="s">
        <v>14</v>
      </c>
      <c r="D93" s="51">
        <v>0</v>
      </c>
      <c r="E93" s="51">
        <v>3518.8999999999996</v>
      </c>
      <c r="F93" s="51">
        <v>0</v>
      </c>
      <c r="G93" s="51">
        <v>0.1</v>
      </c>
      <c r="H93" s="50">
        <f t="shared" si="5"/>
        <v>3518.9999999999995</v>
      </c>
      <c r="J93" s="11"/>
    </row>
    <row r="94" spans="1:10" ht="16.05" customHeight="1" x14ac:dyDescent="0.2">
      <c r="A94" s="13"/>
      <c r="B94" s="13"/>
      <c r="C94" s="17" t="s">
        <v>13</v>
      </c>
      <c r="D94" s="16">
        <f>IF($H93=0,0,D93/$H93%)</f>
        <v>0</v>
      </c>
      <c r="E94" s="16">
        <f>IF($H93=0,0,E93/$H93%)</f>
        <v>99.997158283603298</v>
      </c>
      <c r="F94" s="16">
        <f>IF($H93=0,0,F93/$H93%)</f>
        <v>0</v>
      </c>
      <c r="G94" s="16">
        <f>IF($H93=0,0,G93/$H93%)</f>
        <v>2.8417163967036094E-3</v>
      </c>
      <c r="H94" s="50">
        <f t="shared" si="5"/>
        <v>100</v>
      </c>
      <c r="J94" s="11"/>
    </row>
    <row r="95" spans="1:10" ht="16.05" customHeight="1" x14ac:dyDescent="0.2">
      <c r="A95" s="13"/>
      <c r="B95" s="13"/>
      <c r="C95" s="16" t="s">
        <v>15</v>
      </c>
      <c r="D95" s="51">
        <f>SUM(D93,D91)</f>
        <v>0</v>
      </c>
      <c r="E95" s="51">
        <f>SUM(E93,E91)</f>
        <v>5035.2</v>
      </c>
      <c r="F95" s="51">
        <f>SUM(F93,F91)</f>
        <v>0</v>
      </c>
      <c r="G95" s="51">
        <f>SUM(G93,G91)</f>
        <v>0.1</v>
      </c>
      <c r="H95" s="50">
        <f t="shared" si="5"/>
        <v>5035.3</v>
      </c>
      <c r="J95" s="11"/>
    </row>
    <row r="96" spans="1:10" ht="16.05" customHeight="1" x14ac:dyDescent="0.2">
      <c r="A96" s="13"/>
      <c r="B96" s="18"/>
      <c r="C96" s="17" t="s">
        <v>13</v>
      </c>
      <c r="D96" s="16">
        <f>IF($H95=0,0,D95/$H95%)</f>
        <v>0</v>
      </c>
      <c r="E96" s="16">
        <f>IF($H95=0,0,E95/$H95%)</f>
        <v>99.998014021011656</v>
      </c>
      <c r="F96" s="16">
        <f>IF($H95=0,0,F95/$H95%)</f>
        <v>0</v>
      </c>
      <c r="G96" s="16">
        <f>IF($H95=0,0,G95/$H95%)</f>
        <v>1.9859789883423032E-3</v>
      </c>
      <c r="H96" s="50">
        <f t="shared" si="5"/>
        <v>100</v>
      </c>
      <c r="J96" s="11"/>
    </row>
    <row r="97" spans="1:10" ht="16.05" customHeight="1" x14ac:dyDescent="0.2">
      <c r="A97" s="13"/>
      <c r="B97" s="13" t="s">
        <v>30</v>
      </c>
      <c r="C97" s="16" t="s">
        <v>12</v>
      </c>
      <c r="D97" s="16">
        <v>0</v>
      </c>
      <c r="E97" s="16">
        <v>506.59999999999997</v>
      </c>
      <c r="F97" s="16">
        <v>0</v>
      </c>
      <c r="G97" s="16">
        <v>0</v>
      </c>
      <c r="H97" s="50">
        <f t="shared" si="5"/>
        <v>506.59999999999997</v>
      </c>
      <c r="J97" s="11"/>
    </row>
    <row r="98" spans="1:10" ht="16.05" customHeight="1" x14ac:dyDescent="0.2">
      <c r="A98" s="13"/>
      <c r="B98" s="13"/>
      <c r="C98" s="17" t="s">
        <v>13</v>
      </c>
      <c r="D98" s="16">
        <f>IF($H97=0,0,D97/$H97%)</f>
        <v>0</v>
      </c>
      <c r="E98" s="16">
        <f>IF($H97=0,0,E97/$H97%)</f>
        <v>100</v>
      </c>
      <c r="F98" s="16">
        <f>IF($H97=0,0,F97/$H97%)</f>
        <v>0</v>
      </c>
      <c r="G98" s="16">
        <f>IF($H97=0,0,G97/$H97%)</f>
        <v>0</v>
      </c>
      <c r="H98" s="50">
        <f t="shared" si="5"/>
        <v>100</v>
      </c>
      <c r="J98" s="11"/>
    </row>
    <row r="99" spans="1:10" ht="16.05" customHeight="1" x14ac:dyDescent="0.2">
      <c r="A99" s="13"/>
      <c r="B99" s="13"/>
      <c r="C99" s="16" t="s">
        <v>14</v>
      </c>
      <c r="D99" s="51">
        <v>0</v>
      </c>
      <c r="E99" s="51">
        <v>129.1</v>
      </c>
      <c r="F99" s="51">
        <v>0</v>
      </c>
      <c r="G99" s="51">
        <v>2.2000000000000002</v>
      </c>
      <c r="H99" s="50">
        <f t="shared" si="5"/>
        <v>131.29999999999998</v>
      </c>
      <c r="J99" s="11"/>
    </row>
    <row r="100" spans="1:10" ht="16.05" customHeight="1" x14ac:dyDescent="0.2">
      <c r="A100" s="13"/>
      <c r="B100" s="13"/>
      <c r="C100" s="17" t="s">
        <v>13</v>
      </c>
      <c r="D100" s="16">
        <f>IF($H99=0,0,D99/$H99%)</f>
        <v>0</v>
      </c>
      <c r="E100" s="16">
        <f>IF($H99=0,0,E99/$H99%)</f>
        <v>98.324447829398338</v>
      </c>
      <c r="F100" s="16">
        <f>IF($H99=0,0,F99/$H99%)</f>
        <v>0</v>
      </c>
      <c r="G100" s="16">
        <f>IF($H99=0,0,G99/$H99%)</f>
        <v>1.675552170601676</v>
      </c>
      <c r="H100" s="50">
        <f t="shared" si="5"/>
        <v>100.00000000000001</v>
      </c>
      <c r="J100" s="11"/>
    </row>
    <row r="101" spans="1:10" ht="16.05" customHeight="1" x14ac:dyDescent="0.2">
      <c r="A101" s="13"/>
      <c r="B101" s="13"/>
      <c r="C101" s="16" t="s">
        <v>15</v>
      </c>
      <c r="D101" s="51">
        <f>SUM(D99,D97)</f>
        <v>0</v>
      </c>
      <c r="E101" s="51">
        <f>SUM(E99,E97)</f>
        <v>635.69999999999993</v>
      </c>
      <c r="F101" s="51">
        <f>SUM(F99,F97)</f>
        <v>0</v>
      </c>
      <c r="G101" s="51">
        <f>SUM(G99,G97)</f>
        <v>2.2000000000000002</v>
      </c>
      <c r="H101" s="50">
        <f t="shared" si="5"/>
        <v>637.9</v>
      </c>
      <c r="J101" s="11"/>
    </row>
    <row r="102" spans="1:10" ht="16.05" customHeight="1" x14ac:dyDescent="0.2">
      <c r="A102" s="13"/>
      <c r="B102" s="18"/>
      <c r="C102" s="17" t="s">
        <v>13</v>
      </c>
      <c r="D102" s="16">
        <f>IF($H101=0,0,D101/$H101%)</f>
        <v>0</v>
      </c>
      <c r="E102" s="16">
        <f>IF($H101=0,0,E101/$H101%)</f>
        <v>99.655118357109259</v>
      </c>
      <c r="F102" s="16">
        <f>IF($H101=0,0,F101/$H101%)</f>
        <v>0</v>
      </c>
      <c r="G102" s="16">
        <f>IF($H101=0,0,G101/$H101%)</f>
        <v>0.34488164289073525</v>
      </c>
      <c r="H102" s="50">
        <f t="shared" si="5"/>
        <v>100</v>
      </c>
      <c r="J102" s="11"/>
    </row>
    <row r="103" spans="1:10" ht="16.05" customHeight="1" x14ac:dyDescent="0.2">
      <c r="A103" s="13"/>
      <c r="B103" s="13" t="s">
        <v>31</v>
      </c>
      <c r="C103" s="16" t="s">
        <v>12</v>
      </c>
      <c r="D103" s="16">
        <v>0</v>
      </c>
      <c r="E103" s="16">
        <v>254.1</v>
      </c>
      <c r="F103" s="16">
        <v>0</v>
      </c>
      <c r="G103" s="16">
        <v>0</v>
      </c>
      <c r="H103" s="50">
        <f t="shared" si="5"/>
        <v>254.1</v>
      </c>
      <c r="J103" s="11"/>
    </row>
    <row r="104" spans="1:10" ht="16.05" customHeight="1" x14ac:dyDescent="0.2">
      <c r="A104" s="13"/>
      <c r="B104" s="13"/>
      <c r="C104" s="17" t="s">
        <v>13</v>
      </c>
      <c r="D104" s="16">
        <f>IF($H103=0,0,D103/$H103%)</f>
        <v>0</v>
      </c>
      <c r="E104" s="16">
        <f>IF($H103=0,0,E103/$H103%)</f>
        <v>100</v>
      </c>
      <c r="F104" s="16">
        <f>IF($H103=0,0,F103/$H103%)</f>
        <v>0</v>
      </c>
      <c r="G104" s="16">
        <f>IF($H103=0,0,G103/$H103%)</f>
        <v>0</v>
      </c>
      <c r="H104" s="50">
        <f t="shared" si="5"/>
        <v>100</v>
      </c>
      <c r="J104" s="11"/>
    </row>
    <row r="105" spans="1:10" ht="16.05" customHeight="1" x14ac:dyDescent="0.2">
      <c r="A105" s="13"/>
      <c r="B105" s="13"/>
      <c r="C105" s="16" t="s">
        <v>14</v>
      </c>
      <c r="D105" s="51"/>
      <c r="E105" s="51"/>
      <c r="F105" s="51"/>
      <c r="G105" s="51"/>
      <c r="H105" s="50">
        <f t="shared" si="5"/>
        <v>0</v>
      </c>
      <c r="J105" s="11"/>
    </row>
    <row r="106" spans="1:10" ht="16.05" customHeight="1" x14ac:dyDescent="0.2">
      <c r="A106" s="13"/>
      <c r="B106" s="13"/>
      <c r="C106" s="17" t="s">
        <v>13</v>
      </c>
      <c r="D106" s="16">
        <f>IF($H105=0,0,D105/$H105%)</f>
        <v>0</v>
      </c>
      <c r="E106" s="16">
        <f>IF($H105=0,0,E105/$H105%)</f>
        <v>0</v>
      </c>
      <c r="F106" s="16">
        <f>IF($H105=0,0,F105/$H105%)</f>
        <v>0</v>
      </c>
      <c r="G106" s="16">
        <f>IF($H105=0,0,G105/$H105%)</f>
        <v>0</v>
      </c>
      <c r="H106" s="50">
        <f t="shared" si="5"/>
        <v>0</v>
      </c>
      <c r="J106" s="11"/>
    </row>
    <row r="107" spans="1:10" ht="16.05" customHeight="1" x14ac:dyDescent="0.2">
      <c r="A107" s="13"/>
      <c r="B107" s="13"/>
      <c r="C107" s="16" t="s">
        <v>15</v>
      </c>
      <c r="D107" s="51">
        <f>SUM(D105,D103)</f>
        <v>0</v>
      </c>
      <c r="E107" s="51">
        <f>SUM(E105,E103)</f>
        <v>254.1</v>
      </c>
      <c r="F107" s="51">
        <f>SUM(F105,F103)</f>
        <v>0</v>
      </c>
      <c r="G107" s="51">
        <f>SUM(G105,G103)</f>
        <v>0</v>
      </c>
      <c r="H107" s="50">
        <f t="shared" si="5"/>
        <v>254.1</v>
      </c>
      <c r="J107" s="11"/>
    </row>
    <row r="108" spans="1:10" ht="16.05" customHeight="1" x14ac:dyDescent="0.2">
      <c r="A108" s="13"/>
      <c r="B108" s="18"/>
      <c r="C108" s="17" t="s">
        <v>13</v>
      </c>
      <c r="D108" s="16">
        <f>IF($H107=0,0,D107/$H107%)</f>
        <v>0</v>
      </c>
      <c r="E108" s="16">
        <f>IF($H107=0,0,E107/$H107%)</f>
        <v>100</v>
      </c>
      <c r="F108" s="16">
        <f>IF($H107=0,0,F107/$H107%)</f>
        <v>0</v>
      </c>
      <c r="G108" s="16">
        <f>IF($H107=0,0,G107/$H107%)</f>
        <v>0</v>
      </c>
      <c r="H108" s="50">
        <f t="shared" si="5"/>
        <v>100</v>
      </c>
      <c r="J108" s="11"/>
    </row>
    <row r="109" spans="1:10" ht="16.05" customHeight="1" x14ac:dyDescent="0.2">
      <c r="A109" s="13"/>
      <c r="B109" s="13" t="s">
        <v>32</v>
      </c>
      <c r="C109" s="16" t="s">
        <v>12</v>
      </c>
      <c r="D109" s="16">
        <v>0</v>
      </c>
      <c r="E109" s="16">
        <v>2701.2</v>
      </c>
      <c r="F109" s="16">
        <v>0</v>
      </c>
      <c r="G109" s="16">
        <v>0</v>
      </c>
      <c r="H109" s="50">
        <f t="shared" si="5"/>
        <v>2701.2</v>
      </c>
      <c r="J109" s="11"/>
    </row>
    <row r="110" spans="1:10" ht="16.05" customHeight="1" x14ac:dyDescent="0.2">
      <c r="A110" s="13"/>
      <c r="B110" s="13"/>
      <c r="C110" s="17" t="s">
        <v>13</v>
      </c>
      <c r="D110" s="16">
        <f>IF($H109=0,0,D109/$H109%)</f>
        <v>0</v>
      </c>
      <c r="E110" s="16">
        <f>IF($H109=0,0,E109/$H109%)</f>
        <v>100</v>
      </c>
      <c r="F110" s="16">
        <f>IF($H109=0,0,F109/$H109%)</f>
        <v>0</v>
      </c>
      <c r="G110" s="16">
        <f>IF($H109=0,0,G109/$H109%)</f>
        <v>0</v>
      </c>
      <c r="H110" s="50">
        <f t="shared" si="5"/>
        <v>100</v>
      </c>
      <c r="J110" s="11"/>
    </row>
    <row r="111" spans="1:10" ht="16.05" customHeight="1" x14ac:dyDescent="0.2">
      <c r="A111" s="13"/>
      <c r="B111" s="13"/>
      <c r="C111" s="16" t="s">
        <v>14</v>
      </c>
      <c r="D111" s="51">
        <v>190.6</v>
      </c>
      <c r="E111" s="51">
        <v>2493.9</v>
      </c>
      <c r="F111" s="51">
        <v>0</v>
      </c>
      <c r="G111" s="51">
        <v>302.60000000000002</v>
      </c>
      <c r="H111" s="50">
        <f t="shared" si="5"/>
        <v>2987.1</v>
      </c>
      <c r="J111" s="11"/>
    </row>
    <row r="112" spans="1:10" ht="16.05" customHeight="1" x14ac:dyDescent="0.2">
      <c r="A112" s="13"/>
      <c r="B112" s="13"/>
      <c r="C112" s="17" t="s">
        <v>13</v>
      </c>
      <c r="D112" s="16">
        <f>IF($H111=0,0,D111/$H111%)</f>
        <v>6.3807706471159316</v>
      </c>
      <c r="E112" s="16">
        <f>IF($H111=0,0,E111/$H111%)</f>
        <v>83.489002711660149</v>
      </c>
      <c r="F112" s="16">
        <f>IF($H111=0,0,F111/$H111%)</f>
        <v>0</v>
      </c>
      <c r="G112" s="16">
        <f>IF($H111=0,0,G111/$H111%)</f>
        <v>10.130226641223931</v>
      </c>
      <c r="H112" s="50">
        <f t="shared" si="5"/>
        <v>100.00000000000001</v>
      </c>
      <c r="J112" s="11"/>
    </row>
    <row r="113" spans="1:10" ht="16.05" customHeight="1" x14ac:dyDescent="0.2">
      <c r="A113" s="13"/>
      <c r="B113" s="13"/>
      <c r="C113" s="16" t="s">
        <v>15</v>
      </c>
      <c r="D113" s="51">
        <f>SUM(D111,D109)</f>
        <v>190.6</v>
      </c>
      <c r="E113" s="51">
        <f>SUM(E111,E109)</f>
        <v>5195.1000000000004</v>
      </c>
      <c r="F113" s="51">
        <f>SUM(F111,F109)</f>
        <v>0</v>
      </c>
      <c r="G113" s="51">
        <f>SUM(G111,G109)</f>
        <v>302.60000000000002</v>
      </c>
      <c r="H113" s="50">
        <f t="shared" si="5"/>
        <v>5688.3000000000011</v>
      </c>
      <c r="J113" s="11"/>
    </row>
    <row r="114" spans="1:10" ht="16.05" customHeight="1" x14ac:dyDescent="0.2">
      <c r="A114" s="13"/>
      <c r="B114" s="18"/>
      <c r="C114" s="17" t="s">
        <v>13</v>
      </c>
      <c r="D114" s="16">
        <f>IF($H113=0,0,D113/$H113%)</f>
        <v>3.3507374786843163</v>
      </c>
      <c r="E114" s="16">
        <f>IF($H113=0,0,E113/$H113%)</f>
        <v>91.329571225146339</v>
      </c>
      <c r="F114" s="16">
        <f>IF($H113=0,0,F113/$H113%)</f>
        <v>0</v>
      </c>
      <c r="G114" s="16">
        <f>IF($H113=0,0,G113/$H113%)</f>
        <v>5.3196912961693297</v>
      </c>
      <c r="H114" s="50">
        <f t="shared" si="5"/>
        <v>99.999999999999986</v>
      </c>
      <c r="J114" s="11"/>
    </row>
    <row r="115" spans="1:10" ht="16.05" customHeight="1" x14ac:dyDescent="0.2">
      <c r="A115" s="13"/>
      <c r="B115" s="13" t="s">
        <v>33</v>
      </c>
      <c r="C115" s="16" t="s">
        <v>12</v>
      </c>
      <c r="D115" s="16">
        <v>0</v>
      </c>
      <c r="E115" s="16">
        <v>754.50000000000011</v>
      </c>
      <c r="F115" s="16">
        <v>0</v>
      </c>
      <c r="G115" s="16">
        <v>0</v>
      </c>
      <c r="H115" s="50">
        <f t="shared" si="5"/>
        <v>754.50000000000011</v>
      </c>
      <c r="J115" s="11"/>
    </row>
    <row r="116" spans="1:10" ht="16.05" customHeight="1" x14ac:dyDescent="0.2">
      <c r="A116" s="13"/>
      <c r="B116" s="13"/>
      <c r="C116" s="17" t="s">
        <v>13</v>
      </c>
      <c r="D116" s="16">
        <f>IF($H115=0,0,D115/$H115%)</f>
        <v>0</v>
      </c>
      <c r="E116" s="16">
        <f>IF($H115=0,0,E115/$H115%)</f>
        <v>100</v>
      </c>
      <c r="F116" s="16">
        <f>IF($H115=0,0,F115/$H115%)</f>
        <v>0</v>
      </c>
      <c r="G116" s="16">
        <f>IF($H115=0,0,G115/$H115%)</f>
        <v>0</v>
      </c>
      <c r="H116" s="50">
        <f t="shared" si="5"/>
        <v>100</v>
      </c>
      <c r="J116" s="11"/>
    </row>
    <row r="117" spans="1:10" ht="16.05" customHeight="1" x14ac:dyDescent="0.2">
      <c r="A117" s="13"/>
      <c r="B117" s="13"/>
      <c r="C117" s="16" t="s">
        <v>14</v>
      </c>
      <c r="D117" s="51">
        <v>3</v>
      </c>
      <c r="E117" s="51">
        <v>1407.3</v>
      </c>
      <c r="F117" s="51">
        <v>0</v>
      </c>
      <c r="G117" s="51">
        <v>6.6</v>
      </c>
      <c r="H117" s="50">
        <f t="shared" si="5"/>
        <v>1416.8999999999999</v>
      </c>
      <c r="J117" s="11"/>
    </row>
    <row r="118" spans="1:10" ht="16.05" customHeight="1" x14ac:dyDescent="0.2">
      <c r="A118" s="13"/>
      <c r="B118" s="13"/>
      <c r="C118" s="17" t="s">
        <v>13</v>
      </c>
      <c r="D118" s="16">
        <f>IF($H117=0,0,D117/$H117%)</f>
        <v>0.21172983273343216</v>
      </c>
      <c r="E118" s="16">
        <f>IF($H117=0,0,E117/$H117%)</f>
        <v>99.322464535253019</v>
      </c>
      <c r="F118" s="16">
        <f>IF($H117=0,0,F117/$H117%)</f>
        <v>0</v>
      </c>
      <c r="G118" s="16">
        <f>IF($H117=0,0,G117/$H117%)</f>
        <v>0.46580563201355074</v>
      </c>
      <c r="H118" s="50">
        <f t="shared" si="5"/>
        <v>100</v>
      </c>
      <c r="J118" s="11"/>
    </row>
    <row r="119" spans="1:10" ht="16.05" customHeight="1" x14ac:dyDescent="0.2">
      <c r="A119" s="13"/>
      <c r="B119" s="13"/>
      <c r="C119" s="16" t="s">
        <v>15</v>
      </c>
      <c r="D119" s="51">
        <f>SUM(D117,D115)</f>
        <v>3</v>
      </c>
      <c r="E119" s="51">
        <f>SUM(E117,E115)</f>
        <v>2161.8000000000002</v>
      </c>
      <c r="F119" s="51">
        <f>SUM(F117,F115)</f>
        <v>0</v>
      </c>
      <c r="G119" s="51">
        <f>SUM(G117,G115)</f>
        <v>6.6</v>
      </c>
      <c r="H119" s="50">
        <f t="shared" si="5"/>
        <v>2171.4</v>
      </c>
      <c r="J119" s="11"/>
    </row>
    <row r="120" spans="1:10" ht="16.05" customHeight="1" x14ac:dyDescent="0.2">
      <c r="A120" s="13"/>
      <c r="B120" s="18"/>
      <c r="C120" s="17" t="s">
        <v>13</v>
      </c>
      <c r="D120" s="16">
        <f>IF($H119=0,0,D119/$H119%)</f>
        <v>0.13815971262779772</v>
      </c>
      <c r="E120" s="16">
        <f>IF($H119=0,0,E119/$H119%)</f>
        <v>99.557888919591051</v>
      </c>
      <c r="F120" s="16">
        <f>IF($H119=0,0,F119/$H119%)</f>
        <v>0</v>
      </c>
      <c r="G120" s="16">
        <f>IF($H119=0,0,G119/$H119%)</f>
        <v>0.30395136778115495</v>
      </c>
      <c r="H120" s="50">
        <f t="shared" si="5"/>
        <v>100</v>
      </c>
      <c r="J120" s="11"/>
    </row>
    <row r="121" spans="1:10" ht="16.05" customHeight="1" x14ac:dyDescent="0.2">
      <c r="A121" s="13"/>
      <c r="B121" s="13" t="s">
        <v>34</v>
      </c>
      <c r="C121" s="16" t="s">
        <v>12</v>
      </c>
      <c r="D121" s="16">
        <v>105.5</v>
      </c>
      <c r="E121" s="16">
        <v>622.69999999999993</v>
      </c>
      <c r="F121" s="16">
        <v>0</v>
      </c>
      <c r="G121" s="16">
        <v>0</v>
      </c>
      <c r="H121" s="50">
        <f t="shared" si="5"/>
        <v>728.19999999999993</v>
      </c>
      <c r="J121" s="11"/>
    </row>
    <row r="122" spans="1:10" ht="16.05" customHeight="1" x14ac:dyDescent="0.2">
      <c r="A122" s="13"/>
      <c r="B122" s="13"/>
      <c r="C122" s="17" t="s">
        <v>13</v>
      </c>
      <c r="D122" s="16">
        <f>IF($H121=0,0,D121/$H121%)</f>
        <v>14.487778082944248</v>
      </c>
      <c r="E122" s="16">
        <f>IF($H121=0,0,E121/$H121%)</f>
        <v>85.512221917055754</v>
      </c>
      <c r="F122" s="16">
        <f>IF($H121=0,0,F121/$H121%)</f>
        <v>0</v>
      </c>
      <c r="G122" s="16">
        <f>IF($H121=0,0,G121/$H121%)</f>
        <v>0</v>
      </c>
      <c r="H122" s="50">
        <f t="shared" si="5"/>
        <v>100</v>
      </c>
      <c r="J122" s="11"/>
    </row>
    <row r="123" spans="1:10" ht="16.05" customHeight="1" x14ac:dyDescent="0.2">
      <c r="A123" s="13"/>
      <c r="B123" s="13"/>
      <c r="C123" s="16" t="s">
        <v>14</v>
      </c>
      <c r="D123" s="51">
        <v>97.8</v>
      </c>
      <c r="E123" s="51">
        <v>55.9</v>
      </c>
      <c r="F123" s="51">
        <v>0</v>
      </c>
      <c r="G123" s="51">
        <v>6.1000000000000005</v>
      </c>
      <c r="H123" s="50">
        <f t="shared" si="5"/>
        <v>159.79999999999998</v>
      </c>
      <c r="J123" s="11"/>
    </row>
    <row r="124" spans="1:10" ht="16.05" customHeight="1" x14ac:dyDescent="0.2">
      <c r="A124" s="13"/>
      <c r="B124" s="13"/>
      <c r="C124" s="17" t="s">
        <v>13</v>
      </c>
      <c r="D124" s="16">
        <f>IF($H123=0,0,D123/$H123%)</f>
        <v>61.201501877346686</v>
      </c>
      <c r="E124" s="16">
        <f>IF($H123=0,0,E123/$H123%)</f>
        <v>34.981226533166463</v>
      </c>
      <c r="F124" s="16">
        <f>IF($H123=0,0,F123/$H123%)</f>
        <v>0</v>
      </c>
      <c r="G124" s="16">
        <f>IF($H123=0,0,G123/$H123%)</f>
        <v>3.8172715894868592</v>
      </c>
      <c r="H124" s="50">
        <f t="shared" si="5"/>
        <v>100.00000000000001</v>
      </c>
      <c r="J124" s="11"/>
    </row>
    <row r="125" spans="1:10" ht="16.05" customHeight="1" x14ac:dyDescent="0.2">
      <c r="A125" s="13"/>
      <c r="B125" s="13"/>
      <c r="C125" s="16" t="s">
        <v>15</v>
      </c>
      <c r="D125" s="51">
        <f>SUM(D123,D121)</f>
        <v>203.3</v>
      </c>
      <c r="E125" s="51">
        <f>SUM(E123,E121)</f>
        <v>678.59999999999991</v>
      </c>
      <c r="F125" s="51">
        <f>SUM(F123,F121)</f>
        <v>0</v>
      </c>
      <c r="G125" s="51">
        <f>SUM(G123,G121)</f>
        <v>6.1000000000000005</v>
      </c>
      <c r="H125" s="50">
        <f t="shared" si="5"/>
        <v>887.99999999999989</v>
      </c>
      <c r="J125" s="11"/>
    </row>
    <row r="126" spans="1:10" ht="16.05" customHeight="1" x14ac:dyDescent="0.2">
      <c r="A126" s="13"/>
      <c r="B126" s="18"/>
      <c r="C126" s="17" t="s">
        <v>13</v>
      </c>
      <c r="D126" s="16">
        <f>IF($H125=0,0,D125/$H125%)</f>
        <v>22.894144144144146</v>
      </c>
      <c r="E126" s="16">
        <f>IF($H125=0,0,E125/$H125%)</f>
        <v>76.418918918918919</v>
      </c>
      <c r="F126" s="16">
        <f>IF($H125=0,0,F125/$H125%)</f>
        <v>0</v>
      </c>
      <c r="G126" s="16">
        <f>IF($H125=0,0,G125/$H125%)</f>
        <v>0.68693693693693703</v>
      </c>
      <c r="H126" s="50">
        <f t="shared" si="5"/>
        <v>100</v>
      </c>
      <c r="J126" s="11"/>
    </row>
    <row r="127" spans="1:10" ht="16.05" customHeight="1" x14ac:dyDescent="0.2">
      <c r="A127" s="13"/>
      <c r="B127" s="13" t="s">
        <v>35</v>
      </c>
      <c r="C127" s="16" t="s">
        <v>12</v>
      </c>
      <c r="D127" s="16">
        <v>0</v>
      </c>
      <c r="E127" s="16">
        <v>121.99999999999999</v>
      </c>
      <c r="F127" s="16">
        <v>0</v>
      </c>
      <c r="G127" s="16">
        <v>0</v>
      </c>
      <c r="H127" s="50">
        <f t="shared" si="5"/>
        <v>121.99999999999999</v>
      </c>
      <c r="J127" s="11"/>
    </row>
    <row r="128" spans="1:10" ht="16.05" customHeight="1" x14ac:dyDescent="0.2">
      <c r="A128" s="13"/>
      <c r="B128" s="13"/>
      <c r="C128" s="17" t="s">
        <v>13</v>
      </c>
      <c r="D128" s="16">
        <f>IF($H127=0,0,D127/$H127%)</f>
        <v>0</v>
      </c>
      <c r="E128" s="16">
        <f>IF($H127=0,0,E127/$H127%)</f>
        <v>100.00000000000001</v>
      </c>
      <c r="F128" s="16">
        <f>IF($H127=0,0,F127/$H127%)</f>
        <v>0</v>
      </c>
      <c r="G128" s="16">
        <f>IF($H127=0,0,G127/$H127%)</f>
        <v>0</v>
      </c>
      <c r="H128" s="50">
        <f t="shared" si="5"/>
        <v>100.00000000000001</v>
      </c>
      <c r="J128" s="11"/>
    </row>
    <row r="129" spans="1:10" ht="16.05" customHeight="1" x14ac:dyDescent="0.2">
      <c r="A129" s="13"/>
      <c r="B129" s="13"/>
      <c r="C129" s="16" t="s">
        <v>14</v>
      </c>
      <c r="D129" s="51">
        <v>0</v>
      </c>
      <c r="E129" s="51">
        <v>14.3</v>
      </c>
      <c r="F129" s="51">
        <v>0</v>
      </c>
      <c r="G129" s="51">
        <v>2.7</v>
      </c>
      <c r="H129" s="50">
        <f t="shared" si="5"/>
        <v>17</v>
      </c>
      <c r="J129" s="11"/>
    </row>
    <row r="130" spans="1:10" ht="16.05" customHeight="1" x14ac:dyDescent="0.2">
      <c r="A130" s="13"/>
      <c r="B130" s="13"/>
      <c r="C130" s="17" t="s">
        <v>13</v>
      </c>
      <c r="D130" s="16">
        <f>IF($H129=0,0,D129/$H129%)</f>
        <v>0</v>
      </c>
      <c r="E130" s="16">
        <f>IF($H129=0,0,E129/$H129%)</f>
        <v>84.117647058823522</v>
      </c>
      <c r="F130" s="16">
        <f>IF($H129=0,0,F129/$H129%)</f>
        <v>0</v>
      </c>
      <c r="G130" s="16">
        <f>IF($H129=0,0,G129/$H129%)</f>
        <v>15.882352941176471</v>
      </c>
      <c r="H130" s="50">
        <f t="shared" si="5"/>
        <v>100</v>
      </c>
      <c r="J130" s="11"/>
    </row>
    <row r="131" spans="1:10" ht="16.05" customHeight="1" x14ac:dyDescent="0.2">
      <c r="A131" s="13"/>
      <c r="B131" s="13"/>
      <c r="C131" s="16" t="s">
        <v>15</v>
      </c>
      <c r="D131" s="51">
        <f>SUM(D129,D127)</f>
        <v>0</v>
      </c>
      <c r="E131" s="51">
        <f>SUM(E129,E127)</f>
        <v>136.29999999999998</v>
      </c>
      <c r="F131" s="51">
        <f>SUM(F129,F127)</f>
        <v>0</v>
      </c>
      <c r="G131" s="51">
        <f>SUM(G129,G127)</f>
        <v>2.7</v>
      </c>
      <c r="H131" s="50">
        <f t="shared" si="5"/>
        <v>138.99999999999997</v>
      </c>
      <c r="J131" s="11"/>
    </row>
    <row r="132" spans="1:10" ht="16.05" customHeight="1" x14ac:dyDescent="0.2">
      <c r="A132" s="13"/>
      <c r="B132" s="18"/>
      <c r="C132" s="17" t="s">
        <v>13</v>
      </c>
      <c r="D132" s="16">
        <f>IF($H131=0,0,D131/$H131%)</f>
        <v>0</v>
      </c>
      <c r="E132" s="16">
        <f>IF($H131=0,0,E131/$H131%)</f>
        <v>98.057553956834539</v>
      </c>
      <c r="F132" s="16">
        <f>IF($H131=0,0,F131/$H131%)</f>
        <v>0</v>
      </c>
      <c r="G132" s="16">
        <f>IF($H131=0,0,G131/$H131%)</f>
        <v>1.9424460431654682</v>
      </c>
      <c r="H132" s="50">
        <f t="shared" si="5"/>
        <v>100.00000000000001</v>
      </c>
      <c r="J132" s="11"/>
    </row>
    <row r="133" spans="1:10" ht="16.05" customHeight="1" x14ac:dyDescent="0.2">
      <c r="A133" s="13"/>
      <c r="B133" s="13" t="s">
        <v>36</v>
      </c>
      <c r="C133" s="16" t="s">
        <v>12</v>
      </c>
      <c r="D133" s="16">
        <v>0</v>
      </c>
      <c r="E133" s="16">
        <v>16.3</v>
      </c>
      <c r="F133" s="16">
        <v>0</v>
      </c>
      <c r="G133" s="16">
        <v>0</v>
      </c>
      <c r="H133" s="50">
        <f t="shared" si="5"/>
        <v>16.3</v>
      </c>
      <c r="J133" s="11"/>
    </row>
    <row r="134" spans="1:10" ht="16.05" customHeight="1" x14ac:dyDescent="0.2">
      <c r="A134" s="13"/>
      <c r="B134" s="13"/>
      <c r="C134" s="17" t="s">
        <v>13</v>
      </c>
      <c r="D134" s="16">
        <f>IF($H133=0,0,D133/$H133%)</f>
        <v>0</v>
      </c>
      <c r="E134" s="16">
        <f>IF($H133=0,0,E133/$H133%)</f>
        <v>100</v>
      </c>
      <c r="F134" s="16">
        <f>IF($H133=0,0,F133/$H133%)</f>
        <v>0</v>
      </c>
      <c r="G134" s="16">
        <f>IF($H133=0,0,G133/$H133%)</f>
        <v>0</v>
      </c>
      <c r="H134" s="50">
        <f t="shared" si="5"/>
        <v>100</v>
      </c>
      <c r="J134" s="11"/>
    </row>
    <row r="135" spans="1:10" ht="16.05" customHeight="1" x14ac:dyDescent="0.2">
      <c r="A135" s="13"/>
      <c r="B135" s="13"/>
      <c r="C135" s="16" t="s">
        <v>14</v>
      </c>
      <c r="D135" s="51">
        <v>21.8</v>
      </c>
      <c r="E135" s="51">
        <v>34.200000000000003</v>
      </c>
      <c r="F135" s="51">
        <v>0</v>
      </c>
      <c r="G135" s="51">
        <v>0.3</v>
      </c>
      <c r="H135" s="50">
        <f t="shared" si="5"/>
        <v>56.3</v>
      </c>
      <c r="J135" s="11"/>
    </row>
    <row r="136" spans="1:10" ht="16.05" customHeight="1" x14ac:dyDescent="0.2">
      <c r="A136" s="13"/>
      <c r="B136" s="13"/>
      <c r="C136" s="17" t="s">
        <v>13</v>
      </c>
      <c r="D136" s="16">
        <f>IF($H135=0,0,D135/$H135%)</f>
        <v>38.721136767317944</v>
      </c>
      <c r="E136" s="16">
        <f>IF($H135=0,0,E135/$H135%)</f>
        <v>60.74600355239788</v>
      </c>
      <c r="F136" s="16">
        <f>IF($H135=0,0,F135/$H135%)</f>
        <v>0</v>
      </c>
      <c r="G136" s="16">
        <f>IF($H135=0,0,G135/$H135%)</f>
        <v>0.53285968028419184</v>
      </c>
      <c r="H136" s="50">
        <f t="shared" si="5"/>
        <v>100.00000000000001</v>
      </c>
      <c r="J136" s="11"/>
    </row>
    <row r="137" spans="1:10" ht="16.05" customHeight="1" x14ac:dyDescent="0.2">
      <c r="A137" s="13"/>
      <c r="B137" s="13"/>
      <c r="C137" s="16" t="s">
        <v>15</v>
      </c>
      <c r="D137" s="51">
        <f>SUM(D135,D133)</f>
        <v>21.8</v>
      </c>
      <c r="E137" s="51">
        <f>SUM(E135,E133)</f>
        <v>50.5</v>
      </c>
      <c r="F137" s="51">
        <f>SUM(F135,F133)</f>
        <v>0</v>
      </c>
      <c r="G137" s="51">
        <f>SUM(G135,G133)</f>
        <v>0.3</v>
      </c>
      <c r="H137" s="50">
        <f t="shared" si="5"/>
        <v>72.599999999999994</v>
      </c>
      <c r="J137" s="11"/>
    </row>
    <row r="138" spans="1:10" ht="16.05" customHeight="1" x14ac:dyDescent="0.2">
      <c r="A138" s="13"/>
      <c r="B138" s="18"/>
      <c r="C138" s="17" t="s">
        <v>13</v>
      </c>
      <c r="D138" s="16">
        <f>IF($H137=0,0,D137/$H137%)</f>
        <v>30.027548209366394</v>
      </c>
      <c r="E138" s="16">
        <f>IF($H137=0,0,E137/$H137%)</f>
        <v>69.55922865013774</v>
      </c>
      <c r="F138" s="16">
        <f>IF($H137=0,0,F137/$H137%)</f>
        <v>0</v>
      </c>
      <c r="G138" s="16">
        <f>IF($H137=0,0,G137/$H137%)</f>
        <v>0.41322314049586778</v>
      </c>
      <c r="H138" s="50">
        <f t="shared" si="5"/>
        <v>100.00000000000001</v>
      </c>
      <c r="J138" s="11"/>
    </row>
    <row r="139" spans="1:10" ht="16.05" customHeight="1" x14ac:dyDescent="0.2">
      <c r="A139" s="13"/>
      <c r="B139" s="13" t="s">
        <v>37</v>
      </c>
      <c r="C139" s="16" t="s">
        <v>12</v>
      </c>
      <c r="D139" s="16">
        <v>0</v>
      </c>
      <c r="E139" s="16">
        <v>226.10000000000002</v>
      </c>
      <c r="F139" s="16">
        <v>0</v>
      </c>
      <c r="G139" s="16">
        <v>0</v>
      </c>
      <c r="H139" s="50">
        <f t="shared" si="5"/>
        <v>226.10000000000002</v>
      </c>
      <c r="J139" s="11"/>
    </row>
    <row r="140" spans="1:10" ht="16.05" customHeight="1" x14ac:dyDescent="0.2">
      <c r="A140" s="13"/>
      <c r="B140" s="13"/>
      <c r="C140" s="17" t="s">
        <v>13</v>
      </c>
      <c r="D140" s="16">
        <f>IF($H139=0,0,D139/$H139%)</f>
        <v>0</v>
      </c>
      <c r="E140" s="16">
        <f>IF($H139=0,0,E139/$H139%)</f>
        <v>100</v>
      </c>
      <c r="F140" s="16">
        <f>IF($H139=0,0,F139/$H139%)</f>
        <v>0</v>
      </c>
      <c r="G140" s="16">
        <f>IF($H139=0,0,G139/$H139%)</f>
        <v>0</v>
      </c>
      <c r="H140" s="50">
        <f t="shared" si="5"/>
        <v>100</v>
      </c>
      <c r="J140" s="11"/>
    </row>
    <row r="141" spans="1:10" ht="16.05" customHeight="1" x14ac:dyDescent="0.2">
      <c r="A141" s="13"/>
      <c r="B141" s="13"/>
      <c r="C141" s="16" t="s">
        <v>14</v>
      </c>
      <c r="D141" s="51">
        <v>0</v>
      </c>
      <c r="E141" s="51">
        <v>0</v>
      </c>
      <c r="F141" s="51">
        <v>0</v>
      </c>
      <c r="G141" s="51">
        <v>6.9</v>
      </c>
      <c r="H141" s="50">
        <f t="shared" ref="H141:H204" si="6">SUM(D141:G141)</f>
        <v>6.9</v>
      </c>
      <c r="J141" s="11"/>
    </row>
    <row r="142" spans="1:10" ht="16.05" customHeight="1" x14ac:dyDescent="0.2">
      <c r="A142" s="13"/>
      <c r="B142" s="13"/>
      <c r="C142" s="17" t="s">
        <v>13</v>
      </c>
      <c r="D142" s="16">
        <f>IF($H141=0,0,D141/$H141%)</f>
        <v>0</v>
      </c>
      <c r="E142" s="16">
        <f>IF($H141=0,0,E141/$H141%)</f>
        <v>0</v>
      </c>
      <c r="F142" s="16">
        <f>IF($H141=0,0,F141/$H141%)</f>
        <v>0</v>
      </c>
      <c r="G142" s="16">
        <f>IF($H141=0,0,G141/$H141%)</f>
        <v>100</v>
      </c>
      <c r="H142" s="50">
        <f t="shared" si="6"/>
        <v>100</v>
      </c>
      <c r="J142" s="11"/>
    </row>
    <row r="143" spans="1:10" ht="16.05" customHeight="1" x14ac:dyDescent="0.2">
      <c r="A143" s="13"/>
      <c r="B143" s="13"/>
      <c r="C143" s="16" t="s">
        <v>15</v>
      </c>
      <c r="D143" s="51">
        <f>SUM(D141,D139)</f>
        <v>0</v>
      </c>
      <c r="E143" s="51">
        <f>SUM(E141,E139)</f>
        <v>226.10000000000002</v>
      </c>
      <c r="F143" s="51">
        <f>SUM(F141,F139)</f>
        <v>0</v>
      </c>
      <c r="G143" s="51">
        <f>SUM(G141,G139)</f>
        <v>6.9</v>
      </c>
      <c r="H143" s="50">
        <f t="shared" si="6"/>
        <v>233.00000000000003</v>
      </c>
      <c r="J143" s="11"/>
    </row>
    <row r="144" spans="1:10" ht="16.05" customHeight="1" x14ac:dyDescent="0.2">
      <c r="A144" s="13"/>
      <c r="B144" s="18"/>
      <c r="C144" s="17" t="s">
        <v>13</v>
      </c>
      <c r="D144" s="16">
        <f>IF($H143=0,0,D143/$H143%)</f>
        <v>0</v>
      </c>
      <c r="E144" s="16">
        <f>IF($H143=0,0,E143/$H143%)</f>
        <v>97.038626609442062</v>
      </c>
      <c r="F144" s="16">
        <f>IF($H143=0,0,F143/$H143%)</f>
        <v>0</v>
      </c>
      <c r="G144" s="16">
        <f>IF($H143=0,0,G143/$H143%)</f>
        <v>2.9613733905579398</v>
      </c>
      <c r="H144" s="50">
        <f t="shared" ref="H144" si="7">SUM(D144:G144)</f>
        <v>100</v>
      </c>
      <c r="J144" s="11"/>
    </row>
    <row r="145" spans="1:10" ht="16.05" customHeight="1" x14ac:dyDescent="0.2">
      <c r="A145" s="13"/>
      <c r="B145" s="13" t="s">
        <v>38</v>
      </c>
      <c r="C145" s="16" t="s">
        <v>12</v>
      </c>
      <c r="D145" s="16">
        <v>0</v>
      </c>
      <c r="E145" s="16">
        <v>3348.5000000000005</v>
      </c>
      <c r="F145" s="16">
        <v>0</v>
      </c>
      <c r="G145" s="16">
        <v>0</v>
      </c>
      <c r="H145" s="50">
        <f t="shared" si="6"/>
        <v>3348.5000000000005</v>
      </c>
      <c r="J145" s="11"/>
    </row>
    <row r="146" spans="1:10" ht="16.05" customHeight="1" x14ac:dyDescent="0.2">
      <c r="A146" s="13"/>
      <c r="B146" s="13"/>
      <c r="C146" s="17" t="s">
        <v>13</v>
      </c>
      <c r="D146" s="16">
        <f>IF($H145=0,0,D145/$H145%)</f>
        <v>0</v>
      </c>
      <c r="E146" s="16">
        <f>IF($H145=0,0,E145/$H145%)</f>
        <v>100</v>
      </c>
      <c r="F146" s="16">
        <f>IF($H145=0,0,F145/$H145%)</f>
        <v>0</v>
      </c>
      <c r="G146" s="16">
        <f>IF($H145=0,0,G145/$H145%)</f>
        <v>0</v>
      </c>
      <c r="H146" s="50">
        <f t="shared" si="6"/>
        <v>100</v>
      </c>
      <c r="J146" s="11"/>
    </row>
    <row r="147" spans="1:10" ht="16.05" customHeight="1" x14ac:dyDescent="0.2">
      <c r="A147" s="13"/>
      <c r="B147" s="13"/>
      <c r="C147" s="16" t="s">
        <v>14</v>
      </c>
      <c r="D147" s="51">
        <v>88.1</v>
      </c>
      <c r="E147" s="51">
        <v>895.9</v>
      </c>
      <c r="F147" s="51">
        <v>0</v>
      </c>
      <c r="G147" s="51">
        <v>0</v>
      </c>
      <c r="H147" s="50">
        <f t="shared" si="6"/>
        <v>984</v>
      </c>
      <c r="J147" s="11"/>
    </row>
    <row r="148" spans="1:10" ht="16.05" customHeight="1" x14ac:dyDescent="0.2">
      <c r="A148" s="13"/>
      <c r="B148" s="13"/>
      <c r="C148" s="17" t="s">
        <v>13</v>
      </c>
      <c r="D148" s="16">
        <f>IF($H147=0,0,D147/$H147%)</f>
        <v>8.9532520325203251</v>
      </c>
      <c r="E148" s="16">
        <f>IF($H147=0,0,E147/$H147%)</f>
        <v>91.046747967479675</v>
      </c>
      <c r="F148" s="16">
        <f>IF($H147=0,0,F147/$H147%)</f>
        <v>0</v>
      </c>
      <c r="G148" s="16">
        <f>IF($H147=0,0,G147/$H147%)</f>
        <v>0</v>
      </c>
      <c r="H148" s="50">
        <f t="shared" si="6"/>
        <v>100</v>
      </c>
      <c r="J148" s="11"/>
    </row>
    <row r="149" spans="1:10" ht="16.05" customHeight="1" x14ac:dyDescent="0.2">
      <c r="A149" s="13"/>
      <c r="B149" s="13"/>
      <c r="C149" s="16" t="s">
        <v>15</v>
      </c>
      <c r="D149" s="51">
        <f>SUM(D147,D145)</f>
        <v>88.1</v>
      </c>
      <c r="E149" s="51">
        <f>SUM(E147,E145)</f>
        <v>4244.4000000000005</v>
      </c>
      <c r="F149" s="51">
        <f>SUM(F147,F145)</f>
        <v>0</v>
      </c>
      <c r="G149" s="51">
        <f>SUM(G147,G145)</f>
        <v>0</v>
      </c>
      <c r="H149" s="50">
        <f t="shared" si="6"/>
        <v>4332.5000000000009</v>
      </c>
      <c r="J149" s="11"/>
    </row>
    <row r="150" spans="1:10" ht="16.05" customHeight="1" x14ac:dyDescent="0.2">
      <c r="A150" s="13"/>
      <c r="B150" s="18"/>
      <c r="C150" s="17" t="s">
        <v>13</v>
      </c>
      <c r="D150" s="16">
        <f>IF($H149=0,0,D149/$H149%)</f>
        <v>2.0334679746105015</v>
      </c>
      <c r="E150" s="16">
        <f>IF($H149=0,0,E149/$H149%)</f>
        <v>97.966532025389483</v>
      </c>
      <c r="F150" s="16">
        <f>IF($H149=0,0,F149/$H149%)</f>
        <v>0</v>
      </c>
      <c r="G150" s="16">
        <f>IF($H149=0,0,G149/$H149%)</f>
        <v>0</v>
      </c>
      <c r="H150" s="50">
        <f t="shared" si="6"/>
        <v>99.999999999999986</v>
      </c>
      <c r="J150" s="11"/>
    </row>
    <row r="151" spans="1:10" ht="16.05" customHeight="1" x14ac:dyDescent="0.2">
      <c r="A151" s="13"/>
      <c r="B151" s="13" t="s">
        <v>39</v>
      </c>
      <c r="C151" s="16" t="s">
        <v>12</v>
      </c>
      <c r="D151" s="16">
        <v>43</v>
      </c>
      <c r="E151" s="16">
        <v>205.60000000000002</v>
      </c>
      <c r="F151" s="16">
        <v>0</v>
      </c>
      <c r="G151" s="16">
        <v>0</v>
      </c>
      <c r="H151" s="50">
        <f t="shared" si="6"/>
        <v>248.60000000000002</v>
      </c>
      <c r="J151" s="11"/>
    </row>
    <row r="152" spans="1:10" ht="16.05" customHeight="1" x14ac:dyDescent="0.2">
      <c r="A152" s="13"/>
      <c r="B152" s="13"/>
      <c r="C152" s="17" t="s">
        <v>13</v>
      </c>
      <c r="D152" s="16">
        <f>IF($H151=0,0,D151/$H151%)</f>
        <v>17.296862429605792</v>
      </c>
      <c r="E152" s="16">
        <f>IF($H151=0,0,E151/$H151%)</f>
        <v>82.703137570394205</v>
      </c>
      <c r="F152" s="16">
        <f>IF($H151=0,0,F151/$H151%)</f>
        <v>0</v>
      </c>
      <c r="G152" s="16">
        <f>IF($H151=0,0,G151/$H151%)</f>
        <v>0</v>
      </c>
      <c r="H152" s="50">
        <f t="shared" si="6"/>
        <v>100</v>
      </c>
      <c r="J152" s="11"/>
    </row>
    <row r="153" spans="1:10" ht="16.05" customHeight="1" x14ac:dyDescent="0.2">
      <c r="A153" s="13"/>
      <c r="B153" s="13"/>
      <c r="C153" s="16" t="s">
        <v>14</v>
      </c>
      <c r="D153" s="51">
        <v>97.3</v>
      </c>
      <c r="E153" s="51">
        <v>187.2</v>
      </c>
      <c r="F153" s="51">
        <v>0</v>
      </c>
      <c r="G153" s="51">
        <v>0</v>
      </c>
      <c r="H153" s="50">
        <f t="shared" si="6"/>
        <v>284.5</v>
      </c>
      <c r="J153" s="11"/>
    </row>
    <row r="154" spans="1:10" ht="16.05" customHeight="1" x14ac:dyDescent="0.2">
      <c r="A154" s="13"/>
      <c r="B154" s="13"/>
      <c r="C154" s="17" t="s">
        <v>13</v>
      </c>
      <c r="D154" s="16">
        <f>IF($H153=0,0,D153/$H153%)</f>
        <v>34.200351493848856</v>
      </c>
      <c r="E154" s="16">
        <f>IF($H153=0,0,E153/$H153%)</f>
        <v>65.799648506151129</v>
      </c>
      <c r="F154" s="16">
        <f>IF($H153=0,0,F153/$H153%)</f>
        <v>0</v>
      </c>
      <c r="G154" s="16">
        <f>IF($H153=0,0,G153/$H153%)</f>
        <v>0</v>
      </c>
      <c r="H154" s="50">
        <f t="shared" si="6"/>
        <v>99.999999999999986</v>
      </c>
      <c r="J154" s="11"/>
    </row>
    <row r="155" spans="1:10" ht="16.05" customHeight="1" x14ac:dyDescent="0.2">
      <c r="A155" s="13"/>
      <c r="B155" s="13"/>
      <c r="C155" s="16" t="s">
        <v>15</v>
      </c>
      <c r="D155" s="51">
        <f>SUM(D153,D151)</f>
        <v>140.30000000000001</v>
      </c>
      <c r="E155" s="51">
        <f>SUM(E153,E151)</f>
        <v>392.8</v>
      </c>
      <c r="F155" s="51">
        <f>SUM(F153,F151)</f>
        <v>0</v>
      </c>
      <c r="G155" s="51">
        <f>SUM(G153,G151)</f>
        <v>0</v>
      </c>
      <c r="H155" s="50">
        <f t="shared" si="6"/>
        <v>533.1</v>
      </c>
      <c r="J155" s="11"/>
    </row>
    <row r="156" spans="1:10" ht="16.05" customHeight="1" x14ac:dyDescent="0.2">
      <c r="A156" s="13"/>
      <c r="B156" s="18"/>
      <c r="C156" s="17" t="s">
        <v>13</v>
      </c>
      <c r="D156" s="16">
        <f>IF($H155=0,0,D155/$H155%)</f>
        <v>26.317764021759519</v>
      </c>
      <c r="E156" s="16">
        <f>IF($H155=0,0,E155/$H155%)</f>
        <v>73.68223597824047</v>
      </c>
      <c r="F156" s="16">
        <f>IF($H155=0,0,F155/$H155%)</f>
        <v>0</v>
      </c>
      <c r="G156" s="16">
        <f>IF($H155=0,0,G155/$H155%)</f>
        <v>0</v>
      </c>
      <c r="H156" s="50">
        <f t="shared" si="6"/>
        <v>99.999999999999986</v>
      </c>
      <c r="J156" s="11"/>
    </row>
    <row r="157" spans="1:10" ht="16.05" customHeight="1" x14ac:dyDescent="0.2">
      <c r="A157" s="13"/>
      <c r="B157" s="13" t="s">
        <v>40</v>
      </c>
      <c r="C157" s="16" t="s">
        <v>12</v>
      </c>
      <c r="D157" s="16">
        <v>0</v>
      </c>
      <c r="E157" s="16">
        <v>537</v>
      </c>
      <c r="F157" s="16">
        <v>0</v>
      </c>
      <c r="G157" s="16">
        <v>0</v>
      </c>
      <c r="H157" s="50">
        <f t="shared" si="6"/>
        <v>537</v>
      </c>
      <c r="J157" s="11"/>
    </row>
    <row r="158" spans="1:10" ht="16.05" customHeight="1" x14ac:dyDescent="0.2">
      <c r="A158" s="13"/>
      <c r="B158" s="13"/>
      <c r="C158" s="17" t="s">
        <v>13</v>
      </c>
      <c r="D158" s="16">
        <f>IF($H157=0,0,D157/$H157%)</f>
        <v>0</v>
      </c>
      <c r="E158" s="16">
        <f>IF($H157=0,0,E157/$H157%)</f>
        <v>100</v>
      </c>
      <c r="F158" s="16">
        <f>IF($H157=0,0,F157/$H157%)</f>
        <v>0</v>
      </c>
      <c r="G158" s="16">
        <f>IF($H157=0,0,G157/$H157%)</f>
        <v>0</v>
      </c>
      <c r="H158" s="50">
        <f t="shared" si="6"/>
        <v>100</v>
      </c>
      <c r="J158" s="11"/>
    </row>
    <row r="159" spans="1:10" ht="16.05" customHeight="1" x14ac:dyDescent="0.2">
      <c r="A159" s="13"/>
      <c r="B159" s="13"/>
      <c r="C159" s="16" t="s">
        <v>14</v>
      </c>
      <c r="D159" s="51">
        <v>0</v>
      </c>
      <c r="E159" s="51">
        <v>21.3</v>
      </c>
      <c r="F159" s="51">
        <v>0</v>
      </c>
      <c r="G159" s="51">
        <v>0.1</v>
      </c>
      <c r="H159" s="50">
        <f t="shared" si="6"/>
        <v>21.400000000000002</v>
      </c>
      <c r="J159" s="11"/>
    </row>
    <row r="160" spans="1:10" ht="16.05" customHeight="1" x14ac:dyDescent="0.2">
      <c r="A160" s="13"/>
      <c r="B160" s="13"/>
      <c r="C160" s="17" t="s">
        <v>13</v>
      </c>
      <c r="D160" s="16">
        <f>IF($H159=0,0,D159/$H159%)</f>
        <v>0</v>
      </c>
      <c r="E160" s="16">
        <f>IF($H159=0,0,E159/$H159%)</f>
        <v>99.53271028037382</v>
      </c>
      <c r="F160" s="16">
        <f>IF($H159=0,0,F159/$H159%)</f>
        <v>0</v>
      </c>
      <c r="G160" s="16">
        <f>IF($H159=0,0,G159/$H159%)</f>
        <v>0.46728971962616822</v>
      </c>
      <c r="H160" s="50">
        <f t="shared" si="6"/>
        <v>99.999999999999986</v>
      </c>
      <c r="J160" s="11"/>
    </row>
    <row r="161" spans="1:10" ht="16.05" customHeight="1" x14ac:dyDescent="0.2">
      <c r="A161" s="13"/>
      <c r="B161" s="13"/>
      <c r="C161" s="16" t="s">
        <v>15</v>
      </c>
      <c r="D161" s="51">
        <f>SUM(D159,D157)</f>
        <v>0</v>
      </c>
      <c r="E161" s="51">
        <f>SUM(E159,E157)</f>
        <v>558.29999999999995</v>
      </c>
      <c r="F161" s="51">
        <f>SUM(F159,F157)</f>
        <v>0</v>
      </c>
      <c r="G161" s="51">
        <f>SUM(G159,G157)</f>
        <v>0.1</v>
      </c>
      <c r="H161" s="50">
        <f t="shared" si="6"/>
        <v>558.4</v>
      </c>
      <c r="J161" s="11"/>
    </row>
    <row r="162" spans="1:10" ht="16.05" customHeight="1" x14ac:dyDescent="0.2">
      <c r="A162" s="13"/>
      <c r="B162" s="18"/>
      <c r="C162" s="17" t="s">
        <v>13</v>
      </c>
      <c r="D162" s="16">
        <f>IF($H161=0,0,D161/$H161%)</f>
        <v>0</v>
      </c>
      <c r="E162" s="16">
        <f>IF($H161=0,0,E161/$H161%)</f>
        <v>99.982091690544408</v>
      </c>
      <c r="F162" s="16">
        <f>IF($H161=0,0,F161/$H161%)</f>
        <v>0</v>
      </c>
      <c r="G162" s="16">
        <f>IF($H161=0,0,G161/$H161%)</f>
        <v>1.7908309455587395E-2</v>
      </c>
      <c r="H162" s="50">
        <f t="shared" si="6"/>
        <v>100</v>
      </c>
      <c r="J162" s="11"/>
    </row>
    <row r="163" spans="1:10" ht="16.05" customHeight="1" x14ac:dyDescent="0.2">
      <c r="A163" s="13"/>
      <c r="B163" s="13" t="s">
        <v>41</v>
      </c>
      <c r="C163" s="16" t="s">
        <v>12</v>
      </c>
      <c r="D163" s="16">
        <v>0.5</v>
      </c>
      <c r="E163" s="16">
        <v>2701.7</v>
      </c>
      <c r="F163" s="16">
        <v>0</v>
      </c>
      <c r="G163" s="16">
        <v>0</v>
      </c>
      <c r="H163" s="50">
        <f t="shared" si="6"/>
        <v>2702.2</v>
      </c>
      <c r="J163" s="11"/>
    </row>
    <row r="164" spans="1:10" ht="16.05" customHeight="1" x14ac:dyDescent="0.2">
      <c r="A164" s="13"/>
      <c r="B164" s="13"/>
      <c r="C164" s="17" t="s">
        <v>13</v>
      </c>
      <c r="D164" s="16">
        <f>IF($H163=0,0,D163/$H163%)</f>
        <v>1.8503441640145068E-2</v>
      </c>
      <c r="E164" s="16">
        <f>IF($H163=0,0,E163/$H163%)</f>
        <v>99.981496558359851</v>
      </c>
      <c r="F164" s="16">
        <f>IF($H163=0,0,F163/$H163%)</f>
        <v>0</v>
      </c>
      <c r="G164" s="16">
        <f>IF($H163=0,0,G163/$H163%)</f>
        <v>0</v>
      </c>
      <c r="H164" s="50">
        <f t="shared" si="6"/>
        <v>100</v>
      </c>
      <c r="J164" s="11"/>
    </row>
    <row r="165" spans="1:10" ht="16.05" customHeight="1" x14ac:dyDescent="0.2">
      <c r="A165" s="13"/>
      <c r="B165" s="13"/>
      <c r="C165" s="16" t="s">
        <v>14</v>
      </c>
      <c r="D165" s="51">
        <v>0.6</v>
      </c>
      <c r="E165" s="51">
        <v>111.5</v>
      </c>
      <c r="F165" s="51">
        <v>0</v>
      </c>
      <c r="G165" s="51">
        <v>21.7</v>
      </c>
      <c r="H165" s="50">
        <f t="shared" si="6"/>
        <v>133.79999999999998</v>
      </c>
      <c r="J165" s="11"/>
    </row>
    <row r="166" spans="1:10" ht="16.05" customHeight="1" x14ac:dyDescent="0.2">
      <c r="A166" s="13"/>
      <c r="B166" s="13"/>
      <c r="C166" s="17" t="s">
        <v>13</v>
      </c>
      <c r="D166" s="16">
        <f>IF($H165=0,0,D165/$H165%)</f>
        <v>0.44843049327354262</v>
      </c>
      <c r="E166" s="16">
        <f>IF($H165=0,0,E165/$H165%)</f>
        <v>83.333333333333343</v>
      </c>
      <c r="F166" s="16">
        <f>IF($H165=0,0,F165/$H165%)</f>
        <v>0</v>
      </c>
      <c r="G166" s="16">
        <f>IF($H165=0,0,G165/$H165%)</f>
        <v>16.218236173393127</v>
      </c>
      <c r="H166" s="50">
        <f t="shared" si="6"/>
        <v>100.00000000000001</v>
      </c>
      <c r="J166" s="11"/>
    </row>
    <row r="167" spans="1:10" ht="16.05" customHeight="1" x14ac:dyDescent="0.2">
      <c r="A167" s="13"/>
      <c r="B167" s="13"/>
      <c r="C167" s="16" t="s">
        <v>15</v>
      </c>
      <c r="D167" s="51">
        <f>SUM(D165,D163)</f>
        <v>1.1000000000000001</v>
      </c>
      <c r="E167" s="51">
        <f>SUM(E165,E163)</f>
        <v>2813.2</v>
      </c>
      <c r="F167" s="51">
        <f>SUM(F165,F163)</f>
        <v>0</v>
      </c>
      <c r="G167" s="51">
        <f>SUM(G165,G163)</f>
        <v>21.7</v>
      </c>
      <c r="H167" s="50">
        <f t="shared" si="6"/>
        <v>2835.9999999999995</v>
      </c>
      <c r="J167" s="11"/>
    </row>
    <row r="168" spans="1:10" ht="16.05" customHeight="1" x14ac:dyDescent="0.2">
      <c r="A168" s="13"/>
      <c r="B168" s="18"/>
      <c r="C168" s="17" t="s">
        <v>13</v>
      </c>
      <c r="D168" s="16">
        <f>IF($H167=0,0,D167/$H167%)</f>
        <v>3.8787023977433013E-2</v>
      </c>
      <c r="E168" s="16">
        <f>IF($H167=0,0,E167/$H167%)</f>
        <v>99.196050775740488</v>
      </c>
      <c r="F168" s="16">
        <f>IF($H167=0,0,F167/$H167%)</f>
        <v>0</v>
      </c>
      <c r="G168" s="16">
        <f>IF($H167=0,0,G167/$H167%)</f>
        <v>0.76516220028208748</v>
      </c>
      <c r="H168" s="50">
        <f t="shared" si="6"/>
        <v>100.00000000000001</v>
      </c>
      <c r="J168" s="11"/>
    </row>
    <row r="169" spans="1:10" ht="16.05" customHeight="1" x14ac:dyDescent="0.2">
      <c r="A169" s="13"/>
      <c r="B169" s="13" t="s">
        <v>42</v>
      </c>
      <c r="C169" s="16" t="s">
        <v>12</v>
      </c>
      <c r="D169" s="16">
        <v>107.1</v>
      </c>
      <c r="E169" s="16">
        <v>2198.1</v>
      </c>
      <c r="F169" s="16">
        <v>0</v>
      </c>
      <c r="G169" s="16">
        <v>0</v>
      </c>
      <c r="H169" s="50">
        <f t="shared" si="6"/>
        <v>2305.1999999999998</v>
      </c>
      <c r="J169" s="11"/>
    </row>
    <row r="170" spans="1:10" ht="16.05" customHeight="1" x14ac:dyDescent="0.2">
      <c r="A170" s="13"/>
      <c r="B170" s="13"/>
      <c r="C170" s="17" t="s">
        <v>13</v>
      </c>
      <c r="D170" s="16">
        <f>IF($H169=0,0,D169/$H169%)</f>
        <v>4.6460176991150437</v>
      </c>
      <c r="E170" s="16">
        <f>IF($H169=0,0,E169/$H169%)</f>
        <v>95.353982300884951</v>
      </c>
      <c r="F170" s="16">
        <f>IF($H169=0,0,F169/$H169%)</f>
        <v>0</v>
      </c>
      <c r="G170" s="16">
        <f>IF($H169=0,0,G169/$H169%)</f>
        <v>0</v>
      </c>
      <c r="H170" s="50">
        <f t="shared" si="6"/>
        <v>100</v>
      </c>
      <c r="J170" s="11"/>
    </row>
    <row r="171" spans="1:10" ht="16.05" customHeight="1" x14ac:dyDescent="0.2">
      <c r="A171" s="13"/>
      <c r="B171" s="13"/>
      <c r="C171" s="16" t="s">
        <v>14</v>
      </c>
      <c r="D171" s="51">
        <v>127.8</v>
      </c>
      <c r="E171" s="51">
        <v>2307</v>
      </c>
      <c r="F171" s="51">
        <v>0</v>
      </c>
      <c r="G171" s="51">
        <v>0</v>
      </c>
      <c r="H171" s="50">
        <f t="shared" si="6"/>
        <v>2434.8000000000002</v>
      </c>
      <c r="J171" s="11"/>
    </row>
    <row r="172" spans="1:10" ht="16.05" customHeight="1" x14ac:dyDescent="0.2">
      <c r="A172" s="13"/>
      <c r="B172" s="13"/>
      <c r="C172" s="17" t="s">
        <v>13</v>
      </c>
      <c r="D172" s="16">
        <f>IF($H171=0,0,D171/$H171%)</f>
        <v>5.2488910793494323</v>
      </c>
      <c r="E172" s="16">
        <f>IF($H171=0,0,E171/$H171%)</f>
        <v>94.751108920650552</v>
      </c>
      <c r="F172" s="16">
        <f>IF($H171=0,0,F171/$H171%)</f>
        <v>0</v>
      </c>
      <c r="G172" s="16">
        <f>IF($H171=0,0,G171/$H171%)</f>
        <v>0</v>
      </c>
      <c r="H172" s="50">
        <f t="shared" si="6"/>
        <v>99.999999999999986</v>
      </c>
      <c r="J172" s="11"/>
    </row>
    <row r="173" spans="1:10" ht="16.05" customHeight="1" x14ac:dyDescent="0.2">
      <c r="A173" s="13"/>
      <c r="B173" s="13"/>
      <c r="C173" s="16" t="s">
        <v>15</v>
      </c>
      <c r="D173" s="51">
        <f>SUM(D171,D169)</f>
        <v>234.89999999999998</v>
      </c>
      <c r="E173" s="51">
        <f>SUM(E171,E169)</f>
        <v>4505.1000000000004</v>
      </c>
      <c r="F173" s="51">
        <f>SUM(F171,F169)</f>
        <v>0</v>
      </c>
      <c r="G173" s="51">
        <f>SUM(G171,G169)</f>
        <v>0</v>
      </c>
      <c r="H173" s="50">
        <f t="shared" si="6"/>
        <v>4740</v>
      </c>
      <c r="J173" s="11"/>
    </row>
    <row r="174" spans="1:10" ht="16.05" customHeight="1" x14ac:dyDescent="0.2">
      <c r="A174" s="13"/>
      <c r="B174" s="18"/>
      <c r="C174" s="17" t="s">
        <v>13</v>
      </c>
      <c r="D174" s="16">
        <f>IF($H173=0,0,D173/$H173%)</f>
        <v>4.9556962025316453</v>
      </c>
      <c r="E174" s="16">
        <f>IF($H173=0,0,E173/$H173%)</f>
        <v>95.044303797468359</v>
      </c>
      <c r="F174" s="16">
        <f>IF($H173=0,0,F173/$H173%)</f>
        <v>0</v>
      </c>
      <c r="G174" s="16">
        <f>IF($H173=0,0,G173/$H173%)</f>
        <v>0</v>
      </c>
      <c r="H174" s="50">
        <f t="shared" si="6"/>
        <v>100</v>
      </c>
      <c r="J174" s="11"/>
    </row>
    <row r="175" spans="1:10" ht="16.05" customHeight="1" x14ac:dyDescent="0.2">
      <c r="A175" s="13"/>
      <c r="B175" s="54" t="s">
        <v>43</v>
      </c>
      <c r="C175" s="16" t="s">
        <v>12</v>
      </c>
      <c r="D175" s="16">
        <v>0</v>
      </c>
      <c r="E175" s="16">
        <v>31.1</v>
      </c>
      <c r="F175" s="16">
        <v>0</v>
      </c>
      <c r="G175" s="16">
        <v>0</v>
      </c>
      <c r="H175" s="50">
        <f t="shared" si="6"/>
        <v>31.1</v>
      </c>
      <c r="J175" s="11"/>
    </row>
    <row r="176" spans="1:10" ht="16.05" customHeight="1" x14ac:dyDescent="0.2">
      <c r="A176" s="13"/>
      <c r="B176" s="55"/>
      <c r="C176" s="17" t="s">
        <v>13</v>
      </c>
      <c r="D176" s="16">
        <f>IF($H175=0,0,D175/$H175%)</f>
        <v>0</v>
      </c>
      <c r="E176" s="16">
        <f>IF($H175=0,0,E175/$H175%)</f>
        <v>100</v>
      </c>
      <c r="F176" s="16">
        <f>IF($H175=0,0,F175/$H175%)</f>
        <v>0</v>
      </c>
      <c r="G176" s="16">
        <f>IF($H175=0,0,G175/$H175%)</f>
        <v>0</v>
      </c>
      <c r="H176" s="50">
        <f t="shared" si="6"/>
        <v>100</v>
      </c>
      <c r="J176" s="11"/>
    </row>
    <row r="177" spans="1:10" ht="16.05" customHeight="1" x14ac:dyDescent="0.2">
      <c r="A177" s="13"/>
      <c r="B177" s="55"/>
      <c r="C177" s="16" t="s">
        <v>14</v>
      </c>
      <c r="D177" s="51"/>
      <c r="E177" s="51"/>
      <c r="F177" s="51"/>
      <c r="G177" s="51"/>
      <c r="H177" s="50">
        <f t="shared" si="6"/>
        <v>0</v>
      </c>
      <c r="J177" s="11"/>
    </row>
    <row r="178" spans="1:10" ht="16.05" customHeight="1" x14ac:dyDescent="0.2">
      <c r="A178" s="20"/>
      <c r="B178" s="55"/>
      <c r="C178" s="17" t="s">
        <v>13</v>
      </c>
      <c r="D178" s="16">
        <f>IF($H177=0,0,D177/$H177%)</f>
        <v>0</v>
      </c>
      <c r="E178" s="16">
        <f>IF($H177=0,0,E177/$H177%)</f>
        <v>0</v>
      </c>
      <c r="F178" s="16">
        <f>IF($H177=0,0,F177/$H177%)</f>
        <v>0</v>
      </c>
      <c r="G178" s="16">
        <f>IF($H177=0,0,G177/$H177%)</f>
        <v>0</v>
      </c>
      <c r="H178" s="50">
        <f t="shared" si="6"/>
        <v>0</v>
      </c>
      <c r="J178" s="11"/>
    </row>
    <row r="179" spans="1:10" ht="16.05" customHeight="1" x14ac:dyDescent="0.2">
      <c r="A179" s="20"/>
      <c r="B179" s="55"/>
      <c r="C179" s="16" t="s">
        <v>15</v>
      </c>
      <c r="D179" s="51">
        <f>SUM(D177,D175)</f>
        <v>0</v>
      </c>
      <c r="E179" s="51">
        <f>SUM(E177,E175)</f>
        <v>31.1</v>
      </c>
      <c r="F179" s="51">
        <f>SUM(F177,F175)</f>
        <v>0</v>
      </c>
      <c r="G179" s="51">
        <f>SUM(G177,G175)</f>
        <v>0</v>
      </c>
      <c r="H179" s="50">
        <f t="shared" si="6"/>
        <v>31.1</v>
      </c>
      <c r="J179" s="11"/>
    </row>
    <row r="180" spans="1:10" ht="16.05" customHeight="1" x14ac:dyDescent="0.2">
      <c r="A180" s="20"/>
      <c r="B180" s="56"/>
      <c r="C180" s="17" t="s">
        <v>13</v>
      </c>
      <c r="D180" s="16">
        <f>IF($H179=0,0,D179/$H179%)</f>
        <v>0</v>
      </c>
      <c r="E180" s="16">
        <f>IF($H179=0,0,E179/$H179%)</f>
        <v>100</v>
      </c>
      <c r="F180" s="16">
        <f>IF($H179=0,0,F179/$H179%)</f>
        <v>0</v>
      </c>
      <c r="G180" s="16">
        <f>IF($H179=0,0,G179/$H179%)</f>
        <v>0</v>
      </c>
      <c r="H180" s="50">
        <f t="shared" si="6"/>
        <v>100</v>
      </c>
      <c r="J180" s="11"/>
    </row>
    <row r="181" spans="1:10" ht="16.05" customHeight="1" x14ac:dyDescent="0.2">
      <c r="A181" s="20"/>
      <c r="B181" s="54" t="s">
        <v>44</v>
      </c>
      <c r="C181" s="16" t="s">
        <v>12</v>
      </c>
      <c r="D181" s="16">
        <v>0</v>
      </c>
      <c r="E181" s="16"/>
      <c r="F181" s="16">
        <v>0</v>
      </c>
      <c r="G181" s="16">
        <v>0</v>
      </c>
      <c r="H181" s="50">
        <f t="shared" si="6"/>
        <v>0</v>
      </c>
      <c r="J181" s="11"/>
    </row>
    <row r="182" spans="1:10" ht="16.05" customHeight="1" x14ac:dyDescent="0.2">
      <c r="A182" s="20"/>
      <c r="B182" s="55"/>
      <c r="C182" s="17" t="s">
        <v>13</v>
      </c>
      <c r="D182" s="16">
        <f>IF($H181=0,0,D181/$H181%)</f>
        <v>0</v>
      </c>
      <c r="E182" s="16">
        <f>IF($H181=0,0,E181/$H181%)</f>
        <v>0</v>
      </c>
      <c r="F182" s="16">
        <f>IF($H181=0,0,F181/$H181%)</f>
        <v>0</v>
      </c>
      <c r="G182" s="16">
        <f>IF($H181=0,0,G181/$H181%)</f>
        <v>0</v>
      </c>
      <c r="H182" s="50">
        <f t="shared" si="6"/>
        <v>0</v>
      </c>
      <c r="J182" s="11"/>
    </row>
    <row r="183" spans="1:10" ht="16.05" customHeight="1" x14ac:dyDescent="0.2">
      <c r="A183" s="20"/>
      <c r="B183" s="55"/>
      <c r="C183" s="16" t="s">
        <v>14</v>
      </c>
      <c r="D183" s="51"/>
      <c r="E183" s="51"/>
      <c r="F183" s="51"/>
      <c r="G183" s="51"/>
      <c r="H183" s="50">
        <f t="shared" si="6"/>
        <v>0</v>
      </c>
      <c r="J183" s="11"/>
    </row>
    <row r="184" spans="1:10" ht="16.05" customHeight="1" x14ac:dyDescent="0.2">
      <c r="A184" s="20"/>
      <c r="B184" s="55"/>
      <c r="C184" s="17" t="s">
        <v>13</v>
      </c>
      <c r="D184" s="16">
        <f>IF($H183=0,0,D183/$H183%)</f>
        <v>0</v>
      </c>
      <c r="E184" s="16">
        <f>IF($H183=0,0,E183/$H183%)</f>
        <v>0</v>
      </c>
      <c r="F184" s="16">
        <f>IF($H183=0,0,F183/$H183%)</f>
        <v>0</v>
      </c>
      <c r="G184" s="16">
        <f>IF($H183=0,0,G183/$H183%)</f>
        <v>0</v>
      </c>
      <c r="H184" s="50">
        <f t="shared" si="6"/>
        <v>0</v>
      </c>
      <c r="J184" s="11"/>
    </row>
    <row r="185" spans="1:10" ht="16.05" customHeight="1" x14ac:dyDescent="0.2">
      <c r="A185" s="20"/>
      <c r="B185" s="55"/>
      <c r="C185" s="16" t="s">
        <v>15</v>
      </c>
      <c r="D185" s="51">
        <f>SUM(D183,D181)</f>
        <v>0</v>
      </c>
      <c r="E185" s="51">
        <f>SUM(E183,E181)</f>
        <v>0</v>
      </c>
      <c r="F185" s="51">
        <f>SUM(F183,F181)</f>
        <v>0</v>
      </c>
      <c r="G185" s="51">
        <f>SUM(G183,G181)</f>
        <v>0</v>
      </c>
      <c r="H185" s="50">
        <f t="shared" si="6"/>
        <v>0</v>
      </c>
      <c r="J185" s="11"/>
    </row>
    <row r="186" spans="1:10" ht="16.05" customHeight="1" x14ac:dyDescent="0.2">
      <c r="A186" s="20"/>
      <c r="B186" s="56"/>
      <c r="C186" s="17" t="s">
        <v>13</v>
      </c>
      <c r="D186" s="16">
        <f>IF($H185=0,0,D185/$H185%)</f>
        <v>0</v>
      </c>
      <c r="E186" s="16">
        <f>IF($H185=0,0,E185/$H185%)</f>
        <v>0</v>
      </c>
      <c r="F186" s="16">
        <f>IF($H185=0,0,F185/$H185%)</f>
        <v>0</v>
      </c>
      <c r="G186" s="16">
        <f>IF($H185=0,0,G185/$H185%)</f>
        <v>0</v>
      </c>
      <c r="H186" s="50">
        <f t="shared" si="6"/>
        <v>0</v>
      </c>
      <c r="J186" s="11"/>
    </row>
    <row r="187" spans="1:10" ht="16.05" customHeight="1" x14ac:dyDescent="0.2">
      <c r="A187" s="20"/>
      <c r="B187" s="54" t="s">
        <v>45</v>
      </c>
      <c r="C187" s="16" t="s">
        <v>12</v>
      </c>
      <c r="D187" s="16">
        <v>0</v>
      </c>
      <c r="E187" s="16">
        <v>40.6</v>
      </c>
      <c r="F187" s="16">
        <v>0</v>
      </c>
      <c r="G187" s="16">
        <v>0</v>
      </c>
      <c r="H187" s="50">
        <f t="shared" si="6"/>
        <v>40.6</v>
      </c>
      <c r="J187" s="11"/>
    </row>
    <row r="188" spans="1:10" ht="16.05" customHeight="1" x14ac:dyDescent="0.2">
      <c r="A188" s="20"/>
      <c r="B188" s="55"/>
      <c r="C188" s="17" t="s">
        <v>13</v>
      </c>
      <c r="D188" s="16">
        <f>IF($H187=0,0,D187/$H187%)</f>
        <v>0</v>
      </c>
      <c r="E188" s="16">
        <f>IF($H187=0,0,E187/$H187%)</f>
        <v>100</v>
      </c>
      <c r="F188" s="16">
        <f>IF($H187=0,0,F187/$H187%)</f>
        <v>0</v>
      </c>
      <c r="G188" s="16">
        <f>IF($H187=0,0,G187/$H187%)</f>
        <v>0</v>
      </c>
      <c r="H188" s="50">
        <f t="shared" si="6"/>
        <v>100</v>
      </c>
      <c r="J188" s="11"/>
    </row>
    <row r="189" spans="1:10" ht="16.05" customHeight="1" x14ac:dyDescent="0.2">
      <c r="A189" s="20"/>
      <c r="B189" s="55"/>
      <c r="C189" s="16" t="s">
        <v>14</v>
      </c>
      <c r="D189" s="51">
        <v>0</v>
      </c>
      <c r="E189" s="51">
        <v>0.8</v>
      </c>
      <c r="F189" s="51">
        <v>0</v>
      </c>
      <c r="G189" s="51">
        <v>0</v>
      </c>
      <c r="H189" s="50">
        <f t="shared" si="6"/>
        <v>0.8</v>
      </c>
      <c r="J189" s="11"/>
    </row>
    <row r="190" spans="1:10" ht="16.05" customHeight="1" x14ac:dyDescent="0.2">
      <c r="A190" s="20"/>
      <c r="B190" s="55"/>
      <c r="C190" s="17" t="s">
        <v>13</v>
      </c>
      <c r="D190" s="16">
        <f>IF($H189=0,0,D189/$H189%)</f>
        <v>0</v>
      </c>
      <c r="E190" s="16">
        <f>IF($H189=0,0,E189/$H189%)</f>
        <v>100</v>
      </c>
      <c r="F190" s="16">
        <f>IF($H189=0,0,F189/$H189%)</f>
        <v>0</v>
      </c>
      <c r="G190" s="16">
        <f>IF($H189=0,0,G189/$H189%)</f>
        <v>0</v>
      </c>
      <c r="H190" s="50">
        <f t="shared" si="6"/>
        <v>100</v>
      </c>
      <c r="J190" s="11"/>
    </row>
    <row r="191" spans="1:10" ht="16.05" customHeight="1" x14ac:dyDescent="0.2">
      <c r="A191" s="20"/>
      <c r="B191" s="55"/>
      <c r="C191" s="16" t="s">
        <v>15</v>
      </c>
      <c r="D191" s="51">
        <f>SUM(D189,D187)</f>
        <v>0</v>
      </c>
      <c r="E191" s="51">
        <f>SUM(E189,E187)</f>
        <v>41.4</v>
      </c>
      <c r="F191" s="51">
        <f>SUM(F189,F187)</f>
        <v>0</v>
      </c>
      <c r="G191" s="51">
        <f>SUM(G189,G187)</f>
        <v>0</v>
      </c>
      <c r="H191" s="50">
        <f t="shared" si="6"/>
        <v>41.4</v>
      </c>
      <c r="J191" s="11"/>
    </row>
    <row r="192" spans="1:10" ht="16.05" customHeight="1" x14ac:dyDescent="0.2">
      <c r="A192" s="20"/>
      <c r="B192" s="56"/>
      <c r="C192" s="17" t="s">
        <v>13</v>
      </c>
      <c r="D192" s="16">
        <f>IF($H191=0,0,D191/$H191%)</f>
        <v>0</v>
      </c>
      <c r="E192" s="16">
        <f>IF($H191=0,0,E191/$H191%)</f>
        <v>100</v>
      </c>
      <c r="F192" s="16">
        <f>IF($H191=0,0,F191/$H191%)</f>
        <v>0</v>
      </c>
      <c r="G192" s="16">
        <f>IF($H191=0,0,G191/$H191%)</f>
        <v>0</v>
      </c>
      <c r="H192" s="50">
        <f t="shared" si="6"/>
        <v>100</v>
      </c>
      <c r="J192" s="11"/>
    </row>
    <row r="193" spans="1:10" ht="16.05" customHeight="1" x14ac:dyDescent="0.2">
      <c r="A193" s="20"/>
      <c r="B193" s="54" t="s">
        <v>46</v>
      </c>
      <c r="C193" s="16" t="s">
        <v>12</v>
      </c>
      <c r="D193" s="16">
        <v>0</v>
      </c>
      <c r="E193" s="16">
        <v>1.5</v>
      </c>
      <c r="F193" s="16">
        <v>0</v>
      </c>
      <c r="G193" s="16">
        <v>0</v>
      </c>
      <c r="H193" s="50">
        <f t="shared" si="6"/>
        <v>1.5</v>
      </c>
      <c r="J193" s="11"/>
    </row>
    <row r="194" spans="1:10" ht="16.05" customHeight="1" x14ac:dyDescent="0.2">
      <c r="A194" s="20"/>
      <c r="B194" s="55"/>
      <c r="C194" s="17" t="s">
        <v>13</v>
      </c>
      <c r="D194" s="16">
        <f>IF($H193=0,0,D193/$H193%)</f>
        <v>0</v>
      </c>
      <c r="E194" s="16">
        <f>IF($H193=0,0,E193/$H193%)</f>
        <v>100</v>
      </c>
      <c r="F194" s="16">
        <f>IF($H193=0,0,F193/$H193%)</f>
        <v>0</v>
      </c>
      <c r="G194" s="16">
        <f>IF($H193=0,0,G193/$H193%)</f>
        <v>0</v>
      </c>
      <c r="H194" s="50">
        <f t="shared" si="6"/>
        <v>100</v>
      </c>
      <c r="J194" s="11"/>
    </row>
    <row r="195" spans="1:10" ht="16.05" customHeight="1" x14ac:dyDescent="0.2">
      <c r="A195" s="20"/>
      <c r="B195" s="55"/>
      <c r="C195" s="16" t="s">
        <v>14</v>
      </c>
      <c r="D195" s="51"/>
      <c r="E195" s="51"/>
      <c r="F195" s="51"/>
      <c r="G195" s="51"/>
      <c r="H195" s="50">
        <f t="shared" si="6"/>
        <v>0</v>
      </c>
      <c r="J195" s="11"/>
    </row>
    <row r="196" spans="1:10" ht="16.05" customHeight="1" x14ac:dyDescent="0.2">
      <c r="A196" s="20"/>
      <c r="B196" s="55"/>
      <c r="C196" s="17" t="s">
        <v>13</v>
      </c>
      <c r="D196" s="16">
        <f>IF($H195=0,0,D195/$H195%)</f>
        <v>0</v>
      </c>
      <c r="E196" s="16">
        <f>IF($H195=0,0,E195/$H195%)</f>
        <v>0</v>
      </c>
      <c r="F196" s="16">
        <f>IF($H195=0,0,F195/$H195%)</f>
        <v>0</v>
      </c>
      <c r="G196" s="16">
        <f>IF($H195=0,0,G195/$H195%)</f>
        <v>0</v>
      </c>
      <c r="H196" s="50">
        <f t="shared" si="6"/>
        <v>0</v>
      </c>
      <c r="J196" s="11"/>
    </row>
    <row r="197" spans="1:10" ht="16.05" customHeight="1" x14ac:dyDescent="0.2">
      <c r="A197" s="20"/>
      <c r="B197" s="55"/>
      <c r="C197" s="16" t="s">
        <v>15</v>
      </c>
      <c r="D197" s="51">
        <f>SUM(D195,D193)</f>
        <v>0</v>
      </c>
      <c r="E197" s="51">
        <f>SUM(E195,E193)</f>
        <v>1.5</v>
      </c>
      <c r="F197" s="51">
        <f>SUM(F195,F193)</f>
        <v>0</v>
      </c>
      <c r="G197" s="51">
        <f>SUM(G195,G193)</f>
        <v>0</v>
      </c>
      <c r="H197" s="50">
        <f t="shared" si="6"/>
        <v>1.5</v>
      </c>
      <c r="J197" s="11"/>
    </row>
    <row r="198" spans="1:10" ht="16.05" customHeight="1" x14ac:dyDescent="0.2">
      <c r="A198" s="20"/>
      <c r="B198" s="56"/>
      <c r="C198" s="17" t="s">
        <v>13</v>
      </c>
      <c r="D198" s="16">
        <f>IF($H197=0,0,D197/$H197%)</f>
        <v>0</v>
      </c>
      <c r="E198" s="16">
        <f>IF($H197=0,0,E197/$H197%)</f>
        <v>100</v>
      </c>
      <c r="F198" s="16">
        <f>IF($H197=0,0,F197/$H197%)</f>
        <v>0</v>
      </c>
      <c r="G198" s="16">
        <f>IF($H197=0,0,G197/$H197%)</f>
        <v>0</v>
      </c>
      <c r="H198" s="50">
        <f t="shared" si="6"/>
        <v>100</v>
      </c>
      <c r="J198" s="11"/>
    </row>
    <row r="199" spans="1:10" ht="16.05" customHeight="1" x14ac:dyDescent="0.2">
      <c r="A199" s="20"/>
      <c r="B199" s="54" t="s">
        <v>47</v>
      </c>
      <c r="C199" s="16" t="s">
        <v>12</v>
      </c>
      <c r="D199" s="16">
        <v>0</v>
      </c>
      <c r="E199" s="16">
        <v>216.70000000000002</v>
      </c>
      <c r="F199" s="16">
        <v>0</v>
      </c>
      <c r="G199" s="16">
        <v>0</v>
      </c>
      <c r="H199" s="50">
        <f t="shared" si="6"/>
        <v>216.70000000000002</v>
      </c>
      <c r="J199" s="11"/>
    </row>
    <row r="200" spans="1:10" ht="16.05" customHeight="1" x14ac:dyDescent="0.2">
      <c r="A200" s="20"/>
      <c r="B200" s="55"/>
      <c r="C200" s="17" t="s">
        <v>13</v>
      </c>
      <c r="D200" s="16">
        <f>IF($H199=0,0,D199/$H199%)</f>
        <v>0</v>
      </c>
      <c r="E200" s="16">
        <f>IF($H199=0,0,E199/$H199%)</f>
        <v>100</v>
      </c>
      <c r="F200" s="16">
        <f>IF($H199=0,0,F199/$H199%)</f>
        <v>0</v>
      </c>
      <c r="G200" s="16">
        <f>IF($H199=0,0,G199/$H199%)</f>
        <v>0</v>
      </c>
      <c r="H200" s="50">
        <f t="shared" si="6"/>
        <v>100</v>
      </c>
      <c r="J200" s="11"/>
    </row>
    <row r="201" spans="1:10" ht="16.05" customHeight="1" x14ac:dyDescent="0.2">
      <c r="A201" s="20"/>
      <c r="B201" s="55"/>
      <c r="C201" s="16" t="s">
        <v>14</v>
      </c>
      <c r="D201" s="51">
        <v>0</v>
      </c>
      <c r="E201" s="51">
        <v>0.3</v>
      </c>
      <c r="F201" s="51">
        <v>0</v>
      </c>
      <c r="G201" s="51">
        <v>3.4</v>
      </c>
      <c r="H201" s="50">
        <f t="shared" si="6"/>
        <v>3.6999999999999997</v>
      </c>
      <c r="J201" s="11"/>
    </row>
    <row r="202" spans="1:10" ht="16.05" customHeight="1" x14ac:dyDescent="0.2">
      <c r="A202" s="20"/>
      <c r="B202" s="55"/>
      <c r="C202" s="17" t="s">
        <v>13</v>
      </c>
      <c r="D202" s="16">
        <f>IF($H201=0,0,D201/$H201%)</f>
        <v>0</v>
      </c>
      <c r="E202" s="16">
        <f>IF($H201=0,0,E201/$H201%)</f>
        <v>8.1081081081081088</v>
      </c>
      <c r="F202" s="16">
        <f>IF($H201=0,0,F201/$H201%)</f>
        <v>0</v>
      </c>
      <c r="G202" s="16">
        <f>IF($H201=0,0,G201/$H201%)</f>
        <v>91.891891891891888</v>
      </c>
      <c r="H202" s="50">
        <f t="shared" si="6"/>
        <v>100</v>
      </c>
      <c r="J202" s="11"/>
    </row>
    <row r="203" spans="1:10" ht="16.05" customHeight="1" x14ac:dyDescent="0.2">
      <c r="A203" s="20"/>
      <c r="B203" s="55"/>
      <c r="C203" s="16" t="s">
        <v>15</v>
      </c>
      <c r="D203" s="51">
        <f>SUM(D201,D199)</f>
        <v>0</v>
      </c>
      <c r="E203" s="51">
        <f>SUM(E201,E199)</f>
        <v>217.00000000000003</v>
      </c>
      <c r="F203" s="51">
        <f>SUM(F201,F199)</f>
        <v>0</v>
      </c>
      <c r="G203" s="51">
        <f>SUM(G201,G199)</f>
        <v>3.4</v>
      </c>
      <c r="H203" s="50">
        <f t="shared" si="6"/>
        <v>220.40000000000003</v>
      </c>
      <c r="J203" s="11"/>
    </row>
    <row r="204" spans="1:10" ht="16.05" customHeight="1" x14ac:dyDescent="0.2">
      <c r="A204" s="20"/>
      <c r="B204" s="56"/>
      <c r="C204" s="17" t="s">
        <v>13</v>
      </c>
      <c r="D204" s="16">
        <f>IF($H203=0,0,D203/$H203%)</f>
        <v>0</v>
      </c>
      <c r="E204" s="16">
        <f>IF($H203=0,0,E203/$H203%)</f>
        <v>98.457350272232304</v>
      </c>
      <c r="F204" s="16">
        <f>IF($H203=0,0,F203/$H203%)</f>
        <v>0</v>
      </c>
      <c r="G204" s="16">
        <f>IF($H203=0,0,G203/$H203%)</f>
        <v>1.5426497277676949</v>
      </c>
      <c r="H204" s="50">
        <f t="shared" si="6"/>
        <v>100</v>
      </c>
      <c r="J204" s="11"/>
    </row>
    <row r="205" spans="1:10" ht="16.05" customHeight="1" x14ac:dyDescent="0.2">
      <c r="A205" s="20"/>
      <c r="B205" s="54" t="s">
        <v>48</v>
      </c>
      <c r="C205" s="16" t="s">
        <v>12</v>
      </c>
      <c r="D205" s="16">
        <v>0</v>
      </c>
      <c r="E205" s="16">
        <v>350.90000000000003</v>
      </c>
      <c r="F205" s="16">
        <v>0</v>
      </c>
      <c r="G205" s="16">
        <v>0</v>
      </c>
      <c r="H205" s="50">
        <f t="shared" ref="H205:H229" si="8">SUM(D205:G205)</f>
        <v>350.90000000000003</v>
      </c>
      <c r="J205" s="11"/>
    </row>
    <row r="206" spans="1:10" ht="16.05" customHeight="1" x14ac:dyDescent="0.2">
      <c r="A206" s="20"/>
      <c r="B206" s="55"/>
      <c r="C206" s="17" t="s">
        <v>13</v>
      </c>
      <c r="D206" s="16">
        <f>IF($H205=0,0,D205/$H205%)</f>
        <v>0</v>
      </c>
      <c r="E206" s="16">
        <f>IF($H205=0,0,E205/$H205%)</f>
        <v>100</v>
      </c>
      <c r="F206" s="16">
        <f>IF($H205=0,0,F205/$H205%)</f>
        <v>0</v>
      </c>
      <c r="G206" s="16">
        <f>IF($H205=0,0,G205/$H205%)</f>
        <v>0</v>
      </c>
      <c r="H206" s="50">
        <f t="shared" si="8"/>
        <v>100</v>
      </c>
      <c r="J206" s="11"/>
    </row>
    <row r="207" spans="1:10" ht="16.05" customHeight="1" x14ac:dyDescent="0.2">
      <c r="A207" s="20"/>
      <c r="B207" s="55"/>
      <c r="C207" s="16" t="s">
        <v>14</v>
      </c>
      <c r="D207" s="51">
        <v>0</v>
      </c>
      <c r="E207" s="51">
        <v>0</v>
      </c>
      <c r="F207" s="51">
        <v>0</v>
      </c>
      <c r="G207" s="51">
        <v>0.2</v>
      </c>
      <c r="H207" s="50">
        <f t="shared" si="8"/>
        <v>0.2</v>
      </c>
      <c r="J207" s="11"/>
    </row>
    <row r="208" spans="1:10" ht="16.05" customHeight="1" x14ac:dyDescent="0.2">
      <c r="A208" s="20"/>
      <c r="B208" s="55"/>
      <c r="C208" s="17" t="s">
        <v>13</v>
      </c>
      <c r="D208" s="16">
        <f>IF($H207=0,0,D207/$H207%)</f>
        <v>0</v>
      </c>
      <c r="E208" s="16">
        <f>IF($H207=0,0,E207/$H207%)</f>
        <v>0</v>
      </c>
      <c r="F208" s="16">
        <f>IF($H207=0,0,F207/$H207%)</f>
        <v>0</v>
      </c>
      <c r="G208" s="16">
        <f>IF($H207=0,0,G207/$H207%)</f>
        <v>100</v>
      </c>
      <c r="H208" s="50">
        <f t="shared" si="8"/>
        <v>100</v>
      </c>
      <c r="J208" s="11"/>
    </row>
    <row r="209" spans="1:14" ht="16.05" customHeight="1" x14ac:dyDescent="0.2">
      <c r="A209" s="20"/>
      <c r="B209" s="55"/>
      <c r="C209" s="16" t="s">
        <v>15</v>
      </c>
      <c r="D209" s="51">
        <f>SUM(D207,D205)</f>
        <v>0</v>
      </c>
      <c r="E209" s="51">
        <f>SUM(E207,E205)</f>
        <v>350.90000000000003</v>
      </c>
      <c r="F209" s="51">
        <f>SUM(F207,F205)</f>
        <v>0</v>
      </c>
      <c r="G209" s="51">
        <f>SUM(G207,G205)</f>
        <v>0.2</v>
      </c>
      <c r="H209" s="50">
        <f t="shared" si="8"/>
        <v>351.1</v>
      </c>
      <c r="J209" s="11"/>
    </row>
    <row r="210" spans="1:14" ht="16.05" customHeight="1" x14ac:dyDescent="0.2">
      <c r="A210" s="20"/>
      <c r="B210" s="56"/>
      <c r="C210" s="17" t="s">
        <v>13</v>
      </c>
      <c r="D210" s="16">
        <f>IF($H209=0,0,D209/$H209%)</f>
        <v>0</v>
      </c>
      <c r="E210" s="16">
        <f>IF($H209=0,0,E209/$H209%)</f>
        <v>99.943036172030773</v>
      </c>
      <c r="F210" s="16">
        <f>IF($H209=0,0,F209/$H209%)</f>
        <v>0</v>
      </c>
      <c r="G210" s="16">
        <f>IF($H209=0,0,G209/$H209%)</f>
        <v>5.6963827969239537E-2</v>
      </c>
      <c r="H210" s="50">
        <f t="shared" si="8"/>
        <v>100.00000000000001</v>
      </c>
      <c r="J210" s="11"/>
    </row>
    <row r="211" spans="1:14" ht="16.05" customHeight="1" x14ac:dyDescent="0.2">
      <c r="A211" s="20"/>
      <c r="B211" s="54" t="s">
        <v>49</v>
      </c>
      <c r="C211" s="16" t="s">
        <v>12</v>
      </c>
      <c r="D211" s="16">
        <v>0</v>
      </c>
      <c r="E211" s="16">
        <v>31.8</v>
      </c>
      <c r="F211" s="16">
        <v>0</v>
      </c>
      <c r="G211" s="16">
        <v>0</v>
      </c>
      <c r="H211" s="50">
        <f t="shared" si="8"/>
        <v>31.8</v>
      </c>
      <c r="J211" s="11"/>
    </row>
    <row r="212" spans="1:14" ht="16.05" customHeight="1" x14ac:dyDescent="0.2">
      <c r="A212" s="20"/>
      <c r="B212" s="55"/>
      <c r="C212" s="17" t="s">
        <v>13</v>
      </c>
      <c r="D212" s="16">
        <f>IF($H211=0,0,D211/$H211%)</f>
        <v>0</v>
      </c>
      <c r="E212" s="16">
        <f>IF($H211=0,0,E211/$H211%)</f>
        <v>100</v>
      </c>
      <c r="F212" s="16">
        <f>IF($H211=0,0,F211/$H211%)</f>
        <v>0</v>
      </c>
      <c r="G212" s="16">
        <f>IF($H211=0,0,G211/$H211%)</f>
        <v>0</v>
      </c>
      <c r="H212" s="50">
        <f t="shared" si="8"/>
        <v>100</v>
      </c>
      <c r="J212" s="11"/>
    </row>
    <row r="213" spans="1:14" ht="16.05" customHeight="1" x14ac:dyDescent="0.2">
      <c r="A213" s="20"/>
      <c r="B213" s="55"/>
      <c r="C213" s="16" t="s">
        <v>14</v>
      </c>
      <c r="D213" s="51"/>
      <c r="E213" s="51"/>
      <c r="F213" s="51"/>
      <c r="G213" s="51"/>
      <c r="H213" s="50">
        <f t="shared" si="8"/>
        <v>0</v>
      </c>
      <c r="J213" s="11"/>
    </row>
    <row r="214" spans="1:14" ht="16.05" customHeight="1" x14ac:dyDescent="0.2">
      <c r="A214" s="20"/>
      <c r="B214" s="55"/>
      <c r="C214" s="17" t="s">
        <v>13</v>
      </c>
      <c r="D214" s="16">
        <f>IF($H213=0,0,D213/$H213%)</f>
        <v>0</v>
      </c>
      <c r="E214" s="16">
        <f>IF($H213=0,0,E213/$H213%)</f>
        <v>0</v>
      </c>
      <c r="F214" s="16">
        <f>IF($H213=0,0,F213/$H213%)</f>
        <v>0</v>
      </c>
      <c r="G214" s="16">
        <f>IF($H213=0,0,G213/$H213%)</f>
        <v>0</v>
      </c>
      <c r="H214" s="50">
        <f t="shared" si="8"/>
        <v>0</v>
      </c>
      <c r="J214" s="11"/>
      <c r="K214" s="1">
        <v>0</v>
      </c>
      <c r="M214" s="1">
        <v>0</v>
      </c>
      <c r="N214" s="1">
        <v>0</v>
      </c>
    </row>
    <row r="215" spans="1:14" ht="16.05" customHeight="1" x14ac:dyDescent="0.2">
      <c r="A215" s="20"/>
      <c r="B215" s="55"/>
      <c r="C215" s="16" t="s">
        <v>15</v>
      </c>
      <c r="D215" s="51">
        <f>SUM(D213,D211)</f>
        <v>0</v>
      </c>
      <c r="E215" s="51">
        <f>SUM(E213,E211)</f>
        <v>31.8</v>
      </c>
      <c r="F215" s="51">
        <f>SUM(F213,F211)</f>
        <v>0</v>
      </c>
      <c r="G215" s="51">
        <f>SUM(G213,G211)</f>
        <v>0</v>
      </c>
      <c r="H215" s="50">
        <f t="shared" si="8"/>
        <v>31.8</v>
      </c>
      <c r="J215" s="11"/>
    </row>
    <row r="216" spans="1:14" ht="16.05" customHeight="1" x14ac:dyDescent="0.2">
      <c r="A216" s="20"/>
      <c r="B216" s="56"/>
      <c r="C216" s="17" t="s">
        <v>13</v>
      </c>
      <c r="D216" s="16">
        <f>IF($H215=0,0,D215/$H215%)</f>
        <v>0</v>
      </c>
      <c r="E216" s="16">
        <f>IF($H215=0,0,E215/$H215%)</f>
        <v>100</v>
      </c>
      <c r="F216" s="16">
        <f>IF($H215=0,0,F215/$H215%)</f>
        <v>0</v>
      </c>
      <c r="G216" s="16">
        <f>IF($H215=0,0,G215/$H215%)</f>
        <v>0</v>
      </c>
      <c r="H216" s="50">
        <f t="shared" si="8"/>
        <v>100</v>
      </c>
      <c r="J216" s="11"/>
    </row>
    <row r="217" spans="1:14" ht="16.05" customHeight="1" x14ac:dyDescent="0.2">
      <c r="A217" s="20"/>
      <c r="B217" s="54" t="s">
        <v>50</v>
      </c>
      <c r="C217" s="16" t="s">
        <v>12</v>
      </c>
      <c r="D217" s="16">
        <v>0</v>
      </c>
      <c r="E217" s="16">
        <v>1.5</v>
      </c>
      <c r="F217" s="16">
        <v>0</v>
      </c>
      <c r="G217" s="16">
        <v>0</v>
      </c>
      <c r="H217" s="50">
        <f t="shared" si="8"/>
        <v>1.5</v>
      </c>
      <c r="J217" s="11"/>
    </row>
    <row r="218" spans="1:14" ht="16.05" customHeight="1" x14ac:dyDescent="0.2">
      <c r="A218" s="20"/>
      <c r="B218" s="55"/>
      <c r="C218" s="17" t="s">
        <v>13</v>
      </c>
      <c r="D218" s="16">
        <f>IF($H217=0,0,D217/$H217%)</f>
        <v>0</v>
      </c>
      <c r="E218" s="16">
        <f>IF($H217=0,0,E217/$H217%)</f>
        <v>100</v>
      </c>
      <c r="F218" s="16">
        <f>IF($H217=0,0,F217/$H217%)</f>
        <v>0</v>
      </c>
      <c r="G218" s="16">
        <f>IF($H217=0,0,G217/$H217%)</f>
        <v>0</v>
      </c>
      <c r="H218" s="50">
        <f t="shared" si="8"/>
        <v>100</v>
      </c>
      <c r="J218" s="11"/>
    </row>
    <row r="219" spans="1:14" ht="16.05" customHeight="1" x14ac:dyDescent="0.2">
      <c r="A219" s="20"/>
      <c r="B219" s="55"/>
      <c r="C219" s="16" t="s">
        <v>14</v>
      </c>
      <c r="D219" s="51"/>
      <c r="E219" s="51"/>
      <c r="F219" s="51"/>
      <c r="G219" s="51"/>
      <c r="H219" s="50">
        <f t="shared" si="8"/>
        <v>0</v>
      </c>
      <c r="J219" s="11"/>
    </row>
    <row r="220" spans="1:14" ht="16.05" customHeight="1" x14ac:dyDescent="0.2">
      <c r="A220" s="20"/>
      <c r="B220" s="55"/>
      <c r="C220" s="17" t="s">
        <v>13</v>
      </c>
      <c r="D220" s="16">
        <f>IF($H219=0,0,D219/$H219%)</f>
        <v>0</v>
      </c>
      <c r="E220" s="16">
        <f>IF($H219=0,0,E219/$H219%)</f>
        <v>0</v>
      </c>
      <c r="F220" s="16">
        <f>IF($H219=0,0,F219/$H219%)</f>
        <v>0</v>
      </c>
      <c r="G220" s="16">
        <f>IF($H219=0,0,G219/$H219%)</f>
        <v>0</v>
      </c>
      <c r="H220" s="50">
        <f t="shared" si="8"/>
        <v>0</v>
      </c>
      <c r="J220" s="11"/>
    </row>
    <row r="221" spans="1:14" ht="16.05" customHeight="1" x14ac:dyDescent="0.2">
      <c r="A221" s="20"/>
      <c r="B221" s="55"/>
      <c r="C221" s="16" t="s">
        <v>15</v>
      </c>
      <c r="D221" s="51">
        <f>SUM(D219,D217)</f>
        <v>0</v>
      </c>
      <c r="E221" s="51">
        <f>SUM(E219,E217)</f>
        <v>1.5</v>
      </c>
      <c r="F221" s="51">
        <f>SUM(F219,F217)</f>
        <v>0</v>
      </c>
      <c r="G221" s="51">
        <f>SUM(G219,G217)</f>
        <v>0</v>
      </c>
      <c r="H221" s="50">
        <f t="shared" si="8"/>
        <v>1.5</v>
      </c>
      <c r="J221" s="11"/>
    </row>
    <row r="222" spans="1:14" ht="16.05" customHeight="1" x14ac:dyDescent="0.2">
      <c r="A222" s="20"/>
      <c r="B222" s="56"/>
      <c r="C222" s="17" t="s">
        <v>13</v>
      </c>
      <c r="D222" s="16">
        <f>IF($H221=0,0,D221/$H221%)</f>
        <v>0</v>
      </c>
      <c r="E222" s="16">
        <f>IF($H221=0,0,E221/$H221%)</f>
        <v>100</v>
      </c>
      <c r="F222" s="16">
        <f>IF($H221=0,0,F221/$H221%)</f>
        <v>0</v>
      </c>
      <c r="G222" s="16">
        <f>IF($H221=0,0,G221/$H221%)</f>
        <v>0</v>
      </c>
      <c r="H222" s="50">
        <f t="shared" si="8"/>
        <v>100</v>
      </c>
      <c r="J222" s="11"/>
    </row>
    <row r="223" spans="1:14" ht="16.05" customHeight="1" x14ac:dyDescent="0.2">
      <c r="A223" s="13"/>
      <c r="B223" s="54" t="s">
        <v>51</v>
      </c>
      <c r="C223" s="16" t="s">
        <v>12</v>
      </c>
      <c r="D223" s="16">
        <v>0</v>
      </c>
      <c r="E223" s="16">
        <v>554.1</v>
      </c>
      <c r="F223" s="16">
        <v>0</v>
      </c>
      <c r="G223" s="16">
        <v>0</v>
      </c>
      <c r="H223" s="50">
        <f t="shared" si="8"/>
        <v>554.1</v>
      </c>
      <c r="J223" s="11"/>
    </row>
    <row r="224" spans="1:14" ht="16.05" customHeight="1" x14ac:dyDescent="0.2">
      <c r="A224" s="13"/>
      <c r="B224" s="55"/>
      <c r="C224" s="17" t="s">
        <v>13</v>
      </c>
      <c r="D224" s="16">
        <f>IF($H223=0,0,D223/$H223%)</f>
        <v>0</v>
      </c>
      <c r="E224" s="16">
        <f>IF($H223=0,0,E223/$H223%)</f>
        <v>100</v>
      </c>
      <c r="F224" s="16">
        <f>IF($H223=0,0,F223/$H223%)</f>
        <v>0</v>
      </c>
      <c r="G224" s="16">
        <f>IF($H223=0,0,G223/$H223%)</f>
        <v>0</v>
      </c>
      <c r="H224" s="50">
        <f t="shared" si="8"/>
        <v>100</v>
      </c>
      <c r="J224" s="11"/>
    </row>
    <row r="225" spans="1:10" ht="16.05" customHeight="1" x14ac:dyDescent="0.2">
      <c r="A225" s="13"/>
      <c r="B225" s="55"/>
      <c r="C225" s="16" t="s">
        <v>14</v>
      </c>
      <c r="D225" s="51">
        <v>0</v>
      </c>
      <c r="E225" s="51">
        <v>45.4</v>
      </c>
      <c r="F225" s="51">
        <v>0</v>
      </c>
      <c r="G225" s="51">
        <v>32.799999999999997</v>
      </c>
      <c r="H225" s="50">
        <f t="shared" si="8"/>
        <v>78.199999999999989</v>
      </c>
      <c r="J225" s="11"/>
    </row>
    <row r="226" spans="1:10" ht="16.05" customHeight="1" x14ac:dyDescent="0.2">
      <c r="A226" s="13"/>
      <c r="B226" s="55"/>
      <c r="C226" s="17" t="s">
        <v>13</v>
      </c>
      <c r="D226" s="16">
        <f>IF($H225=0,0,D225/$H225%)</f>
        <v>0</v>
      </c>
      <c r="E226" s="16">
        <f>IF($H225=0,0,E225/$H225%)</f>
        <v>58.056265984654736</v>
      </c>
      <c r="F226" s="16">
        <f>IF($H225=0,0,F225/$H225%)</f>
        <v>0</v>
      </c>
      <c r="G226" s="16">
        <f>IF($H225=0,0,G225/$H225%)</f>
        <v>41.943734015345271</v>
      </c>
      <c r="H226" s="50">
        <f t="shared" si="8"/>
        <v>100</v>
      </c>
      <c r="J226" s="11"/>
    </row>
    <row r="227" spans="1:10" ht="16.05" customHeight="1" x14ac:dyDescent="0.2">
      <c r="A227" s="13"/>
      <c r="B227" s="55"/>
      <c r="C227" s="16" t="s">
        <v>15</v>
      </c>
      <c r="D227" s="51">
        <f>SUM(D225,D223)</f>
        <v>0</v>
      </c>
      <c r="E227" s="51">
        <f>SUM(E225,E223)</f>
        <v>599.5</v>
      </c>
      <c r="F227" s="51">
        <f>SUM(F225,F223)</f>
        <v>0</v>
      </c>
      <c r="G227" s="51">
        <f>SUM(G225,G223)</f>
        <v>32.799999999999997</v>
      </c>
      <c r="H227" s="50">
        <f t="shared" si="8"/>
        <v>632.29999999999995</v>
      </c>
      <c r="J227" s="11"/>
    </row>
    <row r="228" spans="1:10" ht="16.05" customHeight="1" x14ac:dyDescent="0.2">
      <c r="A228" s="18"/>
      <c r="B228" s="56"/>
      <c r="C228" s="17" t="s">
        <v>13</v>
      </c>
      <c r="D228" s="16">
        <f>IF($H227=0,0,D227/$H227%)</f>
        <v>0</v>
      </c>
      <c r="E228" s="16">
        <f>IF($H227=0,0,E227/$H227%)</f>
        <v>94.812588960936267</v>
      </c>
      <c r="F228" s="16">
        <f>IF($H227=0,0,F227/$H227%)</f>
        <v>0</v>
      </c>
      <c r="G228" s="16">
        <f>IF($H227=0,0,G227/$H227%)</f>
        <v>5.1874110390637354</v>
      </c>
      <c r="H228" s="50">
        <f t="shared" si="8"/>
        <v>100</v>
      </c>
      <c r="J228" s="11"/>
    </row>
    <row r="229" spans="1:10" ht="16.05" customHeight="1" x14ac:dyDescent="0.2">
      <c r="A229" s="13" t="s">
        <v>52</v>
      </c>
      <c r="C229" s="16" t="s">
        <v>12</v>
      </c>
      <c r="D229" s="50">
        <f>SUM(D235,D241,D247,D253,D259,D265,D271,D277,D283,D289)</f>
        <v>0</v>
      </c>
      <c r="E229" s="50">
        <f>SUM(E235,E241,E247,E253,E259,E265,E271,E277,E283,E289)</f>
        <v>0</v>
      </c>
      <c r="F229" s="50">
        <f>SUM(F235,F241,F247,F253,F259,F265,F271,F277,F283,F289)</f>
        <v>0</v>
      </c>
      <c r="G229" s="50">
        <f>SUM(G235,G241,G247,G253,G259,G265,G271,G277,G283,G289)</f>
        <v>0</v>
      </c>
      <c r="H229" s="50">
        <f t="shared" si="8"/>
        <v>0</v>
      </c>
      <c r="J229" s="11"/>
    </row>
    <row r="230" spans="1:10" ht="16.05" customHeight="1" x14ac:dyDescent="0.2">
      <c r="A230" s="13"/>
      <c r="C230" s="17" t="s">
        <v>13</v>
      </c>
      <c r="D230" s="16">
        <f>IF($H229=0,0,D229/$H229%)</f>
        <v>0</v>
      </c>
      <c r="E230" s="16">
        <f>IF($H229=0,0,E229/$H229%)</f>
        <v>0</v>
      </c>
      <c r="F230" s="16">
        <f>IF($H229=0,0,F229/$H229%)</f>
        <v>0</v>
      </c>
      <c r="G230" s="16">
        <f>IF($H229=0,0,G229/$H229%)</f>
        <v>0</v>
      </c>
      <c r="H230" s="16">
        <f>IF($H229=0,0,H229/$H229%)</f>
        <v>0</v>
      </c>
      <c r="J230" s="11"/>
    </row>
    <row r="231" spans="1:10" ht="16.05" customHeight="1" x14ac:dyDescent="0.2">
      <c r="A231" s="13"/>
      <c r="C231" s="16" t="s">
        <v>14</v>
      </c>
      <c r="D231" s="50">
        <f>SUM(D237,D243,D249,D255,D261,D267,D273,D279,D285,D291)</f>
        <v>0</v>
      </c>
      <c r="E231" s="50">
        <f>SUM(E237,E243,E249,E255,E261,E267,E273,E279,E285,E291)</f>
        <v>0</v>
      </c>
      <c r="F231" s="50">
        <f>SUM(F237,F243,F249,F255,F261,F267,F273,F279,F285,F291)</f>
        <v>0</v>
      </c>
      <c r="G231" s="50">
        <f>SUM(G237,G243,G249,G255,G261,G267,G273,G279,G285,G291)</f>
        <v>0</v>
      </c>
      <c r="H231" s="50">
        <f>SUM(D231:G231)</f>
        <v>0</v>
      </c>
      <c r="J231" s="11"/>
    </row>
    <row r="232" spans="1:10" ht="16.05" customHeight="1" x14ac:dyDescent="0.2">
      <c r="A232" s="13"/>
      <c r="C232" s="17" t="s">
        <v>13</v>
      </c>
      <c r="D232" s="16">
        <f>IF($H231=0,0,D231/$H231%)</f>
        <v>0</v>
      </c>
      <c r="E232" s="16">
        <f>IF($H231=0,0,E231/$H231%)</f>
        <v>0</v>
      </c>
      <c r="F232" s="16">
        <f>IF($H231=0,0,F231/$H231%)</f>
        <v>0</v>
      </c>
      <c r="G232" s="16">
        <f>IF($H231=0,0,G231/$H231%)</f>
        <v>0</v>
      </c>
      <c r="H232" s="16">
        <f>IF($H231=0,0,H231/$H231%)</f>
        <v>0</v>
      </c>
      <c r="J232" s="11"/>
    </row>
    <row r="233" spans="1:10" ht="16.05" customHeight="1" x14ac:dyDescent="0.2">
      <c r="A233" s="13"/>
      <c r="C233" s="16" t="s">
        <v>15</v>
      </c>
      <c r="D233" s="50">
        <f>SUM(D239,D245,D251,D257,D263,D269,D275,D281,D287,D293)</f>
        <v>0</v>
      </c>
      <c r="E233" s="50">
        <f>SUM(E239,E245,E251,E257,E263,E269,E275,E281,E287,E293)</f>
        <v>0</v>
      </c>
      <c r="F233" s="50">
        <f>SUM(F239,F245,F251,F257,F263,F269,F275,F281,F287,F293)</f>
        <v>0</v>
      </c>
      <c r="G233" s="50">
        <f>SUM(G239,G245,G251,G257,G263,G269,G275,G281,G287,G293)</f>
        <v>0</v>
      </c>
      <c r="H233" s="50">
        <f>SUM(D233:G233)</f>
        <v>0</v>
      </c>
      <c r="J233" s="11"/>
    </row>
    <row r="234" spans="1:10" ht="16.05" customHeight="1" x14ac:dyDescent="0.2">
      <c r="A234" s="13"/>
      <c r="B234" s="15"/>
      <c r="C234" s="17" t="s">
        <v>13</v>
      </c>
      <c r="D234" s="16">
        <f>IF($H233=0,0,D233/$H233%)</f>
        <v>0</v>
      </c>
      <c r="E234" s="16"/>
      <c r="F234" s="16">
        <f>IF($H233=0,0,F233/$H233%)</f>
        <v>0</v>
      </c>
      <c r="G234" s="16">
        <f>IF($H233=0,0,G233/$H233%)</f>
        <v>0</v>
      </c>
      <c r="H234" s="16">
        <f>IF($H233=0,0,H233/$H233%)</f>
        <v>0</v>
      </c>
      <c r="J234" s="11"/>
    </row>
    <row r="235" spans="1:10" ht="16.05" customHeight="1" x14ac:dyDescent="0.2">
      <c r="A235" s="13"/>
      <c r="B235" s="54" t="s">
        <v>53</v>
      </c>
      <c r="C235" s="16" t="s">
        <v>12</v>
      </c>
      <c r="D235" s="16"/>
      <c r="E235" s="16"/>
      <c r="F235" s="16"/>
      <c r="G235" s="16"/>
      <c r="H235" s="50">
        <f t="shared" ref="H235:H297" si="9">SUM(D235:G235)</f>
        <v>0</v>
      </c>
      <c r="J235" s="11"/>
    </row>
    <row r="236" spans="1:10" ht="16.05" customHeight="1" x14ac:dyDescent="0.2">
      <c r="A236" s="13"/>
      <c r="B236" s="55"/>
      <c r="C236" s="17" t="s">
        <v>13</v>
      </c>
      <c r="D236" s="16">
        <f>IF($H235=0,0,D235/$H235%)</f>
        <v>0</v>
      </c>
      <c r="E236" s="16">
        <f>IF($H235=0,0,E235/$H235%)</f>
        <v>0</v>
      </c>
      <c r="F236" s="16">
        <f>IF($H235=0,0,F235/$H235%)</f>
        <v>0</v>
      </c>
      <c r="G236" s="16">
        <f>IF($H235=0,0,G235/$H235%)</f>
        <v>0</v>
      </c>
      <c r="H236" s="50">
        <f t="shared" si="9"/>
        <v>0</v>
      </c>
      <c r="J236" s="11"/>
    </row>
    <row r="237" spans="1:10" ht="16.05" customHeight="1" x14ac:dyDescent="0.2">
      <c r="A237" s="13"/>
      <c r="B237" s="55"/>
      <c r="C237" s="16" t="s">
        <v>14</v>
      </c>
      <c r="D237" s="51"/>
      <c r="E237" s="51"/>
      <c r="F237" s="51"/>
      <c r="G237" s="51"/>
      <c r="H237" s="50">
        <f t="shared" si="9"/>
        <v>0</v>
      </c>
      <c r="J237" s="11"/>
    </row>
    <row r="238" spans="1:10" ht="16.05" customHeight="1" x14ac:dyDescent="0.2">
      <c r="A238" s="20"/>
      <c r="B238" s="55"/>
      <c r="C238" s="17" t="s">
        <v>13</v>
      </c>
      <c r="D238" s="16">
        <f>IF($H237=0,0,D237/$H237%)</f>
        <v>0</v>
      </c>
      <c r="E238" s="16">
        <f>IF($H237=0,0,E237/$H237%)</f>
        <v>0</v>
      </c>
      <c r="F238" s="16">
        <f>IF($H237=0,0,F237/$H237%)</f>
        <v>0</v>
      </c>
      <c r="G238" s="16">
        <f>IF($H237=0,0,G237/$H237%)</f>
        <v>0</v>
      </c>
      <c r="H238" s="50">
        <f t="shared" si="9"/>
        <v>0</v>
      </c>
      <c r="J238" s="11"/>
    </row>
    <row r="239" spans="1:10" ht="16.05" customHeight="1" x14ac:dyDescent="0.2">
      <c r="A239" s="20"/>
      <c r="B239" s="55"/>
      <c r="C239" s="16" t="s">
        <v>15</v>
      </c>
      <c r="D239" s="51">
        <f>SUM(D237,D235)</f>
        <v>0</v>
      </c>
      <c r="E239" s="51">
        <f>SUM(E237,E235)</f>
        <v>0</v>
      </c>
      <c r="F239" s="51">
        <f>SUM(F237,F235)</f>
        <v>0</v>
      </c>
      <c r="G239" s="51">
        <f>SUM(G237,G235)</f>
        <v>0</v>
      </c>
      <c r="H239" s="50">
        <f t="shared" si="9"/>
        <v>0</v>
      </c>
      <c r="J239" s="11"/>
    </row>
    <row r="240" spans="1:10" ht="16.05" customHeight="1" x14ac:dyDescent="0.2">
      <c r="A240" s="20"/>
      <c r="B240" s="56"/>
      <c r="C240" s="17" t="s">
        <v>13</v>
      </c>
      <c r="D240" s="16">
        <f>IF($H239=0,0,D239/$H239%)</f>
        <v>0</v>
      </c>
      <c r="E240" s="16">
        <f>IF($H239=0,0,E239/$H239%)</f>
        <v>0</v>
      </c>
      <c r="F240" s="16">
        <f>IF($H239=0,0,F239/$H239%)</f>
        <v>0</v>
      </c>
      <c r="G240" s="16">
        <f>IF($H239=0,0,G239/$H239%)</f>
        <v>0</v>
      </c>
      <c r="H240" s="50">
        <f t="shared" si="9"/>
        <v>0</v>
      </c>
      <c r="J240" s="11"/>
    </row>
    <row r="241" spans="1:10" ht="16.05" customHeight="1" x14ac:dyDescent="0.2">
      <c r="A241" s="20"/>
      <c r="B241" s="54" t="s">
        <v>54</v>
      </c>
      <c r="C241" s="16" t="s">
        <v>12</v>
      </c>
      <c r="D241" s="16"/>
      <c r="E241" s="16"/>
      <c r="F241" s="16"/>
      <c r="G241" s="16"/>
      <c r="H241" s="50">
        <f t="shared" si="9"/>
        <v>0</v>
      </c>
      <c r="J241" s="11"/>
    </row>
    <row r="242" spans="1:10" ht="16.05" customHeight="1" x14ac:dyDescent="0.2">
      <c r="A242" s="20"/>
      <c r="B242" s="55"/>
      <c r="C242" s="17" t="s">
        <v>13</v>
      </c>
      <c r="D242" s="16">
        <f>IF($H241=0,0,D241/$H241%)</f>
        <v>0</v>
      </c>
      <c r="E242" s="16">
        <f>IF($H241=0,0,E241/$H241%)</f>
        <v>0</v>
      </c>
      <c r="F242" s="16">
        <f>IF($H241=0,0,F241/$H241%)</f>
        <v>0</v>
      </c>
      <c r="G242" s="16">
        <f>IF($H241=0,0,G241/$H241%)</f>
        <v>0</v>
      </c>
      <c r="H242" s="50">
        <f t="shared" si="9"/>
        <v>0</v>
      </c>
      <c r="J242" s="11"/>
    </row>
    <row r="243" spans="1:10" ht="16.05" customHeight="1" x14ac:dyDescent="0.2">
      <c r="A243" s="20"/>
      <c r="B243" s="55"/>
      <c r="C243" s="16" t="s">
        <v>14</v>
      </c>
      <c r="D243" s="51"/>
      <c r="E243" s="51"/>
      <c r="F243" s="51"/>
      <c r="G243" s="51"/>
      <c r="H243" s="50">
        <f t="shared" si="9"/>
        <v>0</v>
      </c>
      <c r="J243" s="11"/>
    </row>
    <row r="244" spans="1:10" ht="16.05" customHeight="1" x14ac:dyDescent="0.2">
      <c r="A244" s="20"/>
      <c r="B244" s="55"/>
      <c r="C244" s="17" t="s">
        <v>13</v>
      </c>
      <c r="D244" s="16">
        <f>IF($H243=0,0,D243/$H243%)</f>
        <v>0</v>
      </c>
      <c r="E244" s="16">
        <f>IF($H243=0,0,E243/$H243%)</f>
        <v>0</v>
      </c>
      <c r="F244" s="16">
        <f>IF($H243=0,0,F243/$H243%)</f>
        <v>0</v>
      </c>
      <c r="G244" s="16">
        <f>IF($H243=0,0,G243/$H243%)</f>
        <v>0</v>
      </c>
      <c r="H244" s="50">
        <f t="shared" si="9"/>
        <v>0</v>
      </c>
      <c r="J244" s="11"/>
    </row>
    <row r="245" spans="1:10" ht="16.05" customHeight="1" x14ac:dyDescent="0.2">
      <c r="A245" s="20"/>
      <c r="B245" s="55"/>
      <c r="C245" s="16" t="s">
        <v>15</v>
      </c>
      <c r="D245" s="51">
        <f>SUM(D243,D241)</f>
        <v>0</v>
      </c>
      <c r="E245" s="51">
        <f>SUM(E243,E241)</f>
        <v>0</v>
      </c>
      <c r="F245" s="51">
        <f>SUM(F243,F241)</f>
        <v>0</v>
      </c>
      <c r="G245" s="51">
        <f>SUM(G243,G241)</f>
        <v>0</v>
      </c>
      <c r="H245" s="50">
        <f t="shared" si="9"/>
        <v>0</v>
      </c>
      <c r="J245" s="11"/>
    </row>
    <row r="246" spans="1:10" ht="16.05" customHeight="1" x14ac:dyDescent="0.2">
      <c r="A246" s="20"/>
      <c r="B246" s="56"/>
      <c r="C246" s="17" t="s">
        <v>13</v>
      </c>
      <c r="D246" s="16">
        <f>IF($H245=0,0,D245/$H245%)</f>
        <v>0</v>
      </c>
      <c r="E246" s="16">
        <f>IF($H245=0,0,E245/$H245%)</f>
        <v>0</v>
      </c>
      <c r="F246" s="16">
        <f>IF($H245=0,0,F245/$H245%)</f>
        <v>0</v>
      </c>
      <c r="G246" s="16">
        <f>IF($H245=0,0,G245/$H245%)</f>
        <v>0</v>
      </c>
      <c r="H246" s="50">
        <f t="shared" si="9"/>
        <v>0</v>
      </c>
      <c r="J246" s="11"/>
    </row>
    <row r="247" spans="1:10" ht="16.05" customHeight="1" x14ac:dyDescent="0.2">
      <c r="A247" s="20"/>
      <c r="B247" s="54" t="s">
        <v>55</v>
      </c>
      <c r="C247" s="16" t="s">
        <v>12</v>
      </c>
      <c r="D247" s="16"/>
      <c r="E247" s="16"/>
      <c r="F247" s="16"/>
      <c r="G247" s="16"/>
      <c r="H247" s="50">
        <f t="shared" si="9"/>
        <v>0</v>
      </c>
      <c r="J247" s="11"/>
    </row>
    <row r="248" spans="1:10" ht="16.05" customHeight="1" x14ac:dyDescent="0.2">
      <c r="A248" s="20"/>
      <c r="B248" s="55"/>
      <c r="C248" s="17" t="s">
        <v>13</v>
      </c>
      <c r="D248" s="16">
        <f>IF($H247=0,0,D247/$H247%)</f>
        <v>0</v>
      </c>
      <c r="E248" s="16">
        <f>IF($H247=0,0,E247/$H247%)</f>
        <v>0</v>
      </c>
      <c r="F248" s="16">
        <f>IF($H247=0,0,F247/$H247%)</f>
        <v>0</v>
      </c>
      <c r="G248" s="16">
        <f>IF($H247=0,0,G247/$H247%)</f>
        <v>0</v>
      </c>
      <c r="H248" s="50">
        <f t="shared" si="9"/>
        <v>0</v>
      </c>
      <c r="J248" s="11"/>
    </row>
    <row r="249" spans="1:10" ht="16.05" customHeight="1" x14ac:dyDescent="0.2">
      <c r="A249" s="20"/>
      <c r="B249" s="55"/>
      <c r="C249" s="16" t="s">
        <v>14</v>
      </c>
      <c r="D249" s="51"/>
      <c r="E249" s="51"/>
      <c r="F249" s="51"/>
      <c r="G249" s="51"/>
      <c r="H249" s="50">
        <f t="shared" si="9"/>
        <v>0</v>
      </c>
      <c r="J249" s="11"/>
    </row>
    <row r="250" spans="1:10" ht="16.05" customHeight="1" x14ac:dyDescent="0.2">
      <c r="A250" s="20"/>
      <c r="B250" s="55"/>
      <c r="C250" s="17" t="s">
        <v>13</v>
      </c>
      <c r="D250" s="16">
        <f>IF($H249=0,0,D249/$H249%)</f>
        <v>0</v>
      </c>
      <c r="E250" s="16">
        <f>IF($H249=0,0,E249/$H249%)</f>
        <v>0</v>
      </c>
      <c r="F250" s="16">
        <f>IF($H249=0,0,F249/$H249%)</f>
        <v>0</v>
      </c>
      <c r="G250" s="16">
        <f>IF($H249=0,0,G249/$H249%)</f>
        <v>0</v>
      </c>
      <c r="H250" s="50">
        <f t="shared" si="9"/>
        <v>0</v>
      </c>
      <c r="J250" s="11"/>
    </row>
    <row r="251" spans="1:10" ht="16.05" customHeight="1" x14ac:dyDescent="0.2">
      <c r="A251" s="20"/>
      <c r="B251" s="55"/>
      <c r="C251" s="16" t="s">
        <v>15</v>
      </c>
      <c r="D251" s="51">
        <f>SUM(D249,D247)</f>
        <v>0</v>
      </c>
      <c r="E251" s="51">
        <f>SUM(E249,E247)</f>
        <v>0</v>
      </c>
      <c r="F251" s="51">
        <f>SUM(F249,F247)</f>
        <v>0</v>
      </c>
      <c r="G251" s="51">
        <f>SUM(G249,G247)</f>
        <v>0</v>
      </c>
      <c r="H251" s="50">
        <f t="shared" si="9"/>
        <v>0</v>
      </c>
      <c r="J251" s="11"/>
    </row>
    <row r="252" spans="1:10" ht="16.05" customHeight="1" x14ac:dyDescent="0.2">
      <c r="A252" s="20"/>
      <c r="B252" s="56"/>
      <c r="C252" s="17" t="s">
        <v>13</v>
      </c>
      <c r="D252" s="16">
        <f>IF($H251=0,0,D251/$H251%)</f>
        <v>0</v>
      </c>
      <c r="E252" s="16">
        <f>IF($H251=0,0,E251/$H251%)</f>
        <v>0</v>
      </c>
      <c r="F252" s="16">
        <f>IF($H251=0,0,F251/$H251%)</f>
        <v>0</v>
      </c>
      <c r="G252" s="16">
        <f>IF($H251=0,0,G251/$H251%)</f>
        <v>0</v>
      </c>
      <c r="H252" s="50">
        <f t="shared" si="9"/>
        <v>0</v>
      </c>
      <c r="J252" s="11"/>
    </row>
    <row r="253" spans="1:10" ht="16.05" customHeight="1" x14ac:dyDescent="0.2">
      <c r="A253" s="20"/>
      <c r="B253" s="54" t="s">
        <v>56</v>
      </c>
      <c r="C253" s="16" t="s">
        <v>12</v>
      </c>
      <c r="D253" s="16"/>
      <c r="E253" s="16"/>
      <c r="F253" s="16"/>
      <c r="G253" s="16"/>
      <c r="H253" s="50">
        <f t="shared" si="9"/>
        <v>0</v>
      </c>
      <c r="J253" s="11"/>
    </row>
    <row r="254" spans="1:10" ht="16.05" customHeight="1" x14ac:dyDescent="0.2">
      <c r="A254" s="20"/>
      <c r="B254" s="55"/>
      <c r="C254" s="17" t="s">
        <v>13</v>
      </c>
      <c r="D254" s="16">
        <f>IF($H253=0,0,D253/$H253%)</f>
        <v>0</v>
      </c>
      <c r="E254" s="16">
        <f>IF($H253=0,0,E253/$H253%)</f>
        <v>0</v>
      </c>
      <c r="F254" s="16">
        <f>IF($H253=0,0,F253/$H253%)</f>
        <v>0</v>
      </c>
      <c r="G254" s="16">
        <f>IF($H253=0,0,G253/$H253%)</f>
        <v>0</v>
      </c>
      <c r="H254" s="50">
        <f t="shared" si="9"/>
        <v>0</v>
      </c>
      <c r="J254" s="11"/>
    </row>
    <row r="255" spans="1:10" ht="16.05" customHeight="1" x14ac:dyDescent="0.2">
      <c r="A255" s="20"/>
      <c r="B255" s="55"/>
      <c r="C255" s="16" t="s">
        <v>14</v>
      </c>
      <c r="D255" s="51"/>
      <c r="E255" s="51"/>
      <c r="F255" s="51"/>
      <c r="G255" s="51"/>
      <c r="H255" s="50">
        <f t="shared" si="9"/>
        <v>0</v>
      </c>
      <c r="J255" s="11"/>
    </row>
    <row r="256" spans="1:10" ht="16.05" customHeight="1" x14ac:dyDescent="0.2">
      <c r="A256" s="20"/>
      <c r="B256" s="55"/>
      <c r="C256" s="17" t="s">
        <v>13</v>
      </c>
      <c r="D256" s="16">
        <f>IF($H255=0,0,D255/$H255%)</f>
        <v>0</v>
      </c>
      <c r="E256" s="16">
        <f>IF($H255=0,0,E255/$H255%)</f>
        <v>0</v>
      </c>
      <c r="F256" s="16">
        <f>IF($H255=0,0,F255/$H255%)</f>
        <v>0</v>
      </c>
      <c r="G256" s="16">
        <f>IF($H255=0,0,G255/$H255%)</f>
        <v>0</v>
      </c>
      <c r="H256" s="50">
        <f t="shared" si="9"/>
        <v>0</v>
      </c>
      <c r="J256" s="11"/>
    </row>
    <row r="257" spans="1:10" ht="16.05" customHeight="1" x14ac:dyDescent="0.2">
      <c r="A257" s="20"/>
      <c r="B257" s="55"/>
      <c r="C257" s="16" t="s">
        <v>15</v>
      </c>
      <c r="D257" s="51">
        <f>SUM(D255,D253)</f>
        <v>0</v>
      </c>
      <c r="E257" s="51">
        <f>SUM(E255,E253)</f>
        <v>0</v>
      </c>
      <c r="F257" s="51">
        <f>SUM(F255,F253)</f>
        <v>0</v>
      </c>
      <c r="G257" s="51">
        <f>SUM(G255,G253)</f>
        <v>0</v>
      </c>
      <c r="H257" s="50">
        <f t="shared" si="9"/>
        <v>0</v>
      </c>
      <c r="J257" s="11"/>
    </row>
    <row r="258" spans="1:10" ht="16.05" customHeight="1" x14ac:dyDescent="0.2">
      <c r="A258" s="20"/>
      <c r="B258" s="56"/>
      <c r="C258" s="17" t="s">
        <v>13</v>
      </c>
      <c r="D258" s="16">
        <f>IF($H257=0,0,D257/$H257%)</f>
        <v>0</v>
      </c>
      <c r="E258" s="16">
        <f>IF($H257=0,0,E257/$H257%)</f>
        <v>0</v>
      </c>
      <c r="F258" s="16">
        <f>IF($H257=0,0,F257/$H257%)</f>
        <v>0</v>
      </c>
      <c r="G258" s="16">
        <f>IF($H257=0,0,G257/$H257%)</f>
        <v>0</v>
      </c>
      <c r="H258" s="50">
        <f t="shared" si="9"/>
        <v>0</v>
      </c>
      <c r="J258" s="11"/>
    </row>
    <row r="259" spans="1:10" ht="16.05" customHeight="1" x14ac:dyDescent="0.2">
      <c r="A259" s="20"/>
      <c r="B259" s="54" t="s">
        <v>57</v>
      </c>
      <c r="C259" s="16" t="s">
        <v>12</v>
      </c>
      <c r="D259" s="16"/>
      <c r="E259" s="16"/>
      <c r="F259" s="16"/>
      <c r="G259" s="16"/>
      <c r="H259" s="50">
        <f t="shared" si="9"/>
        <v>0</v>
      </c>
      <c r="J259" s="11"/>
    </row>
    <row r="260" spans="1:10" ht="16.05" customHeight="1" x14ac:dyDescent="0.2">
      <c r="A260" s="20"/>
      <c r="B260" s="55"/>
      <c r="C260" s="17" t="s">
        <v>13</v>
      </c>
      <c r="D260" s="16">
        <f>IF($H259=0,0,D259/$H259%)</f>
        <v>0</v>
      </c>
      <c r="E260" s="16">
        <f>IF($H259=0,0,E259/$H259%)</f>
        <v>0</v>
      </c>
      <c r="F260" s="16">
        <f>IF($H259=0,0,F259/$H259%)</f>
        <v>0</v>
      </c>
      <c r="G260" s="16">
        <f>IF($H259=0,0,G259/$H259%)</f>
        <v>0</v>
      </c>
      <c r="H260" s="50">
        <f t="shared" si="9"/>
        <v>0</v>
      </c>
      <c r="J260" s="11"/>
    </row>
    <row r="261" spans="1:10" ht="16.05" customHeight="1" x14ac:dyDescent="0.2">
      <c r="A261" s="20"/>
      <c r="B261" s="55"/>
      <c r="C261" s="16" t="s">
        <v>14</v>
      </c>
      <c r="D261" s="51"/>
      <c r="E261" s="51"/>
      <c r="F261" s="51"/>
      <c r="G261" s="51"/>
      <c r="H261" s="50">
        <f t="shared" si="9"/>
        <v>0</v>
      </c>
      <c r="J261" s="11"/>
    </row>
    <row r="262" spans="1:10" ht="16.05" customHeight="1" x14ac:dyDescent="0.2">
      <c r="A262" s="20"/>
      <c r="B262" s="55"/>
      <c r="C262" s="17" t="s">
        <v>13</v>
      </c>
      <c r="D262" s="16">
        <f>IF($H261=0,0,D261/$H261%)</f>
        <v>0</v>
      </c>
      <c r="E262" s="16">
        <f>IF($H261=0,0,E261/$H261%)</f>
        <v>0</v>
      </c>
      <c r="F262" s="16">
        <f>IF($H261=0,0,F261/$H261%)</f>
        <v>0</v>
      </c>
      <c r="G262" s="16">
        <f>IF($H261=0,0,G261/$H261%)</f>
        <v>0</v>
      </c>
      <c r="H262" s="50">
        <f t="shared" si="9"/>
        <v>0</v>
      </c>
      <c r="J262" s="11"/>
    </row>
    <row r="263" spans="1:10" ht="16.05" customHeight="1" x14ac:dyDescent="0.2">
      <c r="A263" s="20"/>
      <c r="B263" s="55"/>
      <c r="C263" s="16" t="s">
        <v>15</v>
      </c>
      <c r="D263" s="51">
        <f>SUM(D261,D259)</f>
        <v>0</v>
      </c>
      <c r="E263" s="51">
        <f>SUM(E261,E259)</f>
        <v>0</v>
      </c>
      <c r="F263" s="51">
        <f>SUM(F261,F259)</f>
        <v>0</v>
      </c>
      <c r="G263" s="51">
        <f>SUM(G261,G259)</f>
        <v>0</v>
      </c>
      <c r="H263" s="50">
        <f t="shared" si="9"/>
        <v>0</v>
      </c>
      <c r="J263" s="11"/>
    </row>
    <row r="264" spans="1:10" ht="16.05" customHeight="1" x14ac:dyDescent="0.2">
      <c r="A264" s="20"/>
      <c r="B264" s="56"/>
      <c r="C264" s="17" t="s">
        <v>13</v>
      </c>
      <c r="D264" s="16">
        <f>IF($H263=0,0,D263/$H263%)</f>
        <v>0</v>
      </c>
      <c r="E264" s="16">
        <f>IF($H263=0,0,E263/$H263%)</f>
        <v>0</v>
      </c>
      <c r="F264" s="16">
        <f>IF($H263=0,0,F263/$H263%)</f>
        <v>0</v>
      </c>
      <c r="G264" s="16">
        <f>IF($H263=0,0,G263/$H263%)</f>
        <v>0</v>
      </c>
      <c r="H264" s="50">
        <f t="shared" si="9"/>
        <v>0</v>
      </c>
      <c r="J264" s="11"/>
    </row>
    <row r="265" spans="1:10" ht="16.05" customHeight="1" x14ac:dyDescent="0.2">
      <c r="A265" s="20"/>
      <c r="B265" s="54" t="s">
        <v>58</v>
      </c>
      <c r="C265" s="16" t="s">
        <v>12</v>
      </c>
      <c r="D265" s="16"/>
      <c r="E265" s="16"/>
      <c r="F265" s="16"/>
      <c r="G265" s="16"/>
      <c r="H265" s="50">
        <f t="shared" si="9"/>
        <v>0</v>
      </c>
      <c r="J265" s="11"/>
    </row>
    <row r="266" spans="1:10" ht="16.05" customHeight="1" x14ac:dyDescent="0.2">
      <c r="A266" s="20"/>
      <c r="B266" s="55"/>
      <c r="C266" s="17" t="s">
        <v>13</v>
      </c>
      <c r="D266" s="16">
        <f>IF($H265=0,0,D265/$H265%)</f>
        <v>0</v>
      </c>
      <c r="E266" s="16">
        <f>IF($H265=0,0,E265/$H265%)</f>
        <v>0</v>
      </c>
      <c r="F266" s="16">
        <f>IF($H265=0,0,F265/$H265%)</f>
        <v>0</v>
      </c>
      <c r="G266" s="16">
        <f>IF($H265=0,0,G265/$H265%)</f>
        <v>0</v>
      </c>
      <c r="H266" s="50">
        <f t="shared" si="9"/>
        <v>0</v>
      </c>
      <c r="J266" s="11"/>
    </row>
    <row r="267" spans="1:10" ht="16.05" customHeight="1" x14ac:dyDescent="0.2">
      <c r="A267" s="20"/>
      <c r="B267" s="55"/>
      <c r="C267" s="16" t="s">
        <v>14</v>
      </c>
      <c r="D267" s="51"/>
      <c r="E267" s="51"/>
      <c r="F267" s="51"/>
      <c r="G267" s="51"/>
      <c r="H267" s="50">
        <f t="shared" si="9"/>
        <v>0</v>
      </c>
      <c r="J267" s="11"/>
    </row>
    <row r="268" spans="1:10" ht="16.05" customHeight="1" x14ac:dyDescent="0.2">
      <c r="A268" s="20"/>
      <c r="B268" s="55"/>
      <c r="C268" s="17" t="s">
        <v>13</v>
      </c>
      <c r="D268" s="16">
        <f>IF($H267=0,0,D267/$H267%)</f>
        <v>0</v>
      </c>
      <c r="E268" s="16">
        <f>IF($H267=0,0,E267/$H267%)</f>
        <v>0</v>
      </c>
      <c r="F268" s="16">
        <f>IF($H267=0,0,F267/$H267%)</f>
        <v>0</v>
      </c>
      <c r="G268" s="16">
        <f>IF($H267=0,0,G267/$H267%)</f>
        <v>0</v>
      </c>
      <c r="H268" s="50">
        <f t="shared" si="9"/>
        <v>0</v>
      </c>
      <c r="J268" s="11"/>
    </row>
    <row r="269" spans="1:10" ht="16.05" customHeight="1" x14ac:dyDescent="0.2">
      <c r="A269" s="20"/>
      <c r="B269" s="55"/>
      <c r="C269" s="16" t="s">
        <v>15</v>
      </c>
      <c r="D269" s="51">
        <f>SUM(D267,D265)</f>
        <v>0</v>
      </c>
      <c r="E269" s="51">
        <f>SUM(E267,E265)</f>
        <v>0</v>
      </c>
      <c r="F269" s="51">
        <f>SUM(F267,F265)</f>
        <v>0</v>
      </c>
      <c r="G269" s="51">
        <f>SUM(G267,G265)</f>
        <v>0</v>
      </c>
      <c r="H269" s="50">
        <f t="shared" si="9"/>
        <v>0</v>
      </c>
      <c r="J269" s="11"/>
    </row>
    <row r="270" spans="1:10" ht="16.05" customHeight="1" x14ac:dyDescent="0.2">
      <c r="A270" s="20"/>
      <c r="B270" s="56"/>
      <c r="C270" s="17" t="s">
        <v>13</v>
      </c>
      <c r="D270" s="16">
        <f>IF($H269=0,0,D269/$H269%)</f>
        <v>0</v>
      </c>
      <c r="E270" s="16">
        <f>IF($H269=0,0,E269/$H269%)</f>
        <v>0</v>
      </c>
      <c r="F270" s="16">
        <f>IF($H269=0,0,F269/$H269%)</f>
        <v>0</v>
      </c>
      <c r="G270" s="16">
        <f>IF($H269=0,0,G269/$H269%)</f>
        <v>0</v>
      </c>
      <c r="H270" s="50">
        <f t="shared" si="9"/>
        <v>0</v>
      </c>
      <c r="J270" s="11"/>
    </row>
    <row r="271" spans="1:10" ht="16.05" customHeight="1" x14ac:dyDescent="0.2">
      <c r="A271" s="20"/>
      <c r="B271" s="54" t="s">
        <v>59</v>
      </c>
      <c r="C271" s="16" t="s">
        <v>12</v>
      </c>
      <c r="D271" s="16"/>
      <c r="E271" s="16"/>
      <c r="F271" s="16"/>
      <c r="G271" s="16"/>
      <c r="H271" s="50">
        <f t="shared" si="9"/>
        <v>0</v>
      </c>
      <c r="J271" s="11"/>
    </row>
    <row r="272" spans="1:10" ht="16.05" customHeight="1" x14ac:dyDescent="0.2">
      <c r="A272" s="20"/>
      <c r="B272" s="55"/>
      <c r="C272" s="17" t="s">
        <v>13</v>
      </c>
      <c r="D272" s="16">
        <f>IF($H271=0,0,D271/$H271%)</f>
        <v>0</v>
      </c>
      <c r="E272" s="16">
        <f>IF($H271=0,0,E271/$H271%)</f>
        <v>0</v>
      </c>
      <c r="F272" s="16">
        <f>IF($H271=0,0,F271/$H271%)</f>
        <v>0</v>
      </c>
      <c r="G272" s="16">
        <f>IF($H271=0,0,G271/$H271%)</f>
        <v>0</v>
      </c>
      <c r="H272" s="50">
        <f t="shared" si="9"/>
        <v>0</v>
      </c>
      <c r="J272" s="11"/>
    </row>
    <row r="273" spans="1:10" ht="16.05" customHeight="1" x14ac:dyDescent="0.2">
      <c r="A273" s="20"/>
      <c r="B273" s="55"/>
      <c r="C273" s="16" t="s">
        <v>14</v>
      </c>
      <c r="D273" s="51"/>
      <c r="E273" s="51"/>
      <c r="F273" s="51"/>
      <c r="G273" s="51"/>
      <c r="H273" s="50">
        <f t="shared" si="9"/>
        <v>0</v>
      </c>
      <c r="J273" s="11"/>
    </row>
    <row r="274" spans="1:10" ht="16.05" customHeight="1" x14ac:dyDescent="0.2">
      <c r="A274" s="20"/>
      <c r="B274" s="55"/>
      <c r="C274" s="17" t="s">
        <v>13</v>
      </c>
      <c r="D274" s="16">
        <f>IF($H273=0,0,D273/$H273%)</f>
        <v>0</v>
      </c>
      <c r="E274" s="16">
        <f>IF($H273=0,0,E273/$H273%)</f>
        <v>0</v>
      </c>
      <c r="F274" s="16">
        <f>IF($H273=0,0,F273/$H273%)</f>
        <v>0</v>
      </c>
      <c r="G274" s="16">
        <f>IF($H273=0,0,G273/$H273%)</f>
        <v>0</v>
      </c>
      <c r="H274" s="50">
        <f t="shared" si="9"/>
        <v>0</v>
      </c>
      <c r="J274" s="11"/>
    </row>
    <row r="275" spans="1:10" ht="16.05" customHeight="1" x14ac:dyDescent="0.2">
      <c r="A275" s="20"/>
      <c r="B275" s="55"/>
      <c r="C275" s="16" t="s">
        <v>15</v>
      </c>
      <c r="D275" s="51">
        <f>SUM(D273,D271)</f>
        <v>0</v>
      </c>
      <c r="E275" s="51">
        <f>SUM(E273,E271)</f>
        <v>0</v>
      </c>
      <c r="F275" s="51">
        <f>SUM(F273,F271)</f>
        <v>0</v>
      </c>
      <c r="G275" s="51">
        <f>SUM(G273,G271)</f>
        <v>0</v>
      </c>
      <c r="H275" s="50">
        <f t="shared" si="9"/>
        <v>0</v>
      </c>
      <c r="J275" s="11"/>
    </row>
    <row r="276" spans="1:10" ht="16.05" customHeight="1" x14ac:dyDescent="0.2">
      <c r="A276" s="20"/>
      <c r="B276" s="56"/>
      <c r="C276" s="17" t="s">
        <v>13</v>
      </c>
      <c r="D276" s="16">
        <f>IF($H275=0,0,D275/$H275%)</f>
        <v>0</v>
      </c>
      <c r="E276" s="16">
        <f>IF($H275=0,0,E275/$H275%)</f>
        <v>0</v>
      </c>
      <c r="F276" s="16">
        <f>IF($H275=0,0,F275/$H275%)</f>
        <v>0</v>
      </c>
      <c r="G276" s="16">
        <f>IF($H275=0,0,G275/$H275%)</f>
        <v>0</v>
      </c>
      <c r="H276" s="50">
        <f t="shared" si="9"/>
        <v>0</v>
      </c>
      <c r="J276" s="11"/>
    </row>
    <row r="277" spans="1:10" ht="16.05" customHeight="1" x14ac:dyDescent="0.2">
      <c r="A277" s="20"/>
      <c r="B277" s="54" t="s">
        <v>60</v>
      </c>
      <c r="C277" s="16" t="s">
        <v>12</v>
      </c>
      <c r="D277" s="16"/>
      <c r="E277" s="16"/>
      <c r="F277" s="16"/>
      <c r="G277" s="16"/>
      <c r="H277" s="50">
        <f t="shared" si="9"/>
        <v>0</v>
      </c>
      <c r="J277" s="11"/>
    </row>
    <row r="278" spans="1:10" ht="16.05" customHeight="1" x14ac:dyDescent="0.2">
      <c r="A278" s="20"/>
      <c r="B278" s="55"/>
      <c r="C278" s="17" t="s">
        <v>13</v>
      </c>
      <c r="D278" s="16">
        <f>IF($H277=0,0,D277/$H277%)</f>
        <v>0</v>
      </c>
      <c r="E278" s="16">
        <f>IF($H277=0,0,E277/$H277%)</f>
        <v>0</v>
      </c>
      <c r="F278" s="16">
        <f>IF($H277=0,0,F277/$H277%)</f>
        <v>0</v>
      </c>
      <c r="G278" s="16">
        <f>IF($H277=0,0,G277/$H277%)</f>
        <v>0</v>
      </c>
      <c r="H278" s="50">
        <f t="shared" si="9"/>
        <v>0</v>
      </c>
      <c r="J278" s="11"/>
    </row>
    <row r="279" spans="1:10" ht="16.05" customHeight="1" x14ac:dyDescent="0.2">
      <c r="A279" s="20"/>
      <c r="B279" s="55"/>
      <c r="C279" s="16" t="s">
        <v>14</v>
      </c>
      <c r="D279" s="51"/>
      <c r="E279" s="51"/>
      <c r="F279" s="51"/>
      <c r="G279" s="51"/>
      <c r="H279" s="50">
        <f t="shared" si="9"/>
        <v>0</v>
      </c>
      <c r="J279" s="11"/>
    </row>
    <row r="280" spans="1:10" ht="16.05" customHeight="1" x14ac:dyDescent="0.2">
      <c r="A280" s="20"/>
      <c r="B280" s="55"/>
      <c r="C280" s="17" t="s">
        <v>13</v>
      </c>
      <c r="D280" s="16">
        <f>IF($H279=0,0,D279/$H279%)</f>
        <v>0</v>
      </c>
      <c r="E280" s="16">
        <f>IF($H279=0,0,E279/$H279%)</f>
        <v>0</v>
      </c>
      <c r="F280" s="16">
        <f>IF($H279=0,0,F279/$H279%)</f>
        <v>0</v>
      </c>
      <c r="G280" s="16">
        <f>IF($H279=0,0,G279/$H279%)</f>
        <v>0</v>
      </c>
      <c r="H280" s="50">
        <f t="shared" si="9"/>
        <v>0</v>
      </c>
      <c r="J280" s="11"/>
    </row>
    <row r="281" spans="1:10" ht="16.05" customHeight="1" x14ac:dyDescent="0.2">
      <c r="A281" s="20"/>
      <c r="B281" s="55"/>
      <c r="C281" s="16" t="s">
        <v>15</v>
      </c>
      <c r="D281" s="51">
        <f>SUM(D279,D277)</f>
        <v>0</v>
      </c>
      <c r="E281" s="51">
        <f>SUM(E279,E277)</f>
        <v>0</v>
      </c>
      <c r="F281" s="51">
        <f>SUM(F279,F277)</f>
        <v>0</v>
      </c>
      <c r="G281" s="51">
        <f>SUM(G279,G277)</f>
        <v>0</v>
      </c>
      <c r="H281" s="50">
        <f t="shared" si="9"/>
        <v>0</v>
      </c>
      <c r="J281" s="11"/>
    </row>
    <row r="282" spans="1:10" ht="16.05" customHeight="1" x14ac:dyDescent="0.2">
      <c r="A282" s="20"/>
      <c r="B282" s="56"/>
      <c r="C282" s="17" t="s">
        <v>13</v>
      </c>
      <c r="D282" s="16">
        <f>IF($H281=0,0,D281/$H281%)</f>
        <v>0</v>
      </c>
      <c r="E282" s="16">
        <f>IF($H281=0,0,E281/$H281%)</f>
        <v>0</v>
      </c>
      <c r="F282" s="16">
        <f>IF($H281=0,0,F281/$H281%)</f>
        <v>0</v>
      </c>
      <c r="G282" s="16">
        <f>IF($H281=0,0,G281/$H281%)</f>
        <v>0</v>
      </c>
      <c r="H282" s="50">
        <f t="shared" si="9"/>
        <v>0</v>
      </c>
      <c r="J282" s="11"/>
    </row>
    <row r="283" spans="1:10" ht="16.05" customHeight="1" x14ac:dyDescent="0.2">
      <c r="A283" s="20"/>
      <c r="B283" s="54" t="s">
        <v>61</v>
      </c>
      <c r="C283" s="16" t="s">
        <v>12</v>
      </c>
      <c r="D283" s="16"/>
      <c r="E283" s="16"/>
      <c r="F283" s="16"/>
      <c r="G283" s="16"/>
      <c r="H283" s="50">
        <f t="shared" si="9"/>
        <v>0</v>
      </c>
      <c r="J283" s="11"/>
    </row>
    <row r="284" spans="1:10" ht="16.05" customHeight="1" x14ac:dyDescent="0.2">
      <c r="A284" s="20"/>
      <c r="B284" s="55"/>
      <c r="C284" s="17" t="s">
        <v>13</v>
      </c>
      <c r="D284" s="16">
        <f>IF($H283=0,0,D283/$H283%)</f>
        <v>0</v>
      </c>
      <c r="E284" s="16">
        <f>IF($H283=0,0,E283/$H283%)</f>
        <v>0</v>
      </c>
      <c r="F284" s="16">
        <f>IF($H283=0,0,F283/$H283%)</f>
        <v>0</v>
      </c>
      <c r="G284" s="16">
        <f>IF($H283=0,0,G283/$H283%)</f>
        <v>0</v>
      </c>
      <c r="H284" s="50">
        <f t="shared" si="9"/>
        <v>0</v>
      </c>
      <c r="J284" s="11"/>
    </row>
    <row r="285" spans="1:10" ht="16.05" customHeight="1" x14ac:dyDescent="0.2">
      <c r="A285" s="20"/>
      <c r="B285" s="55"/>
      <c r="C285" s="16" t="s">
        <v>14</v>
      </c>
      <c r="D285" s="51"/>
      <c r="E285" s="51"/>
      <c r="F285" s="51"/>
      <c r="G285" s="51"/>
      <c r="H285" s="50">
        <f t="shared" si="9"/>
        <v>0</v>
      </c>
      <c r="J285" s="11"/>
    </row>
    <row r="286" spans="1:10" ht="16.05" customHeight="1" x14ac:dyDescent="0.2">
      <c r="A286" s="20"/>
      <c r="B286" s="55"/>
      <c r="C286" s="17" t="s">
        <v>13</v>
      </c>
      <c r="D286" s="16">
        <f>IF($H285=0,0,D285/$H285%)</f>
        <v>0</v>
      </c>
      <c r="E286" s="16">
        <f>IF($H285=0,0,E285/$H285%)</f>
        <v>0</v>
      </c>
      <c r="F286" s="16">
        <f>IF($H285=0,0,F285/$H285%)</f>
        <v>0</v>
      </c>
      <c r="G286" s="16">
        <f>IF($H285=0,0,G285/$H285%)</f>
        <v>0</v>
      </c>
      <c r="H286" s="50">
        <f t="shared" si="9"/>
        <v>0</v>
      </c>
      <c r="J286" s="11"/>
    </row>
    <row r="287" spans="1:10" ht="16.05" customHeight="1" x14ac:dyDescent="0.2">
      <c r="A287" s="20"/>
      <c r="B287" s="55"/>
      <c r="C287" s="16" t="s">
        <v>15</v>
      </c>
      <c r="D287" s="51">
        <f>SUM(D285,D283)</f>
        <v>0</v>
      </c>
      <c r="E287" s="51">
        <f>SUM(E285,E283)</f>
        <v>0</v>
      </c>
      <c r="F287" s="51">
        <f>SUM(F285,F283)</f>
        <v>0</v>
      </c>
      <c r="G287" s="51">
        <f>SUM(G285,G283)</f>
        <v>0</v>
      </c>
      <c r="H287" s="50">
        <f t="shared" si="9"/>
        <v>0</v>
      </c>
      <c r="J287" s="11"/>
    </row>
    <row r="288" spans="1:10" ht="16.05" customHeight="1" x14ac:dyDescent="0.2">
      <c r="A288" s="20"/>
      <c r="B288" s="56"/>
      <c r="C288" s="17" t="s">
        <v>13</v>
      </c>
      <c r="D288" s="16">
        <f>IF($H287=0,0,D287/$H287%)</f>
        <v>0</v>
      </c>
      <c r="E288" s="16">
        <f>IF($H287=0,0,E287/$H287%)</f>
        <v>0</v>
      </c>
      <c r="F288" s="16">
        <f>IF($H287=0,0,F287/$H287%)</f>
        <v>0</v>
      </c>
      <c r="G288" s="16">
        <f>IF($H287=0,0,G287/$H287%)</f>
        <v>0</v>
      </c>
      <c r="H288" s="50">
        <f t="shared" si="9"/>
        <v>0</v>
      </c>
      <c r="J288" s="11"/>
    </row>
    <row r="289" spans="1:10" ht="16.05" customHeight="1" x14ac:dyDescent="0.2">
      <c r="A289" s="13"/>
      <c r="B289" s="54" t="s">
        <v>62</v>
      </c>
      <c r="C289" s="16" t="s">
        <v>12</v>
      </c>
      <c r="D289" s="16"/>
      <c r="E289" s="16"/>
      <c r="F289" s="16"/>
      <c r="G289" s="16"/>
      <c r="H289" s="50">
        <f t="shared" si="9"/>
        <v>0</v>
      </c>
      <c r="J289" s="11"/>
    </row>
    <row r="290" spans="1:10" ht="16.05" customHeight="1" x14ac:dyDescent="0.2">
      <c r="A290" s="13"/>
      <c r="B290" s="55"/>
      <c r="C290" s="17" t="s">
        <v>13</v>
      </c>
      <c r="D290" s="16">
        <f>IF($H289=0,0,D289/$H289%)</f>
        <v>0</v>
      </c>
      <c r="E290" s="16">
        <f>IF($H289=0,0,E289/$H289%)</f>
        <v>0</v>
      </c>
      <c r="F290" s="16">
        <f>IF($H289=0,0,F289/$H289%)</f>
        <v>0</v>
      </c>
      <c r="G290" s="16">
        <f>IF($H289=0,0,G289/$H289%)</f>
        <v>0</v>
      </c>
      <c r="H290" s="50">
        <f t="shared" si="9"/>
        <v>0</v>
      </c>
      <c r="J290" s="11"/>
    </row>
    <row r="291" spans="1:10" ht="16.05" customHeight="1" x14ac:dyDescent="0.2">
      <c r="A291" s="13"/>
      <c r="B291" s="55"/>
      <c r="C291" s="16" t="s">
        <v>14</v>
      </c>
      <c r="D291" s="51"/>
      <c r="E291" s="51"/>
      <c r="F291" s="51"/>
      <c r="G291" s="51"/>
      <c r="H291" s="50">
        <f t="shared" si="9"/>
        <v>0</v>
      </c>
      <c r="J291" s="11"/>
    </row>
    <row r="292" spans="1:10" ht="16.05" customHeight="1" x14ac:dyDescent="0.2">
      <c r="A292" s="13"/>
      <c r="B292" s="55"/>
      <c r="C292" s="17" t="s">
        <v>13</v>
      </c>
      <c r="D292" s="16">
        <f>IF($H291=0,0,D291/$H291%)</f>
        <v>0</v>
      </c>
      <c r="E292" s="16">
        <f>IF($H291=0,0,E291/$H291%)</f>
        <v>0</v>
      </c>
      <c r="F292" s="16">
        <f>IF($H291=0,0,F291/$H291%)</f>
        <v>0</v>
      </c>
      <c r="G292" s="16">
        <f>IF($H291=0,0,G291/$H291%)</f>
        <v>0</v>
      </c>
      <c r="H292" s="50">
        <f t="shared" si="9"/>
        <v>0</v>
      </c>
      <c r="J292" s="11"/>
    </row>
    <row r="293" spans="1:10" ht="16.05" customHeight="1" x14ac:dyDescent="0.2">
      <c r="A293" s="13"/>
      <c r="B293" s="55"/>
      <c r="C293" s="16" t="s">
        <v>15</v>
      </c>
      <c r="D293" s="51">
        <f>SUM(D291,D289)</f>
        <v>0</v>
      </c>
      <c r="E293" s="51">
        <f>SUM(E291,E289)</f>
        <v>0</v>
      </c>
      <c r="F293" s="51">
        <f>SUM(F291,F289)</f>
        <v>0</v>
      </c>
      <c r="G293" s="51">
        <f>SUM(G291,G289)</f>
        <v>0</v>
      </c>
      <c r="H293" s="50">
        <f t="shared" si="9"/>
        <v>0</v>
      </c>
      <c r="J293" s="11"/>
    </row>
    <row r="294" spans="1:10" ht="16.05" customHeight="1" x14ac:dyDescent="0.2">
      <c r="A294" s="18"/>
      <c r="B294" s="56"/>
      <c r="C294" s="17" t="s">
        <v>13</v>
      </c>
      <c r="D294" s="16">
        <f>IF($H293=0,0,D293/$H293%)</f>
        <v>0</v>
      </c>
      <c r="E294" s="16">
        <f>IF($H293=0,0,E293/$H293%)</f>
        <v>0</v>
      </c>
      <c r="F294" s="16">
        <f>IF($H293=0,0,F293/$H293%)</f>
        <v>0</v>
      </c>
      <c r="G294" s="16">
        <f>IF($H293=0,0,G293/$H293%)</f>
        <v>0</v>
      </c>
      <c r="H294" s="50">
        <f t="shared" si="9"/>
        <v>0</v>
      </c>
      <c r="J294" s="11"/>
    </row>
    <row r="295" spans="1:10" s="12" customFormat="1" ht="16.05" customHeight="1" x14ac:dyDescent="0.2">
      <c r="A295" s="9" t="s">
        <v>63</v>
      </c>
      <c r="B295" s="21"/>
      <c r="C295" s="10" t="s">
        <v>12</v>
      </c>
      <c r="D295" s="16">
        <v>0</v>
      </c>
      <c r="E295" s="16">
        <v>51136.899999999994</v>
      </c>
      <c r="F295" s="16">
        <v>0</v>
      </c>
      <c r="G295" s="16">
        <v>0</v>
      </c>
      <c r="H295" s="50">
        <f t="shared" si="9"/>
        <v>51136.899999999994</v>
      </c>
      <c r="I295" s="11"/>
      <c r="J295" s="11"/>
    </row>
    <row r="296" spans="1:10" s="12" customFormat="1" ht="16.05" customHeight="1" x14ac:dyDescent="0.2">
      <c r="A296" s="13"/>
      <c r="B296" s="22"/>
      <c r="C296" s="14" t="s">
        <v>13</v>
      </c>
      <c r="D296" s="16">
        <f>IF($H295=0,0,D295/$H295%)</f>
        <v>0</v>
      </c>
      <c r="E296" s="16">
        <f>IF($H295=0,0,E295/$H295%)</f>
        <v>100</v>
      </c>
      <c r="F296" s="16">
        <f>IF($H295=0,0,F295/$H295%)</f>
        <v>0</v>
      </c>
      <c r="G296" s="16">
        <f>IF($H295=0,0,G295/$H295%)</f>
        <v>0</v>
      </c>
      <c r="H296" s="16">
        <f>IF($H295=0,0,H295/$H295%)</f>
        <v>100</v>
      </c>
      <c r="I296" s="11"/>
      <c r="J296" s="11"/>
    </row>
    <row r="297" spans="1:10" s="12" customFormat="1" ht="16.05" customHeight="1" x14ac:dyDescent="0.2">
      <c r="A297" s="13"/>
      <c r="B297" s="22"/>
      <c r="C297" s="10" t="s">
        <v>14</v>
      </c>
      <c r="D297" s="51"/>
      <c r="E297" s="51"/>
      <c r="F297" s="51"/>
      <c r="G297" s="51"/>
      <c r="H297" s="50">
        <f t="shared" si="9"/>
        <v>0</v>
      </c>
      <c r="I297" s="11"/>
      <c r="J297" s="11"/>
    </row>
    <row r="298" spans="1:10" s="12" customFormat="1" ht="16.05" customHeight="1" x14ac:dyDescent="0.2">
      <c r="A298" s="13"/>
      <c r="B298" s="22"/>
      <c r="C298" s="14" t="s">
        <v>13</v>
      </c>
      <c r="D298" s="16">
        <f>IF($H297=0,0,D297/$H297%)</f>
        <v>0</v>
      </c>
      <c r="E298" s="16">
        <f>IF($H297=0,0,E297/$H297%)</f>
        <v>0</v>
      </c>
      <c r="F298" s="16">
        <f>IF($H297=0,0,F297/$H297%)</f>
        <v>0</v>
      </c>
      <c r="G298" s="16">
        <f>IF($H297=0,0,G297/$H297%)</f>
        <v>0</v>
      </c>
      <c r="H298" s="16">
        <f>IF($H297=0,0,H297/$H297%)</f>
        <v>0</v>
      </c>
      <c r="I298" s="11"/>
      <c r="J298" s="11"/>
    </row>
    <row r="299" spans="1:10" s="12" customFormat="1" ht="16.05" customHeight="1" x14ac:dyDescent="0.2">
      <c r="A299" s="13"/>
      <c r="B299" s="22"/>
      <c r="C299" s="10" t="s">
        <v>15</v>
      </c>
      <c r="D299" s="51">
        <f>SUM(D297,D295)</f>
        <v>0</v>
      </c>
      <c r="E299" s="51">
        <f>SUM(E297,E295)</f>
        <v>51136.899999999994</v>
      </c>
      <c r="F299" s="51">
        <f>SUM(F297,F295)</f>
        <v>0</v>
      </c>
      <c r="G299" s="51">
        <f>SUM(G297,G295)</f>
        <v>0</v>
      </c>
      <c r="H299" s="51">
        <f>SUM(H297,H295)</f>
        <v>51136.899999999994</v>
      </c>
      <c r="I299" s="11"/>
      <c r="J299" s="11"/>
    </row>
    <row r="300" spans="1:10" s="12" customFormat="1" ht="16.05" customHeight="1" x14ac:dyDescent="0.2">
      <c r="A300" s="18"/>
      <c r="B300" s="15"/>
      <c r="C300" s="14" t="s">
        <v>13</v>
      </c>
      <c r="D300" s="16">
        <f>IF($H299=0,0,D299/$H299%)</f>
        <v>0</v>
      </c>
      <c r="E300" s="16">
        <f>IF($H299=0,0,E299/$H299%)</f>
        <v>100</v>
      </c>
      <c r="F300" s="16">
        <f>IF($H299=0,0,F299/$H299%)</f>
        <v>0</v>
      </c>
      <c r="G300" s="16">
        <f>IF($H299=0,0,G299/$H299%)</f>
        <v>0</v>
      </c>
      <c r="H300" s="16">
        <f>IF($H299=0,0,H299/$H299%)</f>
        <v>100</v>
      </c>
      <c r="I300" s="11"/>
      <c r="J300" s="11"/>
    </row>
    <row r="301" spans="1:10" s="12" customFormat="1" ht="16.05" customHeight="1" x14ac:dyDescent="0.2">
      <c r="A301" s="13" t="s">
        <v>64</v>
      </c>
      <c r="B301" s="21"/>
      <c r="C301" s="10" t="s">
        <v>105</v>
      </c>
      <c r="D301" s="51">
        <f>SUM(D307,D313,D319,D325,D331,D337,D343,D349,D355)</f>
        <v>0</v>
      </c>
      <c r="E301" s="51">
        <f>SUM(E307,E313,E319,E325,E331,E337,E343,E349,E355)</f>
        <v>3713.5</v>
      </c>
      <c r="F301" s="51">
        <f>SUM(F307,F313,F319,F325,F331,F337,F343,F349,F355)</f>
        <v>0</v>
      </c>
      <c r="G301" s="51">
        <f>SUM(G307,G313,G319,G325,G331,G337,G343,G349,G355)</f>
        <v>0</v>
      </c>
      <c r="H301" s="51">
        <f>SUM(H307,H313,H319,H325,H331,H337,H343,H349,H355)</f>
        <v>3713.5</v>
      </c>
      <c r="I301" s="11"/>
      <c r="J301" s="11"/>
    </row>
    <row r="302" spans="1:10" s="12" customFormat="1" ht="16.05" customHeight="1" x14ac:dyDescent="0.2">
      <c r="A302" s="13"/>
      <c r="B302" s="22"/>
      <c r="C302" s="14" t="s">
        <v>13</v>
      </c>
      <c r="D302" s="16">
        <f>IF($H301=0,0,D301/$H301%)</f>
        <v>0</v>
      </c>
      <c r="E302" s="16">
        <f>IF($H301=0,0,E301/$H301%)</f>
        <v>100</v>
      </c>
      <c r="F302" s="16">
        <f>IF($H301=0,0,F301/$H301%)</f>
        <v>0</v>
      </c>
      <c r="G302" s="16">
        <f>IF($H301=0,0,G301/$H301%)</f>
        <v>0</v>
      </c>
      <c r="H302" s="16">
        <f>IF($H301=0,0,H301/$H301%)</f>
        <v>100</v>
      </c>
      <c r="I302" s="11"/>
      <c r="J302" s="11"/>
    </row>
    <row r="303" spans="1:10" s="12" customFormat="1" ht="16.05" customHeight="1" x14ac:dyDescent="0.2">
      <c r="A303" s="13"/>
      <c r="B303" s="22"/>
      <c r="C303" s="10" t="s">
        <v>108</v>
      </c>
      <c r="D303" s="51"/>
      <c r="E303" s="51"/>
      <c r="F303" s="51"/>
      <c r="G303" s="51"/>
      <c r="H303" s="51">
        <f>SUM(H309,H315,H321,H327,H333,H339,H345,H351,H357)</f>
        <v>11055.2</v>
      </c>
      <c r="I303" s="11"/>
      <c r="J303" s="11"/>
    </row>
    <row r="304" spans="1:10" s="12" customFormat="1" ht="16.05" customHeight="1" x14ac:dyDescent="0.2">
      <c r="A304" s="13"/>
      <c r="B304" s="22"/>
      <c r="C304" s="14" t="s">
        <v>13</v>
      </c>
      <c r="D304" s="16">
        <f>IF($H303=0,0,D303/$H303%)</f>
        <v>0</v>
      </c>
      <c r="E304" s="16">
        <f>IF($H303=0,0,E303/$H303%)</f>
        <v>0</v>
      </c>
      <c r="F304" s="16">
        <f>IF($H303=0,0,F303/$H303%)</f>
        <v>0</v>
      </c>
      <c r="G304" s="16">
        <f>IF($H303=0,0,G303/$H303%)</f>
        <v>0</v>
      </c>
      <c r="H304" s="16">
        <f>IF($H303=0,0,H303/$H303%)</f>
        <v>100</v>
      </c>
      <c r="I304" s="11"/>
      <c r="J304" s="11"/>
    </row>
    <row r="305" spans="1:10" s="12" customFormat="1" ht="16.05" customHeight="1" x14ac:dyDescent="0.2">
      <c r="A305" s="13"/>
      <c r="B305" s="22"/>
      <c r="C305" s="10" t="s">
        <v>107</v>
      </c>
      <c r="D305" s="51">
        <f>SUM(D311,D317,D323,D329,D335,D341,D347,D353,D359)</f>
        <v>5678.2</v>
      </c>
      <c r="E305" s="51">
        <f>SUM(E311,E317,E323,E329,E335,E341,E347,E353,E359)</f>
        <v>9090.5</v>
      </c>
      <c r="F305" s="51">
        <f>SUM(F311,F317,F323,F329,F335,F341,F347,F353,F359)</f>
        <v>0</v>
      </c>
      <c r="G305" s="51">
        <f>SUM(G311,G317,G323,G329,G335,G341,G347,G353,G359)</f>
        <v>0</v>
      </c>
      <c r="H305" s="51">
        <f>SUM(H311,H317,H323,H329,H335,H341,H347,H353,H359)</f>
        <v>14768.7</v>
      </c>
      <c r="I305" s="11"/>
      <c r="J305" s="11"/>
    </row>
    <row r="306" spans="1:10" s="12" customFormat="1" ht="16.05" customHeight="1" x14ac:dyDescent="0.2">
      <c r="A306" s="13"/>
      <c r="B306" s="15"/>
      <c r="C306" s="14" t="s">
        <v>13</v>
      </c>
      <c r="D306" s="16">
        <f>IF($H305=0,0,D305/$H305%)</f>
        <v>38.447527541354347</v>
      </c>
      <c r="E306" s="16">
        <f>IF($H305=0,0,E305/$H305%)</f>
        <v>61.552472458645646</v>
      </c>
      <c r="F306" s="16">
        <f>IF($H305=0,0,F305/$H305%)</f>
        <v>0</v>
      </c>
      <c r="G306" s="16">
        <f>IF($H305=0,0,G305/$H305%)</f>
        <v>0</v>
      </c>
      <c r="H306" s="16">
        <f>IF($H305=0,0,H305/$H305%)</f>
        <v>100</v>
      </c>
      <c r="I306" s="11"/>
      <c r="J306" s="11"/>
    </row>
    <row r="307" spans="1:10" s="12" customFormat="1" ht="16.05" customHeight="1" x14ac:dyDescent="0.2">
      <c r="A307" s="13"/>
      <c r="B307" s="13" t="s">
        <v>65</v>
      </c>
      <c r="C307" s="10" t="s">
        <v>12</v>
      </c>
      <c r="D307" s="16"/>
      <c r="E307" s="16"/>
      <c r="F307" s="16"/>
      <c r="G307" s="16"/>
      <c r="H307" s="50">
        <f t="shared" ref="H307:H366" si="10">SUM(D307:G307)</f>
        <v>0</v>
      </c>
      <c r="I307" s="11"/>
      <c r="J307" s="11"/>
    </row>
    <row r="308" spans="1:10" s="12" customFormat="1" ht="16.05" customHeight="1" x14ac:dyDescent="0.2">
      <c r="A308" s="13"/>
      <c r="B308" s="13"/>
      <c r="C308" s="14" t="s">
        <v>13</v>
      </c>
      <c r="D308" s="16">
        <f>IF($H307=0,0,D307/$H307%)</f>
        <v>0</v>
      </c>
      <c r="E308" s="16">
        <f>IF($H307=0,0,E307/$H307%)</f>
        <v>0</v>
      </c>
      <c r="F308" s="16">
        <f>IF($H307=0,0,F307/$H307%)</f>
        <v>0</v>
      </c>
      <c r="G308" s="16">
        <f>IF($H307=0,0,G307/$H307%)</f>
        <v>0</v>
      </c>
      <c r="H308" s="50">
        <f t="shared" si="10"/>
        <v>0</v>
      </c>
      <c r="I308" s="11"/>
      <c r="J308" s="11"/>
    </row>
    <row r="309" spans="1:10" s="12" customFormat="1" ht="16.05" customHeight="1" x14ac:dyDescent="0.2">
      <c r="A309" s="13"/>
      <c r="B309" s="13"/>
      <c r="C309" s="10" t="s">
        <v>14</v>
      </c>
      <c r="D309" s="51"/>
      <c r="E309" s="51"/>
      <c r="F309" s="51"/>
      <c r="G309" s="51"/>
      <c r="H309" s="50">
        <f t="shared" si="10"/>
        <v>0</v>
      </c>
      <c r="I309" s="11"/>
      <c r="J309" s="11"/>
    </row>
    <row r="310" spans="1:10" s="12" customFormat="1" ht="16.05" customHeight="1" x14ac:dyDescent="0.2">
      <c r="A310" s="13"/>
      <c r="B310" s="13"/>
      <c r="C310" s="14" t="s">
        <v>13</v>
      </c>
      <c r="D310" s="16">
        <f>IF($H309=0,0,D309/$H309%)</f>
        <v>0</v>
      </c>
      <c r="E310" s="16">
        <f>IF($H309=0,0,E309/$H309%)</f>
        <v>0</v>
      </c>
      <c r="F310" s="16">
        <f>IF($H309=0,0,F309/$H309%)</f>
        <v>0</v>
      </c>
      <c r="G310" s="16">
        <f>IF($H309=0,0,G309/$H309%)</f>
        <v>0</v>
      </c>
      <c r="H310" s="50">
        <f t="shared" si="10"/>
        <v>0</v>
      </c>
      <c r="I310" s="11"/>
      <c r="J310" s="11"/>
    </row>
    <row r="311" spans="1:10" s="12" customFormat="1" ht="16.05" customHeight="1" x14ac:dyDescent="0.2">
      <c r="A311" s="13"/>
      <c r="B311" s="13"/>
      <c r="C311" s="10" t="s">
        <v>15</v>
      </c>
      <c r="D311" s="51">
        <f>SUM(D309,D307)</f>
        <v>0</v>
      </c>
      <c r="E311" s="51">
        <f>SUM(E309,E307)</f>
        <v>0</v>
      </c>
      <c r="F311" s="51">
        <f>SUM(F309,F307)</f>
        <v>0</v>
      </c>
      <c r="G311" s="51">
        <f>SUM(G309,G307)</f>
        <v>0</v>
      </c>
      <c r="H311" s="50">
        <f t="shared" si="10"/>
        <v>0</v>
      </c>
      <c r="I311" s="11"/>
      <c r="J311" s="11"/>
    </row>
    <row r="312" spans="1:10" s="12" customFormat="1" ht="16.05" customHeight="1" x14ac:dyDescent="0.2">
      <c r="A312" s="13"/>
      <c r="B312" s="18"/>
      <c r="C312" s="14" t="s">
        <v>13</v>
      </c>
      <c r="D312" s="16">
        <f>IF($H311=0,0,D311/$H311%)</f>
        <v>0</v>
      </c>
      <c r="E312" s="16">
        <f>IF($H311=0,0,E311/$H311%)</f>
        <v>0</v>
      </c>
      <c r="F312" s="16">
        <f>IF($H311=0,0,F311/$H311%)</f>
        <v>0</v>
      </c>
      <c r="G312" s="16">
        <f>IF($H311=0,0,G311/$H311%)</f>
        <v>0</v>
      </c>
      <c r="H312" s="50">
        <f t="shared" si="10"/>
        <v>0</v>
      </c>
      <c r="I312" s="11"/>
      <c r="J312" s="11"/>
    </row>
    <row r="313" spans="1:10" s="12" customFormat="1" ht="16.05" customHeight="1" x14ac:dyDescent="0.2">
      <c r="A313" s="13"/>
      <c r="B313" s="13" t="s">
        <v>66</v>
      </c>
      <c r="C313" s="10" t="s">
        <v>12</v>
      </c>
      <c r="D313" s="16">
        <v>0</v>
      </c>
      <c r="E313" s="16">
        <v>3713.5</v>
      </c>
      <c r="F313" s="16">
        <v>0</v>
      </c>
      <c r="G313" s="16">
        <v>0</v>
      </c>
      <c r="H313" s="50">
        <f t="shared" si="10"/>
        <v>3713.5</v>
      </c>
      <c r="I313" s="11"/>
      <c r="J313" s="11"/>
    </row>
    <row r="314" spans="1:10" s="12" customFormat="1" ht="16.05" customHeight="1" x14ac:dyDescent="0.2">
      <c r="A314" s="13"/>
      <c r="B314" s="13"/>
      <c r="C314" s="14" t="s">
        <v>13</v>
      </c>
      <c r="D314" s="16">
        <f>IF($H313=0,0,D313/$H313%)</f>
        <v>0</v>
      </c>
      <c r="E314" s="16">
        <f>IF($H313=0,0,E313/$H313%)</f>
        <v>100</v>
      </c>
      <c r="F314" s="16">
        <f>IF($H313=0,0,F313/$H313%)</f>
        <v>0</v>
      </c>
      <c r="G314" s="16">
        <f>IF($H313=0,0,G313/$H313%)</f>
        <v>0</v>
      </c>
      <c r="H314" s="50">
        <f t="shared" si="10"/>
        <v>100</v>
      </c>
      <c r="I314" s="11"/>
      <c r="J314" s="11"/>
    </row>
    <row r="315" spans="1:10" s="12" customFormat="1" ht="16.05" customHeight="1" x14ac:dyDescent="0.2">
      <c r="A315" s="13"/>
      <c r="B315" s="13"/>
      <c r="C315" s="10" t="s">
        <v>14</v>
      </c>
      <c r="D315" s="51">
        <v>5678.2</v>
      </c>
      <c r="E315" s="51">
        <v>5377</v>
      </c>
      <c r="F315" s="51">
        <v>0</v>
      </c>
      <c r="G315" s="51">
        <v>0</v>
      </c>
      <c r="H315" s="50">
        <f t="shared" si="10"/>
        <v>11055.2</v>
      </c>
      <c r="I315" s="11"/>
      <c r="J315" s="11"/>
    </row>
    <row r="316" spans="1:10" s="12" customFormat="1" ht="16.05" customHeight="1" x14ac:dyDescent="0.2">
      <c r="A316" s="13"/>
      <c r="B316" s="13"/>
      <c r="C316" s="14" t="s">
        <v>13</v>
      </c>
      <c r="D316" s="16">
        <f>IF($H315=0,0,D315/$H315%)</f>
        <v>51.362254866488165</v>
      </c>
      <c r="E316" s="16">
        <f>IF($H315=0,0,E315/$H315%)</f>
        <v>48.637745133511828</v>
      </c>
      <c r="F316" s="16">
        <f>IF($H315=0,0,F315/$H315%)</f>
        <v>0</v>
      </c>
      <c r="G316" s="16">
        <f>IF($H315=0,0,G315/$H315%)</f>
        <v>0</v>
      </c>
      <c r="H316" s="50">
        <f t="shared" si="10"/>
        <v>100</v>
      </c>
      <c r="I316" s="11"/>
      <c r="J316" s="11"/>
    </row>
    <row r="317" spans="1:10" s="12" customFormat="1" ht="16.05" customHeight="1" x14ac:dyDescent="0.2">
      <c r="A317" s="13"/>
      <c r="B317" s="13"/>
      <c r="C317" s="10" t="s">
        <v>15</v>
      </c>
      <c r="D317" s="51">
        <f>SUM(D315,D313)</f>
        <v>5678.2</v>
      </c>
      <c r="E317" s="51">
        <f>SUM(E315,E313)</f>
        <v>9090.5</v>
      </c>
      <c r="F317" s="51">
        <f>SUM(F315,F313)</f>
        <v>0</v>
      </c>
      <c r="G317" s="51">
        <f>SUM(G315,G313)</f>
        <v>0</v>
      </c>
      <c r="H317" s="50">
        <f t="shared" si="10"/>
        <v>14768.7</v>
      </c>
      <c r="I317" s="11"/>
      <c r="J317" s="11"/>
    </row>
    <row r="318" spans="1:10" s="12" customFormat="1" ht="16.05" customHeight="1" x14ac:dyDescent="0.2">
      <c r="A318" s="13"/>
      <c r="B318" s="18"/>
      <c r="C318" s="14" t="s">
        <v>13</v>
      </c>
      <c r="D318" s="16">
        <f>IF($H317=0,0,D317/$H317%)</f>
        <v>38.447527541354347</v>
      </c>
      <c r="E318" s="16">
        <f>IF($H317=0,0,E317/$H317%)</f>
        <v>61.552472458645646</v>
      </c>
      <c r="F318" s="16">
        <f>IF($H317=0,0,F317/$H317%)</f>
        <v>0</v>
      </c>
      <c r="G318" s="16">
        <f>IF($H317=0,0,G317/$H317%)</f>
        <v>0</v>
      </c>
      <c r="H318" s="50">
        <f t="shared" si="10"/>
        <v>100</v>
      </c>
      <c r="I318" s="11"/>
      <c r="J318" s="11"/>
    </row>
    <row r="319" spans="1:10" s="12" customFormat="1" ht="16.05" customHeight="1" x14ac:dyDescent="0.2">
      <c r="A319" s="13"/>
      <c r="B319" s="13" t="s">
        <v>67</v>
      </c>
      <c r="C319" s="10" t="s">
        <v>12</v>
      </c>
      <c r="D319" s="16"/>
      <c r="E319" s="16"/>
      <c r="F319" s="16"/>
      <c r="G319" s="16"/>
      <c r="H319" s="50">
        <f t="shared" si="10"/>
        <v>0</v>
      </c>
      <c r="I319" s="11"/>
      <c r="J319" s="11"/>
    </row>
    <row r="320" spans="1:10" s="12" customFormat="1" ht="16.05" customHeight="1" x14ac:dyDescent="0.2">
      <c r="A320" s="13"/>
      <c r="B320" s="13"/>
      <c r="C320" s="14" t="s">
        <v>13</v>
      </c>
      <c r="D320" s="16">
        <f>IF($H319=0,0,D319/$H319%)</f>
        <v>0</v>
      </c>
      <c r="E320" s="16">
        <f>IF($H319=0,0,E319/$H319%)</f>
        <v>0</v>
      </c>
      <c r="F320" s="16">
        <f>IF($H319=0,0,F319/$H319%)</f>
        <v>0</v>
      </c>
      <c r="G320" s="16">
        <f>IF($H319=0,0,G319/$H319%)</f>
        <v>0</v>
      </c>
      <c r="H320" s="50">
        <f t="shared" si="10"/>
        <v>0</v>
      </c>
      <c r="I320" s="11"/>
      <c r="J320" s="11"/>
    </row>
    <row r="321" spans="1:10" s="12" customFormat="1" ht="16.05" customHeight="1" x14ac:dyDescent="0.2">
      <c r="A321" s="13"/>
      <c r="B321" s="13"/>
      <c r="C321" s="10" t="s">
        <v>14</v>
      </c>
      <c r="D321" s="51"/>
      <c r="E321" s="51"/>
      <c r="F321" s="51"/>
      <c r="G321" s="51"/>
      <c r="H321" s="50">
        <f t="shared" si="10"/>
        <v>0</v>
      </c>
      <c r="I321" s="11"/>
      <c r="J321" s="11"/>
    </row>
    <row r="322" spans="1:10" s="12" customFormat="1" ht="16.05" customHeight="1" x14ac:dyDescent="0.2">
      <c r="A322" s="13"/>
      <c r="B322" s="13"/>
      <c r="C322" s="14" t="s">
        <v>13</v>
      </c>
      <c r="D322" s="16">
        <f>IF($H321=0,0,D321/$H321%)</f>
        <v>0</v>
      </c>
      <c r="E322" s="16">
        <f>IF($H321=0,0,E321/$H321%)</f>
        <v>0</v>
      </c>
      <c r="F322" s="16">
        <f>IF($H321=0,0,F321/$H321%)</f>
        <v>0</v>
      </c>
      <c r="G322" s="16">
        <f>IF($H321=0,0,G321/$H321%)</f>
        <v>0</v>
      </c>
      <c r="H322" s="50">
        <f t="shared" si="10"/>
        <v>0</v>
      </c>
      <c r="I322" s="11"/>
      <c r="J322" s="11"/>
    </row>
    <row r="323" spans="1:10" s="12" customFormat="1" ht="16.05" customHeight="1" x14ac:dyDescent="0.2">
      <c r="A323" s="13"/>
      <c r="B323" s="13"/>
      <c r="C323" s="10" t="s">
        <v>15</v>
      </c>
      <c r="D323" s="51">
        <f>SUM(D321,D319)</f>
        <v>0</v>
      </c>
      <c r="E323" s="51">
        <f>SUM(E321,E319)</f>
        <v>0</v>
      </c>
      <c r="F323" s="51">
        <f>SUM(F321,F319)</f>
        <v>0</v>
      </c>
      <c r="G323" s="51">
        <f>SUM(G321,G319)</f>
        <v>0</v>
      </c>
      <c r="H323" s="50">
        <f t="shared" si="10"/>
        <v>0</v>
      </c>
      <c r="I323" s="11"/>
      <c r="J323" s="11"/>
    </row>
    <row r="324" spans="1:10" s="12" customFormat="1" ht="16.05" customHeight="1" x14ac:dyDescent="0.2">
      <c r="A324" s="13"/>
      <c r="B324" s="18"/>
      <c r="C324" s="14" t="s">
        <v>13</v>
      </c>
      <c r="D324" s="16">
        <f>IF($H323=0,0,D323/$H323%)</f>
        <v>0</v>
      </c>
      <c r="E324" s="16">
        <f>IF($H323=0,0,E323/$H323%)</f>
        <v>0</v>
      </c>
      <c r="F324" s="16">
        <f>IF($H323=0,0,F323/$H323%)</f>
        <v>0</v>
      </c>
      <c r="G324" s="16">
        <f>IF($H323=0,0,G323/$H323%)</f>
        <v>0</v>
      </c>
      <c r="H324" s="50">
        <f t="shared" si="10"/>
        <v>0</v>
      </c>
      <c r="I324" s="11"/>
      <c r="J324" s="11"/>
    </row>
    <row r="325" spans="1:10" s="12" customFormat="1" ht="16.05" customHeight="1" x14ac:dyDescent="0.2">
      <c r="A325" s="13"/>
      <c r="B325" s="13" t="s">
        <v>68</v>
      </c>
      <c r="C325" s="10" t="s">
        <v>12</v>
      </c>
      <c r="D325" s="16"/>
      <c r="E325" s="16"/>
      <c r="F325" s="16"/>
      <c r="G325" s="16"/>
      <c r="H325" s="50">
        <f t="shared" si="10"/>
        <v>0</v>
      </c>
      <c r="I325" s="11"/>
      <c r="J325" s="11"/>
    </row>
    <row r="326" spans="1:10" s="12" customFormat="1" ht="16.05" customHeight="1" x14ac:dyDescent="0.2">
      <c r="A326" s="13"/>
      <c r="B326" s="13"/>
      <c r="C326" s="14" t="s">
        <v>13</v>
      </c>
      <c r="D326" s="16">
        <f>IF($H325=0,0,D325/$H325%)</f>
        <v>0</v>
      </c>
      <c r="E326" s="16">
        <f>IF($H325=0,0,E325/$H325%)</f>
        <v>0</v>
      </c>
      <c r="F326" s="16">
        <f>IF($H325=0,0,F325/$H325%)</f>
        <v>0</v>
      </c>
      <c r="G326" s="16">
        <f>IF($H325=0,0,G325/$H325%)</f>
        <v>0</v>
      </c>
      <c r="H326" s="50">
        <f t="shared" si="10"/>
        <v>0</v>
      </c>
      <c r="I326" s="11"/>
      <c r="J326" s="11"/>
    </row>
    <row r="327" spans="1:10" s="12" customFormat="1" ht="16.05" customHeight="1" x14ac:dyDescent="0.2">
      <c r="A327" s="13"/>
      <c r="B327" s="13"/>
      <c r="C327" s="10" t="s">
        <v>14</v>
      </c>
      <c r="D327" s="51"/>
      <c r="E327" s="51"/>
      <c r="F327" s="51"/>
      <c r="G327" s="51"/>
      <c r="H327" s="50">
        <f t="shared" si="10"/>
        <v>0</v>
      </c>
      <c r="I327" s="11"/>
      <c r="J327" s="11"/>
    </row>
    <row r="328" spans="1:10" s="12" customFormat="1" ht="16.05" customHeight="1" x14ac:dyDescent="0.2">
      <c r="A328" s="13"/>
      <c r="B328" s="13"/>
      <c r="C328" s="14" t="s">
        <v>13</v>
      </c>
      <c r="D328" s="16">
        <f>IF($H327=0,0,D327/$H327%)</f>
        <v>0</v>
      </c>
      <c r="E328" s="16">
        <f>IF($H327=0,0,E327/$H327%)</f>
        <v>0</v>
      </c>
      <c r="F328" s="16">
        <f>IF($H327=0,0,F327/$H327%)</f>
        <v>0</v>
      </c>
      <c r="G328" s="16">
        <f>IF($H327=0,0,G327/$H327%)</f>
        <v>0</v>
      </c>
      <c r="H328" s="50">
        <f t="shared" si="10"/>
        <v>0</v>
      </c>
      <c r="I328" s="11"/>
      <c r="J328" s="11"/>
    </row>
    <row r="329" spans="1:10" s="12" customFormat="1" ht="16.05" customHeight="1" x14ac:dyDescent="0.2">
      <c r="A329" s="13"/>
      <c r="B329" s="13"/>
      <c r="C329" s="10" t="s">
        <v>15</v>
      </c>
      <c r="D329" s="51">
        <f>SUM(D327,D325)</f>
        <v>0</v>
      </c>
      <c r="E329" s="51">
        <f>SUM(E327,E325)</f>
        <v>0</v>
      </c>
      <c r="F329" s="51">
        <f>SUM(F327,F325)</f>
        <v>0</v>
      </c>
      <c r="G329" s="51">
        <f>SUM(G327,G325)</f>
        <v>0</v>
      </c>
      <c r="H329" s="50">
        <f t="shared" si="10"/>
        <v>0</v>
      </c>
      <c r="I329" s="11"/>
      <c r="J329" s="11"/>
    </row>
    <row r="330" spans="1:10" s="12" customFormat="1" ht="16.05" customHeight="1" x14ac:dyDescent="0.2">
      <c r="A330" s="13"/>
      <c r="B330" s="18"/>
      <c r="C330" s="14" t="s">
        <v>13</v>
      </c>
      <c r="D330" s="16">
        <f>IF($H329=0,0,D329/$H329%)</f>
        <v>0</v>
      </c>
      <c r="E330" s="16">
        <f>IF($H329=0,0,E329/$H329%)</f>
        <v>0</v>
      </c>
      <c r="F330" s="16">
        <f>IF($H329=0,0,F329/$H329%)</f>
        <v>0</v>
      </c>
      <c r="G330" s="16">
        <f>IF($H329=0,0,G329/$H329%)</f>
        <v>0</v>
      </c>
      <c r="H330" s="50">
        <f t="shared" si="10"/>
        <v>0</v>
      </c>
      <c r="I330" s="11"/>
      <c r="J330" s="11"/>
    </row>
    <row r="331" spans="1:10" s="12" customFormat="1" ht="16.05" customHeight="1" x14ac:dyDescent="0.2">
      <c r="A331" s="13"/>
      <c r="B331" s="13" t="s">
        <v>69</v>
      </c>
      <c r="C331" s="10" t="s">
        <v>12</v>
      </c>
      <c r="D331" s="16"/>
      <c r="E331" s="16"/>
      <c r="F331" s="16"/>
      <c r="G331" s="16"/>
      <c r="H331" s="50">
        <f t="shared" si="10"/>
        <v>0</v>
      </c>
      <c r="I331" s="11"/>
      <c r="J331" s="11"/>
    </row>
    <row r="332" spans="1:10" s="12" customFormat="1" ht="16.05" customHeight="1" x14ac:dyDescent="0.2">
      <c r="A332" s="13"/>
      <c r="B332" s="13"/>
      <c r="C332" s="14" t="s">
        <v>13</v>
      </c>
      <c r="D332" s="16">
        <f>IF($H331=0,0,D331/$H331%)</f>
        <v>0</v>
      </c>
      <c r="E332" s="16">
        <f>IF($H331=0,0,E331/$H331%)</f>
        <v>0</v>
      </c>
      <c r="F332" s="16">
        <f>IF($H331=0,0,F331/$H331%)</f>
        <v>0</v>
      </c>
      <c r="G332" s="16">
        <f>IF($H331=0,0,G331/$H331%)</f>
        <v>0</v>
      </c>
      <c r="H332" s="50">
        <f t="shared" si="10"/>
        <v>0</v>
      </c>
      <c r="I332" s="11"/>
      <c r="J332" s="11"/>
    </row>
    <row r="333" spans="1:10" s="12" customFormat="1" ht="16.05" customHeight="1" x14ac:dyDescent="0.2">
      <c r="A333" s="13"/>
      <c r="B333" s="13"/>
      <c r="C333" s="10" t="s">
        <v>14</v>
      </c>
      <c r="D333" s="51"/>
      <c r="E333" s="51"/>
      <c r="F333" s="51"/>
      <c r="G333" s="51"/>
      <c r="H333" s="50">
        <f t="shared" si="10"/>
        <v>0</v>
      </c>
      <c r="I333" s="11"/>
      <c r="J333" s="11"/>
    </row>
    <row r="334" spans="1:10" s="12" customFormat="1" ht="16.05" customHeight="1" x14ac:dyDescent="0.2">
      <c r="A334" s="13"/>
      <c r="B334" s="13"/>
      <c r="C334" s="14" t="s">
        <v>13</v>
      </c>
      <c r="D334" s="16">
        <f>IF($H333=0,0,D333/$H333%)</f>
        <v>0</v>
      </c>
      <c r="E334" s="16">
        <f>IF($H333=0,0,E333/$H333%)</f>
        <v>0</v>
      </c>
      <c r="F334" s="16">
        <f>IF($H333=0,0,F333/$H333%)</f>
        <v>0</v>
      </c>
      <c r="G334" s="16">
        <f>IF($H333=0,0,G333/$H333%)</f>
        <v>0</v>
      </c>
      <c r="H334" s="50">
        <f t="shared" si="10"/>
        <v>0</v>
      </c>
      <c r="I334" s="11"/>
      <c r="J334" s="11"/>
    </row>
    <row r="335" spans="1:10" s="12" customFormat="1" ht="16.05" customHeight="1" x14ac:dyDescent="0.2">
      <c r="A335" s="13"/>
      <c r="B335" s="13"/>
      <c r="C335" s="10" t="s">
        <v>15</v>
      </c>
      <c r="D335" s="51">
        <f>SUM(D333,D331)</f>
        <v>0</v>
      </c>
      <c r="E335" s="51">
        <f>SUM(E333,E331)</f>
        <v>0</v>
      </c>
      <c r="F335" s="51">
        <f>SUM(F333,F331)</f>
        <v>0</v>
      </c>
      <c r="G335" s="51">
        <f>SUM(G333,G331)</f>
        <v>0</v>
      </c>
      <c r="H335" s="50">
        <f t="shared" si="10"/>
        <v>0</v>
      </c>
      <c r="I335" s="11"/>
      <c r="J335" s="11"/>
    </row>
    <row r="336" spans="1:10" s="12" customFormat="1" ht="16.05" customHeight="1" x14ac:dyDescent="0.2">
      <c r="A336" s="13"/>
      <c r="B336" s="18"/>
      <c r="C336" s="14" t="s">
        <v>13</v>
      </c>
      <c r="D336" s="16">
        <f>IF($H335=0,0,D335/$H335%)</f>
        <v>0</v>
      </c>
      <c r="E336" s="16">
        <f>IF($H335=0,0,E335/$H335%)</f>
        <v>0</v>
      </c>
      <c r="F336" s="16">
        <f>IF($H335=0,0,F335/$H335%)</f>
        <v>0</v>
      </c>
      <c r="G336" s="16">
        <f>IF($H335=0,0,G335/$H335%)</f>
        <v>0</v>
      </c>
      <c r="H336" s="50">
        <f t="shared" si="10"/>
        <v>0</v>
      </c>
      <c r="I336" s="11"/>
      <c r="J336" s="11"/>
    </row>
    <row r="337" spans="1:10" s="12" customFormat="1" ht="16.05" customHeight="1" x14ac:dyDescent="0.2">
      <c r="A337" s="13"/>
      <c r="B337" s="13" t="s">
        <v>70</v>
      </c>
      <c r="C337" s="10" t="s">
        <v>12</v>
      </c>
      <c r="D337" s="16"/>
      <c r="E337" s="16"/>
      <c r="F337" s="16"/>
      <c r="G337" s="16"/>
      <c r="H337" s="50">
        <f t="shared" si="10"/>
        <v>0</v>
      </c>
      <c r="I337" s="11"/>
      <c r="J337" s="11"/>
    </row>
    <row r="338" spans="1:10" s="12" customFormat="1" ht="16.05" customHeight="1" x14ac:dyDescent="0.2">
      <c r="A338" s="13"/>
      <c r="B338" s="13"/>
      <c r="C338" s="14" t="s">
        <v>13</v>
      </c>
      <c r="D338" s="16">
        <f>IF($H337=0,0,D337/$H337%)</f>
        <v>0</v>
      </c>
      <c r="E338" s="16">
        <f>IF($H337=0,0,E337/$H337%)</f>
        <v>0</v>
      </c>
      <c r="F338" s="16">
        <f>IF($H337=0,0,F337/$H337%)</f>
        <v>0</v>
      </c>
      <c r="G338" s="16">
        <f>IF($H337=0,0,G337/$H337%)</f>
        <v>0</v>
      </c>
      <c r="H338" s="50">
        <f t="shared" si="10"/>
        <v>0</v>
      </c>
      <c r="I338" s="11"/>
      <c r="J338" s="11"/>
    </row>
    <row r="339" spans="1:10" s="12" customFormat="1" ht="16.05" customHeight="1" x14ac:dyDescent="0.2">
      <c r="A339" s="13"/>
      <c r="B339" s="13"/>
      <c r="C339" s="10" t="s">
        <v>14</v>
      </c>
      <c r="D339" s="51"/>
      <c r="E339" s="51"/>
      <c r="F339" s="51"/>
      <c r="G339" s="51"/>
      <c r="H339" s="50">
        <f t="shared" si="10"/>
        <v>0</v>
      </c>
      <c r="I339" s="11"/>
      <c r="J339" s="11"/>
    </row>
    <row r="340" spans="1:10" s="12" customFormat="1" ht="16.05" customHeight="1" x14ac:dyDescent="0.2">
      <c r="A340" s="13"/>
      <c r="B340" s="13"/>
      <c r="C340" s="14" t="s">
        <v>13</v>
      </c>
      <c r="D340" s="16">
        <f>IF($H339=0,0,D339/$H339%)</f>
        <v>0</v>
      </c>
      <c r="E340" s="16">
        <f>IF($H339=0,0,E339/$H339%)</f>
        <v>0</v>
      </c>
      <c r="F340" s="16">
        <f>IF($H339=0,0,F339/$H339%)</f>
        <v>0</v>
      </c>
      <c r="G340" s="16">
        <f>IF($H339=0,0,G339/$H339%)</f>
        <v>0</v>
      </c>
      <c r="H340" s="50">
        <f t="shared" si="10"/>
        <v>0</v>
      </c>
      <c r="I340" s="11"/>
      <c r="J340" s="11"/>
    </row>
    <row r="341" spans="1:10" s="12" customFormat="1" ht="16.05" customHeight="1" x14ac:dyDescent="0.2">
      <c r="A341" s="13"/>
      <c r="B341" s="13"/>
      <c r="C341" s="10" t="s">
        <v>15</v>
      </c>
      <c r="D341" s="51">
        <f>SUM(D339,D337)</f>
        <v>0</v>
      </c>
      <c r="E341" s="51">
        <f>SUM(E339,E337)</f>
        <v>0</v>
      </c>
      <c r="F341" s="51">
        <f>SUM(F339,F337)</f>
        <v>0</v>
      </c>
      <c r="G341" s="51">
        <f>SUM(G339,G337)</f>
        <v>0</v>
      </c>
      <c r="H341" s="50">
        <f t="shared" si="10"/>
        <v>0</v>
      </c>
      <c r="I341" s="11"/>
      <c r="J341" s="11"/>
    </row>
    <row r="342" spans="1:10" s="12" customFormat="1" ht="16.05" customHeight="1" x14ac:dyDescent="0.2">
      <c r="A342" s="13"/>
      <c r="B342" s="18"/>
      <c r="C342" s="14" t="s">
        <v>13</v>
      </c>
      <c r="D342" s="16">
        <f>IF($H341=0,0,D341/$H341%)</f>
        <v>0</v>
      </c>
      <c r="E342" s="16">
        <f>IF($H341=0,0,E341/$H341%)</f>
        <v>0</v>
      </c>
      <c r="F342" s="16">
        <f>IF($H341=0,0,F341/$H341%)</f>
        <v>0</v>
      </c>
      <c r="G342" s="16">
        <f>IF($H341=0,0,G341/$H341%)</f>
        <v>0</v>
      </c>
      <c r="H342" s="50">
        <f t="shared" si="10"/>
        <v>0</v>
      </c>
      <c r="I342" s="11"/>
      <c r="J342" s="11"/>
    </row>
    <row r="343" spans="1:10" s="12" customFormat="1" ht="16.05" customHeight="1" x14ac:dyDescent="0.2">
      <c r="A343" s="13"/>
      <c r="B343" s="13" t="s">
        <v>71</v>
      </c>
      <c r="C343" s="10" t="s">
        <v>12</v>
      </c>
      <c r="D343" s="16"/>
      <c r="E343" s="16"/>
      <c r="F343" s="16"/>
      <c r="G343" s="16"/>
      <c r="H343" s="50">
        <f t="shared" si="10"/>
        <v>0</v>
      </c>
      <c r="I343" s="11"/>
      <c r="J343" s="11"/>
    </row>
    <row r="344" spans="1:10" s="12" customFormat="1" ht="16.05" customHeight="1" x14ac:dyDescent="0.2">
      <c r="A344" s="13"/>
      <c r="B344" s="13"/>
      <c r="C344" s="14" t="s">
        <v>13</v>
      </c>
      <c r="D344" s="16">
        <f>IF($H343=0,0,D343/$H343%)</f>
        <v>0</v>
      </c>
      <c r="E344" s="16">
        <f>IF($H343=0,0,E343/$H343%)</f>
        <v>0</v>
      </c>
      <c r="F344" s="16">
        <f>IF($H343=0,0,F343/$H343%)</f>
        <v>0</v>
      </c>
      <c r="G344" s="16">
        <f>IF($H343=0,0,G343/$H343%)</f>
        <v>0</v>
      </c>
      <c r="H344" s="50">
        <f t="shared" si="10"/>
        <v>0</v>
      </c>
      <c r="I344" s="11"/>
      <c r="J344" s="11"/>
    </row>
    <row r="345" spans="1:10" s="12" customFormat="1" ht="16.05" customHeight="1" x14ac:dyDescent="0.2">
      <c r="A345" s="13"/>
      <c r="B345" s="13"/>
      <c r="C345" s="10" t="s">
        <v>14</v>
      </c>
      <c r="D345" s="51"/>
      <c r="E345" s="51"/>
      <c r="F345" s="51"/>
      <c r="G345" s="51"/>
      <c r="H345" s="50">
        <f t="shared" si="10"/>
        <v>0</v>
      </c>
      <c r="I345" s="11"/>
      <c r="J345" s="11"/>
    </row>
    <row r="346" spans="1:10" s="12" customFormat="1" ht="16.05" customHeight="1" x14ac:dyDescent="0.2">
      <c r="A346" s="13"/>
      <c r="B346" s="13"/>
      <c r="C346" s="14" t="s">
        <v>13</v>
      </c>
      <c r="D346" s="16">
        <f>IF($H345=0,0,D345/$H345%)</f>
        <v>0</v>
      </c>
      <c r="E346" s="16">
        <f>IF($H345=0,0,E345/$H345%)</f>
        <v>0</v>
      </c>
      <c r="F346" s="16">
        <f>IF($H345=0,0,F345/$H345%)</f>
        <v>0</v>
      </c>
      <c r="G346" s="16">
        <f>IF($H345=0,0,G345/$H345%)</f>
        <v>0</v>
      </c>
      <c r="H346" s="50">
        <f t="shared" si="10"/>
        <v>0</v>
      </c>
      <c r="I346" s="11"/>
      <c r="J346" s="11"/>
    </row>
    <row r="347" spans="1:10" s="12" customFormat="1" ht="16.05" customHeight="1" x14ac:dyDescent="0.2">
      <c r="A347" s="13"/>
      <c r="B347" s="13"/>
      <c r="C347" s="10" t="s">
        <v>15</v>
      </c>
      <c r="D347" s="51">
        <f>SUM(D345,D343)</f>
        <v>0</v>
      </c>
      <c r="E347" s="51">
        <f>SUM(E345,E343)</f>
        <v>0</v>
      </c>
      <c r="F347" s="51">
        <f>SUM(F345,F343)</f>
        <v>0</v>
      </c>
      <c r="G347" s="51">
        <f>SUM(G345,G343)</f>
        <v>0</v>
      </c>
      <c r="H347" s="50">
        <f t="shared" si="10"/>
        <v>0</v>
      </c>
      <c r="I347" s="11"/>
      <c r="J347" s="11"/>
    </row>
    <row r="348" spans="1:10" s="12" customFormat="1" ht="16.05" customHeight="1" x14ac:dyDescent="0.2">
      <c r="A348" s="13"/>
      <c r="B348" s="18"/>
      <c r="C348" s="14" t="s">
        <v>13</v>
      </c>
      <c r="D348" s="16">
        <f>IF($H347=0,0,D347/$H347%)</f>
        <v>0</v>
      </c>
      <c r="E348" s="16">
        <f>IF($H347=0,0,E347/$H347%)</f>
        <v>0</v>
      </c>
      <c r="F348" s="16">
        <f>IF($H347=0,0,F347/$H347%)</f>
        <v>0</v>
      </c>
      <c r="G348" s="16">
        <f>IF($H347=0,0,G347/$H347%)</f>
        <v>0</v>
      </c>
      <c r="H348" s="50">
        <f t="shared" si="10"/>
        <v>0</v>
      </c>
      <c r="I348" s="11"/>
      <c r="J348" s="11"/>
    </row>
    <row r="349" spans="1:10" s="12" customFormat="1" ht="16.05" customHeight="1" x14ac:dyDescent="0.2">
      <c r="A349" s="13"/>
      <c r="B349" s="13" t="s">
        <v>72</v>
      </c>
      <c r="C349" s="10" t="s">
        <v>12</v>
      </c>
      <c r="D349" s="16"/>
      <c r="E349" s="16"/>
      <c r="F349" s="16"/>
      <c r="G349" s="16"/>
      <c r="H349" s="50">
        <f t="shared" si="10"/>
        <v>0</v>
      </c>
      <c r="I349" s="11"/>
      <c r="J349" s="11"/>
    </row>
    <row r="350" spans="1:10" s="12" customFormat="1" ht="16.05" customHeight="1" x14ac:dyDescent="0.2">
      <c r="A350" s="13"/>
      <c r="B350" s="13"/>
      <c r="C350" s="14" t="s">
        <v>13</v>
      </c>
      <c r="D350" s="16">
        <f>IF($H349=0,0,D349/$H349%)</f>
        <v>0</v>
      </c>
      <c r="E350" s="16">
        <f>IF($H349=0,0,E349/$H349%)</f>
        <v>0</v>
      </c>
      <c r="F350" s="16">
        <f>IF($H349=0,0,F349/$H349%)</f>
        <v>0</v>
      </c>
      <c r="G350" s="16">
        <f>IF($H349=0,0,G349/$H349%)</f>
        <v>0</v>
      </c>
      <c r="H350" s="50">
        <f t="shared" si="10"/>
        <v>0</v>
      </c>
      <c r="I350" s="11"/>
      <c r="J350" s="11"/>
    </row>
    <row r="351" spans="1:10" s="12" customFormat="1" ht="16.05" customHeight="1" x14ac:dyDescent="0.2">
      <c r="A351" s="13"/>
      <c r="B351" s="13"/>
      <c r="C351" s="10" t="s">
        <v>14</v>
      </c>
      <c r="D351" s="51"/>
      <c r="E351" s="51"/>
      <c r="F351" s="51"/>
      <c r="G351" s="51"/>
      <c r="H351" s="50">
        <f t="shared" si="10"/>
        <v>0</v>
      </c>
      <c r="I351" s="11"/>
      <c r="J351" s="11"/>
    </row>
    <row r="352" spans="1:10" s="12" customFormat="1" ht="16.05" customHeight="1" x14ac:dyDescent="0.2">
      <c r="A352" s="13"/>
      <c r="B352" s="13"/>
      <c r="C352" s="14" t="s">
        <v>13</v>
      </c>
      <c r="D352" s="16">
        <f>IF($H351=0,0,D351/$H351%)</f>
        <v>0</v>
      </c>
      <c r="E352" s="16">
        <f>IF($H351=0,0,E351/$H351%)</f>
        <v>0</v>
      </c>
      <c r="F352" s="16">
        <f>IF($H351=0,0,F351/$H351%)</f>
        <v>0</v>
      </c>
      <c r="G352" s="16">
        <f>IF($H351=0,0,G351/$H351%)</f>
        <v>0</v>
      </c>
      <c r="H352" s="50">
        <f t="shared" si="10"/>
        <v>0</v>
      </c>
      <c r="I352" s="11"/>
      <c r="J352" s="11"/>
    </row>
    <row r="353" spans="1:10" s="12" customFormat="1" ht="16.05" customHeight="1" x14ac:dyDescent="0.2">
      <c r="A353" s="13"/>
      <c r="B353" s="13"/>
      <c r="C353" s="10" t="s">
        <v>15</v>
      </c>
      <c r="D353" s="51">
        <f>SUM(D351,D349)</f>
        <v>0</v>
      </c>
      <c r="E353" s="51">
        <f>SUM(E351,E349)</f>
        <v>0</v>
      </c>
      <c r="F353" s="51">
        <f>SUM(F351,F349)</f>
        <v>0</v>
      </c>
      <c r="G353" s="51">
        <f>SUM(G351,G349)</f>
        <v>0</v>
      </c>
      <c r="H353" s="50">
        <f t="shared" si="10"/>
        <v>0</v>
      </c>
      <c r="I353" s="11"/>
      <c r="J353" s="11"/>
    </row>
    <row r="354" spans="1:10" s="12" customFormat="1" ht="16.05" customHeight="1" x14ac:dyDescent="0.2">
      <c r="A354" s="13"/>
      <c r="B354" s="18"/>
      <c r="C354" s="14" t="s">
        <v>13</v>
      </c>
      <c r="D354" s="16">
        <f>IF($H353=0,0,D353/$H353%)</f>
        <v>0</v>
      </c>
      <c r="E354" s="16">
        <f>IF($H353=0,0,E353/$H353%)</f>
        <v>0</v>
      </c>
      <c r="F354" s="16">
        <f>IF($H353=0,0,F353/$H353%)</f>
        <v>0</v>
      </c>
      <c r="G354" s="16">
        <f>IF($H353=0,0,G353/$H353%)</f>
        <v>0</v>
      </c>
      <c r="H354" s="50">
        <f t="shared" si="10"/>
        <v>0</v>
      </c>
      <c r="I354" s="11"/>
      <c r="J354" s="11"/>
    </row>
    <row r="355" spans="1:10" s="12" customFormat="1" ht="16.05" customHeight="1" x14ac:dyDescent="0.2">
      <c r="A355" s="13"/>
      <c r="B355" s="13" t="s">
        <v>73</v>
      </c>
      <c r="C355" s="10" t="s">
        <v>12</v>
      </c>
      <c r="D355" s="16"/>
      <c r="E355" s="16"/>
      <c r="F355" s="16"/>
      <c r="G355" s="16"/>
      <c r="H355" s="50">
        <f t="shared" si="10"/>
        <v>0</v>
      </c>
      <c r="I355" s="11"/>
      <c r="J355" s="11"/>
    </row>
    <row r="356" spans="1:10" s="12" customFormat="1" ht="16.05" customHeight="1" x14ac:dyDescent="0.2">
      <c r="A356" s="13"/>
      <c r="B356" s="13"/>
      <c r="C356" s="14" t="s">
        <v>13</v>
      </c>
      <c r="D356" s="16">
        <f>IF($H355=0,0,D355/$H355%)</f>
        <v>0</v>
      </c>
      <c r="E356" s="16">
        <f>IF($H355=0,0,E355/$H355%)</f>
        <v>0</v>
      </c>
      <c r="F356" s="16">
        <f>IF($H355=0,0,F355/$H355%)</f>
        <v>0</v>
      </c>
      <c r="G356" s="16">
        <f>IF($H355=0,0,G355/$H355%)</f>
        <v>0</v>
      </c>
      <c r="H356" s="50">
        <f t="shared" si="10"/>
        <v>0</v>
      </c>
      <c r="I356" s="11"/>
      <c r="J356" s="11"/>
    </row>
    <row r="357" spans="1:10" s="12" customFormat="1" ht="16.05" customHeight="1" x14ac:dyDescent="0.2">
      <c r="A357" s="13"/>
      <c r="B357" s="13"/>
      <c r="C357" s="10" t="s">
        <v>14</v>
      </c>
      <c r="D357" s="51"/>
      <c r="E357" s="51"/>
      <c r="F357" s="51"/>
      <c r="G357" s="51"/>
      <c r="H357" s="50">
        <f t="shared" si="10"/>
        <v>0</v>
      </c>
      <c r="I357" s="11"/>
      <c r="J357" s="11"/>
    </row>
    <row r="358" spans="1:10" s="12" customFormat="1" ht="16.05" customHeight="1" x14ac:dyDescent="0.2">
      <c r="A358" s="13"/>
      <c r="B358" s="13"/>
      <c r="C358" s="14" t="s">
        <v>13</v>
      </c>
      <c r="D358" s="16">
        <f>IF($H357=0,0,D357/$H357%)</f>
        <v>0</v>
      </c>
      <c r="E358" s="16">
        <f>IF($H357=0,0,E357/$H357%)</f>
        <v>0</v>
      </c>
      <c r="F358" s="16">
        <f>IF($H357=0,0,F357/$H357%)</f>
        <v>0</v>
      </c>
      <c r="G358" s="16">
        <f>IF($H357=0,0,G357/$H357%)</f>
        <v>0</v>
      </c>
      <c r="H358" s="50">
        <f t="shared" si="10"/>
        <v>0</v>
      </c>
      <c r="I358" s="11"/>
      <c r="J358" s="11"/>
    </row>
    <row r="359" spans="1:10" s="12" customFormat="1" ht="16.05" customHeight="1" x14ac:dyDescent="0.2">
      <c r="A359" s="13"/>
      <c r="B359" s="13"/>
      <c r="C359" s="10" t="s">
        <v>15</v>
      </c>
      <c r="D359" s="51">
        <f>SUM(D357,D355)</f>
        <v>0</v>
      </c>
      <c r="E359" s="51">
        <f>SUM(E357,E355)</f>
        <v>0</v>
      </c>
      <c r="F359" s="51">
        <f>SUM(F357,F355)</f>
        <v>0</v>
      </c>
      <c r="G359" s="51">
        <f>SUM(G357,G355)</f>
        <v>0</v>
      </c>
      <c r="H359" s="50">
        <f t="shared" si="10"/>
        <v>0</v>
      </c>
      <c r="I359" s="11"/>
      <c r="J359" s="11"/>
    </row>
    <row r="360" spans="1:10" s="12" customFormat="1" ht="16.05" customHeight="1" x14ac:dyDescent="0.2">
      <c r="A360" s="19"/>
      <c r="B360" s="18"/>
      <c r="C360" s="14" t="s">
        <v>13</v>
      </c>
      <c r="D360" s="16">
        <f>IF($H359=0,0,D359/$H359%)</f>
        <v>0</v>
      </c>
      <c r="E360" s="16">
        <f>IF($H359=0,0,E359/$H359%)</f>
        <v>0</v>
      </c>
      <c r="F360" s="16">
        <f>IF($H359=0,0,F359/$H359%)</f>
        <v>0</v>
      </c>
      <c r="G360" s="16">
        <f>IF($H359=0,0,G359/$H359%)</f>
        <v>0</v>
      </c>
      <c r="H360" s="50">
        <f t="shared" si="10"/>
        <v>0</v>
      </c>
      <c r="I360" s="11"/>
      <c r="J360" s="11"/>
    </row>
    <row r="361" spans="1:10" s="12" customFormat="1" ht="16.05" customHeight="1" x14ac:dyDescent="0.2">
      <c r="A361" s="13" t="s">
        <v>74</v>
      </c>
      <c r="B361" s="2"/>
      <c r="C361" s="10" t="s">
        <v>12</v>
      </c>
      <c r="D361" s="16"/>
      <c r="E361" s="16"/>
      <c r="F361" s="16"/>
      <c r="G361" s="16"/>
      <c r="H361" s="50">
        <f t="shared" si="10"/>
        <v>0</v>
      </c>
      <c r="I361" s="11"/>
      <c r="J361" s="11"/>
    </row>
    <row r="362" spans="1:10" s="12" customFormat="1" ht="16.05" customHeight="1" x14ac:dyDescent="0.2">
      <c r="A362" s="13"/>
      <c r="B362" s="2"/>
      <c r="C362" s="14" t="s">
        <v>13</v>
      </c>
      <c r="D362" s="16">
        <f>IF($H361=0,0,D361/$H361%)</f>
        <v>0</v>
      </c>
      <c r="E362" s="16">
        <f>IF($H361=0,0,E361/$H361%)</f>
        <v>0</v>
      </c>
      <c r="F362" s="16">
        <f>IF($H361=0,0,F361/$H361%)</f>
        <v>0</v>
      </c>
      <c r="G362" s="16">
        <f>IF($H361=0,0,G361/$H361%)</f>
        <v>0</v>
      </c>
      <c r="H362" s="50">
        <f t="shared" si="10"/>
        <v>0</v>
      </c>
      <c r="I362" s="11"/>
      <c r="J362" s="11"/>
    </row>
    <row r="363" spans="1:10" s="12" customFormat="1" ht="16.05" customHeight="1" x14ac:dyDescent="0.2">
      <c r="A363" s="13"/>
      <c r="B363" s="2"/>
      <c r="C363" s="10" t="s">
        <v>14</v>
      </c>
      <c r="D363" s="51"/>
      <c r="E363" s="51"/>
      <c r="F363" s="51"/>
      <c r="G363" s="51"/>
      <c r="H363" s="50">
        <f t="shared" si="10"/>
        <v>0</v>
      </c>
      <c r="I363" s="11"/>
      <c r="J363" s="11"/>
    </row>
    <row r="364" spans="1:10" s="12" customFormat="1" ht="16.05" customHeight="1" x14ac:dyDescent="0.2">
      <c r="A364" s="13"/>
      <c r="B364" s="2"/>
      <c r="C364" s="14" t="s">
        <v>13</v>
      </c>
      <c r="D364" s="16">
        <f>IF($H363=0,0,D363/$H363%)</f>
        <v>0</v>
      </c>
      <c r="E364" s="16">
        <f>IF($H363=0,0,E363/$H363%)</f>
        <v>0</v>
      </c>
      <c r="F364" s="16">
        <f>IF($H363=0,0,F363/$H363%)</f>
        <v>0</v>
      </c>
      <c r="G364" s="16">
        <f>IF($H363=0,0,G363/$H363%)</f>
        <v>0</v>
      </c>
      <c r="H364" s="50">
        <f t="shared" si="10"/>
        <v>0</v>
      </c>
      <c r="I364" s="11"/>
      <c r="J364" s="11"/>
    </row>
    <row r="365" spans="1:10" s="12" customFormat="1" ht="16.05" customHeight="1" x14ac:dyDescent="0.2">
      <c r="A365" s="13"/>
      <c r="B365" s="2"/>
      <c r="C365" s="10" t="s">
        <v>15</v>
      </c>
      <c r="D365" s="51">
        <f>SUM(D363,D361)</f>
        <v>0</v>
      </c>
      <c r="E365" s="51">
        <f>SUM(E363,E361)</f>
        <v>0</v>
      </c>
      <c r="F365" s="51">
        <f>SUM(F363,F361)</f>
        <v>0</v>
      </c>
      <c r="G365" s="51">
        <f>SUM(G363,G361)</f>
        <v>0</v>
      </c>
      <c r="H365" s="50">
        <f t="shared" si="10"/>
        <v>0</v>
      </c>
      <c r="I365" s="11"/>
      <c r="J365" s="11"/>
    </row>
    <row r="366" spans="1:10" s="12" customFormat="1" ht="16.05" customHeight="1" x14ac:dyDescent="0.2">
      <c r="A366" s="18"/>
      <c r="B366" s="15"/>
      <c r="C366" s="14" t="s">
        <v>13</v>
      </c>
      <c r="D366" s="16">
        <f>IF($H365=0,0,D365/$H365%)</f>
        <v>0</v>
      </c>
      <c r="E366" s="16">
        <f>IF($H365=0,0,E365/$H365%)</f>
        <v>0</v>
      </c>
      <c r="F366" s="16">
        <f>IF($H365=0,0,F365/$H365%)</f>
        <v>0</v>
      </c>
      <c r="G366" s="16">
        <f>IF($H365=0,0,G365/$H365%)</f>
        <v>0</v>
      </c>
      <c r="H366" s="50">
        <f t="shared" si="10"/>
        <v>0</v>
      </c>
      <c r="I366" s="11"/>
      <c r="J366" s="11"/>
    </row>
    <row r="367" spans="1:10" ht="16.05" customHeight="1" x14ac:dyDescent="0.2">
      <c r="A367" s="23" t="s">
        <v>75</v>
      </c>
      <c r="B367" s="24"/>
      <c r="C367" s="16" t="s">
        <v>12</v>
      </c>
      <c r="D367" s="51">
        <f>SUM(D361,D301,D295,D229,D37,D7)</f>
        <v>1658.2</v>
      </c>
      <c r="E367" s="51">
        <f>SUM(E361,E301,E295,E229,E37,E7)</f>
        <v>111611.79999999997</v>
      </c>
      <c r="F367" s="51">
        <f>SUM(F361,F301,F295,F229,F37,F7)</f>
        <v>0</v>
      </c>
      <c r="G367" s="51">
        <f>SUM(G361,G301,G295,G229,G37,G7)</f>
        <v>0</v>
      </c>
      <c r="H367" s="51">
        <f>SUM(H361,H301,H295,H229,H37,H7)</f>
        <v>113269.99999999999</v>
      </c>
      <c r="J367" s="11"/>
    </row>
    <row r="368" spans="1:10" ht="16.05" customHeight="1" x14ac:dyDescent="0.2">
      <c r="A368" s="23"/>
      <c r="B368" s="24"/>
      <c r="C368" s="17" t="s">
        <v>13</v>
      </c>
      <c r="D368" s="16">
        <f>IF($H367=0,0,D367/$H367%)</f>
        <v>1.463935728789618</v>
      </c>
      <c r="E368" s="16">
        <f>IF($H367=0,0,E367/$H367%)</f>
        <v>98.536064271210378</v>
      </c>
      <c r="F368" s="16">
        <f>IF($H367=0,0,F367/$H367%)</f>
        <v>0</v>
      </c>
      <c r="G368" s="16">
        <f>IF($H367=0,0,G367/$H367%)</f>
        <v>0</v>
      </c>
      <c r="H368" s="16">
        <f>IF($H367=0,0,H367/$H367%)</f>
        <v>100</v>
      </c>
      <c r="J368" s="11"/>
    </row>
    <row r="369" spans="1:10" ht="16.05" customHeight="1" x14ac:dyDescent="0.2">
      <c r="A369" s="23"/>
      <c r="B369" s="24"/>
      <c r="C369" s="16" t="s">
        <v>14</v>
      </c>
      <c r="D369" s="51"/>
      <c r="E369" s="51"/>
      <c r="F369" s="51"/>
      <c r="G369" s="51"/>
      <c r="H369" s="51">
        <f>SUM(H9,H39,H231,H297,H303,H363)</f>
        <v>188001.50000000009</v>
      </c>
      <c r="J369" s="11"/>
    </row>
    <row r="370" spans="1:10" ht="16.05" customHeight="1" x14ac:dyDescent="0.2">
      <c r="A370" s="23"/>
      <c r="B370" s="24"/>
      <c r="C370" s="17" t="s">
        <v>13</v>
      </c>
      <c r="D370" s="16">
        <f>IF($H369=0,0,D369/$H369%)</f>
        <v>0</v>
      </c>
      <c r="E370" s="16">
        <f>IF($H369=0,0,E369/$H369%)</f>
        <v>0</v>
      </c>
      <c r="F370" s="16">
        <f>IF($H369=0,0,F369/$H369%)</f>
        <v>0</v>
      </c>
      <c r="G370" s="16">
        <f>IF($H369=0,0,G369/$H369%)</f>
        <v>0</v>
      </c>
      <c r="H370" s="16">
        <f>IF($H369=0,0,H369/$H369%)</f>
        <v>100</v>
      </c>
      <c r="J370" s="11"/>
    </row>
    <row r="371" spans="1:10" ht="16.05" customHeight="1" x14ac:dyDescent="0.2">
      <c r="A371" s="23"/>
      <c r="B371" s="24"/>
      <c r="C371" s="16" t="s">
        <v>15</v>
      </c>
      <c r="D371" s="51">
        <f>SUM(D11,D41,D233,D299,D305,D365)</f>
        <v>121417.50000000003</v>
      </c>
      <c r="E371" s="51">
        <f>SUM(E11,E41,E233,E299,E305,E365)</f>
        <v>179468.3</v>
      </c>
      <c r="F371" s="51">
        <f>SUM(F11,F41,F233,F299,F305,F365)</f>
        <v>0</v>
      </c>
      <c r="G371" s="51">
        <f>SUM(G11,G41,G233,G299,G305,G365)</f>
        <v>385.70000000000005</v>
      </c>
      <c r="H371" s="51">
        <f>SUM(H11,H41,H233,H299,H305,H365)</f>
        <v>301271.50000000006</v>
      </c>
      <c r="J371" s="11"/>
    </row>
    <row r="372" spans="1:10" ht="16.05" customHeight="1" x14ac:dyDescent="0.2">
      <c r="A372" s="25"/>
      <c r="B372" s="26"/>
      <c r="C372" s="17" t="s">
        <v>13</v>
      </c>
      <c r="D372" s="16">
        <f>IF($H371=0,0,D371/$H371%)</f>
        <v>40.301688012307835</v>
      </c>
      <c r="E372" s="16">
        <f>IF($H371=0,0,E371/$H371%)</f>
        <v>59.570287929658114</v>
      </c>
      <c r="F372" s="16">
        <f>IF($H371=0,0,F371/$H371%)</f>
        <v>0</v>
      </c>
      <c r="G372" s="16">
        <f>IF($H371=0,0,G371/$H371%)</f>
        <v>0.12802405803403241</v>
      </c>
      <c r="H372" s="16">
        <f>IF($H371=0,0,H371/$H371%)</f>
        <v>100</v>
      </c>
      <c r="J372" s="11"/>
    </row>
    <row r="373" spans="1:10" ht="16.05" customHeight="1" x14ac:dyDescent="0.2">
      <c r="A373" s="27" t="s">
        <v>76</v>
      </c>
      <c r="B373" s="28"/>
      <c r="C373" s="16" t="s">
        <v>12</v>
      </c>
      <c r="D373" s="16">
        <v>0</v>
      </c>
      <c r="E373" s="16">
        <v>2109.9</v>
      </c>
      <c r="F373" s="16">
        <v>0</v>
      </c>
      <c r="G373" s="16">
        <v>0</v>
      </c>
      <c r="H373" s="50">
        <f t="shared" ref="H373:H378" si="11">SUM(D373:G373)</f>
        <v>2109.9</v>
      </c>
      <c r="J373" s="11"/>
    </row>
    <row r="374" spans="1:10" ht="16.05" customHeight="1" x14ac:dyDescent="0.2">
      <c r="A374" s="29" t="s">
        <v>77</v>
      </c>
      <c r="B374" s="30"/>
      <c r="C374" s="17" t="s">
        <v>13</v>
      </c>
      <c r="D374" s="16">
        <f>IF($H373=0,0,D373/$H373%)</f>
        <v>0</v>
      </c>
      <c r="E374" s="16">
        <f>IF($H373=0,0,E373/$H373%)</f>
        <v>100</v>
      </c>
      <c r="F374" s="16">
        <f>IF($H373=0,0,F373/$H373%)</f>
        <v>0</v>
      </c>
      <c r="G374" s="16">
        <f>IF($H373=0,0,G373/$H373%)</f>
        <v>0</v>
      </c>
      <c r="H374" s="50">
        <f t="shared" si="11"/>
        <v>100</v>
      </c>
      <c r="J374" s="11"/>
    </row>
    <row r="375" spans="1:10" ht="16.05" customHeight="1" x14ac:dyDescent="0.2">
      <c r="A375" s="13"/>
      <c r="B375" s="31"/>
      <c r="C375" s="16" t="s">
        <v>14</v>
      </c>
      <c r="D375" s="51">
        <v>0</v>
      </c>
      <c r="E375" s="51">
        <v>752.6</v>
      </c>
      <c r="F375" s="51">
        <v>0</v>
      </c>
      <c r="G375" s="51">
        <v>816.5</v>
      </c>
      <c r="H375" s="50">
        <f t="shared" si="11"/>
        <v>1569.1</v>
      </c>
      <c r="J375" s="11"/>
    </row>
    <row r="376" spans="1:10" ht="16.05" customHeight="1" x14ac:dyDescent="0.2">
      <c r="A376" s="13"/>
      <c r="B376" s="31"/>
      <c r="C376" s="17" t="s">
        <v>13</v>
      </c>
      <c r="D376" s="16">
        <f>IF($H375=0,0,D375/$H375%)</f>
        <v>0</v>
      </c>
      <c r="E376" s="16">
        <f>IF($H375=0,0,E375/$H375%)</f>
        <v>47.963800904977383</v>
      </c>
      <c r="F376" s="16">
        <f>IF($H375=0,0,F375/$H375%)</f>
        <v>0</v>
      </c>
      <c r="G376" s="16">
        <f>IF($H375=0,0,G375/$H375%)</f>
        <v>52.036199095022631</v>
      </c>
      <c r="H376" s="50">
        <f t="shared" si="11"/>
        <v>100.00000000000001</v>
      </c>
      <c r="J376" s="11"/>
    </row>
    <row r="377" spans="1:10" ht="16.05" customHeight="1" x14ac:dyDescent="0.2">
      <c r="A377" s="13"/>
      <c r="B377" s="31"/>
      <c r="C377" s="16" t="s">
        <v>15</v>
      </c>
      <c r="D377" s="51">
        <f>SUM(D375,D373)</f>
        <v>0</v>
      </c>
      <c r="E377" s="51">
        <f>SUM(E375,E373)</f>
        <v>2862.5</v>
      </c>
      <c r="F377" s="51">
        <f>SUM(F375,F373)</f>
        <v>0</v>
      </c>
      <c r="G377" s="51">
        <f>SUM(G375,G373)</f>
        <v>816.5</v>
      </c>
      <c r="H377" s="50">
        <f t="shared" si="11"/>
        <v>3679</v>
      </c>
      <c r="J377" s="11"/>
    </row>
    <row r="378" spans="1:10" ht="16.05" customHeight="1" x14ac:dyDescent="0.2">
      <c r="A378" s="18"/>
      <c r="B378" s="32"/>
      <c r="C378" s="17" t="s">
        <v>13</v>
      </c>
      <c r="D378" s="16">
        <f>IF($H377=0,0,D377/$H377%)</f>
        <v>0</v>
      </c>
      <c r="E378" s="16">
        <f>IF($H377=0,0,E377/$H377%)</f>
        <v>77.806469149225336</v>
      </c>
      <c r="F378" s="16">
        <f>IF($H377=0,0,F377/$H377%)</f>
        <v>0</v>
      </c>
      <c r="G378" s="16">
        <f>IF($H377=0,0,G377/$H377%)</f>
        <v>22.193530850774668</v>
      </c>
      <c r="H378" s="50">
        <f t="shared" si="11"/>
        <v>100</v>
      </c>
      <c r="J378" s="11"/>
    </row>
  </sheetData>
  <mergeCells count="19">
    <mergeCell ref="B247:B252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35:B240"/>
    <mergeCell ref="B241:B246"/>
    <mergeCell ref="B289:B294"/>
    <mergeCell ref="B253:B258"/>
    <mergeCell ref="B259:B264"/>
    <mergeCell ref="B265:B270"/>
    <mergeCell ref="B271:B276"/>
    <mergeCell ref="B277:B282"/>
    <mergeCell ref="B283:B288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3" manualBreakCount="3">
    <brk id="96" max="7" man="1"/>
    <brk id="192" max="7" man="1"/>
    <brk id="288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FF0000"/>
  </sheetPr>
  <dimension ref="A2:J378"/>
  <sheetViews>
    <sheetView showGridLines="0" showZeros="0" view="pageBreakPreview" zoomScale="80" zoomScaleNormal="89" zoomScaleSheetLayoutView="8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J7" sqref="J7"/>
    </sheetView>
  </sheetViews>
  <sheetFormatPr defaultRowHeight="16.05" customHeight="1" x14ac:dyDescent="0.2"/>
  <cols>
    <col min="1" max="1" width="7.44140625" style="2" customWidth="1"/>
    <col min="2" max="2" width="24" style="2" customWidth="1"/>
    <col min="3" max="8" width="25.6640625" style="1" customWidth="1"/>
    <col min="9" max="256" width="9" style="1"/>
    <col min="257" max="257" width="7.44140625" style="1" customWidth="1"/>
    <col min="258" max="258" width="24" style="1" customWidth="1"/>
    <col min="259" max="264" width="25.6640625" style="1" customWidth="1"/>
    <col min="265" max="512" width="9" style="1"/>
    <col min="513" max="513" width="7.44140625" style="1" customWidth="1"/>
    <col min="514" max="514" width="24" style="1" customWidth="1"/>
    <col min="515" max="520" width="25.6640625" style="1" customWidth="1"/>
    <col min="521" max="768" width="9" style="1"/>
    <col min="769" max="769" width="7.44140625" style="1" customWidth="1"/>
    <col min="770" max="770" width="24" style="1" customWidth="1"/>
    <col min="771" max="776" width="25.6640625" style="1" customWidth="1"/>
    <col min="777" max="1024" width="9" style="1"/>
    <col min="1025" max="1025" width="7.44140625" style="1" customWidth="1"/>
    <col min="1026" max="1026" width="24" style="1" customWidth="1"/>
    <col min="1027" max="1032" width="25.6640625" style="1" customWidth="1"/>
    <col min="1033" max="1280" width="9" style="1"/>
    <col min="1281" max="1281" width="7.44140625" style="1" customWidth="1"/>
    <col min="1282" max="1282" width="24" style="1" customWidth="1"/>
    <col min="1283" max="1288" width="25.6640625" style="1" customWidth="1"/>
    <col min="1289" max="1536" width="9" style="1"/>
    <col min="1537" max="1537" width="7.44140625" style="1" customWidth="1"/>
    <col min="1538" max="1538" width="24" style="1" customWidth="1"/>
    <col min="1539" max="1544" width="25.6640625" style="1" customWidth="1"/>
    <col min="1545" max="1792" width="9" style="1"/>
    <col min="1793" max="1793" width="7.44140625" style="1" customWidth="1"/>
    <col min="1794" max="1794" width="24" style="1" customWidth="1"/>
    <col min="1795" max="1800" width="25.6640625" style="1" customWidth="1"/>
    <col min="1801" max="2048" width="9" style="1"/>
    <col min="2049" max="2049" width="7.44140625" style="1" customWidth="1"/>
    <col min="2050" max="2050" width="24" style="1" customWidth="1"/>
    <col min="2051" max="2056" width="25.6640625" style="1" customWidth="1"/>
    <col min="2057" max="2304" width="9" style="1"/>
    <col min="2305" max="2305" width="7.44140625" style="1" customWidth="1"/>
    <col min="2306" max="2306" width="24" style="1" customWidth="1"/>
    <col min="2307" max="2312" width="25.6640625" style="1" customWidth="1"/>
    <col min="2313" max="2560" width="9" style="1"/>
    <col min="2561" max="2561" width="7.44140625" style="1" customWidth="1"/>
    <col min="2562" max="2562" width="24" style="1" customWidth="1"/>
    <col min="2563" max="2568" width="25.6640625" style="1" customWidth="1"/>
    <col min="2569" max="2816" width="9" style="1"/>
    <col min="2817" max="2817" width="7.44140625" style="1" customWidth="1"/>
    <col min="2818" max="2818" width="24" style="1" customWidth="1"/>
    <col min="2819" max="2824" width="25.6640625" style="1" customWidth="1"/>
    <col min="2825" max="3072" width="9" style="1"/>
    <col min="3073" max="3073" width="7.44140625" style="1" customWidth="1"/>
    <col min="3074" max="3074" width="24" style="1" customWidth="1"/>
    <col min="3075" max="3080" width="25.6640625" style="1" customWidth="1"/>
    <col min="3081" max="3328" width="9" style="1"/>
    <col min="3329" max="3329" width="7.44140625" style="1" customWidth="1"/>
    <col min="3330" max="3330" width="24" style="1" customWidth="1"/>
    <col min="3331" max="3336" width="25.6640625" style="1" customWidth="1"/>
    <col min="3337" max="3584" width="9" style="1"/>
    <col min="3585" max="3585" width="7.44140625" style="1" customWidth="1"/>
    <col min="3586" max="3586" width="24" style="1" customWidth="1"/>
    <col min="3587" max="3592" width="25.6640625" style="1" customWidth="1"/>
    <col min="3593" max="3840" width="9" style="1"/>
    <col min="3841" max="3841" width="7.44140625" style="1" customWidth="1"/>
    <col min="3842" max="3842" width="24" style="1" customWidth="1"/>
    <col min="3843" max="3848" width="25.6640625" style="1" customWidth="1"/>
    <col min="3849" max="4096" width="9" style="1"/>
    <col min="4097" max="4097" width="7.44140625" style="1" customWidth="1"/>
    <col min="4098" max="4098" width="24" style="1" customWidth="1"/>
    <col min="4099" max="4104" width="25.6640625" style="1" customWidth="1"/>
    <col min="4105" max="4352" width="9" style="1"/>
    <col min="4353" max="4353" width="7.44140625" style="1" customWidth="1"/>
    <col min="4354" max="4354" width="24" style="1" customWidth="1"/>
    <col min="4355" max="4360" width="25.6640625" style="1" customWidth="1"/>
    <col min="4361" max="4608" width="9" style="1"/>
    <col min="4609" max="4609" width="7.44140625" style="1" customWidth="1"/>
    <col min="4610" max="4610" width="24" style="1" customWidth="1"/>
    <col min="4611" max="4616" width="25.6640625" style="1" customWidth="1"/>
    <col min="4617" max="4864" width="9" style="1"/>
    <col min="4865" max="4865" width="7.44140625" style="1" customWidth="1"/>
    <col min="4866" max="4866" width="24" style="1" customWidth="1"/>
    <col min="4867" max="4872" width="25.6640625" style="1" customWidth="1"/>
    <col min="4873" max="5120" width="9" style="1"/>
    <col min="5121" max="5121" width="7.44140625" style="1" customWidth="1"/>
    <col min="5122" max="5122" width="24" style="1" customWidth="1"/>
    <col min="5123" max="5128" width="25.6640625" style="1" customWidth="1"/>
    <col min="5129" max="5376" width="9" style="1"/>
    <col min="5377" max="5377" width="7.44140625" style="1" customWidth="1"/>
    <col min="5378" max="5378" width="24" style="1" customWidth="1"/>
    <col min="5379" max="5384" width="25.6640625" style="1" customWidth="1"/>
    <col min="5385" max="5632" width="9" style="1"/>
    <col min="5633" max="5633" width="7.44140625" style="1" customWidth="1"/>
    <col min="5634" max="5634" width="24" style="1" customWidth="1"/>
    <col min="5635" max="5640" width="25.6640625" style="1" customWidth="1"/>
    <col min="5641" max="5888" width="9" style="1"/>
    <col min="5889" max="5889" width="7.44140625" style="1" customWidth="1"/>
    <col min="5890" max="5890" width="24" style="1" customWidth="1"/>
    <col min="5891" max="5896" width="25.6640625" style="1" customWidth="1"/>
    <col min="5897" max="6144" width="9" style="1"/>
    <col min="6145" max="6145" width="7.44140625" style="1" customWidth="1"/>
    <col min="6146" max="6146" width="24" style="1" customWidth="1"/>
    <col min="6147" max="6152" width="25.6640625" style="1" customWidth="1"/>
    <col min="6153" max="6400" width="9" style="1"/>
    <col min="6401" max="6401" width="7.44140625" style="1" customWidth="1"/>
    <col min="6402" max="6402" width="24" style="1" customWidth="1"/>
    <col min="6403" max="6408" width="25.6640625" style="1" customWidth="1"/>
    <col min="6409" max="6656" width="9" style="1"/>
    <col min="6657" max="6657" width="7.44140625" style="1" customWidth="1"/>
    <col min="6658" max="6658" width="24" style="1" customWidth="1"/>
    <col min="6659" max="6664" width="25.6640625" style="1" customWidth="1"/>
    <col min="6665" max="6912" width="9" style="1"/>
    <col min="6913" max="6913" width="7.44140625" style="1" customWidth="1"/>
    <col min="6914" max="6914" width="24" style="1" customWidth="1"/>
    <col min="6915" max="6920" width="25.6640625" style="1" customWidth="1"/>
    <col min="6921" max="7168" width="9" style="1"/>
    <col min="7169" max="7169" width="7.44140625" style="1" customWidth="1"/>
    <col min="7170" max="7170" width="24" style="1" customWidth="1"/>
    <col min="7171" max="7176" width="25.6640625" style="1" customWidth="1"/>
    <col min="7177" max="7424" width="9" style="1"/>
    <col min="7425" max="7425" width="7.44140625" style="1" customWidth="1"/>
    <col min="7426" max="7426" width="24" style="1" customWidth="1"/>
    <col min="7427" max="7432" width="25.6640625" style="1" customWidth="1"/>
    <col min="7433" max="7680" width="9" style="1"/>
    <col min="7681" max="7681" width="7.44140625" style="1" customWidth="1"/>
    <col min="7682" max="7682" width="24" style="1" customWidth="1"/>
    <col min="7683" max="7688" width="25.6640625" style="1" customWidth="1"/>
    <col min="7689" max="7936" width="9" style="1"/>
    <col min="7937" max="7937" width="7.44140625" style="1" customWidth="1"/>
    <col min="7938" max="7938" width="24" style="1" customWidth="1"/>
    <col min="7939" max="7944" width="25.6640625" style="1" customWidth="1"/>
    <col min="7945" max="8192" width="9" style="1"/>
    <col min="8193" max="8193" width="7.44140625" style="1" customWidth="1"/>
    <col min="8194" max="8194" width="24" style="1" customWidth="1"/>
    <col min="8195" max="8200" width="25.6640625" style="1" customWidth="1"/>
    <col min="8201" max="8448" width="9" style="1"/>
    <col min="8449" max="8449" width="7.44140625" style="1" customWidth="1"/>
    <col min="8450" max="8450" width="24" style="1" customWidth="1"/>
    <col min="8451" max="8456" width="25.6640625" style="1" customWidth="1"/>
    <col min="8457" max="8704" width="9" style="1"/>
    <col min="8705" max="8705" width="7.44140625" style="1" customWidth="1"/>
    <col min="8706" max="8706" width="24" style="1" customWidth="1"/>
    <col min="8707" max="8712" width="25.6640625" style="1" customWidth="1"/>
    <col min="8713" max="8960" width="9" style="1"/>
    <col min="8961" max="8961" width="7.44140625" style="1" customWidth="1"/>
    <col min="8962" max="8962" width="24" style="1" customWidth="1"/>
    <col min="8963" max="8968" width="25.6640625" style="1" customWidth="1"/>
    <col min="8969" max="9216" width="9" style="1"/>
    <col min="9217" max="9217" width="7.44140625" style="1" customWidth="1"/>
    <col min="9218" max="9218" width="24" style="1" customWidth="1"/>
    <col min="9219" max="9224" width="25.6640625" style="1" customWidth="1"/>
    <col min="9225" max="9472" width="9" style="1"/>
    <col min="9473" max="9473" width="7.44140625" style="1" customWidth="1"/>
    <col min="9474" max="9474" width="24" style="1" customWidth="1"/>
    <col min="9475" max="9480" width="25.6640625" style="1" customWidth="1"/>
    <col min="9481" max="9728" width="9" style="1"/>
    <col min="9729" max="9729" width="7.44140625" style="1" customWidth="1"/>
    <col min="9730" max="9730" width="24" style="1" customWidth="1"/>
    <col min="9731" max="9736" width="25.6640625" style="1" customWidth="1"/>
    <col min="9737" max="9984" width="9" style="1"/>
    <col min="9985" max="9985" width="7.44140625" style="1" customWidth="1"/>
    <col min="9986" max="9986" width="24" style="1" customWidth="1"/>
    <col min="9987" max="9992" width="25.6640625" style="1" customWidth="1"/>
    <col min="9993" max="10240" width="9" style="1"/>
    <col min="10241" max="10241" width="7.44140625" style="1" customWidth="1"/>
    <col min="10242" max="10242" width="24" style="1" customWidth="1"/>
    <col min="10243" max="10248" width="25.6640625" style="1" customWidth="1"/>
    <col min="10249" max="10496" width="9" style="1"/>
    <col min="10497" max="10497" width="7.44140625" style="1" customWidth="1"/>
    <col min="10498" max="10498" width="24" style="1" customWidth="1"/>
    <col min="10499" max="10504" width="25.6640625" style="1" customWidth="1"/>
    <col min="10505" max="10752" width="9" style="1"/>
    <col min="10753" max="10753" width="7.44140625" style="1" customWidth="1"/>
    <col min="10754" max="10754" width="24" style="1" customWidth="1"/>
    <col min="10755" max="10760" width="25.6640625" style="1" customWidth="1"/>
    <col min="10761" max="11008" width="9" style="1"/>
    <col min="11009" max="11009" width="7.44140625" style="1" customWidth="1"/>
    <col min="11010" max="11010" width="24" style="1" customWidth="1"/>
    <col min="11011" max="11016" width="25.6640625" style="1" customWidth="1"/>
    <col min="11017" max="11264" width="9" style="1"/>
    <col min="11265" max="11265" width="7.44140625" style="1" customWidth="1"/>
    <col min="11266" max="11266" width="24" style="1" customWidth="1"/>
    <col min="11267" max="11272" width="25.6640625" style="1" customWidth="1"/>
    <col min="11273" max="11520" width="9" style="1"/>
    <col min="11521" max="11521" width="7.44140625" style="1" customWidth="1"/>
    <col min="11522" max="11522" width="24" style="1" customWidth="1"/>
    <col min="11523" max="11528" width="25.6640625" style="1" customWidth="1"/>
    <col min="11529" max="11776" width="9" style="1"/>
    <col min="11777" max="11777" width="7.44140625" style="1" customWidth="1"/>
    <col min="11778" max="11778" width="24" style="1" customWidth="1"/>
    <col min="11779" max="11784" width="25.6640625" style="1" customWidth="1"/>
    <col min="11785" max="12032" width="9" style="1"/>
    <col min="12033" max="12033" width="7.44140625" style="1" customWidth="1"/>
    <col min="12034" max="12034" width="24" style="1" customWidth="1"/>
    <col min="12035" max="12040" width="25.6640625" style="1" customWidth="1"/>
    <col min="12041" max="12288" width="9" style="1"/>
    <col min="12289" max="12289" width="7.44140625" style="1" customWidth="1"/>
    <col min="12290" max="12290" width="24" style="1" customWidth="1"/>
    <col min="12291" max="12296" width="25.6640625" style="1" customWidth="1"/>
    <col min="12297" max="12544" width="9" style="1"/>
    <col min="12545" max="12545" width="7.44140625" style="1" customWidth="1"/>
    <col min="12546" max="12546" width="24" style="1" customWidth="1"/>
    <col min="12547" max="12552" width="25.6640625" style="1" customWidth="1"/>
    <col min="12553" max="12800" width="9" style="1"/>
    <col min="12801" max="12801" width="7.44140625" style="1" customWidth="1"/>
    <col min="12802" max="12802" width="24" style="1" customWidth="1"/>
    <col min="12803" max="12808" width="25.6640625" style="1" customWidth="1"/>
    <col min="12809" max="13056" width="9" style="1"/>
    <col min="13057" max="13057" width="7.44140625" style="1" customWidth="1"/>
    <col min="13058" max="13058" width="24" style="1" customWidth="1"/>
    <col min="13059" max="13064" width="25.6640625" style="1" customWidth="1"/>
    <col min="13065" max="13312" width="9" style="1"/>
    <col min="13313" max="13313" width="7.44140625" style="1" customWidth="1"/>
    <col min="13314" max="13314" width="24" style="1" customWidth="1"/>
    <col min="13315" max="13320" width="25.6640625" style="1" customWidth="1"/>
    <col min="13321" max="13568" width="9" style="1"/>
    <col min="13569" max="13569" width="7.44140625" style="1" customWidth="1"/>
    <col min="13570" max="13570" width="24" style="1" customWidth="1"/>
    <col min="13571" max="13576" width="25.6640625" style="1" customWidth="1"/>
    <col min="13577" max="13824" width="9" style="1"/>
    <col min="13825" max="13825" width="7.44140625" style="1" customWidth="1"/>
    <col min="13826" max="13826" width="24" style="1" customWidth="1"/>
    <col min="13827" max="13832" width="25.6640625" style="1" customWidth="1"/>
    <col min="13833" max="14080" width="9" style="1"/>
    <col min="14081" max="14081" width="7.44140625" style="1" customWidth="1"/>
    <col min="14082" max="14082" width="24" style="1" customWidth="1"/>
    <col min="14083" max="14088" width="25.6640625" style="1" customWidth="1"/>
    <col min="14089" max="14336" width="9" style="1"/>
    <col min="14337" max="14337" width="7.44140625" style="1" customWidth="1"/>
    <col min="14338" max="14338" width="24" style="1" customWidth="1"/>
    <col min="14339" max="14344" width="25.6640625" style="1" customWidth="1"/>
    <col min="14345" max="14592" width="9" style="1"/>
    <col min="14593" max="14593" width="7.44140625" style="1" customWidth="1"/>
    <col min="14594" max="14594" width="24" style="1" customWidth="1"/>
    <col min="14595" max="14600" width="25.6640625" style="1" customWidth="1"/>
    <col min="14601" max="14848" width="9" style="1"/>
    <col min="14849" max="14849" width="7.44140625" style="1" customWidth="1"/>
    <col min="14850" max="14850" width="24" style="1" customWidth="1"/>
    <col min="14851" max="14856" width="25.6640625" style="1" customWidth="1"/>
    <col min="14857" max="15104" width="9" style="1"/>
    <col min="15105" max="15105" width="7.44140625" style="1" customWidth="1"/>
    <col min="15106" max="15106" width="24" style="1" customWidth="1"/>
    <col min="15107" max="15112" width="25.6640625" style="1" customWidth="1"/>
    <col min="15113" max="15360" width="9" style="1"/>
    <col min="15361" max="15361" width="7.44140625" style="1" customWidth="1"/>
    <col min="15362" max="15362" width="24" style="1" customWidth="1"/>
    <col min="15363" max="15368" width="25.6640625" style="1" customWidth="1"/>
    <col min="15369" max="15616" width="9" style="1"/>
    <col min="15617" max="15617" width="7.44140625" style="1" customWidth="1"/>
    <col min="15618" max="15618" width="24" style="1" customWidth="1"/>
    <col min="15619" max="15624" width="25.6640625" style="1" customWidth="1"/>
    <col min="15625" max="15872" width="9" style="1"/>
    <col min="15873" max="15873" width="7.44140625" style="1" customWidth="1"/>
    <col min="15874" max="15874" width="24" style="1" customWidth="1"/>
    <col min="15875" max="15880" width="25.6640625" style="1" customWidth="1"/>
    <col min="15881" max="16128" width="9" style="1"/>
    <col min="16129" max="16129" width="7.44140625" style="1" customWidth="1"/>
    <col min="16130" max="16130" width="24" style="1" customWidth="1"/>
    <col min="16131" max="16136" width="25.6640625" style="1" customWidth="1"/>
    <col min="16137" max="16384" width="9" style="1"/>
  </cols>
  <sheetData>
    <row r="2" spans="1:9" ht="16.05" customHeight="1" x14ac:dyDescent="0.2">
      <c r="A2" s="1" t="s">
        <v>0</v>
      </c>
    </row>
    <row r="3" spans="1:9" ht="15.75" customHeight="1" x14ac:dyDescent="0.2">
      <c r="A3" s="1"/>
    </row>
    <row r="4" spans="1:9" ht="16.05" customHeight="1" x14ac:dyDescent="0.2">
      <c r="A4" s="3" t="s">
        <v>1</v>
      </c>
      <c r="B4" s="3" t="s">
        <v>83</v>
      </c>
    </row>
    <row r="5" spans="1:9" ht="16.05" customHeight="1" x14ac:dyDescent="0.2">
      <c r="H5" s="47" t="s">
        <v>3</v>
      </c>
    </row>
    <row r="6" spans="1:9" ht="16.05" customHeight="1" x14ac:dyDescent="0.2">
      <c r="A6" s="5" t="s">
        <v>4</v>
      </c>
      <c r="B6" s="6"/>
      <c r="C6" s="7" t="s">
        <v>103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9" s="12" customFormat="1" ht="16.05" customHeight="1" x14ac:dyDescent="0.2">
      <c r="A7" s="9" t="s">
        <v>11</v>
      </c>
      <c r="B7" s="2"/>
      <c r="C7" s="10" t="s">
        <v>12</v>
      </c>
      <c r="D7" s="51">
        <f>SUM(D13,D19,D25,D31)</f>
        <v>0</v>
      </c>
      <c r="E7" s="51">
        <f t="shared" ref="E7:G11" si="0">SUM(E13,E19,E25,E31)</f>
        <v>0</v>
      </c>
      <c r="F7" s="51">
        <f t="shared" si="0"/>
        <v>0</v>
      </c>
      <c r="G7" s="51">
        <f t="shared" si="0"/>
        <v>0</v>
      </c>
      <c r="H7" s="16">
        <f>SUM(D7:G7)</f>
        <v>0</v>
      </c>
      <c r="I7" s="11"/>
    </row>
    <row r="8" spans="1:9" s="12" customFormat="1" ht="16.05" customHeight="1" x14ac:dyDescent="0.2">
      <c r="A8" s="13"/>
      <c r="B8" s="2"/>
      <c r="C8" s="14" t="s">
        <v>13</v>
      </c>
      <c r="D8" s="16">
        <f>IF($H7=0,0,D7/$H7%)</f>
        <v>0</v>
      </c>
      <c r="E8" s="16">
        <f>IF($H7=0,0,E7/$H7%)</f>
        <v>0</v>
      </c>
      <c r="F8" s="16">
        <f>IF($H7=0,0,F7/$H7%)</f>
        <v>0</v>
      </c>
      <c r="G8" s="16">
        <f>IF($H7=0,0,G7/$H7%)</f>
        <v>0</v>
      </c>
      <c r="H8" s="16">
        <f>SUM(D8:G8)</f>
        <v>0</v>
      </c>
      <c r="I8" s="11"/>
    </row>
    <row r="9" spans="1:9" s="12" customFormat="1" ht="16.05" customHeight="1" x14ac:dyDescent="0.2">
      <c r="A9" s="13"/>
      <c r="B9" s="2"/>
      <c r="C9" s="10" t="s">
        <v>14</v>
      </c>
      <c r="D9" s="51">
        <f>SUM(D15,D21,D27,D33)</f>
        <v>0</v>
      </c>
      <c r="E9" s="51">
        <f t="shared" si="0"/>
        <v>0</v>
      </c>
      <c r="F9" s="51">
        <f t="shared" si="0"/>
        <v>0</v>
      </c>
      <c r="G9" s="51">
        <f t="shared" si="0"/>
        <v>0</v>
      </c>
      <c r="H9" s="16">
        <f>SUM(D9:G9)</f>
        <v>0</v>
      </c>
      <c r="I9" s="11"/>
    </row>
    <row r="10" spans="1:9" s="12" customFormat="1" ht="16.05" customHeight="1" x14ac:dyDescent="0.2">
      <c r="A10" s="13"/>
      <c r="B10" s="2"/>
      <c r="C10" s="14" t="s">
        <v>13</v>
      </c>
      <c r="D10" s="16">
        <f>IF($H9=0,0,D9/$H9%)</f>
        <v>0</v>
      </c>
      <c r="E10" s="16">
        <f>IF($H9=0,0,E9/$H9%)</f>
        <v>0</v>
      </c>
      <c r="F10" s="16">
        <f>IF($H9=0,0,F9/$H9%)</f>
        <v>0</v>
      </c>
      <c r="G10" s="16">
        <f>IF($H9=0,0,G9/$H9%)</f>
        <v>0</v>
      </c>
      <c r="H10" s="16">
        <f>SUM(D10:G10)</f>
        <v>0</v>
      </c>
      <c r="I10" s="11"/>
    </row>
    <row r="11" spans="1:9" s="12" customFormat="1" ht="16.05" customHeight="1" x14ac:dyDescent="0.2">
      <c r="A11" s="13"/>
      <c r="B11" s="2"/>
      <c r="C11" s="10" t="s">
        <v>15</v>
      </c>
      <c r="D11" s="51">
        <f>SUM(D17,D23,D29,D35)</f>
        <v>0</v>
      </c>
      <c r="E11" s="51">
        <f t="shared" si="0"/>
        <v>0</v>
      </c>
      <c r="F11" s="51">
        <f t="shared" si="0"/>
        <v>0</v>
      </c>
      <c r="G11" s="51">
        <f t="shared" si="0"/>
        <v>0</v>
      </c>
      <c r="H11" s="16">
        <f>SUM(D11:G11)</f>
        <v>0</v>
      </c>
      <c r="I11" s="11"/>
    </row>
    <row r="12" spans="1:9" s="12" customFormat="1" ht="16.05" customHeight="1" x14ac:dyDescent="0.2">
      <c r="A12" s="13"/>
      <c r="B12" s="15"/>
      <c r="C12" s="14" t="s">
        <v>13</v>
      </c>
      <c r="D12" s="16">
        <f>IF($H11=0,0,D11/$H11%)</f>
        <v>0</v>
      </c>
      <c r="E12" s="16">
        <f>IF($H11=0,0,E11/$H11%)</f>
        <v>0</v>
      </c>
      <c r="F12" s="16">
        <f>IF($H11=0,0,F11/$H11%)</f>
        <v>0</v>
      </c>
      <c r="G12" s="16">
        <f>IF($H11=0,0,G11/$H11%)</f>
        <v>0</v>
      </c>
      <c r="H12" s="16">
        <f>IF($H11=0,0,H11/$H11%)</f>
        <v>0</v>
      </c>
      <c r="I12" s="11"/>
    </row>
    <row r="13" spans="1:9" ht="16.05" customHeight="1" x14ac:dyDescent="0.2">
      <c r="A13" s="13"/>
      <c r="B13" s="13" t="s">
        <v>16</v>
      </c>
      <c r="C13" s="16" t="s">
        <v>12</v>
      </c>
      <c r="D13" s="16"/>
      <c r="E13" s="16"/>
      <c r="F13" s="16"/>
      <c r="G13" s="16"/>
      <c r="H13" s="50">
        <f t="shared" ref="H13:H76" si="1">SUM(D13:G13)</f>
        <v>0</v>
      </c>
    </row>
    <row r="14" spans="1:9" ht="16.05" customHeight="1" x14ac:dyDescent="0.2">
      <c r="A14" s="13"/>
      <c r="B14" s="13"/>
      <c r="C14" s="17" t="s">
        <v>13</v>
      </c>
      <c r="D14" s="16">
        <f>IF($H13=0,0,D13/$H13%)</f>
        <v>0</v>
      </c>
      <c r="E14" s="16">
        <f>IF($H13=0,0,E13/$H13%)</f>
        <v>0</v>
      </c>
      <c r="F14" s="16">
        <f>IF($H13=0,0,F13/$H13%)</f>
        <v>0</v>
      </c>
      <c r="G14" s="16">
        <f>IF($H13=0,0,G13/$H13%)</f>
        <v>0</v>
      </c>
      <c r="H14" s="50">
        <f t="shared" si="1"/>
        <v>0</v>
      </c>
    </row>
    <row r="15" spans="1:9" ht="16.05" customHeight="1" x14ac:dyDescent="0.2">
      <c r="A15" s="13"/>
      <c r="B15" s="13"/>
      <c r="C15" s="16" t="s">
        <v>14</v>
      </c>
      <c r="D15" s="51"/>
      <c r="E15" s="51"/>
      <c r="F15" s="51"/>
      <c r="G15" s="51"/>
      <c r="H15" s="50">
        <f t="shared" si="1"/>
        <v>0</v>
      </c>
    </row>
    <row r="16" spans="1:9" ht="16.05" customHeight="1" x14ac:dyDescent="0.2">
      <c r="A16" s="13"/>
      <c r="B16" s="13"/>
      <c r="C16" s="17" t="s">
        <v>13</v>
      </c>
      <c r="D16" s="16">
        <f>IF($H15=0,0,D15/$H15%)</f>
        <v>0</v>
      </c>
      <c r="E16" s="16">
        <f>IF($H15=0,0,E15/$H15%)</f>
        <v>0</v>
      </c>
      <c r="F16" s="16">
        <f>IF($H15=0,0,F15/$H15%)</f>
        <v>0</v>
      </c>
      <c r="G16" s="16">
        <f>IF($H15=0,0,G15/$H15%)</f>
        <v>0</v>
      </c>
      <c r="H16" s="50">
        <f t="shared" si="1"/>
        <v>0</v>
      </c>
    </row>
    <row r="17" spans="1:8" ht="16.05" customHeight="1" x14ac:dyDescent="0.2">
      <c r="A17" s="13"/>
      <c r="B17" s="13"/>
      <c r="C17" s="16" t="s">
        <v>15</v>
      </c>
      <c r="D17" s="51">
        <f>D13+D15</f>
        <v>0</v>
      </c>
      <c r="E17" s="51">
        <f t="shared" ref="E17:G17" si="2">E13+E15</f>
        <v>0</v>
      </c>
      <c r="F17" s="51">
        <f t="shared" si="2"/>
        <v>0</v>
      </c>
      <c r="G17" s="51">
        <f t="shared" si="2"/>
        <v>0</v>
      </c>
      <c r="H17" s="50">
        <f t="shared" si="1"/>
        <v>0</v>
      </c>
    </row>
    <row r="18" spans="1:8" ht="16.05" customHeight="1" x14ac:dyDescent="0.2">
      <c r="A18" s="13"/>
      <c r="B18" s="18"/>
      <c r="C18" s="17" t="s">
        <v>13</v>
      </c>
      <c r="D18" s="16">
        <f>IF($H17=0,0,D17/$H17%)</f>
        <v>0</v>
      </c>
      <c r="E18" s="16">
        <f>IF($H17=0,0,E17/$H17%)</f>
        <v>0</v>
      </c>
      <c r="F18" s="16">
        <f>IF($H17=0,0,F17/$H17%)</f>
        <v>0</v>
      </c>
      <c r="G18" s="16">
        <f>IF($H17=0,0,G17/$H17%)</f>
        <v>0</v>
      </c>
      <c r="H18" s="50">
        <f t="shared" si="1"/>
        <v>0</v>
      </c>
    </row>
    <row r="19" spans="1:8" ht="16.05" customHeight="1" x14ac:dyDescent="0.2">
      <c r="A19" s="13"/>
      <c r="B19" s="13" t="s">
        <v>17</v>
      </c>
      <c r="C19" s="16" t="s">
        <v>12</v>
      </c>
      <c r="D19" s="16"/>
      <c r="E19" s="16"/>
      <c r="F19" s="16"/>
      <c r="G19" s="16"/>
      <c r="H19" s="50">
        <f t="shared" si="1"/>
        <v>0</v>
      </c>
    </row>
    <row r="20" spans="1:8" ht="16.05" customHeight="1" x14ac:dyDescent="0.2">
      <c r="A20" s="13"/>
      <c r="B20" s="13"/>
      <c r="C20" s="17" t="s">
        <v>13</v>
      </c>
      <c r="D20" s="16">
        <f>IF($H19=0,0,D19/$H19%)</f>
        <v>0</v>
      </c>
      <c r="E20" s="16">
        <f>IF($H19=0,0,E19/$H19%)</f>
        <v>0</v>
      </c>
      <c r="F20" s="16">
        <f>IF($H19=0,0,F19/$H19%)</f>
        <v>0</v>
      </c>
      <c r="G20" s="16">
        <f>IF($H19=0,0,G19/$H19%)</f>
        <v>0</v>
      </c>
      <c r="H20" s="50">
        <f t="shared" si="1"/>
        <v>0</v>
      </c>
    </row>
    <row r="21" spans="1:8" ht="16.05" customHeight="1" x14ac:dyDescent="0.2">
      <c r="A21" s="13"/>
      <c r="B21" s="13"/>
      <c r="C21" s="16" t="s">
        <v>14</v>
      </c>
      <c r="D21" s="51"/>
      <c r="E21" s="51"/>
      <c r="F21" s="51"/>
      <c r="G21" s="51"/>
      <c r="H21" s="50">
        <f t="shared" si="1"/>
        <v>0</v>
      </c>
    </row>
    <row r="22" spans="1:8" ht="16.05" customHeight="1" x14ac:dyDescent="0.2">
      <c r="A22" s="13"/>
      <c r="B22" s="13"/>
      <c r="C22" s="17" t="s">
        <v>13</v>
      </c>
      <c r="D22" s="16">
        <f>IF($H21=0,0,D21/$H21%)</f>
        <v>0</v>
      </c>
      <c r="E22" s="16">
        <f>IF($H21=0,0,E21/$H21%)</f>
        <v>0</v>
      </c>
      <c r="F22" s="16">
        <f>IF($H21=0,0,F21/$H21%)</f>
        <v>0</v>
      </c>
      <c r="G22" s="16">
        <f>IF($H21=0,0,G21/$H21%)</f>
        <v>0</v>
      </c>
      <c r="H22" s="50">
        <f t="shared" si="1"/>
        <v>0</v>
      </c>
    </row>
    <row r="23" spans="1:8" ht="16.05" customHeight="1" x14ac:dyDescent="0.2">
      <c r="A23" s="13"/>
      <c r="B23" s="13"/>
      <c r="C23" s="16" t="s">
        <v>15</v>
      </c>
      <c r="D23" s="51">
        <f>SUM(D21,D19)</f>
        <v>0</v>
      </c>
      <c r="E23" s="51">
        <f>SUM(E21,E19)</f>
        <v>0</v>
      </c>
      <c r="F23" s="51">
        <f>SUM(F21,F19)</f>
        <v>0</v>
      </c>
      <c r="G23" s="51">
        <f>SUM(G21,G19)</f>
        <v>0</v>
      </c>
      <c r="H23" s="50">
        <f t="shared" si="1"/>
        <v>0</v>
      </c>
    </row>
    <row r="24" spans="1:8" ht="16.05" customHeight="1" x14ac:dyDescent="0.2">
      <c r="A24" s="13"/>
      <c r="B24" s="18"/>
      <c r="C24" s="17" t="s">
        <v>13</v>
      </c>
      <c r="D24" s="16">
        <f>IF($H23=0,0,D23/$H23%)</f>
        <v>0</v>
      </c>
      <c r="E24" s="16">
        <f>IF($H23=0,0,E23/$H23%)</f>
        <v>0</v>
      </c>
      <c r="F24" s="16">
        <f>IF($H23=0,0,F23/$H23%)</f>
        <v>0</v>
      </c>
      <c r="G24" s="16">
        <f>IF($H23=0,0,G23/$H23%)</f>
        <v>0</v>
      </c>
      <c r="H24" s="50">
        <f t="shared" si="1"/>
        <v>0</v>
      </c>
    </row>
    <row r="25" spans="1:8" ht="16.05" customHeight="1" x14ac:dyDescent="0.2">
      <c r="A25" s="13"/>
      <c r="B25" s="13" t="s">
        <v>18</v>
      </c>
      <c r="C25" s="16" t="s">
        <v>12</v>
      </c>
      <c r="D25" s="16"/>
      <c r="E25" s="16"/>
      <c r="F25" s="16"/>
      <c r="G25" s="16"/>
      <c r="H25" s="50">
        <f t="shared" si="1"/>
        <v>0</v>
      </c>
    </row>
    <row r="26" spans="1:8" ht="16.05" customHeight="1" x14ac:dyDescent="0.2">
      <c r="A26" s="13"/>
      <c r="B26" s="13"/>
      <c r="C26" s="17" t="s">
        <v>13</v>
      </c>
      <c r="D26" s="16">
        <f>IF($H25=0,0,D25/$H25%)</f>
        <v>0</v>
      </c>
      <c r="E26" s="16">
        <f>IF($H25=0,0,E25/$H25%)</f>
        <v>0</v>
      </c>
      <c r="F26" s="16">
        <f>IF($H25=0,0,F25/$H25%)</f>
        <v>0</v>
      </c>
      <c r="G26" s="16">
        <f>IF($H25=0,0,G25/$H25%)</f>
        <v>0</v>
      </c>
      <c r="H26" s="50">
        <f t="shared" si="1"/>
        <v>0</v>
      </c>
    </row>
    <row r="27" spans="1:8" ht="16.05" customHeight="1" x14ac:dyDescent="0.2">
      <c r="A27" s="13"/>
      <c r="B27" s="13"/>
      <c r="C27" s="16" t="s">
        <v>14</v>
      </c>
      <c r="D27" s="51"/>
      <c r="E27" s="51"/>
      <c r="F27" s="51"/>
      <c r="G27" s="51"/>
      <c r="H27" s="50">
        <f t="shared" si="1"/>
        <v>0</v>
      </c>
    </row>
    <row r="28" spans="1:8" ht="16.05" customHeight="1" x14ac:dyDescent="0.2">
      <c r="A28" s="13"/>
      <c r="B28" s="13"/>
      <c r="C28" s="17" t="s">
        <v>13</v>
      </c>
      <c r="D28" s="16">
        <f>IF($H27=0,0,D27/$H27%)</f>
        <v>0</v>
      </c>
      <c r="E28" s="16">
        <f>IF($H27=0,0,E27/$H27%)</f>
        <v>0</v>
      </c>
      <c r="F28" s="16">
        <f>IF($H27=0,0,F27/$H27%)</f>
        <v>0</v>
      </c>
      <c r="G28" s="16">
        <f>IF($H27=0,0,G27/$H27%)</f>
        <v>0</v>
      </c>
      <c r="H28" s="50">
        <f t="shared" si="1"/>
        <v>0</v>
      </c>
    </row>
    <row r="29" spans="1:8" ht="16.05" customHeight="1" x14ac:dyDescent="0.2">
      <c r="A29" s="13"/>
      <c r="B29" s="13"/>
      <c r="C29" s="16" t="s">
        <v>15</v>
      </c>
      <c r="D29" s="51">
        <f>D25+D27</f>
        <v>0</v>
      </c>
      <c r="E29" s="51">
        <f t="shared" ref="E29:G29" si="3">E25+E27</f>
        <v>0</v>
      </c>
      <c r="F29" s="51">
        <f t="shared" si="3"/>
        <v>0</v>
      </c>
      <c r="G29" s="51">
        <f t="shared" si="3"/>
        <v>0</v>
      </c>
      <c r="H29" s="50">
        <f t="shared" si="1"/>
        <v>0</v>
      </c>
    </row>
    <row r="30" spans="1:8" ht="16.05" customHeight="1" x14ac:dyDescent="0.2">
      <c r="A30" s="13"/>
      <c r="B30" s="18"/>
      <c r="C30" s="17" t="s">
        <v>13</v>
      </c>
      <c r="D30" s="16">
        <f>IF($H29=0,0,D29/$H29%)</f>
        <v>0</v>
      </c>
      <c r="E30" s="16">
        <f>IF($H29=0,0,E29/$H29%)</f>
        <v>0</v>
      </c>
      <c r="F30" s="16">
        <f>IF($H29=0,0,F29/$H29%)</f>
        <v>0</v>
      </c>
      <c r="G30" s="16">
        <f>IF($H29=0,0,G29/$H29%)</f>
        <v>0</v>
      </c>
      <c r="H30" s="50">
        <f t="shared" si="1"/>
        <v>0</v>
      </c>
    </row>
    <row r="31" spans="1:8" ht="16.05" customHeight="1" x14ac:dyDescent="0.2">
      <c r="A31" s="13"/>
      <c r="B31" s="13" t="s">
        <v>19</v>
      </c>
      <c r="C31" s="16" t="s">
        <v>12</v>
      </c>
      <c r="D31" s="16"/>
      <c r="E31" s="16"/>
      <c r="F31" s="16"/>
      <c r="G31" s="16"/>
      <c r="H31" s="50">
        <f t="shared" si="1"/>
        <v>0</v>
      </c>
    </row>
    <row r="32" spans="1:8" ht="16.05" customHeight="1" x14ac:dyDescent="0.2">
      <c r="A32" s="13"/>
      <c r="B32" s="13"/>
      <c r="C32" s="17" t="s">
        <v>13</v>
      </c>
      <c r="D32" s="16">
        <f>IF($H31=0,0,D31/$H31%)</f>
        <v>0</v>
      </c>
      <c r="E32" s="16">
        <f>IF($H31=0,0,E31/$H31%)</f>
        <v>0</v>
      </c>
      <c r="F32" s="16">
        <f>IF($H31=0,0,F31/$H31%)</f>
        <v>0</v>
      </c>
      <c r="G32" s="16">
        <f>IF($H31=0,0,G31/$H31%)</f>
        <v>0</v>
      </c>
      <c r="H32" s="50">
        <f t="shared" si="1"/>
        <v>0</v>
      </c>
    </row>
    <row r="33" spans="1:8" ht="16.05" customHeight="1" x14ac:dyDescent="0.2">
      <c r="A33" s="13"/>
      <c r="B33" s="13"/>
      <c r="C33" s="16" t="s">
        <v>14</v>
      </c>
      <c r="D33" s="51"/>
      <c r="E33" s="51"/>
      <c r="F33" s="51"/>
      <c r="G33" s="51"/>
      <c r="H33" s="50">
        <f t="shared" si="1"/>
        <v>0</v>
      </c>
    </row>
    <row r="34" spans="1:8" ht="16.05" customHeight="1" x14ac:dyDescent="0.2">
      <c r="A34" s="13"/>
      <c r="B34" s="13"/>
      <c r="C34" s="17" t="s">
        <v>13</v>
      </c>
      <c r="D34" s="16">
        <f>IF($H33=0,0,D33/$H33%)</f>
        <v>0</v>
      </c>
      <c r="E34" s="16">
        <f>IF($H33=0,0,E33/$H33%)</f>
        <v>0</v>
      </c>
      <c r="F34" s="16">
        <f>IF($H33=0,0,F33/$H33%)</f>
        <v>0</v>
      </c>
      <c r="G34" s="16">
        <f>IF($H33=0,0,G33/$H33%)</f>
        <v>0</v>
      </c>
      <c r="H34" s="50">
        <f t="shared" si="1"/>
        <v>0</v>
      </c>
    </row>
    <row r="35" spans="1:8" ht="16.05" customHeight="1" x14ac:dyDescent="0.2">
      <c r="A35" s="13"/>
      <c r="B35" s="13"/>
      <c r="C35" s="16" t="s">
        <v>15</v>
      </c>
      <c r="D35" s="51">
        <f>SUM(D33,D31)</f>
        <v>0</v>
      </c>
      <c r="E35" s="51">
        <f>SUM(E33,E31)</f>
        <v>0</v>
      </c>
      <c r="F35" s="51">
        <f>SUM(F33,F31)</f>
        <v>0</v>
      </c>
      <c r="G35" s="51">
        <f>SUM(G33,G31)</f>
        <v>0</v>
      </c>
      <c r="H35" s="50">
        <f t="shared" si="1"/>
        <v>0</v>
      </c>
    </row>
    <row r="36" spans="1:8" ht="16.05" customHeight="1" x14ac:dyDescent="0.2">
      <c r="A36" s="18"/>
      <c r="B36" s="19"/>
      <c r="C36" s="17" t="s">
        <v>13</v>
      </c>
      <c r="D36" s="16">
        <f>IF($H35=0,0,D35/$H35%)</f>
        <v>0</v>
      </c>
      <c r="E36" s="16">
        <f>IF($H35=0,0,E35/$H35%)</f>
        <v>0</v>
      </c>
      <c r="F36" s="16">
        <f>IF($H35=0,0,F35/$H35%)</f>
        <v>0</v>
      </c>
      <c r="G36" s="16">
        <f>IF($H35=0,0,G35/$H35%)</f>
        <v>0</v>
      </c>
      <c r="H36" s="50">
        <f t="shared" si="1"/>
        <v>0</v>
      </c>
    </row>
    <row r="37" spans="1:8" ht="16.05" customHeight="1" x14ac:dyDescent="0.2">
      <c r="A37" s="13" t="s">
        <v>20</v>
      </c>
      <c r="C37" s="16" t="s">
        <v>105</v>
      </c>
      <c r="D37" s="51">
        <f>SUMIF($C$43:$C$228,"道内",D$43:D$228)</f>
        <v>0</v>
      </c>
      <c r="E37" s="51">
        <f>SUMIF($C$43:$C$228,"道内",E$43:E$228)</f>
        <v>160.10000000000002</v>
      </c>
      <c r="F37" s="51">
        <f>SUMIF($C$43:$C$228,"道内",F$43:F$228)</f>
        <v>0</v>
      </c>
      <c r="G37" s="51">
        <f>SUMIF($C$43:$C$228,"道内",G$43:G$228)</f>
        <v>0</v>
      </c>
      <c r="H37" s="50">
        <f t="shared" si="1"/>
        <v>160.10000000000002</v>
      </c>
    </row>
    <row r="38" spans="1:8" ht="16.05" customHeight="1" x14ac:dyDescent="0.2">
      <c r="A38" s="13"/>
      <c r="C38" s="17" t="s">
        <v>13</v>
      </c>
      <c r="D38" s="16">
        <f>IF($H37=0,0,D37/$H37%)</f>
        <v>0</v>
      </c>
      <c r="E38" s="16">
        <f>IF($H37=0,0,E37/$H37%)</f>
        <v>100</v>
      </c>
      <c r="F38" s="16">
        <f>IF($H37=0,0,F37/$H37%)</f>
        <v>0</v>
      </c>
      <c r="G38" s="16">
        <f>IF($H37=0,0,G37/$H37%)</f>
        <v>0</v>
      </c>
      <c r="H38" s="50">
        <f t="shared" si="1"/>
        <v>100</v>
      </c>
    </row>
    <row r="39" spans="1:8" ht="16.05" customHeight="1" x14ac:dyDescent="0.2">
      <c r="A39" s="13"/>
      <c r="C39" s="16" t="s">
        <v>106</v>
      </c>
      <c r="D39" s="51">
        <f>SUMIF($C$43:$C$228,"道外",D$43:D$228)</f>
        <v>0</v>
      </c>
      <c r="E39" s="51">
        <f t="shared" ref="E39:G39" si="4">SUMIF($C$43:$C$228,"道外",E$43:E$228)</f>
        <v>0</v>
      </c>
      <c r="F39" s="51">
        <f t="shared" si="4"/>
        <v>0</v>
      </c>
      <c r="G39" s="51">
        <f t="shared" si="4"/>
        <v>0</v>
      </c>
      <c r="H39" s="50">
        <f t="shared" si="1"/>
        <v>0</v>
      </c>
    </row>
    <row r="40" spans="1:8" ht="16.05" customHeight="1" x14ac:dyDescent="0.2">
      <c r="A40" s="13"/>
      <c r="C40" s="17" t="s">
        <v>13</v>
      </c>
      <c r="D40" s="16">
        <f>IF($H39=0,0,D39/$H39%)</f>
        <v>0</v>
      </c>
      <c r="E40" s="16">
        <f>IF($H39=0,0,E39/$H39%)</f>
        <v>0</v>
      </c>
      <c r="F40" s="16">
        <f>IF($H39=0,0,F39/$H39%)</f>
        <v>0</v>
      </c>
      <c r="G40" s="16">
        <f>IF($H39=0,0,G39/$H39%)</f>
        <v>0</v>
      </c>
      <c r="H40" s="50">
        <f t="shared" si="1"/>
        <v>0</v>
      </c>
    </row>
    <row r="41" spans="1:8" ht="16.05" customHeight="1" x14ac:dyDescent="0.2">
      <c r="A41" s="13"/>
      <c r="C41" s="16" t="s">
        <v>107</v>
      </c>
      <c r="D41" s="51">
        <f>SUM(D39,D37)</f>
        <v>0</v>
      </c>
      <c r="E41" s="51">
        <f>SUM(E39,E37)</f>
        <v>160.10000000000002</v>
      </c>
      <c r="F41" s="51">
        <f>SUM(F39,F37)</f>
        <v>0</v>
      </c>
      <c r="G41" s="51">
        <f>SUM(G39,G37)</f>
        <v>0</v>
      </c>
      <c r="H41" s="50">
        <f t="shared" si="1"/>
        <v>160.10000000000002</v>
      </c>
    </row>
    <row r="42" spans="1:8" ht="16.05" customHeight="1" x14ac:dyDescent="0.2">
      <c r="A42" s="13"/>
      <c r="B42" s="15"/>
      <c r="C42" s="17" t="s">
        <v>13</v>
      </c>
      <c r="D42" s="16">
        <f>IF($H41=0,0,D41/$H41%)</f>
        <v>0</v>
      </c>
      <c r="E42" s="16">
        <f>IF($H41=0,0,E41/$H41%)</f>
        <v>100</v>
      </c>
      <c r="F42" s="16">
        <f>IF($H41=0,0,F41/$H41%)</f>
        <v>0</v>
      </c>
      <c r="G42" s="16">
        <f>IF($H41=0,0,G41/$H41%)</f>
        <v>0</v>
      </c>
      <c r="H42" s="50">
        <f t="shared" si="1"/>
        <v>100</v>
      </c>
    </row>
    <row r="43" spans="1:8" ht="16.05" customHeight="1" x14ac:dyDescent="0.2">
      <c r="A43" s="13"/>
      <c r="B43" s="13" t="s">
        <v>21</v>
      </c>
      <c r="C43" s="16" t="s">
        <v>12</v>
      </c>
      <c r="D43" s="16">
        <v>0</v>
      </c>
      <c r="E43" s="16">
        <v>1.4</v>
      </c>
      <c r="F43" s="16">
        <v>0</v>
      </c>
      <c r="G43" s="16">
        <v>0</v>
      </c>
      <c r="H43" s="50">
        <f t="shared" si="1"/>
        <v>1.4</v>
      </c>
    </row>
    <row r="44" spans="1:8" ht="16.05" customHeight="1" x14ac:dyDescent="0.2">
      <c r="A44" s="13"/>
      <c r="B44" s="13"/>
      <c r="C44" s="17" t="s">
        <v>13</v>
      </c>
      <c r="D44" s="16">
        <f>IF($H43=0,0,D43/$H43%)</f>
        <v>0</v>
      </c>
      <c r="E44" s="16">
        <f>IF($H43=0,0,E43/$H43%)</f>
        <v>100</v>
      </c>
      <c r="F44" s="16">
        <f>IF($H43=0,0,F43/$H43%)</f>
        <v>0</v>
      </c>
      <c r="G44" s="16">
        <f>IF($H43=0,0,G43/$H43%)</f>
        <v>0</v>
      </c>
      <c r="H44" s="50">
        <f t="shared" si="1"/>
        <v>100</v>
      </c>
    </row>
    <row r="45" spans="1:8" ht="16.05" customHeight="1" x14ac:dyDescent="0.2">
      <c r="A45" s="13"/>
      <c r="B45" s="13"/>
      <c r="C45" s="16" t="s">
        <v>14</v>
      </c>
      <c r="D45" s="46"/>
      <c r="E45" s="46">
        <v>0</v>
      </c>
      <c r="F45" s="46">
        <v>0</v>
      </c>
      <c r="G45" s="46">
        <v>0</v>
      </c>
      <c r="H45" s="50">
        <f t="shared" si="1"/>
        <v>0</v>
      </c>
    </row>
    <row r="46" spans="1:8" ht="16.05" customHeight="1" x14ac:dyDescent="0.2">
      <c r="A46" s="13"/>
      <c r="B46" s="13"/>
      <c r="C46" s="17" t="s">
        <v>13</v>
      </c>
      <c r="D46" s="16">
        <f>IF($H45=0,0,D45/$H45%)</f>
        <v>0</v>
      </c>
      <c r="E46" s="16">
        <f>IF($H45=0,0,E45/$H45%)</f>
        <v>0</v>
      </c>
      <c r="F46" s="16">
        <f>IF($H45=0,0,F45/$H45%)</f>
        <v>0</v>
      </c>
      <c r="G46" s="16">
        <f>IF($H45=0,0,G45/$H45%)</f>
        <v>0</v>
      </c>
      <c r="H46" s="50">
        <f t="shared" si="1"/>
        <v>0</v>
      </c>
    </row>
    <row r="47" spans="1:8" ht="16.05" customHeight="1" x14ac:dyDescent="0.2">
      <c r="A47" s="13"/>
      <c r="B47" s="13"/>
      <c r="C47" s="16" t="s">
        <v>15</v>
      </c>
      <c r="D47" s="51">
        <f>SUM(D45,D43)</f>
        <v>0</v>
      </c>
      <c r="E47" s="51">
        <f>SUM(E45,E43)</f>
        <v>1.4</v>
      </c>
      <c r="F47" s="51">
        <f>SUM(F45,F43)</f>
        <v>0</v>
      </c>
      <c r="G47" s="51">
        <f>SUM(G45,G43)</f>
        <v>0</v>
      </c>
      <c r="H47" s="50">
        <f t="shared" si="1"/>
        <v>1.4</v>
      </c>
    </row>
    <row r="48" spans="1:8" ht="16.05" customHeight="1" x14ac:dyDescent="0.2">
      <c r="A48" s="13"/>
      <c r="B48" s="18"/>
      <c r="C48" s="17" t="s">
        <v>13</v>
      </c>
      <c r="D48" s="16">
        <f>IF($H47=0,0,D47/$H47%)</f>
        <v>0</v>
      </c>
      <c r="E48" s="16">
        <f>IF($H47=0,0,E47/$H47%)</f>
        <v>100</v>
      </c>
      <c r="F48" s="16">
        <f>IF($H47=0,0,F47/$H47%)</f>
        <v>0</v>
      </c>
      <c r="G48" s="16">
        <f>IF($H47=0,0,G47/$H47%)</f>
        <v>0</v>
      </c>
      <c r="H48" s="50">
        <f t="shared" si="1"/>
        <v>100</v>
      </c>
    </row>
    <row r="49" spans="1:8" ht="16.05" customHeight="1" x14ac:dyDescent="0.2">
      <c r="A49" s="13"/>
      <c r="B49" s="13" t="s">
        <v>22</v>
      </c>
      <c r="C49" s="16" t="s">
        <v>12</v>
      </c>
      <c r="D49" s="16"/>
      <c r="E49" s="16"/>
      <c r="F49" s="16"/>
      <c r="G49" s="16"/>
      <c r="H49" s="50">
        <f t="shared" si="1"/>
        <v>0</v>
      </c>
    </row>
    <row r="50" spans="1:8" ht="16.05" customHeight="1" x14ac:dyDescent="0.2">
      <c r="A50" s="13"/>
      <c r="B50" s="13"/>
      <c r="C50" s="17" t="s">
        <v>13</v>
      </c>
      <c r="D50" s="16">
        <f>IF($H49=0,0,D49/$H49%)</f>
        <v>0</v>
      </c>
      <c r="E50" s="16">
        <f>IF($H49=0,0,E49/$H49%)</f>
        <v>0</v>
      </c>
      <c r="F50" s="16">
        <f>IF($H49=0,0,F49/$H49%)</f>
        <v>0</v>
      </c>
      <c r="G50" s="16">
        <f>IF($H49=0,0,G49/$H49%)</f>
        <v>0</v>
      </c>
      <c r="H50" s="50">
        <f t="shared" si="1"/>
        <v>0</v>
      </c>
    </row>
    <row r="51" spans="1:8" ht="16.05" customHeight="1" x14ac:dyDescent="0.2">
      <c r="A51" s="13"/>
      <c r="B51" s="13"/>
      <c r="C51" s="16" t="s">
        <v>14</v>
      </c>
      <c r="D51" s="51"/>
      <c r="E51" s="51"/>
      <c r="F51" s="51"/>
      <c r="G51" s="51"/>
      <c r="H51" s="50">
        <f t="shared" si="1"/>
        <v>0</v>
      </c>
    </row>
    <row r="52" spans="1:8" ht="16.05" customHeight="1" x14ac:dyDescent="0.2">
      <c r="A52" s="13"/>
      <c r="B52" s="13"/>
      <c r="C52" s="17" t="s">
        <v>13</v>
      </c>
      <c r="D52" s="16">
        <f>IF($H51=0,0,D51/$H51%)</f>
        <v>0</v>
      </c>
      <c r="E52" s="16">
        <f>IF($H51=0,0,E51/$H51%)</f>
        <v>0</v>
      </c>
      <c r="F52" s="16">
        <f>IF($H51=0,0,F51/$H51%)</f>
        <v>0</v>
      </c>
      <c r="G52" s="16">
        <f>IF($H51=0,0,G51/$H51%)</f>
        <v>0</v>
      </c>
      <c r="H52" s="50">
        <f t="shared" si="1"/>
        <v>0</v>
      </c>
    </row>
    <row r="53" spans="1:8" ht="16.05" customHeight="1" x14ac:dyDescent="0.2">
      <c r="A53" s="13"/>
      <c r="B53" s="13"/>
      <c r="C53" s="16" t="s">
        <v>15</v>
      </c>
      <c r="D53" s="51">
        <f>SUM(D51,D49)</f>
        <v>0</v>
      </c>
      <c r="E53" s="51">
        <f>SUM(E51,E49)</f>
        <v>0</v>
      </c>
      <c r="F53" s="51">
        <f>SUM(F51,F49)</f>
        <v>0</v>
      </c>
      <c r="G53" s="51">
        <f>SUM(G51,G49)</f>
        <v>0</v>
      </c>
      <c r="H53" s="50">
        <f t="shared" si="1"/>
        <v>0</v>
      </c>
    </row>
    <row r="54" spans="1:8" ht="16.05" customHeight="1" x14ac:dyDescent="0.2">
      <c r="A54" s="13"/>
      <c r="B54" s="18"/>
      <c r="C54" s="17" t="s">
        <v>13</v>
      </c>
      <c r="D54" s="16">
        <f>IF($H53=0,0,D53/$H53%)</f>
        <v>0</v>
      </c>
      <c r="E54" s="16">
        <f>IF($H53=0,0,E53/$H53%)</f>
        <v>0</v>
      </c>
      <c r="F54" s="16">
        <f>IF($H53=0,0,F53/$H53%)</f>
        <v>0</v>
      </c>
      <c r="G54" s="16">
        <f>IF($H53=0,0,G53/$H53%)</f>
        <v>0</v>
      </c>
      <c r="H54" s="50">
        <f t="shared" si="1"/>
        <v>0</v>
      </c>
    </row>
    <row r="55" spans="1:8" ht="16.05" customHeight="1" x14ac:dyDescent="0.2">
      <c r="A55" s="13"/>
      <c r="B55" s="13" t="s">
        <v>23</v>
      </c>
      <c r="C55" s="16" t="s">
        <v>12</v>
      </c>
      <c r="D55" s="16"/>
      <c r="E55" s="16"/>
      <c r="F55" s="16"/>
      <c r="G55" s="16"/>
      <c r="H55" s="50">
        <f t="shared" si="1"/>
        <v>0</v>
      </c>
    </row>
    <row r="56" spans="1:8" ht="16.05" customHeight="1" x14ac:dyDescent="0.2">
      <c r="A56" s="13"/>
      <c r="B56" s="13"/>
      <c r="C56" s="17" t="s">
        <v>13</v>
      </c>
      <c r="D56" s="16">
        <f>IF($H55=0,0,D55/$H55%)</f>
        <v>0</v>
      </c>
      <c r="E56" s="16">
        <f>IF($H55=0,0,E55/$H55%)</f>
        <v>0</v>
      </c>
      <c r="F56" s="16">
        <f>IF($H55=0,0,F55/$H55%)</f>
        <v>0</v>
      </c>
      <c r="G56" s="16">
        <f>IF($H55=0,0,G55/$H55%)</f>
        <v>0</v>
      </c>
      <c r="H56" s="50">
        <f t="shared" si="1"/>
        <v>0</v>
      </c>
    </row>
    <row r="57" spans="1:8" ht="16.05" customHeight="1" x14ac:dyDescent="0.2">
      <c r="A57" s="13"/>
      <c r="B57" s="13"/>
      <c r="C57" s="16" t="s">
        <v>14</v>
      </c>
      <c r="D57" s="51"/>
      <c r="E57" s="51"/>
      <c r="F57" s="51"/>
      <c r="G57" s="51"/>
      <c r="H57" s="50">
        <f t="shared" si="1"/>
        <v>0</v>
      </c>
    </row>
    <row r="58" spans="1:8" ht="16.05" customHeight="1" x14ac:dyDescent="0.2">
      <c r="A58" s="13"/>
      <c r="B58" s="13"/>
      <c r="C58" s="17" t="s">
        <v>13</v>
      </c>
      <c r="D58" s="16">
        <f>IF($H57=0,0,D57/$H57%)</f>
        <v>0</v>
      </c>
      <c r="E58" s="16">
        <f>IF($H57=0,0,E57/$H57%)</f>
        <v>0</v>
      </c>
      <c r="F58" s="16">
        <f>IF($H57=0,0,F57/$H57%)</f>
        <v>0</v>
      </c>
      <c r="G58" s="16">
        <f>IF($H57=0,0,G57/$H57%)</f>
        <v>0</v>
      </c>
      <c r="H58" s="50">
        <f t="shared" si="1"/>
        <v>0</v>
      </c>
    </row>
    <row r="59" spans="1:8" ht="16.05" customHeight="1" x14ac:dyDescent="0.2">
      <c r="A59" s="13"/>
      <c r="B59" s="13"/>
      <c r="C59" s="16" t="s">
        <v>15</v>
      </c>
      <c r="D59" s="51">
        <f>SUM(D57,D55)</f>
        <v>0</v>
      </c>
      <c r="E59" s="51">
        <f>SUM(E57,E55)</f>
        <v>0</v>
      </c>
      <c r="F59" s="51">
        <f>SUM(F57,F55)</f>
        <v>0</v>
      </c>
      <c r="G59" s="51">
        <f>SUM(G57,G55)</f>
        <v>0</v>
      </c>
      <c r="H59" s="50">
        <f t="shared" si="1"/>
        <v>0</v>
      </c>
    </row>
    <row r="60" spans="1:8" ht="16.05" customHeight="1" x14ac:dyDescent="0.2">
      <c r="A60" s="13"/>
      <c r="B60" s="18"/>
      <c r="C60" s="17" t="s">
        <v>13</v>
      </c>
      <c r="D60" s="16">
        <f>IF($H59=0,0,D59/$H59%)</f>
        <v>0</v>
      </c>
      <c r="E60" s="16">
        <f>IF($H59=0,0,E59/$H59%)</f>
        <v>0</v>
      </c>
      <c r="F60" s="16">
        <f>IF($H59=0,0,F59/$H59%)</f>
        <v>0</v>
      </c>
      <c r="G60" s="16">
        <f>IF($H59=0,0,G59/$H59%)</f>
        <v>0</v>
      </c>
      <c r="H60" s="50">
        <f t="shared" si="1"/>
        <v>0</v>
      </c>
    </row>
    <row r="61" spans="1:8" ht="16.05" customHeight="1" x14ac:dyDescent="0.2">
      <c r="A61" s="13"/>
      <c r="B61" s="13" t="s">
        <v>24</v>
      </c>
      <c r="C61" s="16" t="s">
        <v>12</v>
      </c>
      <c r="D61" s="16">
        <v>0</v>
      </c>
      <c r="E61" s="16">
        <v>76.800000000000011</v>
      </c>
      <c r="F61" s="16">
        <v>0</v>
      </c>
      <c r="G61" s="16">
        <v>0</v>
      </c>
      <c r="H61" s="50">
        <f t="shared" si="1"/>
        <v>76.800000000000011</v>
      </c>
    </row>
    <row r="62" spans="1:8" ht="16.05" customHeight="1" x14ac:dyDescent="0.2">
      <c r="A62" s="13"/>
      <c r="B62" s="13"/>
      <c r="C62" s="17" t="s">
        <v>13</v>
      </c>
      <c r="D62" s="16">
        <f>IF($H61=0,0,D61/$H61%)</f>
        <v>0</v>
      </c>
      <c r="E62" s="16">
        <f>IF($H61=0,0,E61/$H61%)</f>
        <v>100</v>
      </c>
      <c r="F62" s="16">
        <f>IF($H61=0,0,F61/$H61%)</f>
        <v>0</v>
      </c>
      <c r="G62" s="16">
        <f>IF($H61=0,0,G61/$H61%)</f>
        <v>0</v>
      </c>
      <c r="H62" s="50">
        <f t="shared" si="1"/>
        <v>100</v>
      </c>
    </row>
    <row r="63" spans="1:8" ht="16.05" customHeight="1" x14ac:dyDescent="0.2">
      <c r="A63" s="13"/>
      <c r="B63" s="13"/>
      <c r="C63" s="16" t="s">
        <v>14</v>
      </c>
      <c r="D63" s="51"/>
      <c r="E63" s="51"/>
      <c r="F63" s="51">
        <v>0</v>
      </c>
      <c r="G63" s="51">
        <v>0</v>
      </c>
      <c r="H63" s="50">
        <f t="shared" si="1"/>
        <v>0</v>
      </c>
    </row>
    <row r="64" spans="1:8" ht="16.05" customHeight="1" x14ac:dyDescent="0.2">
      <c r="A64" s="13"/>
      <c r="B64" s="13"/>
      <c r="C64" s="17" t="s">
        <v>13</v>
      </c>
      <c r="D64" s="16">
        <f>IF($H63=0,0,D63/$H63%)</f>
        <v>0</v>
      </c>
      <c r="E64" s="16">
        <f>IF($H63=0,0,E63/$H63%)</f>
        <v>0</v>
      </c>
      <c r="F64" s="16">
        <f>IF($H63=0,0,F63/$H63%)</f>
        <v>0</v>
      </c>
      <c r="G64" s="16">
        <f>IF($H63=0,0,G63/$H63%)</f>
        <v>0</v>
      </c>
      <c r="H64" s="50">
        <f t="shared" si="1"/>
        <v>0</v>
      </c>
    </row>
    <row r="65" spans="1:8" ht="16.05" customHeight="1" x14ac:dyDescent="0.2">
      <c r="A65" s="13"/>
      <c r="B65" s="13"/>
      <c r="C65" s="16" t="s">
        <v>15</v>
      </c>
      <c r="D65" s="51">
        <f>SUM(D63,D61)</f>
        <v>0</v>
      </c>
      <c r="E65" s="51">
        <f>SUM(E63,E61)</f>
        <v>76.800000000000011</v>
      </c>
      <c r="F65" s="51">
        <f>SUM(F63,F61)</f>
        <v>0</v>
      </c>
      <c r="G65" s="51">
        <f>SUM(G63,G61)</f>
        <v>0</v>
      </c>
      <c r="H65" s="50">
        <f t="shared" si="1"/>
        <v>76.800000000000011</v>
      </c>
    </row>
    <row r="66" spans="1:8" ht="16.05" customHeight="1" x14ac:dyDescent="0.2">
      <c r="A66" s="13"/>
      <c r="B66" s="18"/>
      <c r="C66" s="17" t="s">
        <v>13</v>
      </c>
      <c r="D66" s="16">
        <f>IF($H65=0,0,D65/$H65%)</f>
        <v>0</v>
      </c>
      <c r="E66" s="16">
        <f>IF($H65=0,0,E65/$H65%)</f>
        <v>100</v>
      </c>
      <c r="F66" s="16">
        <f>IF($H65=0,0,F65/$H65%)</f>
        <v>0</v>
      </c>
      <c r="G66" s="16">
        <f>IF($H65=0,0,G65/$H65%)</f>
        <v>0</v>
      </c>
      <c r="H66" s="50">
        <f t="shared" si="1"/>
        <v>100</v>
      </c>
    </row>
    <row r="67" spans="1:8" ht="16.05" customHeight="1" x14ac:dyDescent="0.2">
      <c r="A67" s="13"/>
      <c r="B67" s="13" t="s">
        <v>25</v>
      </c>
      <c r="C67" s="16" t="s">
        <v>12</v>
      </c>
      <c r="D67" s="16"/>
      <c r="E67" s="16"/>
      <c r="F67" s="16"/>
      <c r="G67" s="16"/>
      <c r="H67" s="50">
        <f t="shared" si="1"/>
        <v>0</v>
      </c>
    </row>
    <row r="68" spans="1:8" ht="16.05" customHeight="1" x14ac:dyDescent="0.2">
      <c r="A68" s="13"/>
      <c r="B68" s="13"/>
      <c r="C68" s="17" t="s">
        <v>13</v>
      </c>
      <c r="D68" s="16">
        <f>IF($H67=0,0,D67/$H67%)</f>
        <v>0</v>
      </c>
      <c r="E68" s="16">
        <f>IF($H67=0,0,E67/$H67%)</f>
        <v>0</v>
      </c>
      <c r="F68" s="16">
        <f>IF($H67=0,0,F67/$H67%)</f>
        <v>0</v>
      </c>
      <c r="G68" s="16">
        <f>IF($H67=0,0,G67/$H67%)</f>
        <v>0</v>
      </c>
      <c r="H68" s="50">
        <f t="shared" si="1"/>
        <v>0</v>
      </c>
    </row>
    <row r="69" spans="1:8" ht="16.05" customHeight="1" x14ac:dyDescent="0.2">
      <c r="A69" s="13"/>
      <c r="B69" s="13"/>
      <c r="C69" s="16" t="s">
        <v>14</v>
      </c>
      <c r="D69" s="51"/>
      <c r="E69" s="51"/>
      <c r="F69" s="51"/>
      <c r="G69" s="51"/>
      <c r="H69" s="50">
        <f t="shared" si="1"/>
        <v>0</v>
      </c>
    </row>
    <row r="70" spans="1:8" ht="16.05" customHeight="1" x14ac:dyDescent="0.2">
      <c r="A70" s="13"/>
      <c r="B70" s="13"/>
      <c r="C70" s="17" t="s">
        <v>13</v>
      </c>
      <c r="D70" s="16">
        <f>IF($H69=0,0,D69/$H69%)</f>
        <v>0</v>
      </c>
      <c r="E70" s="16">
        <f>IF($H69=0,0,E69/$H69%)</f>
        <v>0</v>
      </c>
      <c r="F70" s="16">
        <f>IF($H69=0,0,F69/$H69%)</f>
        <v>0</v>
      </c>
      <c r="G70" s="16">
        <f>IF($H69=0,0,G69/$H69%)</f>
        <v>0</v>
      </c>
      <c r="H70" s="50">
        <f t="shared" si="1"/>
        <v>0</v>
      </c>
    </row>
    <row r="71" spans="1:8" ht="16.05" customHeight="1" x14ac:dyDescent="0.2">
      <c r="A71" s="13"/>
      <c r="B71" s="13"/>
      <c r="C71" s="16" t="s">
        <v>15</v>
      </c>
      <c r="D71" s="51">
        <f>SUM(D69,D67)</f>
        <v>0</v>
      </c>
      <c r="E71" s="51">
        <f>SUM(E69,E67)</f>
        <v>0</v>
      </c>
      <c r="F71" s="51">
        <f>SUM(F69,F67)</f>
        <v>0</v>
      </c>
      <c r="G71" s="51">
        <f>SUM(G69,G67)</f>
        <v>0</v>
      </c>
      <c r="H71" s="50">
        <f t="shared" si="1"/>
        <v>0</v>
      </c>
    </row>
    <row r="72" spans="1:8" ht="16.05" customHeight="1" x14ac:dyDescent="0.2">
      <c r="A72" s="13"/>
      <c r="B72" s="18"/>
      <c r="C72" s="17" t="s">
        <v>13</v>
      </c>
      <c r="D72" s="16">
        <f>IF($H71=0,0,D71/$H71%)</f>
        <v>0</v>
      </c>
      <c r="E72" s="16">
        <f>IF($H71=0,0,E71/$H71%)</f>
        <v>0</v>
      </c>
      <c r="F72" s="16">
        <f>IF($H71=0,0,F71/$H71%)</f>
        <v>0</v>
      </c>
      <c r="G72" s="16">
        <f>IF($H71=0,0,G71/$H71%)</f>
        <v>0</v>
      </c>
      <c r="H72" s="50">
        <f t="shared" si="1"/>
        <v>0</v>
      </c>
    </row>
    <row r="73" spans="1:8" ht="16.05" customHeight="1" x14ac:dyDescent="0.2">
      <c r="A73" s="13"/>
      <c r="B73" s="13" t="s">
        <v>26</v>
      </c>
      <c r="C73" s="16" t="s">
        <v>12</v>
      </c>
      <c r="D73" s="16"/>
      <c r="E73" s="16"/>
      <c r="F73" s="16"/>
      <c r="G73" s="16"/>
      <c r="H73" s="50">
        <f t="shared" si="1"/>
        <v>0</v>
      </c>
    </row>
    <row r="74" spans="1:8" ht="16.05" customHeight="1" x14ac:dyDescent="0.2">
      <c r="A74" s="13"/>
      <c r="B74" s="13"/>
      <c r="C74" s="17" t="s">
        <v>13</v>
      </c>
      <c r="D74" s="16">
        <f>IF($H73=0,0,D73/$H73%)</f>
        <v>0</v>
      </c>
      <c r="E74" s="16">
        <f>IF($H73=0,0,E73/$H73%)</f>
        <v>0</v>
      </c>
      <c r="F74" s="16">
        <f>IF($H73=0,0,F73/$H73%)</f>
        <v>0</v>
      </c>
      <c r="G74" s="16">
        <f>IF($H73=0,0,G73/$H73%)</f>
        <v>0</v>
      </c>
      <c r="H74" s="50">
        <f t="shared" si="1"/>
        <v>0</v>
      </c>
    </row>
    <row r="75" spans="1:8" ht="16.05" customHeight="1" x14ac:dyDescent="0.2">
      <c r="A75" s="13"/>
      <c r="B75" s="13"/>
      <c r="C75" s="16" t="s">
        <v>14</v>
      </c>
      <c r="D75" s="51"/>
      <c r="E75" s="51"/>
      <c r="F75" s="51"/>
      <c r="G75" s="51"/>
      <c r="H75" s="50">
        <f t="shared" si="1"/>
        <v>0</v>
      </c>
    </row>
    <row r="76" spans="1:8" ht="16.05" customHeight="1" x14ac:dyDescent="0.2">
      <c r="A76" s="13"/>
      <c r="B76" s="13"/>
      <c r="C76" s="17" t="s">
        <v>13</v>
      </c>
      <c r="D76" s="16">
        <f>IF($H75=0,0,D75/$H75%)</f>
        <v>0</v>
      </c>
      <c r="E76" s="16">
        <f>IF($H75=0,0,E75/$H75%)</f>
        <v>0</v>
      </c>
      <c r="F76" s="16">
        <f>IF($H75=0,0,F75/$H75%)</f>
        <v>0</v>
      </c>
      <c r="G76" s="16">
        <f>IF($H75=0,0,G75/$H75%)</f>
        <v>0</v>
      </c>
      <c r="H76" s="50">
        <f t="shared" si="1"/>
        <v>0</v>
      </c>
    </row>
    <row r="77" spans="1:8" ht="16.05" customHeight="1" x14ac:dyDescent="0.2">
      <c r="A77" s="13"/>
      <c r="B77" s="13"/>
      <c r="C77" s="16" t="s">
        <v>15</v>
      </c>
      <c r="D77" s="51">
        <f>SUM(D75,D73)</f>
        <v>0</v>
      </c>
      <c r="E77" s="51">
        <f>SUM(E75,E73)</f>
        <v>0</v>
      </c>
      <c r="F77" s="51">
        <f>SUM(F75,F73)</f>
        <v>0</v>
      </c>
      <c r="G77" s="51">
        <f>SUM(G75,G73)</f>
        <v>0</v>
      </c>
      <c r="H77" s="50">
        <f t="shared" ref="H77:H140" si="5">SUM(D77:G77)</f>
        <v>0</v>
      </c>
    </row>
    <row r="78" spans="1:8" ht="16.05" customHeight="1" x14ac:dyDescent="0.2">
      <c r="A78" s="13"/>
      <c r="B78" s="18"/>
      <c r="C78" s="17" t="s">
        <v>13</v>
      </c>
      <c r="D78" s="16">
        <f>IF($H77=0,0,D77/$H77%)</f>
        <v>0</v>
      </c>
      <c r="E78" s="16">
        <f>IF($H77=0,0,E77/$H77%)</f>
        <v>0</v>
      </c>
      <c r="F78" s="16">
        <f>IF($H77=0,0,F77/$H77%)</f>
        <v>0</v>
      </c>
      <c r="G78" s="16">
        <f>IF($H77=0,0,G77/$H77%)</f>
        <v>0</v>
      </c>
      <c r="H78" s="50">
        <f t="shared" si="5"/>
        <v>0</v>
      </c>
    </row>
    <row r="79" spans="1:8" ht="16.05" customHeight="1" x14ac:dyDescent="0.2">
      <c r="A79" s="13"/>
      <c r="B79" s="13" t="s">
        <v>27</v>
      </c>
      <c r="C79" s="16" t="s">
        <v>12</v>
      </c>
      <c r="D79" s="16"/>
      <c r="E79" s="16"/>
      <c r="F79" s="16"/>
      <c r="G79" s="16"/>
      <c r="H79" s="50">
        <f t="shared" si="5"/>
        <v>0</v>
      </c>
    </row>
    <row r="80" spans="1:8" ht="16.05" customHeight="1" x14ac:dyDescent="0.2">
      <c r="A80" s="13"/>
      <c r="B80" s="13"/>
      <c r="C80" s="17" t="s">
        <v>13</v>
      </c>
      <c r="D80" s="16">
        <f>IF($H79=0,0,D79/$H79%)</f>
        <v>0</v>
      </c>
      <c r="E80" s="16">
        <f>IF($H79=0,0,E79/$H79%)</f>
        <v>0</v>
      </c>
      <c r="F80" s="16">
        <f>IF($H79=0,0,F79/$H79%)</f>
        <v>0</v>
      </c>
      <c r="G80" s="16">
        <f>IF($H79=0,0,G79/$H79%)</f>
        <v>0</v>
      </c>
      <c r="H80" s="50">
        <f t="shared" si="5"/>
        <v>0</v>
      </c>
    </row>
    <row r="81" spans="1:8" ht="16.05" customHeight="1" x14ac:dyDescent="0.2">
      <c r="A81" s="13"/>
      <c r="B81" s="13"/>
      <c r="C81" s="16" t="s">
        <v>14</v>
      </c>
      <c r="D81" s="51"/>
      <c r="E81" s="51"/>
      <c r="F81" s="51"/>
      <c r="G81" s="51"/>
      <c r="H81" s="50">
        <f t="shared" si="5"/>
        <v>0</v>
      </c>
    </row>
    <row r="82" spans="1:8" ht="16.05" customHeight="1" x14ac:dyDescent="0.2">
      <c r="A82" s="13"/>
      <c r="B82" s="13"/>
      <c r="C82" s="17" t="s">
        <v>13</v>
      </c>
      <c r="D82" s="16">
        <f>IF($H81=0,0,D81/$H81%)</f>
        <v>0</v>
      </c>
      <c r="E82" s="16">
        <f>IF($H81=0,0,E81/$H81%)</f>
        <v>0</v>
      </c>
      <c r="F82" s="16">
        <f>IF($H81=0,0,F81/$H81%)</f>
        <v>0</v>
      </c>
      <c r="G82" s="16">
        <f>IF($H81=0,0,G81/$H81%)</f>
        <v>0</v>
      </c>
      <c r="H82" s="50">
        <f t="shared" si="5"/>
        <v>0</v>
      </c>
    </row>
    <row r="83" spans="1:8" ht="16.05" customHeight="1" x14ac:dyDescent="0.2">
      <c r="A83" s="13"/>
      <c r="B83" s="13"/>
      <c r="C83" s="16" t="s">
        <v>15</v>
      </c>
      <c r="D83" s="51">
        <f>SUM(D81,D79)</f>
        <v>0</v>
      </c>
      <c r="E83" s="51">
        <f>SUM(E81,E79)</f>
        <v>0</v>
      </c>
      <c r="F83" s="51">
        <f>SUM(F81,F79)</f>
        <v>0</v>
      </c>
      <c r="G83" s="51">
        <f>SUM(G81,G79)</f>
        <v>0</v>
      </c>
      <c r="H83" s="50">
        <f t="shared" si="5"/>
        <v>0</v>
      </c>
    </row>
    <row r="84" spans="1:8" ht="16.05" customHeight="1" x14ac:dyDescent="0.2">
      <c r="A84" s="13"/>
      <c r="B84" s="18"/>
      <c r="C84" s="17" t="s">
        <v>13</v>
      </c>
      <c r="D84" s="16">
        <f>IF($H83=0,0,D83/$H83%)</f>
        <v>0</v>
      </c>
      <c r="E84" s="16">
        <f>IF($H83=0,0,E83/$H83%)</f>
        <v>0</v>
      </c>
      <c r="F84" s="16">
        <f>IF($H83=0,0,F83/$H83%)</f>
        <v>0</v>
      </c>
      <c r="G84" s="16">
        <f>IF($H83=0,0,G83/$H83%)</f>
        <v>0</v>
      </c>
      <c r="H84" s="50">
        <f t="shared" si="5"/>
        <v>0</v>
      </c>
    </row>
    <row r="85" spans="1:8" ht="16.05" customHeight="1" x14ac:dyDescent="0.2">
      <c r="A85" s="13"/>
      <c r="B85" s="13" t="s">
        <v>28</v>
      </c>
      <c r="C85" s="16" t="s">
        <v>12</v>
      </c>
      <c r="D85" s="16"/>
      <c r="E85" s="16"/>
      <c r="F85" s="16"/>
      <c r="G85" s="16"/>
      <c r="H85" s="50">
        <f t="shared" si="5"/>
        <v>0</v>
      </c>
    </row>
    <row r="86" spans="1:8" ht="16.05" customHeight="1" x14ac:dyDescent="0.2">
      <c r="A86" s="13"/>
      <c r="B86" s="13"/>
      <c r="C86" s="17" t="s">
        <v>13</v>
      </c>
      <c r="D86" s="16">
        <f>IF($H85=0,0,D85/$H85%)</f>
        <v>0</v>
      </c>
      <c r="E86" s="16">
        <f>IF($H85=0,0,E85/$H85%)</f>
        <v>0</v>
      </c>
      <c r="F86" s="16">
        <f>IF($H85=0,0,F85/$H85%)</f>
        <v>0</v>
      </c>
      <c r="G86" s="16">
        <f>IF($H85=0,0,G85/$H85%)</f>
        <v>0</v>
      </c>
      <c r="H86" s="50">
        <f t="shared" si="5"/>
        <v>0</v>
      </c>
    </row>
    <row r="87" spans="1:8" ht="16.05" customHeight="1" x14ac:dyDescent="0.2">
      <c r="A87" s="13"/>
      <c r="B87" s="13"/>
      <c r="C87" s="16" t="s">
        <v>14</v>
      </c>
      <c r="D87" s="51"/>
      <c r="E87" s="51"/>
      <c r="F87" s="51"/>
      <c r="G87" s="51"/>
      <c r="H87" s="50">
        <f t="shared" si="5"/>
        <v>0</v>
      </c>
    </row>
    <row r="88" spans="1:8" ht="16.05" customHeight="1" x14ac:dyDescent="0.2">
      <c r="A88" s="13"/>
      <c r="B88" s="13"/>
      <c r="C88" s="17" t="s">
        <v>13</v>
      </c>
      <c r="D88" s="16">
        <f>IF($H87=0,0,D87/$H87%)</f>
        <v>0</v>
      </c>
      <c r="E88" s="16">
        <f>IF($H87=0,0,E87/$H87%)</f>
        <v>0</v>
      </c>
      <c r="F88" s="16">
        <f>IF($H87=0,0,F87/$H87%)</f>
        <v>0</v>
      </c>
      <c r="G88" s="16">
        <f>IF($H87=0,0,G87/$H87%)</f>
        <v>0</v>
      </c>
      <c r="H88" s="50">
        <f t="shared" si="5"/>
        <v>0</v>
      </c>
    </row>
    <row r="89" spans="1:8" ht="16.05" customHeight="1" x14ac:dyDescent="0.2">
      <c r="A89" s="13"/>
      <c r="B89" s="13"/>
      <c r="C89" s="16" t="s">
        <v>15</v>
      </c>
      <c r="D89" s="51">
        <f>SUM(D87,D85)</f>
        <v>0</v>
      </c>
      <c r="E89" s="51">
        <f>SUM(E87,E85)</f>
        <v>0</v>
      </c>
      <c r="F89" s="51">
        <f>SUM(F87,F85)</f>
        <v>0</v>
      </c>
      <c r="G89" s="51">
        <f>SUM(G87,G85)</f>
        <v>0</v>
      </c>
      <c r="H89" s="50">
        <f t="shared" si="5"/>
        <v>0</v>
      </c>
    </row>
    <row r="90" spans="1:8" ht="16.05" customHeight="1" x14ac:dyDescent="0.2">
      <c r="A90" s="13"/>
      <c r="B90" s="18"/>
      <c r="C90" s="17" t="s">
        <v>13</v>
      </c>
      <c r="D90" s="16">
        <f>IF($H89=0,0,D89/$H89%)</f>
        <v>0</v>
      </c>
      <c r="E90" s="16">
        <f>IF($H89=0,0,E89/$H89%)</f>
        <v>0</v>
      </c>
      <c r="F90" s="16">
        <f>IF($H89=0,0,F89/$H89%)</f>
        <v>0</v>
      </c>
      <c r="G90" s="16">
        <f>IF($H89=0,0,G89/$H89%)</f>
        <v>0</v>
      </c>
      <c r="H90" s="50">
        <f t="shared" si="5"/>
        <v>0</v>
      </c>
    </row>
    <row r="91" spans="1:8" ht="16.05" customHeight="1" x14ac:dyDescent="0.2">
      <c r="A91" s="13"/>
      <c r="B91" s="13" t="s">
        <v>29</v>
      </c>
      <c r="C91" s="16" t="s">
        <v>12</v>
      </c>
      <c r="D91" s="16">
        <v>0</v>
      </c>
      <c r="E91" s="16">
        <v>6.2</v>
      </c>
      <c r="F91" s="16">
        <v>0</v>
      </c>
      <c r="G91" s="16">
        <v>0</v>
      </c>
      <c r="H91" s="50">
        <f t="shared" si="5"/>
        <v>6.2</v>
      </c>
    </row>
    <row r="92" spans="1:8" ht="16.05" customHeight="1" x14ac:dyDescent="0.2">
      <c r="A92" s="13"/>
      <c r="B92" s="13"/>
      <c r="C92" s="17" t="s">
        <v>13</v>
      </c>
      <c r="D92" s="16">
        <f>IF($H91=0,0,D91/$H91%)</f>
        <v>0</v>
      </c>
      <c r="E92" s="16">
        <f>IF($H91=0,0,E91/$H91%)</f>
        <v>100</v>
      </c>
      <c r="F92" s="16">
        <f>IF($H91=0,0,F91/$H91%)</f>
        <v>0</v>
      </c>
      <c r="G92" s="16">
        <f>IF($H91=0,0,G91/$H91%)</f>
        <v>0</v>
      </c>
      <c r="H92" s="50">
        <f t="shared" si="5"/>
        <v>100</v>
      </c>
    </row>
    <row r="93" spans="1:8" ht="16.05" customHeight="1" x14ac:dyDescent="0.2">
      <c r="A93" s="13"/>
      <c r="B93" s="13"/>
      <c r="C93" s="16" t="s">
        <v>14</v>
      </c>
      <c r="D93" s="51"/>
      <c r="E93" s="51"/>
      <c r="F93" s="51">
        <v>0</v>
      </c>
      <c r="G93" s="51">
        <v>0</v>
      </c>
      <c r="H93" s="50">
        <f t="shared" si="5"/>
        <v>0</v>
      </c>
    </row>
    <row r="94" spans="1:8" ht="16.05" customHeight="1" x14ac:dyDescent="0.2">
      <c r="A94" s="13"/>
      <c r="B94" s="13"/>
      <c r="C94" s="17" t="s">
        <v>13</v>
      </c>
      <c r="D94" s="16">
        <f>IF($H93=0,0,D93/$H93%)</f>
        <v>0</v>
      </c>
      <c r="E94" s="16">
        <f>IF($H93=0,0,E93/$H93%)</f>
        <v>0</v>
      </c>
      <c r="F94" s="16">
        <f>IF($H93=0,0,F93/$H93%)</f>
        <v>0</v>
      </c>
      <c r="G94" s="16">
        <f>IF($H93=0,0,G93/$H93%)</f>
        <v>0</v>
      </c>
      <c r="H94" s="50">
        <f t="shared" si="5"/>
        <v>0</v>
      </c>
    </row>
    <row r="95" spans="1:8" ht="16.05" customHeight="1" x14ac:dyDescent="0.2">
      <c r="A95" s="13"/>
      <c r="B95" s="13"/>
      <c r="C95" s="16" t="s">
        <v>15</v>
      </c>
      <c r="D95" s="51">
        <f>SUM(D93,D91)</f>
        <v>0</v>
      </c>
      <c r="E95" s="51">
        <f>SUM(E93,E91)</f>
        <v>6.2</v>
      </c>
      <c r="F95" s="51">
        <f>SUM(F93,F91)</f>
        <v>0</v>
      </c>
      <c r="G95" s="51">
        <f>SUM(G93,G91)</f>
        <v>0</v>
      </c>
      <c r="H95" s="50">
        <f t="shared" si="5"/>
        <v>6.2</v>
      </c>
    </row>
    <row r="96" spans="1:8" ht="16.05" customHeight="1" x14ac:dyDescent="0.2">
      <c r="A96" s="13"/>
      <c r="B96" s="18"/>
      <c r="C96" s="17" t="s">
        <v>13</v>
      </c>
      <c r="D96" s="16">
        <f>IF($H95=0,0,D95/$H95%)</f>
        <v>0</v>
      </c>
      <c r="E96" s="16">
        <f>IF($H95=0,0,E95/$H95%)</f>
        <v>100</v>
      </c>
      <c r="F96" s="16">
        <f>IF($H95=0,0,F95/$H95%)</f>
        <v>0</v>
      </c>
      <c r="G96" s="16">
        <f>IF($H95=0,0,G95/$H95%)</f>
        <v>0</v>
      </c>
      <c r="H96" s="50">
        <f t="shared" si="5"/>
        <v>100</v>
      </c>
    </row>
    <row r="97" spans="1:8" ht="16.05" customHeight="1" x14ac:dyDescent="0.2">
      <c r="A97" s="13"/>
      <c r="B97" s="13" t="s">
        <v>30</v>
      </c>
      <c r="C97" s="16" t="s">
        <v>12</v>
      </c>
      <c r="D97" s="16"/>
      <c r="E97" s="16"/>
      <c r="F97" s="16"/>
      <c r="G97" s="16"/>
      <c r="H97" s="50">
        <f t="shared" si="5"/>
        <v>0</v>
      </c>
    </row>
    <row r="98" spans="1:8" ht="16.05" customHeight="1" x14ac:dyDescent="0.2">
      <c r="A98" s="13"/>
      <c r="B98" s="13"/>
      <c r="C98" s="17" t="s">
        <v>13</v>
      </c>
      <c r="D98" s="16">
        <f>IF($H97=0,0,D97/$H97%)</f>
        <v>0</v>
      </c>
      <c r="E98" s="16">
        <f>IF($H97=0,0,E97/$H97%)</f>
        <v>0</v>
      </c>
      <c r="F98" s="16">
        <f>IF($H97=0,0,F97/$H97%)</f>
        <v>0</v>
      </c>
      <c r="G98" s="16">
        <f>IF($H97=0,0,G97/$H97%)</f>
        <v>0</v>
      </c>
      <c r="H98" s="50">
        <f t="shared" si="5"/>
        <v>0</v>
      </c>
    </row>
    <row r="99" spans="1:8" ht="16.05" customHeight="1" x14ac:dyDescent="0.2">
      <c r="A99" s="13"/>
      <c r="B99" s="13"/>
      <c r="C99" s="16" t="s">
        <v>14</v>
      </c>
      <c r="D99" s="51"/>
      <c r="E99" s="51"/>
      <c r="F99" s="51"/>
      <c r="G99" s="51"/>
      <c r="H99" s="50">
        <f t="shared" si="5"/>
        <v>0</v>
      </c>
    </row>
    <row r="100" spans="1:8" ht="16.05" customHeight="1" x14ac:dyDescent="0.2">
      <c r="A100" s="13"/>
      <c r="B100" s="13"/>
      <c r="C100" s="17" t="s">
        <v>13</v>
      </c>
      <c r="D100" s="16">
        <f>IF($H99=0,0,D99/$H99%)</f>
        <v>0</v>
      </c>
      <c r="E100" s="16">
        <f>IF($H99=0,0,E99/$H99%)</f>
        <v>0</v>
      </c>
      <c r="F100" s="16">
        <f>IF($H99=0,0,F99/$H99%)</f>
        <v>0</v>
      </c>
      <c r="G100" s="16">
        <f>IF($H99=0,0,G99/$H99%)</f>
        <v>0</v>
      </c>
      <c r="H100" s="50">
        <f t="shared" si="5"/>
        <v>0</v>
      </c>
    </row>
    <row r="101" spans="1:8" ht="16.05" customHeight="1" x14ac:dyDescent="0.2">
      <c r="A101" s="13"/>
      <c r="B101" s="13"/>
      <c r="C101" s="16" t="s">
        <v>15</v>
      </c>
      <c r="D101" s="51">
        <f>SUM(D99,D97)</f>
        <v>0</v>
      </c>
      <c r="E101" s="51">
        <f>SUM(E99,E97)</f>
        <v>0</v>
      </c>
      <c r="F101" s="51">
        <f>SUM(F99,F97)</f>
        <v>0</v>
      </c>
      <c r="G101" s="51">
        <f>SUM(G99,G97)</f>
        <v>0</v>
      </c>
      <c r="H101" s="50">
        <f t="shared" si="5"/>
        <v>0</v>
      </c>
    </row>
    <row r="102" spans="1:8" ht="16.05" customHeight="1" x14ac:dyDescent="0.2">
      <c r="A102" s="13"/>
      <c r="B102" s="18"/>
      <c r="C102" s="17" t="s">
        <v>13</v>
      </c>
      <c r="D102" s="16">
        <f>IF($H101=0,0,D101/$H101%)</f>
        <v>0</v>
      </c>
      <c r="E102" s="16">
        <f>IF($H101=0,0,E101/$H101%)</f>
        <v>0</v>
      </c>
      <c r="F102" s="16">
        <f>IF($H101=0,0,F101/$H101%)</f>
        <v>0</v>
      </c>
      <c r="G102" s="16">
        <f>IF($H101=0,0,G101/$H101%)</f>
        <v>0</v>
      </c>
      <c r="H102" s="50">
        <f t="shared" si="5"/>
        <v>0</v>
      </c>
    </row>
    <row r="103" spans="1:8" ht="16.05" customHeight="1" x14ac:dyDescent="0.2">
      <c r="A103" s="13"/>
      <c r="B103" s="13" t="s">
        <v>31</v>
      </c>
      <c r="C103" s="16" t="s">
        <v>12</v>
      </c>
      <c r="D103" s="16"/>
      <c r="E103" s="16"/>
      <c r="F103" s="16"/>
      <c r="G103" s="16"/>
      <c r="H103" s="50">
        <f t="shared" si="5"/>
        <v>0</v>
      </c>
    </row>
    <row r="104" spans="1:8" ht="16.05" customHeight="1" x14ac:dyDescent="0.2">
      <c r="A104" s="13"/>
      <c r="B104" s="13"/>
      <c r="C104" s="17" t="s">
        <v>13</v>
      </c>
      <c r="D104" s="16">
        <f>IF($H103=0,0,D103/$H103%)</f>
        <v>0</v>
      </c>
      <c r="E104" s="16">
        <f>IF($H103=0,0,E103/$H103%)</f>
        <v>0</v>
      </c>
      <c r="F104" s="16">
        <f>IF($H103=0,0,F103/$H103%)</f>
        <v>0</v>
      </c>
      <c r="G104" s="16">
        <f>IF($H103=0,0,G103/$H103%)</f>
        <v>0</v>
      </c>
      <c r="H104" s="50">
        <f t="shared" si="5"/>
        <v>0</v>
      </c>
    </row>
    <row r="105" spans="1:8" ht="16.05" customHeight="1" x14ac:dyDescent="0.2">
      <c r="A105" s="13"/>
      <c r="B105" s="13"/>
      <c r="C105" s="16" t="s">
        <v>14</v>
      </c>
      <c r="D105" s="51"/>
      <c r="E105" s="51"/>
      <c r="F105" s="51"/>
      <c r="G105" s="51"/>
      <c r="H105" s="50">
        <f t="shared" si="5"/>
        <v>0</v>
      </c>
    </row>
    <row r="106" spans="1:8" ht="16.05" customHeight="1" x14ac:dyDescent="0.2">
      <c r="A106" s="13"/>
      <c r="B106" s="13"/>
      <c r="C106" s="17" t="s">
        <v>13</v>
      </c>
      <c r="D106" s="16">
        <f>IF($H105=0,0,D105/$H105%)</f>
        <v>0</v>
      </c>
      <c r="E106" s="16">
        <f>IF($H105=0,0,E105/$H105%)</f>
        <v>0</v>
      </c>
      <c r="F106" s="16">
        <f>IF($H105=0,0,F105/$H105%)</f>
        <v>0</v>
      </c>
      <c r="G106" s="16">
        <f>IF($H105=0,0,G105/$H105%)</f>
        <v>0</v>
      </c>
      <c r="H106" s="50">
        <f t="shared" si="5"/>
        <v>0</v>
      </c>
    </row>
    <row r="107" spans="1:8" ht="16.05" customHeight="1" x14ac:dyDescent="0.2">
      <c r="A107" s="13"/>
      <c r="B107" s="13"/>
      <c r="C107" s="16" t="s">
        <v>15</v>
      </c>
      <c r="D107" s="51">
        <f>SUM(D105,D103)</f>
        <v>0</v>
      </c>
      <c r="E107" s="51">
        <f>SUM(E105,E103)</f>
        <v>0</v>
      </c>
      <c r="F107" s="51">
        <f>SUM(F105,F103)</f>
        <v>0</v>
      </c>
      <c r="G107" s="51">
        <f>SUM(G105,G103)</f>
        <v>0</v>
      </c>
      <c r="H107" s="50">
        <f t="shared" si="5"/>
        <v>0</v>
      </c>
    </row>
    <row r="108" spans="1:8" ht="16.05" customHeight="1" x14ac:dyDescent="0.2">
      <c r="A108" s="13"/>
      <c r="B108" s="18"/>
      <c r="C108" s="17" t="s">
        <v>13</v>
      </c>
      <c r="D108" s="16">
        <f>IF($H107=0,0,D107/$H107%)</f>
        <v>0</v>
      </c>
      <c r="E108" s="16">
        <f>IF($H107=0,0,E107/$H107%)</f>
        <v>0</v>
      </c>
      <c r="F108" s="16">
        <f>IF($H107=0,0,F107/$H107%)</f>
        <v>0</v>
      </c>
      <c r="G108" s="16">
        <f>IF($H107=0,0,G107/$H107%)</f>
        <v>0</v>
      </c>
      <c r="H108" s="50">
        <f t="shared" si="5"/>
        <v>0</v>
      </c>
    </row>
    <row r="109" spans="1:8" ht="16.05" customHeight="1" x14ac:dyDescent="0.2">
      <c r="A109" s="13"/>
      <c r="B109" s="13" t="s">
        <v>32</v>
      </c>
      <c r="C109" s="16" t="s">
        <v>12</v>
      </c>
      <c r="D109" s="16"/>
      <c r="E109" s="16"/>
      <c r="F109" s="16"/>
      <c r="G109" s="16"/>
      <c r="H109" s="50">
        <f t="shared" si="5"/>
        <v>0</v>
      </c>
    </row>
    <row r="110" spans="1:8" ht="16.05" customHeight="1" x14ac:dyDescent="0.2">
      <c r="A110" s="13"/>
      <c r="B110" s="13"/>
      <c r="C110" s="17" t="s">
        <v>13</v>
      </c>
      <c r="D110" s="16">
        <f>IF($H109=0,0,D109/$H109%)</f>
        <v>0</v>
      </c>
      <c r="E110" s="16">
        <f>IF($H109=0,0,E109/$H109%)</f>
        <v>0</v>
      </c>
      <c r="F110" s="16">
        <f>IF($H109=0,0,F109/$H109%)</f>
        <v>0</v>
      </c>
      <c r="G110" s="16">
        <f>IF($H109=0,0,G109/$H109%)</f>
        <v>0</v>
      </c>
      <c r="H110" s="50">
        <f t="shared" si="5"/>
        <v>0</v>
      </c>
    </row>
    <row r="111" spans="1:8" ht="16.05" customHeight="1" x14ac:dyDescent="0.2">
      <c r="A111" s="13"/>
      <c r="B111" s="13"/>
      <c r="C111" s="16" t="s">
        <v>14</v>
      </c>
      <c r="D111" s="51"/>
      <c r="E111" s="51"/>
      <c r="F111" s="51"/>
      <c r="G111" s="51"/>
      <c r="H111" s="50">
        <f t="shared" si="5"/>
        <v>0</v>
      </c>
    </row>
    <row r="112" spans="1:8" ht="16.05" customHeight="1" x14ac:dyDescent="0.2">
      <c r="A112" s="13"/>
      <c r="B112" s="13"/>
      <c r="C112" s="17" t="s">
        <v>13</v>
      </c>
      <c r="D112" s="16">
        <f>IF($H111=0,0,D111/$H111%)</f>
        <v>0</v>
      </c>
      <c r="E112" s="16">
        <f>IF($H111=0,0,E111/$H111%)</f>
        <v>0</v>
      </c>
      <c r="F112" s="16">
        <f>IF($H111=0,0,F111/$H111%)</f>
        <v>0</v>
      </c>
      <c r="G112" s="16">
        <f>IF($H111=0,0,G111/$H111%)</f>
        <v>0</v>
      </c>
      <c r="H112" s="50">
        <f t="shared" si="5"/>
        <v>0</v>
      </c>
    </row>
    <row r="113" spans="1:8" ht="16.05" customHeight="1" x14ac:dyDescent="0.2">
      <c r="A113" s="13"/>
      <c r="B113" s="13"/>
      <c r="C113" s="16" t="s">
        <v>15</v>
      </c>
      <c r="D113" s="51">
        <f>SUM(D111,D109)</f>
        <v>0</v>
      </c>
      <c r="E113" s="51">
        <f>SUM(E111,E109)</f>
        <v>0</v>
      </c>
      <c r="F113" s="51">
        <f>SUM(F111,F109)</f>
        <v>0</v>
      </c>
      <c r="G113" s="51">
        <f>SUM(G111,G109)</f>
        <v>0</v>
      </c>
      <c r="H113" s="50">
        <f t="shared" si="5"/>
        <v>0</v>
      </c>
    </row>
    <row r="114" spans="1:8" ht="16.05" customHeight="1" x14ac:dyDescent="0.2">
      <c r="A114" s="13"/>
      <c r="B114" s="18"/>
      <c r="C114" s="17" t="s">
        <v>13</v>
      </c>
      <c r="D114" s="16">
        <f>IF($H113=0,0,D113/$H113%)</f>
        <v>0</v>
      </c>
      <c r="E114" s="16">
        <f>IF($H113=0,0,E113/$H113%)</f>
        <v>0</v>
      </c>
      <c r="F114" s="16">
        <f>IF($H113=0,0,F113/$H113%)</f>
        <v>0</v>
      </c>
      <c r="G114" s="16">
        <f>IF($H113=0,0,G113/$H113%)</f>
        <v>0</v>
      </c>
      <c r="H114" s="50">
        <f t="shared" si="5"/>
        <v>0</v>
      </c>
    </row>
    <row r="115" spans="1:8" ht="16.05" customHeight="1" x14ac:dyDescent="0.2">
      <c r="A115" s="13"/>
      <c r="B115" s="13" t="s">
        <v>33</v>
      </c>
      <c r="C115" s="16" t="s">
        <v>12</v>
      </c>
      <c r="D115" s="16">
        <v>0</v>
      </c>
      <c r="E115" s="16"/>
      <c r="F115" s="16">
        <v>0</v>
      </c>
      <c r="G115" s="16">
        <v>0</v>
      </c>
      <c r="H115" s="50">
        <f t="shared" si="5"/>
        <v>0</v>
      </c>
    </row>
    <row r="116" spans="1:8" ht="16.05" customHeight="1" x14ac:dyDescent="0.2">
      <c r="A116" s="13"/>
      <c r="B116" s="13"/>
      <c r="C116" s="17" t="s">
        <v>13</v>
      </c>
      <c r="D116" s="16">
        <f>IF($H115=0,0,D115/$H115%)</f>
        <v>0</v>
      </c>
      <c r="E116" s="16">
        <f>IF($H115=0,0,E115/$H115%)</f>
        <v>0</v>
      </c>
      <c r="F116" s="16">
        <f>IF($H115=0,0,F115/$H115%)</f>
        <v>0</v>
      </c>
      <c r="G116" s="16">
        <f>IF($H115=0,0,G115/$H115%)</f>
        <v>0</v>
      </c>
      <c r="H116" s="50">
        <f t="shared" si="5"/>
        <v>0</v>
      </c>
    </row>
    <row r="117" spans="1:8" ht="16.05" customHeight="1" x14ac:dyDescent="0.2">
      <c r="A117" s="13"/>
      <c r="B117" s="13"/>
      <c r="C117" s="16" t="s">
        <v>14</v>
      </c>
      <c r="D117" s="51">
        <v>0</v>
      </c>
      <c r="E117" s="51"/>
      <c r="F117" s="51">
        <v>0</v>
      </c>
      <c r="G117" s="51">
        <v>0</v>
      </c>
      <c r="H117" s="50">
        <f t="shared" si="5"/>
        <v>0</v>
      </c>
    </row>
    <row r="118" spans="1:8" ht="16.05" customHeight="1" x14ac:dyDescent="0.2">
      <c r="A118" s="13"/>
      <c r="B118" s="13"/>
      <c r="C118" s="17" t="s">
        <v>13</v>
      </c>
      <c r="D118" s="16">
        <f>IF($H117=0,0,D117/$H117%)</f>
        <v>0</v>
      </c>
      <c r="E118" s="16">
        <f>IF($H117=0,0,E117/$H117%)</f>
        <v>0</v>
      </c>
      <c r="F118" s="16">
        <f>IF($H117=0,0,F117/$H117%)</f>
        <v>0</v>
      </c>
      <c r="G118" s="16">
        <f>IF($H117=0,0,G117/$H117%)</f>
        <v>0</v>
      </c>
      <c r="H118" s="50">
        <f t="shared" si="5"/>
        <v>0</v>
      </c>
    </row>
    <row r="119" spans="1:8" ht="16.05" customHeight="1" x14ac:dyDescent="0.2">
      <c r="A119" s="13"/>
      <c r="B119" s="13"/>
      <c r="C119" s="16" t="s">
        <v>15</v>
      </c>
      <c r="D119" s="51">
        <f>SUM(D117,D115)</f>
        <v>0</v>
      </c>
      <c r="E119" s="51">
        <f>SUM(E117,E115)</f>
        <v>0</v>
      </c>
      <c r="F119" s="51">
        <f>SUM(F117,F115)</f>
        <v>0</v>
      </c>
      <c r="G119" s="51">
        <f>SUM(G117,G115)</f>
        <v>0</v>
      </c>
      <c r="H119" s="50">
        <f t="shared" si="5"/>
        <v>0</v>
      </c>
    </row>
    <row r="120" spans="1:8" ht="16.05" customHeight="1" x14ac:dyDescent="0.2">
      <c r="A120" s="13"/>
      <c r="B120" s="18"/>
      <c r="C120" s="17" t="s">
        <v>13</v>
      </c>
      <c r="D120" s="16">
        <f>IF($H119=0,0,D119/$H119%)</f>
        <v>0</v>
      </c>
      <c r="E120" s="16">
        <f>IF($H119=0,0,E119/$H119%)</f>
        <v>0</v>
      </c>
      <c r="F120" s="16">
        <f>IF($H119=0,0,F119/$H119%)</f>
        <v>0</v>
      </c>
      <c r="G120" s="16">
        <f>IF($H119=0,0,G119/$H119%)</f>
        <v>0</v>
      </c>
      <c r="H120" s="50">
        <f t="shared" si="5"/>
        <v>0</v>
      </c>
    </row>
    <row r="121" spans="1:8" ht="16.05" customHeight="1" x14ac:dyDescent="0.2">
      <c r="A121" s="13"/>
      <c r="B121" s="13" t="s">
        <v>34</v>
      </c>
      <c r="C121" s="16" t="s">
        <v>12</v>
      </c>
      <c r="D121" s="16">
        <v>0</v>
      </c>
      <c r="E121" s="16">
        <v>0.5</v>
      </c>
      <c r="F121" s="16">
        <v>0</v>
      </c>
      <c r="G121" s="16">
        <v>0</v>
      </c>
      <c r="H121" s="50">
        <f t="shared" si="5"/>
        <v>0.5</v>
      </c>
    </row>
    <row r="122" spans="1:8" ht="16.05" customHeight="1" x14ac:dyDescent="0.2">
      <c r="A122" s="13"/>
      <c r="B122" s="13"/>
      <c r="C122" s="17" t="s">
        <v>13</v>
      </c>
      <c r="D122" s="16">
        <f>IF($H121=0,0,D121/$H121%)</f>
        <v>0</v>
      </c>
      <c r="E122" s="16">
        <f>IF($H121=0,0,E121/$H121%)</f>
        <v>100</v>
      </c>
      <c r="F122" s="16">
        <f>IF($H121=0,0,F121/$H121%)</f>
        <v>0</v>
      </c>
      <c r="G122" s="16">
        <f>IF($H121=0,0,G121/$H121%)</f>
        <v>0</v>
      </c>
      <c r="H122" s="50">
        <f t="shared" si="5"/>
        <v>100</v>
      </c>
    </row>
    <row r="123" spans="1:8" ht="16.05" customHeight="1" x14ac:dyDescent="0.2">
      <c r="A123" s="13"/>
      <c r="B123" s="13"/>
      <c r="C123" s="16" t="s">
        <v>14</v>
      </c>
      <c r="D123" s="51"/>
      <c r="E123" s="51"/>
      <c r="F123" s="51"/>
      <c r="G123" s="51"/>
      <c r="H123" s="50">
        <f t="shared" si="5"/>
        <v>0</v>
      </c>
    </row>
    <row r="124" spans="1:8" ht="16.05" customHeight="1" x14ac:dyDescent="0.2">
      <c r="A124" s="13"/>
      <c r="B124" s="13"/>
      <c r="C124" s="17" t="s">
        <v>13</v>
      </c>
      <c r="D124" s="16">
        <f>IF($H123=0,0,D123/$H123%)</f>
        <v>0</v>
      </c>
      <c r="E124" s="16">
        <f>IF($H123=0,0,E123/$H123%)</f>
        <v>0</v>
      </c>
      <c r="F124" s="16">
        <f>IF($H123=0,0,F123/$H123%)</f>
        <v>0</v>
      </c>
      <c r="G124" s="16">
        <f>IF($H123=0,0,G123/$H123%)</f>
        <v>0</v>
      </c>
      <c r="H124" s="50">
        <f t="shared" si="5"/>
        <v>0</v>
      </c>
    </row>
    <row r="125" spans="1:8" ht="16.05" customHeight="1" x14ac:dyDescent="0.2">
      <c r="A125" s="13"/>
      <c r="B125" s="13"/>
      <c r="C125" s="16" t="s">
        <v>15</v>
      </c>
      <c r="D125" s="51">
        <f>SUM(D123,D121)</f>
        <v>0</v>
      </c>
      <c r="E125" s="51">
        <f>SUM(E123,E121)</f>
        <v>0.5</v>
      </c>
      <c r="F125" s="51">
        <f>SUM(F123,F121)</f>
        <v>0</v>
      </c>
      <c r="G125" s="51">
        <f>SUM(G123,G121)</f>
        <v>0</v>
      </c>
      <c r="H125" s="50">
        <f t="shared" si="5"/>
        <v>0.5</v>
      </c>
    </row>
    <row r="126" spans="1:8" ht="16.05" customHeight="1" x14ac:dyDescent="0.2">
      <c r="A126" s="13"/>
      <c r="B126" s="18"/>
      <c r="C126" s="17" t="s">
        <v>13</v>
      </c>
      <c r="D126" s="16">
        <f>IF($H125=0,0,D125/$H125%)</f>
        <v>0</v>
      </c>
      <c r="E126" s="16">
        <f>IF($H125=0,0,E125/$H125%)</f>
        <v>100</v>
      </c>
      <c r="F126" s="16">
        <f>IF($H125=0,0,F125/$H125%)</f>
        <v>0</v>
      </c>
      <c r="G126" s="16">
        <f>IF($H125=0,0,G125/$H125%)</f>
        <v>0</v>
      </c>
      <c r="H126" s="50">
        <f t="shared" si="5"/>
        <v>100</v>
      </c>
    </row>
    <row r="127" spans="1:8" ht="16.05" customHeight="1" x14ac:dyDescent="0.2">
      <c r="A127" s="13"/>
      <c r="B127" s="13" t="s">
        <v>35</v>
      </c>
      <c r="C127" s="16" t="s">
        <v>12</v>
      </c>
      <c r="D127" s="16">
        <v>0</v>
      </c>
      <c r="E127" s="16">
        <v>0.2</v>
      </c>
      <c r="F127" s="16">
        <v>0</v>
      </c>
      <c r="G127" s="16">
        <v>0</v>
      </c>
      <c r="H127" s="50">
        <f t="shared" si="5"/>
        <v>0.2</v>
      </c>
    </row>
    <row r="128" spans="1:8" ht="16.05" customHeight="1" x14ac:dyDescent="0.2">
      <c r="A128" s="13"/>
      <c r="B128" s="13"/>
      <c r="C128" s="17" t="s">
        <v>13</v>
      </c>
      <c r="D128" s="16">
        <f>IF($H127=0,0,D127/$H127%)</f>
        <v>0</v>
      </c>
      <c r="E128" s="16">
        <f>IF($H127=0,0,E127/$H127%)</f>
        <v>100</v>
      </c>
      <c r="F128" s="16">
        <f>IF($H127=0,0,F127/$H127%)</f>
        <v>0</v>
      </c>
      <c r="G128" s="16">
        <f>IF($H127=0,0,G127/$H127%)</f>
        <v>0</v>
      </c>
      <c r="H128" s="50">
        <f t="shared" si="5"/>
        <v>100</v>
      </c>
    </row>
    <row r="129" spans="1:8" ht="16.05" customHeight="1" x14ac:dyDescent="0.2">
      <c r="A129" s="13"/>
      <c r="B129" s="13"/>
      <c r="C129" s="16" t="s">
        <v>14</v>
      </c>
      <c r="D129" s="51"/>
      <c r="E129" s="51"/>
      <c r="F129" s="51"/>
      <c r="G129" s="51"/>
      <c r="H129" s="50">
        <f t="shared" si="5"/>
        <v>0</v>
      </c>
    </row>
    <row r="130" spans="1:8" ht="16.05" customHeight="1" x14ac:dyDescent="0.2">
      <c r="A130" s="13"/>
      <c r="B130" s="13"/>
      <c r="C130" s="17" t="s">
        <v>13</v>
      </c>
      <c r="D130" s="16">
        <f>IF($H129=0,0,D129/$H129%)</f>
        <v>0</v>
      </c>
      <c r="E130" s="16">
        <f>IF($H129=0,0,E129/$H129%)</f>
        <v>0</v>
      </c>
      <c r="F130" s="16">
        <f>IF($H129=0,0,F129/$H129%)</f>
        <v>0</v>
      </c>
      <c r="G130" s="16">
        <f>IF($H129=0,0,G129/$H129%)</f>
        <v>0</v>
      </c>
      <c r="H130" s="50">
        <f t="shared" si="5"/>
        <v>0</v>
      </c>
    </row>
    <row r="131" spans="1:8" ht="16.05" customHeight="1" x14ac:dyDescent="0.2">
      <c r="A131" s="13"/>
      <c r="B131" s="13"/>
      <c r="C131" s="16" t="s">
        <v>15</v>
      </c>
      <c r="D131" s="51">
        <f>SUM(D129,D127)</f>
        <v>0</v>
      </c>
      <c r="E131" s="51">
        <f>SUM(E129,E127)</f>
        <v>0.2</v>
      </c>
      <c r="F131" s="51">
        <f>SUM(F129,F127)</f>
        <v>0</v>
      </c>
      <c r="G131" s="51">
        <f>SUM(G129,G127)</f>
        <v>0</v>
      </c>
      <c r="H131" s="50">
        <f t="shared" si="5"/>
        <v>0.2</v>
      </c>
    </row>
    <row r="132" spans="1:8" ht="16.05" customHeight="1" x14ac:dyDescent="0.2">
      <c r="A132" s="13"/>
      <c r="B132" s="18"/>
      <c r="C132" s="17" t="s">
        <v>13</v>
      </c>
      <c r="D132" s="16">
        <f>IF($H131=0,0,D131/$H131%)</f>
        <v>0</v>
      </c>
      <c r="E132" s="16">
        <f>IF($H131=0,0,E131/$H131%)</f>
        <v>100</v>
      </c>
      <c r="F132" s="16">
        <f>IF($H131=0,0,F131/$H131%)</f>
        <v>0</v>
      </c>
      <c r="G132" s="16">
        <f>IF($H131=0,0,G131/$H131%)</f>
        <v>0</v>
      </c>
      <c r="H132" s="50">
        <f t="shared" si="5"/>
        <v>100</v>
      </c>
    </row>
    <row r="133" spans="1:8" ht="16.05" customHeight="1" x14ac:dyDescent="0.2">
      <c r="A133" s="13"/>
      <c r="B133" s="13" t="s">
        <v>36</v>
      </c>
      <c r="C133" s="16" t="s">
        <v>12</v>
      </c>
      <c r="D133" s="16"/>
      <c r="E133" s="16"/>
      <c r="F133" s="16"/>
      <c r="G133" s="16"/>
      <c r="H133" s="50">
        <f t="shared" si="5"/>
        <v>0</v>
      </c>
    </row>
    <row r="134" spans="1:8" ht="16.05" customHeight="1" x14ac:dyDescent="0.2">
      <c r="A134" s="13"/>
      <c r="B134" s="13"/>
      <c r="C134" s="17" t="s">
        <v>13</v>
      </c>
      <c r="D134" s="16">
        <f>IF($H133=0,0,D133/$H133%)</f>
        <v>0</v>
      </c>
      <c r="E134" s="16">
        <f>IF($H133=0,0,E133/$H133%)</f>
        <v>0</v>
      </c>
      <c r="F134" s="16">
        <f>IF($H133=0,0,F133/$H133%)</f>
        <v>0</v>
      </c>
      <c r="G134" s="16">
        <f>IF($H133=0,0,G133/$H133%)</f>
        <v>0</v>
      </c>
      <c r="H134" s="50">
        <f t="shared" si="5"/>
        <v>0</v>
      </c>
    </row>
    <row r="135" spans="1:8" ht="16.05" customHeight="1" x14ac:dyDescent="0.2">
      <c r="A135" s="13"/>
      <c r="B135" s="13"/>
      <c r="C135" s="16" t="s">
        <v>14</v>
      </c>
      <c r="D135" s="51"/>
      <c r="E135" s="51"/>
      <c r="F135" s="51"/>
      <c r="G135" s="51"/>
      <c r="H135" s="50">
        <f t="shared" si="5"/>
        <v>0</v>
      </c>
    </row>
    <row r="136" spans="1:8" ht="16.05" customHeight="1" x14ac:dyDescent="0.2">
      <c r="A136" s="13"/>
      <c r="B136" s="13"/>
      <c r="C136" s="17" t="s">
        <v>13</v>
      </c>
      <c r="D136" s="16">
        <f>IF($H135=0,0,D135/$H135%)</f>
        <v>0</v>
      </c>
      <c r="E136" s="16">
        <f>IF($H135=0,0,E135/$H135%)</f>
        <v>0</v>
      </c>
      <c r="F136" s="16">
        <f>IF($H135=0,0,F135/$H135%)</f>
        <v>0</v>
      </c>
      <c r="G136" s="16">
        <f>IF($H135=0,0,G135/$H135%)</f>
        <v>0</v>
      </c>
      <c r="H136" s="50">
        <f t="shared" si="5"/>
        <v>0</v>
      </c>
    </row>
    <row r="137" spans="1:8" ht="16.05" customHeight="1" x14ac:dyDescent="0.2">
      <c r="A137" s="13"/>
      <c r="B137" s="13"/>
      <c r="C137" s="16" t="s">
        <v>15</v>
      </c>
      <c r="D137" s="51">
        <f>SUM(D135,D133)</f>
        <v>0</v>
      </c>
      <c r="E137" s="51">
        <f>SUM(E135,E133)</f>
        <v>0</v>
      </c>
      <c r="F137" s="51">
        <f>SUM(F135,F133)</f>
        <v>0</v>
      </c>
      <c r="G137" s="51">
        <f>SUM(G135,G133)</f>
        <v>0</v>
      </c>
      <c r="H137" s="50">
        <f t="shared" si="5"/>
        <v>0</v>
      </c>
    </row>
    <row r="138" spans="1:8" ht="16.05" customHeight="1" x14ac:dyDescent="0.2">
      <c r="A138" s="13"/>
      <c r="B138" s="18"/>
      <c r="C138" s="17" t="s">
        <v>13</v>
      </c>
      <c r="D138" s="16">
        <f>IF($H137=0,0,D137/$H137%)</f>
        <v>0</v>
      </c>
      <c r="E138" s="16">
        <f>IF($H137=0,0,E137/$H137%)</f>
        <v>0</v>
      </c>
      <c r="F138" s="16">
        <f>IF($H137=0,0,F137/$H137%)</f>
        <v>0</v>
      </c>
      <c r="G138" s="16">
        <f>IF($H137=0,0,G137/$H137%)</f>
        <v>0</v>
      </c>
      <c r="H138" s="50">
        <f t="shared" si="5"/>
        <v>0</v>
      </c>
    </row>
    <row r="139" spans="1:8" ht="16.05" customHeight="1" x14ac:dyDescent="0.2">
      <c r="A139" s="13"/>
      <c r="B139" s="13" t="s">
        <v>37</v>
      </c>
      <c r="C139" s="16" t="s">
        <v>12</v>
      </c>
      <c r="D139" s="16"/>
      <c r="E139" s="16"/>
      <c r="F139" s="16"/>
      <c r="G139" s="16"/>
      <c r="H139" s="50">
        <f t="shared" si="5"/>
        <v>0</v>
      </c>
    </row>
    <row r="140" spans="1:8" ht="16.05" customHeight="1" x14ac:dyDescent="0.2">
      <c r="A140" s="13"/>
      <c r="B140" s="13"/>
      <c r="C140" s="17" t="s">
        <v>13</v>
      </c>
      <c r="D140" s="16">
        <f>IF($H139=0,0,D139/$H139%)</f>
        <v>0</v>
      </c>
      <c r="E140" s="16">
        <f>IF($H139=0,0,E139/$H139%)</f>
        <v>0</v>
      </c>
      <c r="F140" s="16">
        <f>IF($H139=0,0,F139/$H139%)</f>
        <v>0</v>
      </c>
      <c r="G140" s="16">
        <f>IF($H139=0,0,G139/$H139%)</f>
        <v>0</v>
      </c>
      <c r="H140" s="50">
        <f t="shared" si="5"/>
        <v>0</v>
      </c>
    </row>
    <row r="141" spans="1:8" ht="16.05" customHeight="1" x14ac:dyDescent="0.2">
      <c r="A141" s="13"/>
      <c r="B141" s="13"/>
      <c r="C141" s="16" t="s">
        <v>14</v>
      </c>
      <c r="D141" s="51"/>
      <c r="E141" s="51"/>
      <c r="F141" s="51"/>
      <c r="G141" s="51"/>
      <c r="H141" s="50">
        <f t="shared" ref="H141:H204" si="6">SUM(D141:G141)</f>
        <v>0</v>
      </c>
    </row>
    <row r="142" spans="1:8" ht="16.05" customHeight="1" x14ac:dyDescent="0.2">
      <c r="A142" s="13"/>
      <c r="B142" s="13"/>
      <c r="C142" s="17" t="s">
        <v>13</v>
      </c>
      <c r="D142" s="16">
        <f>IF($H141=0,0,D141/$H141%)</f>
        <v>0</v>
      </c>
      <c r="E142" s="16">
        <f>IF($H141=0,0,E141/$H141%)</f>
        <v>0</v>
      </c>
      <c r="F142" s="16">
        <f>IF($H141=0,0,F141/$H141%)</f>
        <v>0</v>
      </c>
      <c r="G142" s="16">
        <f>IF($H141=0,0,G141/$H141%)</f>
        <v>0</v>
      </c>
      <c r="H142" s="50">
        <f t="shared" si="6"/>
        <v>0</v>
      </c>
    </row>
    <row r="143" spans="1:8" ht="16.05" customHeight="1" x14ac:dyDescent="0.2">
      <c r="A143" s="13"/>
      <c r="B143" s="13"/>
      <c r="C143" s="16" t="s">
        <v>15</v>
      </c>
      <c r="D143" s="51">
        <f>SUM(D141,D139)</f>
        <v>0</v>
      </c>
      <c r="E143" s="51">
        <f>SUM(E141,E139)</f>
        <v>0</v>
      </c>
      <c r="F143" s="51">
        <f>SUM(F141,F139)</f>
        <v>0</v>
      </c>
      <c r="G143" s="51">
        <f>SUM(G141,G139)</f>
        <v>0</v>
      </c>
      <c r="H143" s="50">
        <f t="shared" si="6"/>
        <v>0</v>
      </c>
    </row>
    <row r="144" spans="1:8" ht="16.05" customHeight="1" x14ac:dyDescent="0.2">
      <c r="A144" s="13"/>
      <c r="B144" s="18"/>
      <c r="C144" s="17" t="s">
        <v>13</v>
      </c>
      <c r="D144" s="16">
        <f>IF($H143=0,0,D143/$H143%)</f>
        <v>0</v>
      </c>
      <c r="E144" s="16">
        <f>IF($H143=0,0,E143/$H143%)</f>
        <v>0</v>
      </c>
      <c r="F144" s="16">
        <f>IF($H143=0,0,F143/$H143%)</f>
        <v>0</v>
      </c>
      <c r="G144" s="16">
        <f>IF($H143=0,0,G143/$H143%)</f>
        <v>0</v>
      </c>
      <c r="H144" s="50">
        <f t="shared" si="6"/>
        <v>0</v>
      </c>
    </row>
    <row r="145" spans="1:8" ht="16.05" customHeight="1" x14ac:dyDescent="0.2">
      <c r="A145" s="13"/>
      <c r="B145" s="13" t="s">
        <v>38</v>
      </c>
      <c r="C145" s="16" t="s">
        <v>12</v>
      </c>
      <c r="D145" s="16"/>
      <c r="E145" s="16"/>
      <c r="F145" s="16"/>
      <c r="G145" s="16"/>
      <c r="H145" s="50">
        <f t="shared" si="6"/>
        <v>0</v>
      </c>
    </row>
    <row r="146" spans="1:8" ht="16.05" customHeight="1" x14ac:dyDescent="0.2">
      <c r="A146" s="13"/>
      <c r="B146" s="13"/>
      <c r="C146" s="17" t="s">
        <v>13</v>
      </c>
      <c r="D146" s="16">
        <f>IF($H145=0,0,D145/$H145%)</f>
        <v>0</v>
      </c>
      <c r="E146" s="16">
        <f>IF($H145=0,0,E145/$H145%)</f>
        <v>0</v>
      </c>
      <c r="F146" s="16">
        <f>IF($H145=0,0,F145/$H145%)</f>
        <v>0</v>
      </c>
      <c r="G146" s="16">
        <f>IF($H145=0,0,G145/$H145%)</f>
        <v>0</v>
      </c>
      <c r="H146" s="50">
        <f t="shared" si="6"/>
        <v>0</v>
      </c>
    </row>
    <row r="147" spans="1:8" ht="16.05" customHeight="1" x14ac:dyDescent="0.2">
      <c r="A147" s="13"/>
      <c r="B147" s="13"/>
      <c r="C147" s="16" t="s">
        <v>14</v>
      </c>
      <c r="D147" s="51"/>
      <c r="E147" s="51"/>
      <c r="F147" s="51"/>
      <c r="G147" s="51"/>
      <c r="H147" s="50">
        <f t="shared" si="6"/>
        <v>0</v>
      </c>
    </row>
    <row r="148" spans="1:8" ht="16.05" customHeight="1" x14ac:dyDescent="0.2">
      <c r="A148" s="13"/>
      <c r="B148" s="13"/>
      <c r="C148" s="17" t="s">
        <v>13</v>
      </c>
      <c r="D148" s="16">
        <f>IF($H147=0,0,D147/$H147%)</f>
        <v>0</v>
      </c>
      <c r="E148" s="16">
        <f>IF($H147=0,0,E147/$H147%)</f>
        <v>0</v>
      </c>
      <c r="F148" s="16">
        <f>IF($H147=0,0,F147/$H147%)</f>
        <v>0</v>
      </c>
      <c r="G148" s="16">
        <f>IF($H147=0,0,G147/$H147%)</f>
        <v>0</v>
      </c>
      <c r="H148" s="50">
        <f t="shared" si="6"/>
        <v>0</v>
      </c>
    </row>
    <row r="149" spans="1:8" ht="16.05" customHeight="1" x14ac:dyDescent="0.2">
      <c r="A149" s="13"/>
      <c r="B149" s="13"/>
      <c r="C149" s="16" t="s">
        <v>15</v>
      </c>
      <c r="D149" s="51">
        <f>SUM(D147,D145)</f>
        <v>0</v>
      </c>
      <c r="E149" s="51">
        <f>SUM(E147,E145)</f>
        <v>0</v>
      </c>
      <c r="F149" s="51">
        <f>SUM(F147,F145)</f>
        <v>0</v>
      </c>
      <c r="G149" s="51">
        <f>SUM(G147,G145)</f>
        <v>0</v>
      </c>
      <c r="H149" s="50">
        <f t="shared" si="6"/>
        <v>0</v>
      </c>
    </row>
    <row r="150" spans="1:8" ht="16.05" customHeight="1" x14ac:dyDescent="0.2">
      <c r="A150" s="13"/>
      <c r="B150" s="18"/>
      <c r="C150" s="17" t="s">
        <v>13</v>
      </c>
      <c r="D150" s="16">
        <f>IF($H149=0,0,D149/$H149%)</f>
        <v>0</v>
      </c>
      <c r="E150" s="16">
        <f>IF($H149=0,0,E149/$H149%)</f>
        <v>0</v>
      </c>
      <c r="F150" s="16">
        <f>IF($H149=0,0,F149/$H149%)</f>
        <v>0</v>
      </c>
      <c r="G150" s="16">
        <f>IF($H149=0,0,G149/$H149%)</f>
        <v>0</v>
      </c>
      <c r="H150" s="50">
        <f t="shared" si="6"/>
        <v>0</v>
      </c>
    </row>
    <row r="151" spans="1:8" ht="16.05" customHeight="1" x14ac:dyDescent="0.2">
      <c r="A151" s="13"/>
      <c r="B151" s="13" t="s">
        <v>39</v>
      </c>
      <c r="C151" s="16" t="s">
        <v>12</v>
      </c>
      <c r="D151" s="16"/>
      <c r="E151" s="16"/>
      <c r="F151" s="16"/>
      <c r="G151" s="16"/>
      <c r="H151" s="50">
        <f t="shared" si="6"/>
        <v>0</v>
      </c>
    </row>
    <row r="152" spans="1:8" ht="16.05" customHeight="1" x14ac:dyDescent="0.2">
      <c r="A152" s="13"/>
      <c r="B152" s="13"/>
      <c r="C152" s="17" t="s">
        <v>13</v>
      </c>
      <c r="D152" s="16">
        <f>IF($H151=0,0,D151/$H151%)</f>
        <v>0</v>
      </c>
      <c r="E152" s="16">
        <f>IF($H151=0,0,E151/$H151%)</f>
        <v>0</v>
      </c>
      <c r="F152" s="16">
        <f>IF($H151=0,0,F151/$H151%)</f>
        <v>0</v>
      </c>
      <c r="G152" s="16">
        <f>IF($H151=0,0,G151/$H151%)</f>
        <v>0</v>
      </c>
      <c r="H152" s="50">
        <f t="shared" si="6"/>
        <v>0</v>
      </c>
    </row>
    <row r="153" spans="1:8" ht="16.05" customHeight="1" x14ac:dyDescent="0.2">
      <c r="A153" s="13"/>
      <c r="B153" s="13"/>
      <c r="C153" s="16" t="s">
        <v>14</v>
      </c>
      <c r="D153" s="51"/>
      <c r="E153" s="51"/>
      <c r="F153" s="51"/>
      <c r="G153" s="51"/>
      <c r="H153" s="50">
        <f t="shared" si="6"/>
        <v>0</v>
      </c>
    </row>
    <row r="154" spans="1:8" ht="16.05" customHeight="1" x14ac:dyDescent="0.2">
      <c r="A154" s="13"/>
      <c r="B154" s="13"/>
      <c r="C154" s="17" t="s">
        <v>13</v>
      </c>
      <c r="D154" s="16">
        <f>IF($H153=0,0,D153/$H153%)</f>
        <v>0</v>
      </c>
      <c r="E154" s="16">
        <f>IF($H153=0,0,E153/$H153%)</f>
        <v>0</v>
      </c>
      <c r="F154" s="16">
        <f>IF($H153=0,0,F153/$H153%)</f>
        <v>0</v>
      </c>
      <c r="G154" s="16">
        <f>IF($H153=0,0,G153/$H153%)</f>
        <v>0</v>
      </c>
      <c r="H154" s="50">
        <f t="shared" si="6"/>
        <v>0</v>
      </c>
    </row>
    <row r="155" spans="1:8" ht="16.05" customHeight="1" x14ac:dyDescent="0.2">
      <c r="A155" s="13"/>
      <c r="B155" s="13"/>
      <c r="C155" s="16" t="s">
        <v>15</v>
      </c>
      <c r="D155" s="51">
        <f>SUM(D153,D151)</f>
        <v>0</v>
      </c>
      <c r="E155" s="51">
        <f>SUM(E153,E151)</f>
        <v>0</v>
      </c>
      <c r="F155" s="51">
        <f>SUM(F153,F151)</f>
        <v>0</v>
      </c>
      <c r="G155" s="51">
        <f>SUM(G153,G151)</f>
        <v>0</v>
      </c>
      <c r="H155" s="50">
        <f t="shared" si="6"/>
        <v>0</v>
      </c>
    </row>
    <row r="156" spans="1:8" ht="16.05" customHeight="1" x14ac:dyDescent="0.2">
      <c r="A156" s="13"/>
      <c r="B156" s="18"/>
      <c r="C156" s="17" t="s">
        <v>13</v>
      </c>
      <c r="D156" s="16">
        <f>IF($H155=0,0,D155/$H155%)</f>
        <v>0</v>
      </c>
      <c r="E156" s="16">
        <f>IF($H155=0,0,E155/$H155%)</f>
        <v>0</v>
      </c>
      <c r="F156" s="16">
        <f>IF($H155=0,0,F155/$H155%)</f>
        <v>0</v>
      </c>
      <c r="G156" s="16">
        <f>IF($H155=0,0,G155/$H155%)</f>
        <v>0</v>
      </c>
      <c r="H156" s="50">
        <f t="shared" si="6"/>
        <v>0</v>
      </c>
    </row>
    <row r="157" spans="1:8" ht="16.05" customHeight="1" x14ac:dyDescent="0.2">
      <c r="A157" s="13"/>
      <c r="B157" s="13" t="s">
        <v>40</v>
      </c>
      <c r="C157" s="16" t="s">
        <v>12</v>
      </c>
      <c r="D157" s="16">
        <v>0</v>
      </c>
      <c r="E157" s="16">
        <v>65.2</v>
      </c>
      <c r="F157" s="16">
        <v>0</v>
      </c>
      <c r="G157" s="16">
        <v>0</v>
      </c>
      <c r="H157" s="50">
        <f t="shared" si="6"/>
        <v>65.2</v>
      </c>
    </row>
    <row r="158" spans="1:8" ht="16.05" customHeight="1" x14ac:dyDescent="0.2">
      <c r="A158" s="13"/>
      <c r="B158" s="13"/>
      <c r="C158" s="17" t="s">
        <v>13</v>
      </c>
      <c r="D158" s="16">
        <f>IF($H157=0,0,D157/$H157%)</f>
        <v>0</v>
      </c>
      <c r="E158" s="16">
        <f>IF($H157=0,0,E157/$H157%)</f>
        <v>100</v>
      </c>
      <c r="F158" s="16">
        <f>IF($H157=0,0,F157/$H157%)</f>
        <v>0</v>
      </c>
      <c r="G158" s="16">
        <f>IF($H157=0,0,G157/$H157%)</f>
        <v>0</v>
      </c>
      <c r="H158" s="50">
        <f t="shared" si="6"/>
        <v>100</v>
      </c>
    </row>
    <row r="159" spans="1:8" ht="16.05" customHeight="1" x14ac:dyDescent="0.2">
      <c r="A159" s="13"/>
      <c r="B159" s="13"/>
      <c r="C159" s="16" t="s">
        <v>14</v>
      </c>
      <c r="D159" s="51">
        <v>0</v>
      </c>
      <c r="E159" s="51"/>
      <c r="F159" s="51">
        <v>0</v>
      </c>
      <c r="G159" s="51">
        <v>0</v>
      </c>
      <c r="H159" s="50">
        <f t="shared" si="6"/>
        <v>0</v>
      </c>
    </row>
    <row r="160" spans="1:8" ht="16.05" customHeight="1" x14ac:dyDescent="0.2">
      <c r="A160" s="13"/>
      <c r="B160" s="13"/>
      <c r="C160" s="17" t="s">
        <v>13</v>
      </c>
      <c r="D160" s="16">
        <f>IF($H159=0,0,D159/$H159%)</f>
        <v>0</v>
      </c>
      <c r="E160" s="16">
        <f>IF($H159=0,0,E159/$H159%)</f>
        <v>0</v>
      </c>
      <c r="F160" s="16">
        <f>IF($H159=0,0,F159/$H159%)</f>
        <v>0</v>
      </c>
      <c r="G160" s="16">
        <f>IF($H159=0,0,G159/$H159%)</f>
        <v>0</v>
      </c>
      <c r="H160" s="50">
        <f t="shared" si="6"/>
        <v>0</v>
      </c>
    </row>
    <row r="161" spans="1:8" ht="16.05" customHeight="1" x14ac:dyDescent="0.2">
      <c r="A161" s="13"/>
      <c r="B161" s="13"/>
      <c r="C161" s="16" t="s">
        <v>15</v>
      </c>
      <c r="D161" s="51">
        <f>SUM(D159,D157)</f>
        <v>0</v>
      </c>
      <c r="E161" s="51">
        <f>SUM(E159,E157)</f>
        <v>65.2</v>
      </c>
      <c r="F161" s="51">
        <f>SUM(F159,F157)</f>
        <v>0</v>
      </c>
      <c r="G161" s="51">
        <f>SUM(G159,G157)</f>
        <v>0</v>
      </c>
      <c r="H161" s="50">
        <f t="shared" si="6"/>
        <v>65.2</v>
      </c>
    </row>
    <row r="162" spans="1:8" ht="16.05" customHeight="1" x14ac:dyDescent="0.2">
      <c r="A162" s="13"/>
      <c r="B162" s="18"/>
      <c r="C162" s="17" t="s">
        <v>13</v>
      </c>
      <c r="D162" s="16">
        <f>IF($H161=0,0,D161/$H161%)</f>
        <v>0</v>
      </c>
      <c r="E162" s="16">
        <f>IF($H161=0,0,E161/$H161%)</f>
        <v>100</v>
      </c>
      <c r="F162" s="16">
        <f>IF($H161=0,0,F161/$H161%)</f>
        <v>0</v>
      </c>
      <c r="G162" s="16">
        <f>IF($H161=0,0,G161/$H161%)</f>
        <v>0</v>
      </c>
      <c r="H162" s="50">
        <f t="shared" si="6"/>
        <v>100</v>
      </c>
    </row>
    <row r="163" spans="1:8" ht="16.05" customHeight="1" x14ac:dyDescent="0.2">
      <c r="A163" s="13"/>
      <c r="B163" s="13" t="s">
        <v>41</v>
      </c>
      <c r="C163" s="16" t="s">
        <v>12</v>
      </c>
      <c r="D163" s="16">
        <v>0</v>
      </c>
      <c r="E163" s="16">
        <v>9.8000000000000007</v>
      </c>
      <c r="F163" s="16">
        <v>0</v>
      </c>
      <c r="G163" s="16">
        <v>0</v>
      </c>
      <c r="H163" s="50">
        <f t="shared" si="6"/>
        <v>9.8000000000000007</v>
      </c>
    </row>
    <row r="164" spans="1:8" ht="16.05" customHeight="1" x14ac:dyDescent="0.2">
      <c r="A164" s="13"/>
      <c r="B164" s="13"/>
      <c r="C164" s="17" t="s">
        <v>13</v>
      </c>
      <c r="D164" s="16">
        <f>IF($H163=0,0,D163/$H163%)</f>
        <v>0</v>
      </c>
      <c r="E164" s="16">
        <f>IF($H163=0,0,E163/$H163%)</f>
        <v>100</v>
      </c>
      <c r="F164" s="16">
        <f>IF($H163=0,0,F163/$H163%)</f>
        <v>0</v>
      </c>
      <c r="G164" s="16">
        <f>IF($H163=0,0,G163/$H163%)</f>
        <v>0</v>
      </c>
      <c r="H164" s="50">
        <f t="shared" si="6"/>
        <v>100</v>
      </c>
    </row>
    <row r="165" spans="1:8" ht="16.05" customHeight="1" x14ac:dyDescent="0.2">
      <c r="A165" s="13"/>
      <c r="B165" s="13"/>
      <c r="C165" s="16" t="s">
        <v>14</v>
      </c>
      <c r="D165" s="51">
        <v>0</v>
      </c>
      <c r="E165" s="51"/>
      <c r="F165" s="51">
        <v>0</v>
      </c>
      <c r="G165" s="51">
        <v>0</v>
      </c>
      <c r="H165" s="50">
        <f t="shared" si="6"/>
        <v>0</v>
      </c>
    </row>
    <row r="166" spans="1:8" ht="16.05" customHeight="1" x14ac:dyDescent="0.2">
      <c r="A166" s="13"/>
      <c r="B166" s="13"/>
      <c r="C166" s="17" t="s">
        <v>13</v>
      </c>
      <c r="D166" s="16">
        <f>IF($H165=0,0,D165/$H165%)</f>
        <v>0</v>
      </c>
      <c r="E166" s="16">
        <f>IF($H165=0,0,E165/$H165%)</f>
        <v>0</v>
      </c>
      <c r="F166" s="16">
        <f>IF($H165=0,0,F165/$H165%)</f>
        <v>0</v>
      </c>
      <c r="G166" s="16">
        <f>IF($H165=0,0,G165/$H165%)</f>
        <v>0</v>
      </c>
      <c r="H166" s="50">
        <f t="shared" si="6"/>
        <v>0</v>
      </c>
    </row>
    <row r="167" spans="1:8" ht="16.05" customHeight="1" x14ac:dyDescent="0.2">
      <c r="A167" s="13"/>
      <c r="B167" s="13"/>
      <c r="C167" s="16" t="s">
        <v>15</v>
      </c>
      <c r="D167" s="51">
        <f>SUM(D165,D163)</f>
        <v>0</v>
      </c>
      <c r="E167" s="51">
        <f>SUM(E165,E163)</f>
        <v>9.8000000000000007</v>
      </c>
      <c r="F167" s="51">
        <f>SUM(F165,F163)</f>
        <v>0</v>
      </c>
      <c r="G167" s="51">
        <f>SUM(G165,G163)</f>
        <v>0</v>
      </c>
      <c r="H167" s="50">
        <f t="shared" si="6"/>
        <v>9.8000000000000007</v>
      </c>
    </row>
    <row r="168" spans="1:8" ht="16.05" customHeight="1" x14ac:dyDescent="0.2">
      <c r="A168" s="13"/>
      <c r="B168" s="18"/>
      <c r="C168" s="17" t="s">
        <v>13</v>
      </c>
      <c r="D168" s="16">
        <f>IF($H167=0,0,D167/$H167%)</f>
        <v>0</v>
      </c>
      <c r="E168" s="16">
        <f>IF($H167=0,0,E167/$H167%)</f>
        <v>100</v>
      </c>
      <c r="F168" s="16">
        <f>IF($H167=0,0,F167/$H167%)</f>
        <v>0</v>
      </c>
      <c r="G168" s="16">
        <f>IF($H167=0,0,G167/$H167%)</f>
        <v>0</v>
      </c>
      <c r="H168" s="50">
        <f t="shared" si="6"/>
        <v>100</v>
      </c>
    </row>
    <row r="169" spans="1:8" ht="16.05" customHeight="1" x14ac:dyDescent="0.2">
      <c r="A169" s="13"/>
      <c r="B169" s="13" t="s">
        <v>42</v>
      </c>
      <c r="C169" s="16" t="s">
        <v>12</v>
      </c>
      <c r="D169" s="16"/>
      <c r="E169" s="16"/>
      <c r="F169" s="16"/>
      <c r="G169" s="16"/>
      <c r="H169" s="50">
        <f t="shared" si="6"/>
        <v>0</v>
      </c>
    </row>
    <row r="170" spans="1:8" ht="16.05" customHeight="1" x14ac:dyDescent="0.2">
      <c r="A170" s="13"/>
      <c r="B170" s="13"/>
      <c r="C170" s="17" t="s">
        <v>13</v>
      </c>
      <c r="D170" s="16">
        <f>IF($H169=0,0,D169/$H169%)</f>
        <v>0</v>
      </c>
      <c r="E170" s="16">
        <f>IF($H169=0,0,E169/$H169%)</f>
        <v>0</v>
      </c>
      <c r="F170" s="16">
        <f>IF($H169=0,0,F169/$H169%)</f>
        <v>0</v>
      </c>
      <c r="G170" s="16">
        <f>IF($H169=0,0,G169/$H169%)</f>
        <v>0</v>
      </c>
      <c r="H170" s="50">
        <f t="shared" si="6"/>
        <v>0</v>
      </c>
    </row>
    <row r="171" spans="1:8" ht="16.05" customHeight="1" x14ac:dyDescent="0.2">
      <c r="A171" s="13"/>
      <c r="B171" s="13"/>
      <c r="C171" s="16" t="s">
        <v>14</v>
      </c>
      <c r="D171" s="51"/>
      <c r="E171" s="51"/>
      <c r="F171" s="51"/>
      <c r="G171" s="51"/>
      <c r="H171" s="50">
        <f t="shared" si="6"/>
        <v>0</v>
      </c>
    </row>
    <row r="172" spans="1:8" ht="16.05" customHeight="1" x14ac:dyDescent="0.2">
      <c r="A172" s="13"/>
      <c r="B172" s="13"/>
      <c r="C172" s="17" t="s">
        <v>13</v>
      </c>
      <c r="D172" s="16">
        <f>IF($H171=0,0,D171/$H171%)</f>
        <v>0</v>
      </c>
      <c r="E172" s="16">
        <f>IF($H171=0,0,E171/$H171%)</f>
        <v>0</v>
      </c>
      <c r="F172" s="16">
        <f>IF($H171=0,0,F171/$H171%)</f>
        <v>0</v>
      </c>
      <c r="G172" s="16">
        <f>IF($H171=0,0,G171/$H171%)</f>
        <v>0</v>
      </c>
      <c r="H172" s="50">
        <f t="shared" si="6"/>
        <v>0</v>
      </c>
    </row>
    <row r="173" spans="1:8" ht="16.05" customHeight="1" x14ac:dyDescent="0.2">
      <c r="A173" s="13"/>
      <c r="B173" s="13"/>
      <c r="C173" s="16" t="s">
        <v>15</v>
      </c>
      <c r="D173" s="51">
        <f>SUM(D171,D169)</f>
        <v>0</v>
      </c>
      <c r="E173" s="51">
        <f>SUM(E171,E169)</f>
        <v>0</v>
      </c>
      <c r="F173" s="51">
        <f>SUM(F171,F169)</f>
        <v>0</v>
      </c>
      <c r="G173" s="51">
        <f>SUM(G171,G169)</f>
        <v>0</v>
      </c>
      <c r="H173" s="50">
        <f t="shared" si="6"/>
        <v>0</v>
      </c>
    </row>
    <row r="174" spans="1:8" ht="16.05" customHeight="1" x14ac:dyDescent="0.2">
      <c r="A174" s="13"/>
      <c r="B174" s="18"/>
      <c r="C174" s="17" t="s">
        <v>13</v>
      </c>
      <c r="D174" s="16">
        <f>IF($H173=0,0,D173/$H173%)</f>
        <v>0</v>
      </c>
      <c r="E174" s="16">
        <f>IF($H173=0,0,E173/$H173%)</f>
        <v>0</v>
      </c>
      <c r="F174" s="16">
        <f>IF($H173=0,0,F173/$H173%)</f>
        <v>0</v>
      </c>
      <c r="G174" s="16">
        <f>IF($H173=0,0,G173/$H173%)</f>
        <v>0</v>
      </c>
      <c r="H174" s="50">
        <f t="shared" si="6"/>
        <v>0</v>
      </c>
    </row>
    <row r="175" spans="1:8" ht="16.05" customHeight="1" x14ac:dyDescent="0.2">
      <c r="A175" s="13"/>
      <c r="B175" s="54" t="s">
        <v>43</v>
      </c>
      <c r="C175" s="16" t="s">
        <v>12</v>
      </c>
      <c r="D175" s="16">
        <v>0</v>
      </c>
      <c r="E175" s="16"/>
      <c r="F175" s="16">
        <v>0</v>
      </c>
      <c r="G175" s="16">
        <v>0</v>
      </c>
      <c r="H175" s="50">
        <f t="shared" si="6"/>
        <v>0</v>
      </c>
    </row>
    <row r="176" spans="1:8" ht="16.05" customHeight="1" x14ac:dyDescent="0.2">
      <c r="A176" s="13"/>
      <c r="B176" s="55"/>
      <c r="C176" s="17" t="s">
        <v>13</v>
      </c>
      <c r="D176" s="16">
        <f>IF($H175=0,0,D175/$H175%)</f>
        <v>0</v>
      </c>
      <c r="E176" s="16">
        <f>IF($H175=0,0,E175/$H175%)</f>
        <v>0</v>
      </c>
      <c r="F176" s="16">
        <f>IF($H175=0,0,F175/$H175%)</f>
        <v>0</v>
      </c>
      <c r="G176" s="16">
        <f>IF($H175=0,0,G175/$H175%)</f>
        <v>0</v>
      </c>
      <c r="H176" s="50">
        <f t="shared" si="6"/>
        <v>0</v>
      </c>
    </row>
    <row r="177" spans="1:8" ht="16.05" customHeight="1" x14ac:dyDescent="0.2">
      <c r="A177" s="13"/>
      <c r="B177" s="55"/>
      <c r="C177" s="16" t="s">
        <v>14</v>
      </c>
      <c r="D177" s="51"/>
      <c r="E177" s="51"/>
      <c r="F177" s="51"/>
      <c r="G177" s="51"/>
      <c r="H177" s="50">
        <f t="shared" si="6"/>
        <v>0</v>
      </c>
    </row>
    <row r="178" spans="1:8" ht="16.05" customHeight="1" x14ac:dyDescent="0.2">
      <c r="A178" s="20"/>
      <c r="B178" s="55"/>
      <c r="C178" s="17" t="s">
        <v>13</v>
      </c>
      <c r="D178" s="16">
        <f>IF($H177=0,0,D177/$H177%)</f>
        <v>0</v>
      </c>
      <c r="E178" s="16">
        <f>IF($H177=0,0,E177/$H177%)</f>
        <v>0</v>
      </c>
      <c r="F178" s="16">
        <f>IF($H177=0,0,F177/$H177%)</f>
        <v>0</v>
      </c>
      <c r="G178" s="16">
        <f>IF($H177=0,0,G177/$H177%)</f>
        <v>0</v>
      </c>
      <c r="H178" s="50">
        <f t="shared" si="6"/>
        <v>0</v>
      </c>
    </row>
    <row r="179" spans="1:8" ht="16.05" customHeight="1" x14ac:dyDescent="0.2">
      <c r="A179" s="20"/>
      <c r="B179" s="55"/>
      <c r="C179" s="16" t="s">
        <v>15</v>
      </c>
      <c r="D179" s="51">
        <f>SUM(D177,D175)</f>
        <v>0</v>
      </c>
      <c r="E179" s="51">
        <f>SUM(E177,E175)</f>
        <v>0</v>
      </c>
      <c r="F179" s="51">
        <f>SUM(F177,F175)</f>
        <v>0</v>
      </c>
      <c r="G179" s="51">
        <f>SUM(G177,G175)</f>
        <v>0</v>
      </c>
      <c r="H179" s="50">
        <f t="shared" si="6"/>
        <v>0</v>
      </c>
    </row>
    <row r="180" spans="1:8" ht="16.05" customHeight="1" x14ac:dyDescent="0.2">
      <c r="A180" s="20"/>
      <c r="B180" s="56"/>
      <c r="C180" s="17" t="s">
        <v>13</v>
      </c>
      <c r="D180" s="16">
        <f>IF($H179=0,0,D179/$H179%)</f>
        <v>0</v>
      </c>
      <c r="E180" s="16">
        <f>IF($H179=0,0,E179/$H179%)</f>
        <v>0</v>
      </c>
      <c r="F180" s="16">
        <f>IF($H179=0,0,F179/$H179%)</f>
        <v>0</v>
      </c>
      <c r="G180" s="16">
        <f>IF($H179=0,0,G179/$H179%)</f>
        <v>0</v>
      </c>
      <c r="H180" s="50">
        <f t="shared" si="6"/>
        <v>0</v>
      </c>
    </row>
    <row r="181" spans="1:8" ht="16.05" customHeight="1" x14ac:dyDescent="0.2">
      <c r="A181" s="20"/>
      <c r="B181" s="54" t="s">
        <v>44</v>
      </c>
      <c r="C181" s="16" t="s">
        <v>12</v>
      </c>
      <c r="D181" s="16"/>
      <c r="E181" s="16"/>
      <c r="F181" s="16"/>
      <c r="G181" s="16"/>
      <c r="H181" s="50">
        <f t="shared" si="6"/>
        <v>0</v>
      </c>
    </row>
    <row r="182" spans="1:8" ht="16.05" customHeight="1" x14ac:dyDescent="0.2">
      <c r="A182" s="20"/>
      <c r="B182" s="55"/>
      <c r="C182" s="17" t="s">
        <v>13</v>
      </c>
      <c r="D182" s="16">
        <f>IF($H181=0,0,D181/$H181%)</f>
        <v>0</v>
      </c>
      <c r="E182" s="16">
        <f>IF($H181=0,0,E181/$H181%)</f>
        <v>0</v>
      </c>
      <c r="F182" s="16">
        <f>IF($H181=0,0,F181/$H181%)</f>
        <v>0</v>
      </c>
      <c r="G182" s="16">
        <f>IF($H181=0,0,G181/$H181%)</f>
        <v>0</v>
      </c>
      <c r="H182" s="50">
        <f t="shared" si="6"/>
        <v>0</v>
      </c>
    </row>
    <row r="183" spans="1:8" ht="16.05" customHeight="1" x14ac:dyDescent="0.2">
      <c r="A183" s="20"/>
      <c r="B183" s="55"/>
      <c r="C183" s="16" t="s">
        <v>14</v>
      </c>
      <c r="D183" s="51"/>
      <c r="E183" s="51"/>
      <c r="F183" s="51"/>
      <c r="G183" s="51"/>
      <c r="H183" s="50">
        <f t="shared" si="6"/>
        <v>0</v>
      </c>
    </row>
    <row r="184" spans="1:8" ht="16.05" customHeight="1" x14ac:dyDescent="0.2">
      <c r="A184" s="20"/>
      <c r="B184" s="55"/>
      <c r="C184" s="17" t="s">
        <v>13</v>
      </c>
      <c r="D184" s="16">
        <f>IF($H183=0,0,D183/$H183%)</f>
        <v>0</v>
      </c>
      <c r="E184" s="16">
        <f>IF($H183=0,0,E183/$H183%)</f>
        <v>0</v>
      </c>
      <c r="F184" s="16">
        <f>IF($H183=0,0,F183/$H183%)</f>
        <v>0</v>
      </c>
      <c r="G184" s="16">
        <f>IF($H183=0,0,G183/$H183%)</f>
        <v>0</v>
      </c>
      <c r="H184" s="50">
        <f t="shared" si="6"/>
        <v>0</v>
      </c>
    </row>
    <row r="185" spans="1:8" ht="16.05" customHeight="1" x14ac:dyDescent="0.2">
      <c r="A185" s="20"/>
      <c r="B185" s="55"/>
      <c r="C185" s="16" t="s">
        <v>15</v>
      </c>
      <c r="D185" s="51">
        <f>SUM(D183,D181)</f>
        <v>0</v>
      </c>
      <c r="E185" s="51">
        <f>SUM(E183,E181)</f>
        <v>0</v>
      </c>
      <c r="F185" s="51">
        <f>SUM(F183,F181)</f>
        <v>0</v>
      </c>
      <c r="G185" s="51">
        <f>SUM(G183,G181)</f>
        <v>0</v>
      </c>
      <c r="H185" s="50">
        <f t="shared" si="6"/>
        <v>0</v>
      </c>
    </row>
    <row r="186" spans="1:8" ht="16.05" customHeight="1" x14ac:dyDescent="0.2">
      <c r="A186" s="20"/>
      <c r="B186" s="56"/>
      <c r="C186" s="17" t="s">
        <v>13</v>
      </c>
      <c r="D186" s="16">
        <f>IF($H185=0,0,D185/$H185%)</f>
        <v>0</v>
      </c>
      <c r="E186" s="16">
        <f>IF($H185=0,0,E185/$H185%)</f>
        <v>0</v>
      </c>
      <c r="F186" s="16">
        <f>IF($H185=0,0,F185/$H185%)</f>
        <v>0</v>
      </c>
      <c r="G186" s="16">
        <f>IF($H185=0,0,G185/$H185%)</f>
        <v>0</v>
      </c>
      <c r="H186" s="50">
        <f t="shared" si="6"/>
        <v>0</v>
      </c>
    </row>
    <row r="187" spans="1:8" ht="16.05" customHeight="1" x14ac:dyDescent="0.2">
      <c r="A187" s="20"/>
      <c r="B187" s="54" t="s">
        <v>45</v>
      </c>
      <c r="C187" s="16" t="s">
        <v>12</v>
      </c>
      <c r="D187" s="16"/>
      <c r="E187" s="16"/>
      <c r="F187" s="16"/>
      <c r="G187" s="16"/>
      <c r="H187" s="50">
        <f t="shared" si="6"/>
        <v>0</v>
      </c>
    </row>
    <row r="188" spans="1:8" ht="16.05" customHeight="1" x14ac:dyDescent="0.2">
      <c r="A188" s="20"/>
      <c r="B188" s="55"/>
      <c r="C188" s="17" t="s">
        <v>13</v>
      </c>
      <c r="D188" s="16">
        <f>IF($H187=0,0,D187/$H187%)</f>
        <v>0</v>
      </c>
      <c r="E188" s="16">
        <f>IF($H187=0,0,E187/$H187%)</f>
        <v>0</v>
      </c>
      <c r="F188" s="16">
        <f>IF($H187=0,0,F187/$H187%)</f>
        <v>0</v>
      </c>
      <c r="G188" s="16">
        <f>IF($H187=0,0,G187/$H187%)</f>
        <v>0</v>
      </c>
      <c r="H188" s="50">
        <f t="shared" si="6"/>
        <v>0</v>
      </c>
    </row>
    <row r="189" spans="1:8" ht="16.05" customHeight="1" x14ac:dyDescent="0.2">
      <c r="A189" s="20"/>
      <c r="B189" s="55"/>
      <c r="C189" s="16" t="s">
        <v>14</v>
      </c>
      <c r="D189" s="51"/>
      <c r="E189" s="51"/>
      <c r="F189" s="51"/>
      <c r="G189" s="51"/>
      <c r="H189" s="50">
        <f t="shared" si="6"/>
        <v>0</v>
      </c>
    </row>
    <row r="190" spans="1:8" ht="16.05" customHeight="1" x14ac:dyDescent="0.2">
      <c r="A190" s="20"/>
      <c r="B190" s="55"/>
      <c r="C190" s="17" t="s">
        <v>13</v>
      </c>
      <c r="D190" s="16">
        <f>IF($H189=0,0,D189/$H189%)</f>
        <v>0</v>
      </c>
      <c r="E190" s="16">
        <f>IF($H189=0,0,E189/$H189%)</f>
        <v>0</v>
      </c>
      <c r="F190" s="16">
        <f>IF($H189=0,0,F189/$H189%)</f>
        <v>0</v>
      </c>
      <c r="G190" s="16">
        <f>IF($H189=0,0,G189/$H189%)</f>
        <v>0</v>
      </c>
      <c r="H190" s="50">
        <f t="shared" si="6"/>
        <v>0</v>
      </c>
    </row>
    <row r="191" spans="1:8" ht="16.05" customHeight="1" x14ac:dyDescent="0.2">
      <c r="A191" s="20"/>
      <c r="B191" s="55"/>
      <c r="C191" s="16" t="s">
        <v>15</v>
      </c>
      <c r="D191" s="51">
        <f>SUM(D189,D187)</f>
        <v>0</v>
      </c>
      <c r="E191" s="51">
        <f>SUM(E189,E187)</f>
        <v>0</v>
      </c>
      <c r="F191" s="51">
        <f>SUM(F189,F187)</f>
        <v>0</v>
      </c>
      <c r="G191" s="51">
        <f>SUM(G189,G187)</f>
        <v>0</v>
      </c>
      <c r="H191" s="50">
        <f t="shared" si="6"/>
        <v>0</v>
      </c>
    </row>
    <row r="192" spans="1:8" ht="16.05" customHeight="1" x14ac:dyDescent="0.2">
      <c r="A192" s="20"/>
      <c r="B192" s="56"/>
      <c r="C192" s="17" t="s">
        <v>13</v>
      </c>
      <c r="D192" s="16">
        <f>IF($H191=0,0,D191/$H191%)</f>
        <v>0</v>
      </c>
      <c r="E192" s="16">
        <f>IF($H191=0,0,E191/$H191%)</f>
        <v>0</v>
      </c>
      <c r="F192" s="16">
        <f>IF($H191=0,0,F191/$H191%)</f>
        <v>0</v>
      </c>
      <c r="G192" s="16">
        <f>IF($H191=0,0,G191/$H191%)</f>
        <v>0</v>
      </c>
      <c r="H192" s="50">
        <f t="shared" si="6"/>
        <v>0</v>
      </c>
    </row>
    <row r="193" spans="1:8" ht="16.05" customHeight="1" x14ac:dyDescent="0.2">
      <c r="A193" s="20"/>
      <c r="B193" s="54" t="s">
        <v>46</v>
      </c>
      <c r="C193" s="16" t="s">
        <v>12</v>
      </c>
      <c r="D193" s="16"/>
      <c r="E193" s="16"/>
      <c r="F193" s="16"/>
      <c r="G193" s="16"/>
      <c r="H193" s="50">
        <f t="shared" si="6"/>
        <v>0</v>
      </c>
    </row>
    <row r="194" spans="1:8" ht="16.05" customHeight="1" x14ac:dyDescent="0.2">
      <c r="A194" s="20"/>
      <c r="B194" s="55"/>
      <c r="C194" s="17" t="s">
        <v>13</v>
      </c>
      <c r="D194" s="16">
        <f>IF($H193=0,0,D193/$H193%)</f>
        <v>0</v>
      </c>
      <c r="E194" s="16">
        <f>IF($H193=0,0,E193/$H193%)</f>
        <v>0</v>
      </c>
      <c r="F194" s="16">
        <f>IF($H193=0,0,F193/$H193%)</f>
        <v>0</v>
      </c>
      <c r="G194" s="16">
        <f>IF($H193=0,0,G193/$H193%)</f>
        <v>0</v>
      </c>
      <c r="H194" s="50">
        <f t="shared" si="6"/>
        <v>0</v>
      </c>
    </row>
    <row r="195" spans="1:8" ht="16.05" customHeight="1" x14ac:dyDescent="0.2">
      <c r="A195" s="20"/>
      <c r="B195" s="55"/>
      <c r="C195" s="16" t="s">
        <v>14</v>
      </c>
      <c r="D195" s="51"/>
      <c r="E195" s="51"/>
      <c r="F195" s="51"/>
      <c r="G195" s="51"/>
      <c r="H195" s="50">
        <f t="shared" si="6"/>
        <v>0</v>
      </c>
    </row>
    <row r="196" spans="1:8" ht="16.05" customHeight="1" x14ac:dyDescent="0.2">
      <c r="A196" s="20"/>
      <c r="B196" s="55"/>
      <c r="C196" s="17" t="s">
        <v>13</v>
      </c>
      <c r="D196" s="16">
        <f>IF($H195=0,0,D195/$H195%)</f>
        <v>0</v>
      </c>
      <c r="E196" s="16">
        <f>IF($H195=0,0,E195/$H195%)</f>
        <v>0</v>
      </c>
      <c r="F196" s="16">
        <f>IF($H195=0,0,F195/$H195%)</f>
        <v>0</v>
      </c>
      <c r="G196" s="16">
        <f>IF($H195=0,0,G195/$H195%)</f>
        <v>0</v>
      </c>
      <c r="H196" s="50">
        <f t="shared" si="6"/>
        <v>0</v>
      </c>
    </row>
    <row r="197" spans="1:8" ht="16.05" customHeight="1" x14ac:dyDescent="0.2">
      <c r="A197" s="20"/>
      <c r="B197" s="55"/>
      <c r="C197" s="16" t="s">
        <v>15</v>
      </c>
      <c r="D197" s="51">
        <f>SUM(D195,D193)</f>
        <v>0</v>
      </c>
      <c r="E197" s="51">
        <f>SUM(E195,E193)</f>
        <v>0</v>
      </c>
      <c r="F197" s="51">
        <f>SUM(F195,F193)</f>
        <v>0</v>
      </c>
      <c r="G197" s="51">
        <f>SUM(G195,G193)</f>
        <v>0</v>
      </c>
      <c r="H197" s="50">
        <f t="shared" si="6"/>
        <v>0</v>
      </c>
    </row>
    <row r="198" spans="1:8" ht="16.05" customHeight="1" x14ac:dyDescent="0.2">
      <c r="A198" s="20"/>
      <c r="B198" s="56"/>
      <c r="C198" s="17" t="s">
        <v>13</v>
      </c>
      <c r="D198" s="16">
        <f>IF($H197=0,0,D197/$H197%)</f>
        <v>0</v>
      </c>
      <c r="E198" s="16">
        <f>IF($H197=0,0,E197/$H197%)</f>
        <v>0</v>
      </c>
      <c r="F198" s="16">
        <f>IF($H197=0,0,F197/$H197%)</f>
        <v>0</v>
      </c>
      <c r="G198" s="16">
        <f>IF($H197=0,0,G197/$H197%)</f>
        <v>0</v>
      </c>
      <c r="H198" s="50">
        <f t="shared" si="6"/>
        <v>0</v>
      </c>
    </row>
    <row r="199" spans="1:8" ht="16.05" customHeight="1" x14ac:dyDescent="0.2">
      <c r="A199" s="20"/>
      <c r="B199" s="54" t="s">
        <v>47</v>
      </c>
      <c r="C199" s="16" t="s">
        <v>12</v>
      </c>
      <c r="D199" s="16">
        <v>0</v>
      </c>
      <c r="E199" s="16"/>
      <c r="F199" s="16">
        <v>0</v>
      </c>
      <c r="G199" s="16">
        <v>0</v>
      </c>
      <c r="H199" s="50">
        <f t="shared" si="6"/>
        <v>0</v>
      </c>
    </row>
    <row r="200" spans="1:8" ht="16.05" customHeight="1" x14ac:dyDescent="0.2">
      <c r="A200" s="20"/>
      <c r="B200" s="55"/>
      <c r="C200" s="17" t="s">
        <v>13</v>
      </c>
      <c r="D200" s="16">
        <f>IF($H199=0,0,D199/$H199%)</f>
        <v>0</v>
      </c>
      <c r="E200" s="16">
        <f>IF($H199=0,0,E199/$H199%)</f>
        <v>0</v>
      </c>
      <c r="F200" s="16">
        <f>IF($H199=0,0,F199/$H199%)</f>
        <v>0</v>
      </c>
      <c r="G200" s="16">
        <f>IF($H199=0,0,G199/$H199%)</f>
        <v>0</v>
      </c>
      <c r="H200" s="50">
        <f t="shared" si="6"/>
        <v>0</v>
      </c>
    </row>
    <row r="201" spans="1:8" ht="16.05" customHeight="1" x14ac:dyDescent="0.2">
      <c r="A201" s="20"/>
      <c r="B201" s="55"/>
      <c r="C201" s="16" t="s">
        <v>14</v>
      </c>
      <c r="D201" s="51">
        <v>0</v>
      </c>
      <c r="E201" s="51"/>
      <c r="F201" s="51">
        <v>0</v>
      </c>
      <c r="G201" s="51">
        <v>0</v>
      </c>
      <c r="H201" s="50">
        <f t="shared" si="6"/>
        <v>0</v>
      </c>
    </row>
    <row r="202" spans="1:8" ht="16.05" customHeight="1" x14ac:dyDescent="0.2">
      <c r="A202" s="20"/>
      <c r="B202" s="55"/>
      <c r="C202" s="17" t="s">
        <v>13</v>
      </c>
      <c r="D202" s="16">
        <f>IF($H201=0,0,D201/$H201%)</f>
        <v>0</v>
      </c>
      <c r="E202" s="16">
        <f>IF($H201=0,0,E201/$H201%)</f>
        <v>0</v>
      </c>
      <c r="F202" s="16">
        <f>IF($H201=0,0,F201/$H201%)</f>
        <v>0</v>
      </c>
      <c r="G202" s="16">
        <f>IF($H201=0,0,G201/$H201%)</f>
        <v>0</v>
      </c>
      <c r="H202" s="50">
        <f t="shared" si="6"/>
        <v>0</v>
      </c>
    </row>
    <row r="203" spans="1:8" ht="16.05" customHeight="1" x14ac:dyDescent="0.2">
      <c r="A203" s="20"/>
      <c r="B203" s="55"/>
      <c r="C203" s="16" t="s">
        <v>15</v>
      </c>
      <c r="D203" s="51">
        <f>SUM(D201,D199)</f>
        <v>0</v>
      </c>
      <c r="E203" s="51">
        <f>SUM(E201,E199)</f>
        <v>0</v>
      </c>
      <c r="F203" s="51">
        <f>SUM(F201,F199)</f>
        <v>0</v>
      </c>
      <c r="G203" s="51">
        <f>SUM(G201,G199)</f>
        <v>0</v>
      </c>
      <c r="H203" s="50">
        <f t="shared" si="6"/>
        <v>0</v>
      </c>
    </row>
    <row r="204" spans="1:8" ht="16.05" customHeight="1" x14ac:dyDescent="0.2">
      <c r="A204" s="20"/>
      <c r="B204" s="56"/>
      <c r="C204" s="17" t="s">
        <v>13</v>
      </c>
      <c r="D204" s="16">
        <f>IF($H203=0,0,D203/$H203%)</f>
        <v>0</v>
      </c>
      <c r="E204" s="16">
        <f>IF($H203=0,0,E203/$H203%)</f>
        <v>0</v>
      </c>
      <c r="F204" s="16">
        <f>IF($H203=0,0,F203/$H203%)</f>
        <v>0</v>
      </c>
      <c r="G204" s="16">
        <f>IF($H203=0,0,G203/$H203%)</f>
        <v>0</v>
      </c>
      <c r="H204" s="50">
        <f t="shared" si="6"/>
        <v>0</v>
      </c>
    </row>
    <row r="205" spans="1:8" ht="16.05" customHeight="1" x14ac:dyDescent="0.2">
      <c r="A205" s="20"/>
      <c r="B205" s="54" t="s">
        <v>48</v>
      </c>
      <c r="C205" s="16" t="s">
        <v>12</v>
      </c>
      <c r="D205" s="16"/>
      <c r="E205" s="16"/>
      <c r="F205" s="16"/>
      <c r="G205" s="16"/>
      <c r="H205" s="50">
        <f t="shared" ref="H205:H229" si="7">SUM(D205:G205)</f>
        <v>0</v>
      </c>
    </row>
    <row r="206" spans="1:8" ht="16.05" customHeight="1" x14ac:dyDescent="0.2">
      <c r="A206" s="20"/>
      <c r="B206" s="55"/>
      <c r="C206" s="17" t="s">
        <v>13</v>
      </c>
      <c r="D206" s="16">
        <f>IF($H205=0,0,D205/$H205%)</f>
        <v>0</v>
      </c>
      <c r="E206" s="16">
        <f>IF($H205=0,0,E205/$H205%)</f>
        <v>0</v>
      </c>
      <c r="F206" s="16">
        <f>IF($H205=0,0,F205/$H205%)</f>
        <v>0</v>
      </c>
      <c r="G206" s="16">
        <f>IF($H205=0,0,G205/$H205%)</f>
        <v>0</v>
      </c>
      <c r="H206" s="50">
        <f t="shared" si="7"/>
        <v>0</v>
      </c>
    </row>
    <row r="207" spans="1:8" ht="16.05" customHeight="1" x14ac:dyDescent="0.2">
      <c r="A207" s="20"/>
      <c r="B207" s="55"/>
      <c r="C207" s="16" t="s">
        <v>14</v>
      </c>
      <c r="D207" s="51"/>
      <c r="E207" s="51"/>
      <c r="F207" s="51"/>
      <c r="G207" s="51"/>
      <c r="H207" s="50">
        <f t="shared" si="7"/>
        <v>0</v>
      </c>
    </row>
    <row r="208" spans="1:8" ht="16.05" customHeight="1" x14ac:dyDescent="0.2">
      <c r="A208" s="20"/>
      <c r="B208" s="55"/>
      <c r="C208" s="17" t="s">
        <v>13</v>
      </c>
      <c r="D208" s="16">
        <f>IF($H207=0,0,D207/$H207%)</f>
        <v>0</v>
      </c>
      <c r="E208" s="16">
        <f>IF($H207=0,0,E207/$H207%)</f>
        <v>0</v>
      </c>
      <c r="F208" s="16">
        <f>IF($H207=0,0,F207/$H207%)</f>
        <v>0</v>
      </c>
      <c r="G208" s="16">
        <f>IF($H207=0,0,G207/$H207%)</f>
        <v>0</v>
      </c>
      <c r="H208" s="50">
        <f t="shared" si="7"/>
        <v>0</v>
      </c>
    </row>
    <row r="209" spans="1:8" ht="16.05" customHeight="1" x14ac:dyDescent="0.2">
      <c r="A209" s="20"/>
      <c r="B209" s="55"/>
      <c r="C209" s="16" t="s">
        <v>15</v>
      </c>
      <c r="D209" s="51">
        <f>SUM(D207,D205)</f>
        <v>0</v>
      </c>
      <c r="E209" s="51">
        <f>SUM(E207,E205)</f>
        <v>0</v>
      </c>
      <c r="F209" s="51">
        <f>SUM(F207,F205)</f>
        <v>0</v>
      </c>
      <c r="G209" s="51">
        <f>SUM(G207,G205)</f>
        <v>0</v>
      </c>
      <c r="H209" s="50">
        <f t="shared" si="7"/>
        <v>0</v>
      </c>
    </row>
    <row r="210" spans="1:8" ht="16.05" customHeight="1" x14ac:dyDescent="0.2">
      <c r="A210" s="20"/>
      <c r="B210" s="56"/>
      <c r="C210" s="17" t="s">
        <v>13</v>
      </c>
      <c r="D210" s="16">
        <f>IF($H209=0,0,D209/$H209%)</f>
        <v>0</v>
      </c>
      <c r="E210" s="16">
        <f>IF($H209=0,0,E209/$H209%)</f>
        <v>0</v>
      </c>
      <c r="F210" s="16">
        <f>IF($H209=0,0,F209/$H209%)</f>
        <v>0</v>
      </c>
      <c r="G210" s="16">
        <f>IF($H209=0,0,G209/$H209%)</f>
        <v>0</v>
      </c>
      <c r="H210" s="50">
        <f t="shared" si="7"/>
        <v>0</v>
      </c>
    </row>
    <row r="211" spans="1:8" ht="16.05" customHeight="1" x14ac:dyDescent="0.2">
      <c r="A211" s="20"/>
      <c r="B211" s="54" t="s">
        <v>49</v>
      </c>
      <c r="C211" s="16" t="s">
        <v>12</v>
      </c>
      <c r="D211" s="16"/>
      <c r="E211" s="16"/>
      <c r="F211" s="16"/>
      <c r="G211" s="16"/>
      <c r="H211" s="50">
        <f t="shared" si="7"/>
        <v>0</v>
      </c>
    </row>
    <row r="212" spans="1:8" ht="16.05" customHeight="1" x14ac:dyDescent="0.2">
      <c r="A212" s="20"/>
      <c r="B212" s="55"/>
      <c r="C212" s="17" t="s">
        <v>13</v>
      </c>
      <c r="D212" s="16">
        <f>IF($H211=0,0,D211/$H211%)</f>
        <v>0</v>
      </c>
      <c r="E212" s="16">
        <f>IF($H211=0,0,E211/$H211%)</f>
        <v>0</v>
      </c>
      <c r="F212" s="16">
        <f>IF($H211=0,0,F211/$H211%)</f>
        <v>0</v>
      </c>
      <c r="G212" s="16">
        <f>IF($H211=0,0,G211/$H211%)</f>
        <v>0</v>
      </c>
      <c r="H212" s="50">
        <f t="shared" si="7"/>
        <v>0</v>
      </c>
    </row>
    <row r="213" spans="1:8" ht="16.05" customHeight="1" x14ac:dyDescent="0.2">
      <c r="A213" s="20"/>
      <c r="B213" s="55"/>
      <c r="C213" s="16" t="s">
        <v>14</v>
      </c>
      <c r="D213" s="51"/>
      <c r="E213" s="51"/>
      <c r="F213" s="51"/>
      <c r="G213" s="51"/>
      <c r="H213" s="50">
        <f t="shared" si="7"/>
        <v>0</v>
      </c>
    </row>
    <row r="214" spans="1:8" ht="16.05" customHeight="1" x14ac:dyDescent="0.2">
      <c r="A214" s="20"/>
      <c r="B214" s="55"/>
      <c r="C214" s="17" t="s">
        <v>13</v>
      </c>
      <c r="D214" s="16">
        <f>IF($H213=0,0,D213/$H213%)</f>
        <v>0</v>
      </c>
      <c r="E214" s="16">
        <f>IF($H213=0,0,E213/$H213%)</f>
        <v>0</v>
      </c>
      <c r="F214" s="16">
        <f>IF($H213=0,0,F213/$H213%)</f>
        <v>0</v>
      </c>
      <c r="G214" s="16">
        <f>IF($H213=0,0,G213/$H213%)</f>
        <v>0</v>
      </c>
      <c r="H214" s="50">
        <f t="shared" si="7"/>
        <v>0</v>
      </c>
    </row>
    <row r="215" spans="1:8" ht="16.05" customHeight="1" x14ac:dyDescent="0.2">
      <c r="A215" s="20"/>
      <c r="B215" s="55"/>
      <c r="C215" s="16" t="s">
        <v>15</v>
      </c>
      <c r="D215" s="51">
        <f>SUM(D213,D211)</f>
        <v>0</v>
      </c>
      <c r="E215" s="51">
        <f>SUM(E213,E211)</f>
        <v>0</v>
      </c>
      <c r="F215" s="51">
        <f>SUM(F213,F211)</f>
        <v>0</v>
      </c>
      <c r="G215" s="51">
        <f>SUM(G213,G211)</f>
        <v>0</v>
      </c>
      <c r="H215" s="50">
        <f t="shared" si="7"/>
        <v>0</v>
      </c>
    </row>
    <row r="216" spans="1:8" ht="16.05" customHeight="1" x14ac:dyDescent="0.2">
      <c r="A216" s="20"/>
      <c r="B216" s="56"/>
      <c r="C216" s="17" t="s">
        <v>13</v>
      </c>
      <c r="D216" s="16">
        <f>IF($H215=0,0,D215/$H215%)</f>
        <v>0</v>
      </c>
      <c r="E216" s="16">
        <f>IF($H215=0,0,E215/$H215%)</f>
        <v>0</v>
      </c>
      <c r="F216" s="16">
        <f>IF($H215=0,0,F215/$H215%)</f>
        <v>0</v>
      </c>
      <c r="G216" s="16">
        <f>IF($H215=0,0,G215/$H215%)</f>
        <v>0</v>
      </c>
      <c r="H216" s="50">
        <f t="shared" si="7"/>
        <v>0</v>
      </c>
    </row>
    <row r="217" spans="1:8" ht="16.05" customHeight="1" x14ac:dyDescent="0.2">
      <c r="A217" s="20"/>
      <c r="B217" s="54" t="s">
        <v>50</v>
      </c>
      <c r="C217" s="16" t="s">
        <v>12</v>
      </c>
      <c r="D217" s="16"/>
      <c r="E217" s="16"/>
      <c r="F217" s="16"/>
      <c r="G217" s="16"/>
      <c r="H217" s="50">
        <f t="shared" si="7"/>
        <v>0</v>
      </c>
    </row>
    <row r="218" spans="1:8" ht="16.05" customHeight="1" x14ac:dyDescent="0.2">
      <c r="A218" s="20"/>
      <c r="B218" s="55"/>
      <c r="C218" s="17" t="s">
        <v>13</v>
      </c>
      <c r="D218" s="16">
        <f>IF($H217=0,0,D217/$H217%)</f>
        <v>0</v>
      </c>
      <c r="E218" s="16">
        <f>IF($H217=0,0,E217/$H217%)</f>
        <v>0</v>
      </c>
      <c r="F218" s="16">
        <f>IF($H217=0,0,F217/$H217%)</f>
        <v>0</v>
      </c>
      <c r="G218" s="16">
        <f>IF($H217=0,0,G217/$H217%)</f>
        <v>0</v>
      </c>
      <c r="H218" s="50">
        <f t="shared" si="7"/>
        <v>0</v>
      </c>
    </row>
    <row r="219" spans="1:8" ht="16.05" customHeight="1" x14ac:dyDescent="0.2">
      <c r="A219" s="20"/>
      <c r="B219" s="55"/>
      <c r="C219" s="16" t="s">
        <v>14</v>
      </c>
      <c r="D219" s="51"/>
      <c r="E219" s="51"/>
      <c r="F219" s="51"/>
      <c r="G219" s="51"/>
      <c r="H219" s="50">
        <f t="shared" si="7"/>
        <v>0</v>
      </c>
    </row>
    <row r="220" spans="1:8" ht="16.05" customHeight="1" x14ac:dyDescent="0.2">
      <c r="A220" s="20"/>
      <c r="B220" s="55"/>
      <c r="C220" s="17" t="s">
        <v>13</v>
      </c>
      <c r="D220" s="16">
        <f>IF($H219=0,0,D219/$H219%)</f>
        <v>0</v>
      </c>
      <c r="E220" s="16">
        <f>IF($H219=0,0,E219/$H219%)</f>
        <v>0</v>
      </c>
      <c r="F220" s="16">
        <f>IF($H219=0,0,F219/$H219%)</f>
        <v>0</v>
      </c>
      <c r="G220" s="16">
        <f>IF($H219=0,0,G219/$H219%)</f>
        <v>0</v>
      </c>
      <c r="H220" s="50">
        <f t="shared" si="7"/>
        <v>0</v>
      </c>
    </row>
    <row r="221" spans="1:8" ht="16.05" customHeight="1" x14ac:dyDescent="0.2">
      <c r="A221" s="20"/>
      <c r="B221" s="55"/>
      <c r="C221" s="16" t="s">
        <v>15</v>
      </c>
      <c r="D221" s="51">
        <f>SUM(D219,D217)</f>
        <v>0</v>
      </c>
      <c r="E221" s="51">
        <f>SUM(E219,E217)</f>
        <v>0</v>
      </c>
      <c r="F221" s="51">
        <f>SUM(F219,F217)</f>
        <v>0</v>
      </c>
      <c r="G221" s="51">
        <f>SUM(G219,G217)</f>
        <v>0</v>
      </c>
      <c r="H221" s="50">
        <f t="shared" si="7"/>
        <v>0</v>
      </c>
    </row>
    <row r="222" spans="1:8" ht="16.05" customHeight="1" x14ac:dyDescent="0.2">
      <c r="A222" s="20"/>
      <c r="B222" s="56"/>
      <c r="C222" s="17" t="s">
        <v>13</v>
      </c>
      <c r="D222" s="16">
        <f>IF($H221=0,0,D221/$H221%)</f>
        <v>0</v>
      </c>
      <c r="E222" s="16">
        <f>IF($H221=0,0,E221/$H221%)</f>
        <v>0</v>
      </c>
      <c r="F222" s="16">
        <f>IF($H221=0,0,F221/$H221%)</f>
        <v>0</v>
      </c>
      <c r="G222" s="16">
        <f>IF($H221=0,0,G221/$H221%)</f>
        <v>0</v>
      </c>
      <c r="H222" s="50">
        <f t="shared" si="7"/>
        <v>0</v>
      </c>
    </row>
    <row r="223" spans="1:8" ht="16.05" customHeight="1" x14ac:dyDescent="0.2">
      <c r="A223" s="13"/>
      <c r="B223" s="54" t="s">
        <v>51</v>
      </c>
      <c r="C223" s="16" t="s">
        <v>12</v>
      </c>
      <c r="D223" s="16"/>
      <c r="E223" s="16"/>
      <c r="F223" s="16"/>
      <c r="G223" s="16"/>
      <c r="H223" s="50">
        <f t="shared" si="7"/>
        <v>0</v>
      </c>
    </row>
    <row r="224" spans="1:8" ht="16.05" customHeight="1" x14ac:dyDescent="0.2">
      <c r="A224" s="13"/>
      <c r="B224" s="55"/>
      <c r="C224" s="17" t="s">
        <v>13</v>
      </c>
      <c r="D224" s="16">
        <f>IF($H223=0,0,D223/$H223%)</f>
        <v>0</v>
      </c>
      <c r="E224" s="16">
        <f>IF($H223=0,0,E223/$H223%)</f>
        <v>0</v>
      </c>
      <c r="F224" s="16">
        <f>IF($H223=0,0,F223/$H223%)</f>
        <v>0</v>
      </c>
      <c r="G224" s="16">
        <f>IF($H223=0,0,G223/$H223%)</f>
        <v>0</v>
      </c>
      <c r="H224" s="50">
        <f t="shared" si="7"/>
        <v>0</v>
      </c>
    </row>
    <row r="225" spans="1:8" ht="16.05" customHeight="1" x14ac:dyDescent="0.2">
      <c r="A225" s="13"/>
      <c r="B225" s="55"/>
      <c r="C225" s="16" t="s">
        <v>14</v>
      </c>
      <c r="D225" s="51"/>
      <c r="E225" s="51"/>
      <c r="F225" s="51"/>
      <c r="G225" s="51"/>
      <c r="H225" s="50">
        <f t="shared" si="7"/>
        <v>0</v>
      </c>
    </row>
    <row r="226" spans="1:8" ht="16.05" customHeight="1" x14ac:dyDescent="0.2">
      <c r="A226" s="13"/>
      <c r="B226" s="55"/>
      <c r="C226" s="17" t="s">
        <v>13</v>
      </c>
      <c r="D226" s="16">
        <f>IF($H225=0,0,D225/$H225%)</f>
        <v>0</v>
      </c>
      <c r="E226" s="16">
        <f>IF($H225=0,0,E225/$H225%)</f>
        <v>0</v>
      </c>
      <c r="F226" s="16">
        <f>IF($H225=0,0,F225/$H225%)</f>
        <v>0</v>
      </c>
      <c r="G226" s="16">
        <f>IF($H225=0,0,G225/$H225%)</f>
        <v>0</v>
      </c>
      <c r="H226" s="50">
        <f t="shared" si="7"/>
        <v>0</v>
      </c>
    </row>
    <row r="227" spans="1:8" ht="16.05" customHeight="1" x14ac:dyDescent="0.2">
      <c r="A227" s="13"/>
      <c r="B227" s="55"/>
      <c r="C227" s="16" t="s">
        <v>15</v>
      </c>
      <c r="D227" s="51">
        <f>SUM(D225,D223)</f>
        <v>0</v>
      </c>
      <c r="E227" s="51">
        <f>SUM(E225,E223)</f>
        <v>0</v>
      </c>
      <c r="F227" s="51">
        <f>SUM(F225,F223)</f>
        <v>0</v>
      </c>
      <c r="G227" s="51">
        <f>SUM(G225,G223)</f>
        <v>0</v>
      </c>
      <c r="H227" s="50">
        <f t="shared" si="7"/>
        <v>0</v>
      </c>
    </row>
    <row r="228" spans="1:8" ht="16.05" customHeight="1" x14ac:dyDescent="0.2">
      <c r="A228" s="18"/>
      <c r="B228" s="56"/>
      <c r="C228" s="17" t="s">
        <v>13</v>
      </c>
      <c r="D228" s="16">
        <f>IF($H227=0,0,D227/$H227%)</f>
        <v>0</v>
      </c>
      <c r="E228" s="16">
        <f>IF($H227=0,0,E227/$H227%)</f>
        <v>0</v>
      </c>
      <c r="F228" s="16">
        <f>IF($H227=0,0,F227/$H227%)</f>
        <v>0</v>
      </c>
      <c r="G228" s="16">
        <f>IF($H227=0,0,G227/$H227%)</f>
        <v>0</v>
      </c>
      <c r="H228" s="50">
        <f t="shared" si="7"/>
        <v>0</v>
      </c>
    </row>
    <row r="229" spans="1:8" ht="16.05" customHeight="1" x14ac:dyDescent="0.2">
      <c r="A229" s="13" t="s">
        <v>52</v>
      </c>
      <c r="C229" s="16" t="s">
        <v>12</v>
      </c>
      <c r="D229" s="50">
        <f>SUM(D235,D241,D247,D253,D259,D265,D271,D277,D283,D289)</f>
        <v>0</v>
      </c>
      <c r="E229" s="50">
        <f>SUM(E235,E241,E247,E253,E259,E265,E271,E277,E283,E289)</f>
        <v>72.399999999999991</v>
      </c>
      <c r="F229" s="50">
        <f>SUM(F235,F241,F247,F253,F259,F265,F271,F277,F283,F289)</f>
        <v>0</v>
      </c>
      <c r="G229" s="50">
        <f>SUM(G235,G241,G247,G253,G259,G265,G271,G277,G283,G289)</f>
        <v>0</v>
      </c>
      <c r="H229" s="50">
        <f t="shared" si="7"/>
        <v>72.399999999999991</v>
      </c>
    </row>
    <row r="230" spans="1:8" ht="16.05" customHeight="1" x14ac:dyDescent="0.2">
      <c r="A230" s="13"/>
      <c r="C230" s="17" t="s">
        <v>13</v>
      </c>
      <c r="D230" s="16">
        <f>IF($H229=0,0,D229/$H229%)</f>
        <v>0</v>
      </c>
      <c r="E230" s="16">
        <f>IF($H229=0,0,E229/$H229%)</f>
        <v>100</v>
      </c>
      <c r="F230" s="16">
        <f>IF($H229=0,0,F229/$H229%)</f>
        <v>0</v>
      </c>
      <c r="G230" s="16">
        <f>IF($H229=0,0,G229/$H229%)</f>
        <v>0</v>
      </c>
      <c r="H230" s="16">
        <f>IF($H229=0,0,H229/$H229%)</f>
        <v>100</v>
      </c>
    </row>
    <row r="231" spans="1:8" ht="16.05" customHeight="1" x14ac:dyDescent="0.2">
      <c r="A231" s="13"/>
      <c r="C231" s="16" t="s">
        <v>14</v>
      </c>
      <c r="D231" s="50">
        <f>SUM(D237,D243,D249,D255,D261,D267,D273,D279,D285,D291)</f>
        <v>0</v>
      </c>
      <c r="E231" s="50">
        <f>SUM(E237,E243,E249,E255,E261,E267,E273,E279,E285,E291)</f>
        <v>5.6</v>
      </c>
      <c r="F231" s="50">
        <f>SUM(F237,F243,F249,F255,F261,F267,F273,F279,F285,F291)</f>
        <v>0</v>
      </c>
      <c r="G231" s="50">
        <f>SUM(G237,G243,G249,G255,G261,G267,G273,G279,G285,G291)</f>
        <v>0.1</v>
      </c>
      <c r="H231" s="50">
        <f>SUM(D231:G231)</f>
        <v>5.6999999999999993</v>
      </c>
    </row>
    <row r="232" spans="1:8" ht="16.05" customHeight="1" x14ac:dyDescent="0.2">
      <c r="A232" s="13"/>
      <c r="C232" s="17" t="s">
        <v>13</v>
      </c>
      <c r="D232" s="16">
        <f>IF($H231=0,0,D231/$H231%)</f>
        <v>0</v>
      </c>
      <c r="E232" s="16">
        <f>IF($H231=0,0,E231/$H231%)</f>
        <v>98.245614035087726</v>
      </c>
      <c r="F232" s="16">
        <f>IF($H231=0,0,F231/$H231%)</f>
        <v>0</v>
      </c>
      <c r="G232" s="16">
        <f>IF($H231=0,0,G231/$H231%)</f>
        <v>1.754385964912281</v>
      </c>
      <c r="H232" s="16">
        <f>IF($H231=0,0,H231/$H231%)</f>
        <v>100</v>
      </c>
    </row>
    <row r="233" spans="1:8" ht="16.05" customHeight="1" x14ac:dyDescent="0.2">
      <c r="A233" s="13"/>
      <c r="C233" s="16" t="s">
        <v>15</v>
      </c>
      <c r="D233" s="50">
        <f>SUM(D239,D245,D251,D257,D263,D269,D275,D281,D287,D293)</f>
        <v>0</v>
      </c>
      <c r="E233" s="50">
        <f>SUM(E239,E245,E251,E257,E263,E269,E275,E281,E287,E293)</f>
        <v>77.999999999999986</v>
      </c>
      <c r="F233" s="50">
        <f>SUM(F239,F245,F251,F257,F263,F269,F275,F281,F287,F293)</f>
        <v>0</v>
      </c>
      <c r="G233" s="50">
        <f>SUM(G239,G245,G251,G257,G263,G269,G275,G281,G287,G293)</f>
        <v>0.1</v>
      </c>
      <c r="H233" s="50">
        <f>SUM(D233:G233)</f>
        <v>78.09999999999998</v>
      </c>
    </row>
    <row r="234" spans="1:8" ht="16.05" customHeight="1" x14ac:dyDescent="0.2">
      <c r="A234" s="13"/>
      <c r="B234" s="15"/>
      <c r="C234" s="17" t="s">
        <v>13</v>
      </c>
      <c r="D234" s="16">
        <f>IF($H233=0,0,D233/$H233%)</f>
        <v>0</v>
      </c>
      <c r="E234" s="16">
        <f>IF($H233=0,0,E233/$H233%)</f>
        <v>99.871959026888618</v>
      </c>
      <c r="F234" s="16">
        <f>IF($H233=0,0,F233/$H233%)</f>
        <v>0</v>
      </c>
      <c r="G234" s="16">
        <f>IF($H233=0,0,G233/$H233%)</f>
        <v>0.12804097311139567</v>
      </c>
      <c r="H234" s="16">
        <f>IF($H233=0,0,H233/$H233%)</f>
        <v>100</v>
      </c>
    </row>
    <row r="235" spans="1:8" ht="16.05" customHeight="1" x14ac:dyDescent="0.2">
      <c r="A235" s="13"/>
      <c r="B235" s="54" t="s">
        <v>53</v>
      </c>
      <c r="C235" s="16" t="s">
        <v>12</v>
      </c>
      <c r="D235" s="16">
        <v>0</v>
      </c>
      <c r="E235" s="16">
        <v>21.9</v>
      </c>
      <c r="F235" s="16">
        <v>0</v>
      </c>
      <c r="G235" s="16">
        <v>0</v>
      </c>
      <c r="H235" s="50">
        <f t="shared" ref="H235:H298" si="8">SUM(D235:G235)</f>
        <v>21.9</v>
      </c>
    </row>
    <row r="236" spans="1:8" ht="16.05" customHeight="1" x14ac:dyDescent="0.2">
      <c r="A236" s="13"/>
      <c r="B236" s="55"/>
      <c r="C236" s="17" t="s">
        <v>13</v>
      </c>
      <c r="D236" s="16">
        <f>IF($H235=0,0,D235/$H235%)</f>
        <v>0</v>
      </c>
      <c r="E236" s="16">
        <f>IF($H235=0,0,E235/$H235%)</f>
        <v>100</v>
      </c>
      <c r="F236" s="16">
        <f>IF($H235=0,0,F235/$H235%)</f>
        <v>0</v>
      </c>
      <c r="G236" s="16">
        <f>IF($H235=0,0,G235/$H235%)</f>
        <v>0</v>
      </c>
      <c r="H236" s="50">
        <f t="shared" si="8"/>
        <v>100</v>
      </c>
    </row>
    <row r="237" spans="1:8" ht="16.05" customHeight="1" x14ac:dyDescent="0.2">
      <c r="A237" s="13"/>
      <c r="B237" s="55"/>
      <c r="C237" s="16" t="s">
        <v>14</v>
      </c>
      <c r="D237" s="51"/>
      <c r="E237" s="51"/>
      <c r="F237" s="51"/>
      <c r="G237" s="51"/>
      <c r="H237" s="50">
        <f t="shared" si="8"/>
        <v>0</v>
      </c>
    </row>
    <row r="238" spans="1:8" ht="16.05" customHeight="1" x14ac:dyDescent="0.2">
      <c r="A238" s="20"/>
      <c r="B238" s="55"/>
      <c r="C238" s="17" t="s">
        <v>13</v>
      </c>
      <c r="D238" s="16">
        <f>IF($H237=0,0,D237/$H237%)</f>
        <v>0</v>
      </c>
      <c r="E238" s="16">
        <f>IF($H237=0,0,E237/$H237%)</f>
        <v>0</v>
      </c>
      <c r="F238" s="16">
        <f>IF($H237=0,0,F237/$H237%)</f>
        <v>0</v>
      </c>
      <c r="G238" s="16">
        <f>IF($H237=0,0,G237/$H237%)</f>
        <v>0</v>
      </c>
      <c r="H238" s="50">
        <f t="shared" si="8"/>
        <v>0</v>
      </c>
    </row>
    <row r="239" spans="1:8" ht="16.05" customHeight="1" x14ac:dyDescent="0.2">
      <c r="A239" s="20"/>
      <c r="B239" s="55"/>
      <c r="C239" s="16" t="s">
        <v>15</v>
      </c>
      <c r="D239" s="51">
        <f>SUM(D237,D235)</f>
        <v>0</v>
      </c>
      <c r="E239" s="51">
        <f>SUM(E237,E235)</f>
        <v>21.9</v>
      </c>
      <c r="F239" s="51">
        <f>SUM(F237,F235)</f>
        <v>0</v>
      </c>
      <c r="G239" s="51">
        <f>SUM(G237,G235)</f>
        <v>0</v>
      </c>
      <c r="H239" s="50">
        <f t="shared" si="8"/>
        <v>21.9</v>
      </c>
    </row>
    <row r="240" spans="1:8" ht="16.05" customHeight="1" x14ac:dyDescent="0.2">
      <c r="A240" s="20"/>
      <c r="B240" s="56"/>
      <c r="C240" s="17" t="s">
        <v>13</v>
      </c>
      <c r="D240" s="16">
        <f>IF($H239=0,0,D239/$H239%)</f>
        <v>0</v>
      </c>
      <c r="E240" s="16">
        <f>IF($H239=0,0,E239/$H239%)</f>
        <v>100</v>
      </c>
      <c r="F240" s="16">
        <f>IF($H239=0,0,F239/$H239%)</f>
        <v>0</v>
      </c>
      <c r="G240" s="16">
        <f>IF($H239=0,0,G239/$H239%)</f>
        <v>0</v>
      </c>
      <c r="H240" s="50">
        <f t="shared" si="8"/>
        <v>100</v>
      </c>
    </row>
    <row r="241" spans="1:8" ht="16.05" customHeight="1" x14ac:dyDescent="0.2">
      <c r="A241" s="20"/>
      <c r="B241" s="54" t="s">
        <v>54</v>
      </c>
      <c r="C241" s="16" t="s">
        <v>12</v>
      </c>
      <c r="D241" s="16"/>
      <c r="E241" s="16"/>
      <c r="F241" s="16"/>
      <c r="G241" s="16"/>
      <c r="H241" s="50">
        <f t="shared" si="8"/>
        <v>0</v>
      </c>
    </row>
    <row r="242" spans="1:8" ht="16.05" customHeight="1" x14ac:dyDescent="0.2">
      <c r="A242" s="20"/>
      <c r="B242" s="55"/>
      <c r="C242" s="17" t="s">
        <v>13</v>
      </c>
      <c r="D242" s="16">
        <f>IF($H241=0,0,D241/$H241%)</f>
        <v>0</v>
      </c>
      <c r="E242" s="16">
        <f>IF($H241=0,0,E241/$H241%)</f>
        <v>0</v>
      </c>
      <c r="F242" s="16">
        <f>IF($H241=0,0,F241/$H241%)</f>
        <v>0</v>
      </c>
      <c r="G242" s="16">
        <f>IF($H241=0,0,G241/$H241%)</f>
        <v>0</v>
      </c>
      <c r="H242" s="50">
        <f t="shared" si="8"/>
        <v>0</v>
      </c>
    </row>
    <row r="243" spans="1:8" ht="16.05" customHeight="1" x14ac:dyDescent="0.2">
      <c r="A243" s="20"/>
      <c r="B243" s="55"/>
      <c r="C243" s="16" t="s">
        <v>14</v>
      </c>
      <c r="D243" s="51"/>
      <c r="E243" s="51"/>
      <c r="F243" s="51"/>
      <c r="G243" s="51"/>
      <c r="H243" s="50">
        <f t="shared" si="8"/>
        <v>0</v>
      </c>
    </row>
    <row r="244" spans="1:8" ht="16.05" customHeight="1" x14ac:dyDescent="0.2">
      <c r="A244" s="20"/>
      <c r="B244" s="55"/>
      <c r="C244" s="17" t="s">
        <v>13</v>
      </c>
      <c r="D244" s="16">
        <f>IF($H243=0,0,D243/$H243%)</f>
        <v>0</v>
      </c>
      <c r="E244" s="16">
        <f>IF($H243=0,0,E243/$H243%)</f>
        <v>0</v>
      </c>
      <c r="F244" s="16">
        <f>IF($H243=0,0,F243/$H243%)</f>
        <v>0</v>
      </c>
      <c r="G244" s="16">
        <f>IF($H243=0,0,G243/$H243%)</f>
        <v>0</v>
      </c>
      <c r="H244" s="50">
        <f t="shared" si="8"/>
        <v>0</v>
      </c>
    </row>
    <row r="245" spans="1:8" ht="16.05" customHeight="1" x14ac:dyDescent="0.2">
      <c r="A245" s="20"/>
      <c r="B245" s="55"/>
      <c r="C245" s="16" t="s">
        <v>15</v>
      </c>
      <c r="D245" s="51">
        <f>SUM(D243,D241)</f>
        <v>0</v>
      </c>
      <c r="E245" s="51">
        <f>SUM(E243,E241)</f>
        <v>0</v>
      </c>
      <c r="F245" s="51">
        <f>SUM(F243,F241)</f>
        <v>0</v>
      </c>
      <c r="G245" s="51">
        <f>SUM(G243,G241)</f>
        <v>0</v>
      </c>
      <c r="H245" s="50">
        <f t="shared" si="8"/>
        <v>0</v>
      </c>
    </row>
    <row r="246" spans="1:8" ht="16.05" customHeight="1" x14ac:dyDescent="0.2">
      <c r="A246" s="20"/>
      <c r="B246" s="56"/>
      <c r="C246" s="17" t="s">
        <v>13</v>
      </c>
      <c r="D246" s="16">
        <f>IF($H245=0,0,D245/$H245%)</f>
        <v>0</v>
      </c>
      <c r="E246" s="16">
        <f>IF($H245=0,0,E245/$H245%)</f>
        <v>0</v>
      </c>
      <c r="F246" s="16">
        <f>IF($H245=0,0,F245/$H245%)</f>
        <v>0</v>
      </c>
      <c r="G246" s="16">
        <f>IF($H245=0,0,G245/$H245%)</f>
        <v>0</v>
      </c>
      <c r="H246" s="50">
        <f t="shared" si="8"/>
        <v>0</v>
      </c>
    </row>
    <row r="247" spans="1:8" ht="16.05" customHeight="1" x14ac:dyDescent="0.2">
      <c r="A247" s="20"/>
      <c r="B247" s="54" t="s">
        <v>55</v>
      </c>
      <c r="C247" s="16" t="s">
        <v>12</v>
      </c>
      <c r="D247" s="16">
        <v>0</v>
      </c>
      <c r="E247" s="16">
        <v>27.2</v>
      </c>
      <c r="F247" s="16">
        <v>0</v>
      </c>
      <c r="G247" s="16">
        <v>0</v>
      </c>
      <c r="H247" s="50">
        <f t="shared" si="8"/>
        <v>27.2</v>
      </c>
    </row>
    <row r="248" spans="1:8" ht="16.05" customHeight="1" x14ac:dyDescent="0.2">
      <c r="A248" s="20"/>
      <c r="B248" s="55"/>
      <c r="C248" s="17" t="s">
        <v>13</v>
      </c>
      <c r="D248" s="16">
        <f>IF($H247=0,0,D247/$H247%)</f>
        <v>0</v>
      </c>
      <c r="E248" s="16">
        <f>IF($H247=0,0,E247/$H247%)</f>
        <v>99.999999999999986</v>
      </c>
      <c r="F248" s="16">
        <f>IF($H247=0,0,F247/$H247%)</f>
        <v>0</v>
      </c>
      <c r="G248" s="16">
        <f>IF($H247=0,0,G247/$H247%)</f>
        <v>0</v>
      </c>
      <c r="H248" s="50">
        <f t="shared" si="8"/>
        <v>99.999999999999986</v>
      </c>
    </row>
    <row r="249" spans="1:8" ht="16.05" customHeight="1" x14ac:dyDescent="0.2">
      <c r="A249" s="20"/>
      <c r="B249" s="55"/>
      <c r="C249" s="16" t="s">
        <v>14</v>
      </c>
      <c r="D249" s="51">
        <v>0</v>
      </c>
      <c r="E249" s="51">
        <v>5.6</v>
      </c>
      <c r="F249" s="51">
        <v>0</v>
      </c>
      <c r="G249" s="51">
        <v>0</v>
      </c>
      <c r="H249" s="50">
        <f t="shared" si="8"/>
        <v>5.6</v>
      </c>
    </row>
    <row r="250" spans="1:8" ht="16.05" customHeight="1" x14ac:dyDescent="0.2">
      <c r="A250" s="20"/>
      <c r="B250" s="55"/>
      <c r="C250" s="17" t="s">
        <v>13</v>
      </c>
      <c r="D250" s="16">
        <f>IF($H249=0,0,D249/$H249%)</f>
        <v>0</v>
      </c>
      <c r="E250" s="16">
        <f>IF($H249=0,0,E249/$H249%)</f>
        <v>100</v>
      </c>
      <c r="F250" s="16">
        <f>IF($H249=0,0,F249/$H249%)</f>
        <v>0</v>
      </c>
      <c r="G250" s="16">
        <f>IF($H249=0,0,G249/$H249%)</f>
        <v>0</v>
      </c>
      <c r="H250" s="50">
        <f t="shared" si="8"/>
        <v>100</v>
      </c>
    </row>
    <row r="251" spans="1:8" ht="16.05" customHeight="1" x14ac:dyDescent="0.2">
      <c r="A251" s="20"/>
      <c r="B251" s="55"/>
      <c r="C251" s="16" t="s">
        <v>15</v>
      </c>
      <c r="D251" s="51">
        <f>SUM(D249,D247)</f>
        <v>0</v>
      </c>
      <c r="E251" s="51">
        <f>SUM(E249,E247)</f>
        <v>32.799999999999997</v>
      </c>
      <c r="F251" s="51">
        <f>SUM(F249,F247)</f>
        <v>0</v>
      </c>
      <c r="G251" s="51">
        <f>SUM(G249,G247)</f>
        <v>0</v>
      </c>
      <c r="H251" s="50">
        <f t="shared" si="8"/>
        <v>32.799999999999997</v>
      </c>
    </row>
    <row r="252" spans="1:8" ht="16.05" customHeight="1" x14ac:dyDescent="0.2">
      <c r="A252" s="20"/>
      <c r="B252" s="56"/>
      <c r="C252" s="17" t="s">
        <v>13</v>
      </c>
      <c r="D252" s="16">
        <f>IF($H251=0,0,D251/$H251%)</f>
        <v>0</v>
      </c>
      <c r="E252" s="16">
        <f>IF($H251=0,0,E251/$H251%)</f>
        <v>100</v>
      </c>
      <c r="F252" s="16">
        <f>IF($H251=0,0,F251/$H251%)</f>
        <v>0</v>
      </c>
      <c r="G252" s="16">
        <f>IF($H251=0,0,G251/$H251%)</f>
        <v>0</v>
      </c>
      <c r="H252" s="50">
        <f t="shared" si="8"/>
        <v>100</v>
      </c>
    </row>
    <row r="253" spans="1:8" ht="16.05" customHeight="1" x14ac:dyDescent="0.2">
      <c r="A253" s="20"/>
      <c r="B253" s="54" t="s">
        <v>56</v>
      </c>
      <c r="C253" s="16" t="s">
        <v>12</v>
      </c>
      <c r="D253" s="16">
        <v>0</v>
      </c>
      <c r="E253" s="16">
        <v>20.9</v>
      </c>
      <c r="F253" s="16">
        <v>0</v>
      </c>
      <c r="G253" s="16">
        <v>0</v>
      </c>
      <c r="H253" s="50">
        <f t="shared" si="8"/>
        <v>20.9</v>
      </c>
    </row>
    <row r="254" spans="1:8" ht="16.05" customHeight="1" x14ac:dyDescent="0.2">
      <c r="A254" s="20"/>
      <c r="B254" s="55"/>
      <c r="C254" s="17" t="s">
        <v>13</v>
      </c>
      <c r="D254" s="16">
        <f>IF($H253=0,0,D253/$H253%)</f>
        <v>0</v>
      </c>
      <c r="E254" s="16">
        <f>IF($H253=0,0,E253/$H253%)</f>
        <v>100</v>
      </c>
      <c r="F254" s="16">
        <f>IF($H253=0,0,F253/$H253%)</f>
        <v>0</v>
      </c>
      <c r="G254" s="16">
        <f>IF($H253=0,0,G253/$H253%)</f>
        <v>0</v>
      </c>
      <c r="H254" s="50">
        <f t="shared" si="8"/>
        <v>100</v>
      </c>
    </row>
    <row r="255" spans="1:8" ht="16.05" customHeight="1" x14ac:dyDescent="0.2">
      <c r="A255" s="20"/>
      <c r="B255" s="55"/>
      <c r="C255" s="16" t="s">
        <v>14</v>
      </c>
      <c r="D255" s="51">
        <v>0</v>
      </c>
      <c r="E255" s="51">
        <v>0</v>
      </c>
      <c r="F255" s="51">
        <v>0</v>
      </c>
      <c r="G255" s="51">
        <v>0.1</v>
      </c>
      <c r="H255" s="50">
        <f t="shared" si="8"/>
        <v>0.1</v>
      </c>
    </row>
    <row r="256" spans="1:8" ht="16.05" customHeight="1" x14ac:dyDescent="0.2">
      <c r="A256" s="20"/>
      <c r="B256" s="55"/>
      <c r="C256" s="17" t="s">
        <v>13</v>
      </c>
      <c r="D256" s="16">
        <f>IF($H255=0,0,D255/$H255%)</f>
        <v>0</v>
      </c>
      <c r="E256" s="16">
        <f>IF($H255=0,0,E255/$H255%)</f>
        <v>0</v>
      </c>
      <c r="F256" s="16">
        <f>IF($H255=0,0,F255/$H255%)</f>
        <v>0</v>
      </c>
      <c r="G256" s="16">
        <f>IF($H255=0,0,G255/$H255%)</f>
        <v>100</v>
      </c>
      <c r="H256" s="50">
        <f t="shared" si="8"/>
        <v>100</v>
      </c>
    </row>
    <row r="257" spans="1:8" ht="16.05" customHeight="1" x14ac:dyDescent="0.2">
      <c r="A257" s="20"/>
      <c r="B257" s="55"/>
      <c r="C257" s="16" t="s">
        <v>15</v>
      </c>
      <c r="D257" s="51">
        <f>SUM(D255,D253)</f>
        <v>0</v>
      </c>
      <c r="E257" s="51">
        <f>SUM(E255,E253)</f>
        <v>20.9</v>
      </c>
      <c r="F257" s="51">
        <f>SUM(F255,F253)</f>
        <v>0</v>
      </c>
      <c r="G257" s="51">
        <f>SUM(G255,G253)</f>
        <v>0.1</v>
      </c>
      <c r="H257" s="50">
        <f t="shared" si="8"/>
        <v>21</v>
      </c>
    </row>
    <row r="258" spans="1:8" ht="16.05" customHeight="1" x14ac:dyDescent="0.2">
      <c r="A258" s="20"/>
      <c r="B258" s="56"/>
      <c r="C258" s="17" t="s">
        <v>13</v>
      </c>
      <c r="D258" s="16">
        <f>IF($H257=0,0,D257/$H257%)</f>
        <v>0</v>
      </c>
      <c r="E258" s="16">
        <f>IF($H257=0,0,E257/$H257%)</f>
        <v>99.523809523809518</v>
      </c>
      <c r="F258" s="16">
        <f>IF($H257=0,0,F257/$H257%)</f>
        <v>0</v>
      </c>
      <c r="G258" s="16">
        <f>IF($H257=0,0,G257/$H257%)</f>
        <v>0.47619047619047622</v>
      </c>
      <c r="H258" s="50">
        <f t="shared" si="8"/>
        <v>100</v>
      </c>
    </row>
    <row r="259" spans="1:8" ht="16.05" customHeight="1" x14ac:dyDescent="0.2">
      <c r="A259" s="20"/>
      <c r="B259" s="54" t="s">
        <v>57</v>
      </c>
      <c r="C259" s="16" t="s">
        <v>12</v>
      </c>
      <c r="D259" s="16">
        <v>0</v>
      </c>
      <c r="E259" s="16">
        <v>1.6</v>
      </c>
      <c r="F259" s="16">
        <v>0</v>
      </c>
      <c r="G259" s="16">
        <v>0</v>
      </c>
      <c r="H259" s="50">
        <f t="shared" si="8"/>
        <v>1.6</v>
      </c>
    </row>
    <row r="260" spans="1:8" ht="16.05" customHeight="1" x14ac:dyDescent="0.2">
      <c r="A260" s="20"/>
      <c r="B260" s="55"/>
      <c r="C260" s="17" t="s">
        <v>13</v>
      </c>
      <c r="D260" s="16">
        <f>IF($H259=0,0,D259/$H259%)</f>
        <v>0</v>
      </c>
      <c r="E260" s="16">
        <f>IF($H259=0,0,E259/$H259%)</f>
        <v>100</v>
      </c>
      <c r="F260" s="16">
        <f>IF($H259=0,0,F259/$H259%)</f>
        <v>0</v>
      </c>
      <c r="G260" s="16">
        <f>IF($H259=0,0,G259/$H259%)</f>
        <v>0</v>
      </c>
      <c r="H260" s="50">
        <f t="shared" si="8"/>
        <v>100</v>
      </c>
    </row>
    <row r="261" spans="1:8" ht="16.05" customHeight="1" x14ac:dyDescent="0.2">
      <c r="A261" s="20"/>
      <c r="B261" s="55"/>
      <c r="C261" s="16" t="s">
        <v>14</v>
      </c>
      <c r="D261" s="51"/>
      <c r="E261" s="51"/>
      <c r="F261" s="51"/>
      <c r="G261" s="51"/>
      <c r="H261" s="50">
        <f t="shared" si="8"/>
        <v>0</v>
      </c>
    </row>
    <row r="262" spans="1:8" ht="16.05" customHeight="1" x14ac:dyDescent="0.2">
      <c r="A262" s="20"/>
      <c r="B262" s="55"/>
      <c r="C262" s="17" t="s">
        <v>13</v>
      </c>
      <c r="D262" s="16">
        <f>IF($H261=0,0,D261/$H261%)</f>
        <v>0</v>
      </c>
      <c r="E262" s="16">
        <f>IF($H261=0,0,E261/$H261%)</f>
        <v>0</v>
      </c>
      <c r="F262" s="16">
        <f>IF($H261=0,0,F261/$H261%)</f>
        <v>0</v>
      </c>
      <c r="G262" s="16">
        <f>IF($H261=0,0,G261/$H261%)</f>
        <v>0</v>
      </c>
      <c r="H262" s="50">
        <f t="shared" si="8"/>
        <v>0</v>
      </c>
    </row>
    <row r="263" spans="1:8" ht="16.05" customHeight="1" x14ac:dyDescent="0.2">
      <c r="A263" s="20"/>
      <c r="B263" s="55"/>
      <c r="C263" s="16" t="s">
        <v>15</v>
      </c>
      <c r="D263" s="51">
        <f>SUM(D261,D259)</f>
        <v>0</v>
      </c>
      <c r="E263" s="51">
        <f>SUM(E261,E259)</f>
        <v>1.6</v>
      </c>
      <c r="F263" s="51">
        <f>SUM(F261,F259)</f>
        <v>0</v>
      </c>
      <c r="G263" s="51">
        <f>SUM(G261,G259)</f>
        <v>0</v>
      </c>
      <c r="H263" s="50">
        <f t="shared" si="8"/>
        <v>1.6</v>
      </c>
    </row>
    <row r="264" spans="1:8" ht="16.05" customHeight="1" x14ac:dyDescent="0.2">
      <c r="A264" s="20"/>
      <c r="B264" s="56"/>
      <c r="C264" s="17" t="s">
        <v>13</v>
      </c>
      <c r="D264" s="16">
        <f>IF($H263=0,0,D263/$H263%)</f>
        <v>0</v>
      </c>
      <c r="E264" s="16">
        <f>IF($H263=0,0,E263/$H263%)</f>
        <v>100</v>
      </c>
      <c r="F264" s="16">
        <f>IF($H263=0,0,F263/$H263%)</f>
        <v>0</v>
      </c>
      <c r="G264" s="16">
        <f>IF($H263=0,0,G263/$H263%)</f>
        <v>0</v>
      </c>
      <c r="H264" s="50">
        <f t="shared" si="8"/>
        <v>100</v>
      </c>
    </row>
    <row r="265" spans="1:8" ht="16.05" customHeight="1" x14ac:dyDescent="0.2">
      <c r="A265" s="20"/>
      <c r="B265" s="54" t="s">
        <v>58</v>
      </c>
      <c r="C265" s="16" t="s">
        <v>12</v>
      </c>
      <c r="D265" s="16">
        <v>0</v>
      </c>
      <c r="E265" s="16">
        <v>0.8</v>
      </c>
      <c r="F265" s="16">
        <v>0</v>
      </c>
      <c r="G265" s="16">
        <v>0</v>
      </c>
      <c r="H265" s="50">
        <f t="shared" si="8"/>
        <v>0.8</v>
      </c>
    </row>
    <row r="266" spans="1:8" ht="16.05" customHeight="1" x14ac:dyDescent="0.2">
      <c r="A266" s="20"/>
      <c r="B266" s="55"/>
      <c r="C266" s="17" t="s">
        <v>13</v>
      </c>
      <c r="D266" s="16">
        <f>IF($H265=0,0,D265/$H265%)</f>
        <v>0</v>
      </c>
      <c r="E266" s="16">
        <f>IF($H265=0,0,E265/$H265%)</f>
        <v>100</v>
      </c>
      <c r="F266" s="16">
        <f>IF($H265=0,0,F265/$H265%)</f>
        <v>0</v>
      </c>
      <c r="G266" s="16">
        <f>IF($H265=0,0,G265/$H265%)</f>
        <v>0</v>
      </c>
      <c r="H266" s="50">
        <f t="shared" si="8"/>
        <v>100</v>
      </c>
    </row>
    <row r="267" spans="1:8" ht="16.05" customHeight="1" x14ac:dyDescent="0.2">
      <c r="A267" s="20"/>
      <c r="B267" s="55"/>
      <c r="C267" s="16" t="s">
        <v>14</v>
      </c>
      <c r="D267" s="51"/>
      <c r="E267" s="51"/>
      <c r="F267" s="51"/>
      <c r="G267" s="51"/>
      <c r="H267" s="50">
        <f t="shared" si="8"/>
        <v>0</v>
      </c>
    </row>
    <row r="268" spans="1:8" ht="16.05" customHeight="1" x14ac:dyDescent="0.2">
      <c r="A268" s="20"/>
      <c r="B268" s="55"/>
      <c r="C268" s="17" t="s">
        <v>13</v>
      </c>
      <c r="D268" s="16">
        <f>IF($H267=0,0,D267/$H267%)</f>
        <v>0</v>
      </c>
      <c r="E268" s="16">
        <f>IF($H267=0,0,E267/$H267%)</f>
        <v>0</v>
      </c>
      <c r="F268" s="16">
        <f>IF($H267=0,0,F267/$H267%)</f>
        <v>0</v>
      </c>
      <c r="G268" s="16">
        <f>IF($H267=0,0,G267/$H267%)</f>
        <v>0</v>
      </c>
      <c r="H268" s="50">
        <f t="shared" si="8"/>
        <v>0</v>
      </c>
    </row>
    <row r="269" spans="1:8" ht="16.05" customHeight="1" x14ac:dyDescent="0.2">
      <c r="A269" s="20"/>
      <c r="B269" s="55"/>
      <c r="C269" s="16" t="s">
        <v>15</v>
      </c>
      <c r="D269" s="51">
        <f>SUM(D267,D265)</f>
        <v>0</v>
      </c>
      <c r="E269" s="51">
        <f>SUM(E267,E265)</f>
        <v>0.8</v>
      </c>
      <c r="F269" s="51">
        <f>SUM(F267,F265)</f>
        <v>0</v>
      </c>
      <c r="G269" s="51">
        <f>SUM(G267,G265)</f>
        <v>0</v>
      </c>
      <c r="H269" s="50">
        <f t="shared" si="8"/>
        <v>0.8</v>
      </c>
    </row>
    <row r="270" spans="1:8" ht="16.05" customHeight="1" x14ac:dyDescent="0.2">
      <c r="A270" s="20"/>
      <c r="B270" s="56"/>
      <c r="C270" s="17" t="s">
        <v>13</v>
      </c>
      <c r="D270" s="16">
        <f>IF($H269=0,0,D269/$H269%)</f>
        <v>0</v>
      </c>
      <c r="E270" s="16">
        <f>IF($H269=0,0,E269/$H269%)</f>
        <v>100</v>
      </c>
      <c r="F270" s="16">
        <f>IF($H269=0,0,F269/$H269%)</f>
        <v>0</v>
      </c>
      <c r="G270" s="16">
        <f>IF($H269=0,0,G269/$H269%)</f>
        <v>0</v>
      </c>
      <c r="H270" s="50">
        <f t="shared" si="8"/>
        <v>100</v>
      </c>
    </row>
    <row r="271" spans="1:8" ht="16.05" customHeight="1" x14ac:dyDescent="0.2">
      <c r="A271" s="20"/>
      <c r="B271" s="54" t="s">
        <v>59</v>
      </c>
      <c r="C271" s="16" t="s">
        <v>12</v>
      </c>
      <c r="D271" s="16"/>
      <c r="E271" s="16"/>
      <c r="F271" s="16"/>
      <c r="G271" s="16"/>
      <c r="H271" s="50">
        <f t="shared" si="8"/>
        <v>0</v>
      </c>
    </row>
    <row r="272" spans="1:8" ht="16.05" customHeight="1" x14ac:dyDescent="0.2">
      <c r="A272" s="20"/>
      <c r="B272" s="55"/>
      <c r="C272" s="17" t="s">
        <v>13</v>
      </c>
      <c r="D272" s="16">
        <f>IF($H271=0,0,D271/$H271%)</f>
        <v>0</v>
      </c>
      <c r="E272" s="16">
        <f>IF($H271=0,0,E271/$H271%)</f>
        <v>0</v>
      </c>
      <c r="F272" s="16">
        <f>IF($H271=0,0,F271/$H271%)</f>
        <v>0</v>
      </c>
      <c r="G272" s="16">
        <f>IF($H271=0,0,G271/$H271%)</f>
        <v>0</v>
      </c>
      <c r="H272" s="50">
        <f t="shared" si="8"/>
        <v>0</v>
      </c>
    </row>
    <row r="273" spans="1:8" ht="16.05" customHeight="1" x14ac:dyDescent="0.2">
      <c r="A273" s="20"/>
      <c r="B273" s="55"/>
      <c r="C273" s="16" t="s">
        <v>14</v>
      </c>
      <c r="D273" s="51"/>
      <c r="E273" s="51"/>
      <c r="F273" s="51"/>
      <c r="G273" s="51"/>
      <c r="H273" s="50">
        <f t="shared" si="8"/>
        <v>0</v>
      </c>
    </row>
    <row r="274" spans="1:8" ht="16.05" customHeight="1" x14ac:dyDescent="0.2">
      <c r="A274" s="20"/>
      <c r="B274" s="55"/>
      <c r="C274" s="17" t="s">
        <v>13</v>
      </c>
      <c r="D274" s="16">
        <f>IF($H273=0,0,D273/$H273%)</f>
        <v>0</v>
      </c>
      <c r="E274" s="16">
        <f>IF($H273=0,0,E273/$H273%)</f>
        <v>0</v>
      </c>
      <c r="F274" s="16">
        <f>IF($H273=0,0,F273/$H273%)</f>
        <v>0</v>
      </c>
      <c r="G274" s="16">
        <f>IF($H273=0,0,G273/$H273%)</f>
        <v>0</v>
      </c>
      <c r="H274" s="50">
        <f t="shared" si="8"/>
        <v>0</v>
      </c>
    </row>
    <row r="275" spans="1:8" ht="16.05" customHeight="1" x14ac:dyDescent="0.2">
      <c r="A275" s="20"/>
      <c r="B275" s="55"/>
      <c r="C275" s="16" t="s">
        <v>15</v>
      </c>
      <c r="D275" s="51">
        <f>SUM(D273,D271)</f>
        <v>0</v>
      </c>
      <c r="E275" s="51">
        <f>SUM(E273,E271)</f>
        <v>0</v>
      </c>
      <c r="F275" s="51">
        <f>SUM(F273,F271)</f>
        <v>0</v>
      </c>
      <c r="G275" s="51">
        <f>SUM(G273,G271)</f>
        <v>0</v>
      </c>
      <c r="H275" s="50">
        <f t="shared" si="8"/>
        <v>0</v>
      </c>
    </row>
    <row r="276" spans="1:8" ht="16.05" customHeight="1" x14ac:dyDescent="0.2">
      <c r="A276" s="20"/>
      <c r="B276" s="56"/>
      <c r="C276" s="17" t="s">
        <v>13</v>
      </c>
      <c r="D276" s="16">
        <f>IF($H275=0,0,D275/$H275%)</f>
        <v>0</v>
      </c>
      <c r="E276" s="16">
        <f>IF($H275=0,0,E275/$H275%)</f>
        <v>0</v>
      </c>
      <c r="F276" s="16">
        <f>IF($H275=0,0,F275/$H275%)</f>
        <v>0</v>
      </c>
      <c r="G276" s="16">
        <f>IF($H275=0,0,G275/$H275%)</f>
        <v>0</v>
      </c>
      <c r="H276" s="50">
        <f t="shared" si="8"/>
        <v>0</v>
      </c>
    </row>
    <row r="277" spans="1:8" ht="16.05" customHeight="1" x14ac:dyDescent="0.2">
      <c r="A277" s="20"/>
      <c r="B277" s="54" t="s">
        <v>60</v>
      </c>
      <c r="C277" s="16" t="s">
        <v>12</v>
      </c>
      <c r="D277" s="16"/>
      <c r="E277" s="16"/>
      <c r="F277" s="16"/>
      <c r="G277" s="16"/>
      <c r="H277" s="50">
        <f t="shared" si="8"/>
        <v>0</v>
      </c>
    </row>
    <row r="278" spans="1:8" ht="16.05" customHeight="1" x14ac:dyDescent="0.2">
      <c r="A278" s="20"/>
      <c r="B278" s="55"/>
      <c r="C278" s="17" t="s">
        <v>13</v>
      </c>
      <c r="D278" s="16">
        <f>IF($H277=0,0,D277/$H277%)</f>
        <v>0</v>
      </c>
      <c r="E278" s="16">
        <f>IF($H277=0,0,E277/$H277%)</f>
        <v>0</v>
      </c>
      <c r="F278" s="16">
        <f>IF($H277=0,0,F277/$H277%)</f>
        <v>0</v>
      </c>
      <c r="G278" s="16">
        <f>IF($H277=0,0,G277/$H277%)</f>
        <v>0</v>
      </c>
      <c r="H278" s="50">
        <f t="shared" si="8"/>
        <v>0</v>
      </c>
    </row>
    <row r="279" spans="1:8" ht="16.05" customHeight="1" x14ac:dyDescent="0.2">
      <c r="A279" s="20"/>
      <c r="B279" s="55"/>
      <c r="C279" s="16" t="s">
        <v>14</v>
      </c>
      <c r="D279" s="51"/>
      <c r="E279" s="51"/>
      <c r="F279" s="51"/>
      <c r="G279" s="51"/>
      <c r="H279" s="50">
        <f t="shared" si="8"/>
        <v>0</v>
      </c>
    </row>
    <row r="280" spans="1:8" ht="16.05" customHeight="1" x14ac:dyDescent="0.2">
      <c r="A280" s="20"/>
      <c r="B280" s="55"/>
      <c r="C280" s="17" t="s">
        <v>13</v>
      </c>
      <c r="D280" s="16">
        <f>IF($H279=0,0,D279/$H279%)</f>
        <v>0</v>
      </c>
      <c r="E280" s="16">
        <f>IF($H279=0,0,E279/$H279%)</f>
        <v>0</v>
      </c>
      <c r="F280" s="16">
        <f>IF($H279=0,0,F279/$H279%)</f>
        <v>0</v>
      </c>
      <c r="G280" s="16">
        <f>IF($H279=0,0,G279/$H279%)</f>
        <v>0</v>
      </c>
      <c r="H280" s="50">
        <f t="shared" si="8"/>
        <v>0</v>
      </c>
    </row>
    <row r="281" spans="1:8" ht="16.05" customHeight="1" x14ac:dyDescent="0.2">
      <c r="A281" s="20"/>
      <c r="B281" s="55"/>
      <c r="C281" s="16" t="s">
        <v>15</v>
      </c>
      <c r="D281" s="51">
        <f>SUM(D279,D277)</f>
        <v>0</v>
      </c>
      <c r="E281" s="51">
        <f>SUM(E279,E277)</f>
        <v>0</v>
      </c>
      <c r="F281" s="51">
        <f>SUM(F279,F277)</f>
        <v>0</v>
      </c>
      <c r="G281" s="51">
        <f>SUM(G279,G277)</f>
        <v>0</v>
      </c>
      <c r="H281" s="50">
        <f t="shared" si="8"/>
        <v>0</v>
      </c>
    </row>
    <row r="282" spans="1:8" ht="16.05" customHeight="1" x14ac:dyDescent="0.2">
      <c r="A282" s="20"/>
      <c r="B282" s="56"/>
      <c r="C282" s="17" t="s">
        <v>13</v>
      </c>
      <c r="D282" s="16">
        <f>IF($H281=0,0,D281/$H281%)</f>
        <v>0</v>
      </c>
      <c r="E282" s="16">
        <f>IF($H281=0,0,E281/$H281%)</f>
        <v>0</v>
      </c>
      <c r="F282" s="16">
        <f>IF($H281=0,0,F281/$H281%)</f>
        <v>0</v>
      </c>
      <c r="G282" s="16">
        <f>IF($H281=0,0,G281/$H281%)</f>
        <v>0</v>
      </c>
      <c r="H282" s="50">
        <f t="shared" si="8"/>
        <v>0</v>
      </c>
    </row>
    <row r="283" spans="1:8" ht="16.05" customHeight="1" x14ac:dyDescent="0.2">
      <c r="A283" s="20"/>
      <c r="B283" s="54" t="s">
        <v>61</v>
      </c>
      <c r="C283" s="16" t="s">
        <v>12</v>
      </c>
      <c r="D283" s="16"/>
      <c r="E283" s="16"/>
      <c r="F283" s="16"/>
      <c r="G283" s="16"/>
      <c r="H283" s="50">
        <f t="shared" si="8"/>
        <v>0</v>
      </c>
    </row>
    <row r="284" spans="1:8" ht="16.05" customHeight="1" x14ac:dyDescent="0.2">
      <c r="A284" s="20"/>
      <c r="B284" s="55"/>
      <c r="C284" s="17" t="s">
        <v>13</v>
      </c>
      <c r="D284" s="16">
        <f>IF($H283=0,0,D283/$H283%)</f>
        <v>0</v>
      </c>
      <c r="E284" s="16">
        <f>IF($H283=0,0,E283/$H283%)</f>
        <v>0</v>
      </c>
      <c r="F284" s="16">
        <f>IF($H283=0,0,F283/$H283%)</f>
        <v>0</v>
      </c>
      <c r="G284" s="16">
        <f>IF($H283=0,0,G283/$H283%)</f>
        <v>0</v>
      </c>
      <c r="H284" s="50">
        <f t="shared" si="8"/>
        <v>0</v>
      </c>
    </row>
    <row r="285" spans="1:8" ht="16.05" customHeight="1" x14ac:dyDescent="0.2">
      <c r="A285" s="20"/>
      <c r="B285" s="55"/>
      <c r="C285" s="16" t="s">
        <v>14</v>
      </c>
      <c r="D285" s="51"/>
      <c r="E285" s="51"/>
      <c r="F285" s="51"/>
      <c r="G285" s="51"/>
      <c r="H285" s="50">
        <f t="shared" si="8"/>
        <v>0</v>
      </c>
    </row>
    <row r="286" spans="1:8" ht="16.05" customHeight="1" x14ac:dyDescent="0.2">
      <c r="A286" s="20"/>
      <c r="B286" s="55"/>
      <c r="C286" s="17" t="s">
        <v>13</v>
      </c>
      <c r="D286" s="16">
        <f>IF($H285=0,0,D285/$H285%)</f>
        <v>0</v>
      </c>
      <c r="E286" s="16">
        <f>IF($H285=0,0,E285/$H285%)</f>
        <v>0</v>
      </c>
      <c r="F286" s="16">
        <f>IF($H285=0,0,F285/$H285%)</f>
        <v>0</v>
      </c>
      <c r="G286" s="16">
        <f>IF($H285=0,0,G285/$H285%)</f>
        <v>0</v>
      </c>
      <c r="H286" s="50">
        <f t="shared" si="8"/>
        <v>0</v>
      </c>
    </row>
    <row r="287" spans="1:8" ht="16.05" customHeight="1" x14ac:dyDescent="0.2">
      <c r="A287" s="20"/>
      <c r="B287" s="55"/>
      <c r="C287" s="16" t="s">
        <v>15</v>
      </c>
      <c r="D287" s="51">
        <f>SUM(D285,D283)</f>
        <v>0</v>
      </c>
      <c r="E287" s="51">
        <f>SUM(E285,E283)</f>
        <v>0</v>
      </c>
      <c r="F287" s="51">
        <f>SUM(F285,F283)</f>
        <v>0</v>
      </c>
      <c r="G287" s="51">
        <f>SUM(G285,G283)</f>
        <v>0</v>
      </c>
      <c r="H287" s="50">
        <f t="shared" si="8"/>
        <v>0</v>
      </c>
    </row>
    <row r="288" spans="1:8" ht="16.05" customHeight="1" x14ac:dyDescent="0.2">
      <c r="A288" s="20"/>
      <c r="B288" s="56"/>
      <c r="C288" s="17" t="s">
        <v>13</v>
      </c>
      <c r="D288" s="16">
        <f>IF($H287=0,0,D287/$H287%)</f>
        <v>0</v>
      </c>
      <c r="E288" s="16">
        <f>IF($H287=0,0,E287/$H287%)</f>
        <v>0</v>
      </c>
      <c r="F288" s="16">
        <f>IF($H287=0,0,F287/$H287%)</f>
        <v>0</v>
      </c>
      <c r="G288" s="16">
        <f>IF($H287=0,0,G287/$H287%)</f>
        <v>0</v>
      </c>
      <c r="H288" s="50">
        <f t="shared" si="8"/>
        <v>0</v>
      </c>
    </row>
    <row r="289" spans="1:10" ht="16.05" customHeight="1" x14ac:dyDescent="0.2">
      <c r="A289" s="13"/>
      <c r="B289" s="54" t="s">
        <v>62</v>
      </c>
      <c r="C289" s="16" t="s">
        <v>12</v>
      </c>
      <c r="D289" s="16"/>
      <c r="E289" s="16"/>
      <c r="F289" s="16"/>
      <c r="G289" s="16">
        <v>0</v>
      </c>
      <c r="H289" s="50">
        <f t="shared" si="8"/>
        <v>0</v>
      </c>
      <c r="I289" s="11"/>
    </row>
    <row r="290" spans="1:10" ht="16.05" customHeight="1" x14ac:dyDescent="0.2">
      <c r="A290" s="13"/>
      <c r="B290" s="55"/>
      <c r="C290" s="17" t="s">
        <v>13</v>
      </c>
      <c r="D290" s="16">
        <f>IF($H289=0,0,D289/$H289%)</f>
        <v>0</v>
      </c>
      <c r="E290" s="16">
        <f>IF($H289=0,0,E289/$H289%)</f>
        <v>0</v>
      </c>
      <c r="F290" s="16">
        <f>IF($H289=0,0,F289/$H289%)</f>
        <v>0</v>
      </c>
      <c r="G290" s="16">
        <f>IF($H289=0,0,G289/$H289%)</f>
        <v>0</v>
      </c>
      <c r="H290" s="50">
        <f t="shared" si="8"/>
        <v>0</v>
      </c>
      <c r="I290" s="11"/>
    </row>
    <row r="291" spans="1:10" ht="16.05" customHeight="1" x14ac:dyDescent="0.2">
      <c r="A291" s="13"/>
      <c r="B291" s="55"/>
      <c r="C291" s="16" t="s">
        <v>14</v>
      </c>
      <c r="D291" s="51"/>
      <c r="E291" s="51"/>
      <c r="F291" s="51"/>
      <c r="G291" s="51"/>
      <c r="H291" s="50">
        <f t="shared" si="8"/>
        <v>0</v>
      </c>
      <c r="I291" s="11"/>
    </row>
    <row r="292" spans="1:10" ht="16.05" customHeight="1" x14ac:dyDescent="0.2">
      <c r="A292" s="13"/>
      <c r="B292" s="55"/>
      <c r="C292" s="17" t="s">
        <v>13</v>
      </c>
      <c r="D292" s="16">
        <f>IF($H291=0,0,D291/$H291%)</f>
        <v>0</v>
      </c>
      <c r="E292" s="16">
        <f>IF($H291=0,0,E291/$H291%)</f>
        <v>0</v>
      </c>
      <c r="F292" s="16">
        <f>IF($H291=0,0,F291/$H291%)</f>
        <v>0</v>
      </c>
      <c r="G292" s="16">
        <f>IF($H291=0,0,G291/$H291%)</f>
        <v>0</v>
      </c>
      <c r="H292" s="50">
        <f t="shared" si="8"/>
        <v>0</v>
      </c>
      <c r="I292" s="11"/>
    </row>
    <row r="293" spans="1:10" ht="16.05" customHeight="1" x14ac:dyDescent="0.2">
      <c r="A293" s="13"/>
      <c r="B293" s="55"/>
      <c r="C293" s="16" t="s">
        <v>15</v>
      </c>
      <c r="D293" s="51">
        <f>SUM(D291,D289)</f>
        <v>0</v>
      </c>
      <c r="E293" s="51">
        <f>SUM(E291,E289)</f>
        <v>0</v>
      </c>
      <c r="F293" s="51">
        <f>SUM(F291,F289)</f>
        <v>0</v>
      </c>
      <c r="G293" s="51">
        <f>SUM(G291,G289)</f>
        <v>0</v>
      </c>
      <c r="H293" s="50">
        <f t="shared" si="8"/>
        <v>0</v>
      </c>
      <c r="I293" s="11"/>
    </row>
    <row r="294" spans="1:10" ht="16.05" customHeight="1" x14ac:dyDescent="0.2">
      <c r="A294" s="18"/>
      <c r="B294" s="56"/>
      <c r="C294" s="17" t="s">
        <v>13</v>
      </c>
      <c r="D294" s="16">
        <f>IF($H293=0,0,D293/$H293%)</f>
        <v>0</v>
      </c>
      <c r="E294" s="16">
        <f>IF($H293=0,0,E293/$H293%)</f>
        <v>0</v>
      </c>
      <c r="F294" s="16">
        <f>IF($H293=0,0,F293/$H293%)</f>
        <v>0</v>
      </c>
      <c r="G294" s="16">
        <f>IF($H293=0,0,G293/$H293%)</f>
        <v>0</v>
      </c>
      <c r="H294" s="50">
        <f t="shared" si="8"/>
        <v>0</v>
      </c>
      <c r="I294" s="11"/>
    </row>
    <row r="295" spans="1:10" s="12" customFormat="1" ht="16.05" customHeight="1" x14ac:dyDescent="0.2">
      <c r="A295" s="9" t="s">
        <v>63</v>
      </c>
      <c r="B295" s="21"/>
      <c r="C295" s="10" t="s">
        <v>12</v>
      </c>
      <c r="D295" s="16">
        <v>0</v>
      </c>
      <c r="E295" s="16">
        <v>65564.5</v>
      </c>
      <c r="F295" s="16">
        <v>0</v>
      </c>
      <c r="G295" s="16">
        <v>0</v>
      </c>
      <c r="H295" s="50">
        <f t="shared" si="8"/>
        <v>65564.5</v>
      </c>
      <c r="I295" s="11"/>
      <c r="J295" s="1"/>
    </row>
    <row r="296" spans="1:10" s="12" customFormat="1" ht="16.05" customHeight="1" x14ac:dyDescent="0.2">
      <c r="A296" s="13"/>
      <c r="B296" s="22"/>
      <c r="C296" s="14" t="s">
        <v>13</v>
      </c>
      <c r="D296" s="16">
        <f>IF($H295=0,0,D295/$H295%)</f>
        <v>0</v>
      </c>
      <c r="E296" s="16">
        <f>IF($H295=0,0,E295/$H295%)</f>
        <v>100</v>
      </c>
      <c r="F296" s="16">
        <f>IF($H295=0,0,F295/$H295%)</f>
        <v>0</v>
      </c>
      <c r="G296" s="16">
        <f>IF($H295=0,0,G295/$H295%)</f>
        <v>0</v>
      </c>
      <c r="H296" s="50">
        <f t="shared" si="8"/>
        <v>100</v>
      </c>
      <c r="I296" s="11"/>
      <c r="J296" s="1"/>
    </row>
    <row r="297" spans="1:10" s="12" customFormat="1" ht="16.05" customHeight="1" x14ac:dyDescent="0.2">
      <c r="A297" s="13"/>
      <c r="B297" s="22"/>
      <c r="C297" s="10" t="s">
        <v>14</v>
      </c>
      <c r="D297" s="51"/>
      <c r="E297" s="51"/>
      <c r="F297" s="51"/>
      <c r="G297" s="51">
        <v>0</v>
      </c>
      <c r="H297" s="50">
        <f t="shared" si="8"/>
        <v>0</v>
      </c>
      <c r="I297" s="11"/>
      <c r="J297" s="1"/>
    </row>
    <row r="298" spans="1:10" s="12" customFormat="1" ht="16.05" customHeight="1" x14ac:dyDescent="0.2">
      <c r="A298" s="13"/>
      <c r="B298" s="22"/>
      <c r="C298" s="14" t="s">
        <v>13</v>
      </c>
      <c r="D298" s="16">
        <f>IF($H297=0,0,D297/$H297%)</f>
        <v>0</v>
      </c>
      <c r="E298" s="16">
        <f>IF($H297=0,0,E297/$H297%)</f>
        <v>0</v>
      </c>
      <c r="F298" s="16">
        <f>IF($H297=0,0,F297/$H297%)</f>
        <v>0</v>
      </c>
      <c r="G298" s="16">
        <f>IF($H297=0,0,G297/$H297%)</f>
        <v>0</v>
      </c>
      <c r="H298" s="50">
        <f t="shared" si="8"/>
        <v>0</v>
      </c>
      <c r="I298" s="11"/>
      <c r="J298" s="1"/>
    </row>
    <row r="299" spans="1:10" s="12" customFormat="1" ht="16.05" customHeight="1" x14ac:dyDescent="0.2">
      <c r="A299" s="13"/>
      <c r="B299" s="22"/>
      <c r="C299" s="10" t="s">
        <v>15</v>
      </c>
      <c r="D299" s="51">
        <f>SUM(D297,D295)</f>
        <v>0</v>
      </c>
      <c r="E299" s="51">
        <f>SUM(E297,E295)</f>
        <v>65564.5</v>
      </c>
      <c r="F299" s="51">
        <f>SUM(F297,F295)</f>
        <v>0</v>
      </c>
      <c r="G299" s="51">
        <f>SUM(G297,G295)</f>
        <v>0</v>
      </c>
      <c r="H299" s="50">
        <f t="shared" ref="H299:H300" si="9">SUM(D299:G299)</f>
        <v>65564.5</v>
      </c>
      <c r="I299" s="11"/>
      <c r="J299" s="1"/>
    </row>
    <row r="300" spans="1:10" s="12" customFormat="1" ht="16.05" customHeight="1" x14ac:dyDescent="0.2">
      <c r="A300" s="18"/>
      <c r="B300" s="15"/>
      <c r="C300" s="14" t="s">
        <v>13</v>
      </c>
      <c r="D300" s="16">
        <f>IF($H299=0,0,D299/$H299%)</f>
        <v>0</v>
      </c>
      <c r="E300" s="16">
        <f>IF($H299=0,0,E299/$H299%)</f>
        <v>100</v>
      </c>
      <c r="F300" s="16">
        <f>IF($H299=0,0,F299/$H299%)</f>
        <v>0</v>
      </c>
      <c r="G300" s="16">
        <f>IF($H299=0,0,G299/$H299%)</f>
        <v>0</v>
      </c>
      <c r="H300" s="50">
        <f t="shared" si="9"/>
        <v>100</v>
      </c>
      <c r="I300" s="11"/>
      <c r="J300" s="1"/>
    </row>
    <row r="301" spans="1:10" s="12" customFormat="1" ht="16.05" customHeight="1" x14ac:dyDescent="0.2">
      <c r="A301" s="13" t="s">
        <v>64</v>
      </c>
      <c r="B301" s="21"/>
      <c r="C301" s="10" t="s">
        <v>105</v>
      </c>
      <c r="D301" s="51">
        <f>SUM(D307,D313,D319,D325,D331,D337,D343,D349,D355)</f>
        <v>0</v>
      </c>
      <c r="E301" s="51">
        <f>SUM(E307,E313,E319,E325,E331,E337,E343,E349,E355)</f>
        <v>0</v>
      </c>
      <c r="F301" s="51">
        <f>SUM(F307,F313,F319,F325,F331,F337,F343,F349,F355)</f>
        <v>0</v>
      </c>
      <c r="G301" s="51">
        <f>SUM(G307,G313,G319,G325,G331,G337,G343,G349,G355)</f>
        <v>0</v>
      </c>
      <c r="H301" s="51">
        <f>SUM(H307,H313,H319,H325,H331,H337,H343,H349,H355)</f>
        <v>0</v>
      </c>
      <c r="I301" s="11"/>
      <c r="J301" s="1"/>
    </row>
    <row r="302" spans="1:10" s="12" customFormat="1" ht="16.05" customHeight="1" x14ac:dyDescent="0.2">
      <c r="A302" s="13"/>
      <c r="B302" s="22"/>
      <c r="C302" s="14" t="s">
        <v>13</v>
      </c>
      <c r="D302" s="16">
        <f>IF($H301=0,0,D301/$H301%)</f>
        <v>0</v>
      </c>
      <c r="E302" s="16">
        <f>IF($H301=0,0,E301/$H301%)</f>
        <v>0</v>
      </c>
      <c r="F302" s="16">
        <f>IF($H301=0,0,F301/$H301%)</f>
        <v>0</v>
      </c>
      <c r="G302" s="16">
        <f>IF($H301=0,0,G301/$H301%)</f>
        <v>0</v>
      </c>
      <c r="H302" s="16">
        <f>IF($H301=0,0,H301/$H301%)</f>
        <v>0</v>
      </c>
      <c r="I302" s="11"/>
      <c r="J302" s="1"/>
    </row>
    <row r="303" spans="1:10" s="12" customFormat="1" ht="16.05" customHeight="1" x14ac:dyDescent="0.2">
      <c r="A303" s="13"/>
      <c r="B303" s="22"/>
      <c r="C303" s="10" t="s">
        <v>108</v>
      </c>
      <c r="D303" s="51"/>
      <c r="E303" s="51"/>
      <c r="F303" s="51"/>
      <c r="G303" s="51">
        <f>SUM(G309,G315,G321,G327,G333,G339,G345,G351,G357)</f>
        <v>0</v>
      </c>
      <c r="H303" s="51">
        <f>SUM(H309,H315,H321,H327,H333,H339,H345,H351,H357)</f>
        <v>0</v>
      </c>
      <c r="I303" s="11"/>
      <c r="J303" s="1"/>
    </row>
    <row r="304" spans="1:10" s="12" customFormat="1" ht="16.05" customHeight="1" x14ac:dyDescent="0.2">
      <c r="A304" s="13"/>
      <c r="B304" s="22"/>
      <c r="C304" s="14" t="s">
        <v>13</v>
      </c>
      <c r="D304" s="16">
        <f>IF($H303=0,0,D303/$H303%)</f>
        <v>0</v>
      </c>
      <c r="E304" s="16">
        <f>IF($H303=0,0,E303/$H303%)</f>
        <v>0</v>
      </c>
      <c r="F304" s="16">
        <f>IF($H303=0,0,F303/$H303%)</f>
        <v>0</v>
      </c>
      <c r="G304" s="16">
        <f>IF($H303=0,0,G303/$H303%)</f>
        <v>0</v>
      </c>
      <c r="H304" s="16">
        <f>IF($H303=0,0,H303/$H303%)</f>
        <v>0</v>
      </c>
      <c r="I304" s="11"/>
      <c r="J304" s="1"/>
    </row>
    <row r="305" spans="1:10" s="12" customFormat="1" ht="16.05" customHeight="1" x14ac:dyDescent="0.2">
      <c r="A305" s="13"/>
      <c r="B305" s="22"/>
      <c r="C305" s="10" t="s">
        <v>107</v>
      </c>
      <c r="D305" s="51">
        <f>SUM(D311,D317,D323,D329,D335,D341,D347,D353,D359)</f>
        <v>0</v>
      </c>
      <c r="E305" s="51">
        <f>SUM(E311,E317,E323,E329,E335,E341,E347,E353,E359)</f>
        <v>0</v>
      </c>
      <c r="F305" s="51">
        <f>SUM(F311,F317,F323,F329,F335,F341,F347,F353,F359)</f>
        <v>0</v>
      </c>
      <c r="G305" s="51">
        <f>SUM(G311,G317,G323,G329,G335,G341,G347,G353,G359)</f>
        <v>0</v>
      </c>
      <c r="H305" s="51">
        <f>SUM(H311,H317,H323,H329,H335,H341,H347,H353,H359)</f>
        <v>0</v>
      </c>
      <c r="I305" s="11"/>
      <c r="J305" s="1"/>
    </row>
    <row r="306" spans="1:10" s="12" customFormat="1" ht="16.05" customHeight="1" x14ac:dyDescent="0.2">
      <c r="A306" s="13"/>
      <c r="B306" s="15"/>
      <c r="C306" s="14" t="s">
        <v>13</v>
      </c>
      <c r="D306" s="16">
        <f>IF($H305=0,0,D305/$H305%)</f>
        <v>0</v>
      </c>
      <c r="E306" s="16">
        <f>IF($H305=0,0,E305/$H305%)</f>
        <v>0</v>
      </c>
      <c r="F306" s="16">
        <f>IF($H305=0,0,F305/$H305%)</f>
        <v>0</v>
      </c>
      <c r="G306" s="16">
        <f>IF($H305=0,0,G305/$H305%)</f>
        <v>0</v>
      </c>
      <c r="H306" s="16">
        <f>IF($H305=0,0,H305/$H305%)</f>
        <v>0</v>
      </c>
      <c r="I306" s="11"/>
      <c r="J306" s="1"/>
    </row>
    <row r="307" spans="1:10" s="12" customFormat="1" ht="16.05" customHeight="1" x14ac:dyDescent="0.2">
      <c r="A307" s="13"/>
      <c r="B307" s="13" t="s">
        <v>65</v>
      </c>
      <c r="C307" s="10" t="s">
        <v>12</v>
      </c>
      <c r="D307" s="16"/>
      <c r="E307" s="16"/>
      <c r="F307" s="16"/>
      <c r="G307" s="16"/>
      <c r="H307" s="50">
        <f t="shared" ref="H307:H366" si="10">SUM(D307:G307)</f>
        <v>0</v>
      </c>
      <c r="I307" s="11"/>
      <c r="J307" s="1"/>
    </row>
    <row r="308" spans="1:10" s="12" customFormat="1" ht="16.05" customHeight="1" x14ac:dyDescent="0.2">
      <c r="A308" s="13"/>
      <c r="B308" s="13"/>
      <c r="C308" s="14" t="s">
        <v>13</v>
      </c>
      <c r="D308" s="16">
        <f>IF($H307=0,0,D307/$H307%)</f>
        <v>0</v>
      </c>
      <c r="E308" s="16">
        <f>IF($H307=0,0,E307/$H307%)</f>
        <v>0</v>
      </c>
      <c r="F308" s="16">
        <f>IF($H307=0,0,F307/$H307%)</f>
        <v>0</v>
      </c>
      <c r="G308" s="16">
        <f>IF($H307=0,0,G307/$H307%)</f>
        <v>0</v>
      </c>
      <c r="H308" s="50">
        <f t="shared" si="10"/>
        <v>0</v>
      </c>
      <c r="I308" s="11"/>
      <c r="J308" s="1"/>
    </row>
    <row r="309" spans="1:10" s="12" customFormat="1" ht="16.05" customHeight="1" x14ac:dyDescent="0.2">
      <c r="A309" s="13"/>
      <c r="B309" s="13"/>
      <c r="C309" s="10" t="s">
        <v>14</v>
      </c>
      <c r="D309" s="51"/>
      <c r="E309" s="51"/>
      <c r="F309" s="51"/>
      <c r="G309" s="51"/>
      <c r="H309" s="50">
        <f t="shared" si="10"/>
        <v>0</v>
      </c>
      <c r="I309" s="11"/>
      <c r="J309" s="1"/>
    </row>
    <row r="310" spans="1:10" s="12" customFormat="1" ht="16.05" customHeight="1" x14ac:dyDescent="0.2">
      <c r="A310" s="13"/>
      <c r="B310" s="13"/>
      <c r="C310" s="14" t="s">
        <v>13</v>
      </c>
      <c r="D310" s="16">
        <f>IF($H309=0,0,D309/$H309%)</f>
        <v>0</v>
      </c>
      <c r="E310" s="16">
        <f>IF($H309=0,0,E309/$H309%)</f>
        <v>0</v>
      </c>
      <c r="F310" s="16">
        <f>IF($H309=0,0,F309/$H309%)</f>
        <v>0</v>
      </c>
      <c r="G310" s="16">
        <f>IF($H309=0,0,G309/$H309%)</f>
        <v>0</v>
      </c>
      <c r="H310" s="50">
        <f t="shared" si="10"/>
        <v>0</v>
      </c>
      <c r="I310" s="11"/>
      <c r="J310" s="1"/>
    </row>
    <row r="311" spans="1:10" s="12" customFormat="1" ht="16.05" customHeight="1" x14ac:dyDescent="0.2">
      <c r="A311" s="13"/>
      <c r="B311" s="13"/>
      <c r="C311" s="10" t="s">
        <v>15</v>
      </c>
      <c r="D311" s="51">
        <f>SUM(D309,D307)</f>
        <v>0</v>
      </c>
      <c r="E311" s="51">
        <f>SUM(E309,E307)</f>
        <v>0</v>
      </c>
      <c r="F311" s="51">
        <f>SUM(F309,F307)</f>
        <v>0</v>
      </c>
      <c r="G311" s="51">
        <f>SUM(G309,G307)</f>
        <v>0</v>
      </c>
      <c r="H311" s="50">
        <f t="shared" si="10"/>
        <v>0</v>
      </c>
      <c r="I311" s="11"/>
      <c r="J311" s="1"/>
    </row>
    <row r="312" spans="1:10" s="12" customFormat="1" ht="16.05" customHeight="1" x14ac:dyDescent="0.2">
      <c r="A312" s="13"/>
      <c r="B312" s="18"/>
      <c r="C312" s="14" t="s">
        <v>13</v>
      </c>
      <c r="D312" s="16">
        <f>IF($H311=0,0,D311/$H311%)</f>
        <v>0</v>
      </c>
      <c r="E312" s="16">
        <f>IF($H311=0,0,E311/$H311%)</f>
        <v>0</v>
      </c>
      <c r="F312" s="16">
        <f>IF($H311=0,0,F311/$H311%)</f>
        <v>0</v>
      </c>
      <c r="G312" s="16">
        <f>IF($H311=0,0,G311/$H311%)</f>
        <v>0</v>
      </c>
      <c r="H312" s="50">
        <f t="shared" si="10"/>
        <v>0</v>
      </c>
      <c r="I312" s="11"/>
      <c r="J312" s="1"/>
    </row>
    <row r="313" spans="1:10" s="12" customFormat="1" ht="16.05" customHeight="1" x14ac:dyDescent="0.2">
      <c r="A313" s="13"/>
      <c r="B313" s="13" t="s">
        <v>66</v>
      </c>
      <c r="C313" s="10" t="s">
        <v>12</v>
      </c>
      <c r="D313" s="16"/>
      <c r="E313" s="16"/>
      <c r="F313" s="16"/>
      <c r="G313" s="16">
        <v>0</v>
      </c>
      <c r="H313" s="50">
        <f t="shared" si="10"/>
        <v>0</v>
      </c>
      <c r="I313" s="11"/>
      <c r="J313" s="1"/>
    </row>
    <row r="314" spans="1:10" s="12" customFormat="1" ht="16.05" customHeight="1" x14ac:dyDescent="0.2">
      <c r="A314" s="13"/>
      <c r="B314" s="13"/>
      <c r="C314" s="14" t="s">
        <v>13</v>
      </c>
      <c r="D314" s="16">
        <f>IF($H313=0,0,D313/$H313%)</f>
        <v>0</v>
      </c>
      <c r="E314" s="16">
        <f>IF($H313=0,0,E313/$H313%)</f>
        <v>0</v>
      </c>
      <c r="F314" s="16">
        <f>IF($H313=0,0,F313/$H313%)</f>
        <v>0</v>
      </c>
      <c r="G314" s="16">
        <f>IF($H313=0,0,G313/$H313%)</f>
        <v>0</v>
      </c>
      <c r="H314" s="50">
        <f t="shared" si="10"/>
        <v>0</v>
      </c>
      <c r="I314" s="11"/>
      <c r="J314" s="1"/>
    </row>
    <row r="315" spans="1:10" s="12" customFormat="1" ht="16.05" customHeight="1" x14ac:dyDescent="0.2">
      <c r="A315" s="13"/>
      <c r="B315" s="13"/>
      <c r="C315" s="10" t="s">
        <v>14</v>
      </c>
      <c r="D315" s="51"/>
      <c r="E315" s="51"/>
      <c r="F315" s="51"/>
      <c r="G315" s="51">
        <v>0</v>
      </c>
      <c r="H315" s="50">
        <f t="shared" si="10"/>
        <v>0</v>
      </c>
      <c r="I315" s="11"/>
      <c r="J315" s="1"/>
    </row>
    <row r="316" spans="1:10" s="12" customFormat="1" ht="16.05" customHeight="1" x14ac:dyDescent="0.2">
      <c r="A316" s="13"/>
      <c r="B316" s="13"/>
      <c r="C316" s="14" t="s">
        <v>13</v>
      </c>
      <c r="D316" s="16">
        <f>IF($H315=0,0,D315/$H315%)</f>
        <v>0</v>
      </c>
      <c r="E316" s="16">
        <f>IF($H315=0,0,E315/$H315%)</f>
        <v>0</v>
      </c>
      <c r="F316" s="16">
        <f>IF($H315=0,0,F315/$H315%)</f>
        <v>0</v>
      </c>
      <c r="G316" s="16">
        <f>IF($H315=0,0,G315/$H315%)</f>
        <v>0</v>
      </c>
      <c r="H316" s="50">
        <f t="shared" si="10"/>
        <v>0</v>
      </c>
      <c r="I316" s="11"/>
      <c r="J316" s="1"/>
    </row>
    <row r="317" spans="1:10" s="12" customFormat="1" ht="16.05" customHeight="1" x14ac:dyDescent="0.2">
      <c r="A317" s="13"/>
      <c r="B317" s="13"/>
      <c r="C317" s="10" t="s">
        <v>15</v>
      </c>
      <c r="D317" s="51">
        <f>SUM(D315,D313)</f>
        <v>0</v>
      </c>
      <c r="E317" s="51">
        <f>SUM(E315,E313)</f>
        <v>0</v>
      </c>
      <c r="F317" s="51">
        <f>SUM(F315,F313)</f>
        <v>0</v>
      </c>
      <c r="G317" s="51">
        <f>SUM(G315,G313)</f>
        <v>0</v>
      </c>
      <c r="H317" s="50">
        <f t="shared" si="10"/>
        <v>0</v>
      </c>
      <c r="I317" s="11"/>
      <c r="J317" s="1"/>
    </row>
    <row r="318" spans="1:10" s="12" customFormat="1" ht="16.05" customHeight="1" x14ac:dyDescent="0.2">
      <c r="A318" s="13"/>
      <c r="B318" s="18"/>
      <c r="C318" s="14" t="s">
        <v>13</v>
      </c>
      <c r="D318" s="16">
        <f>IF($H317=0,0,D317/$H317%)</f>
        <v>0</v>
      </c>
      <c r="E318" s="16">
        <f>IF($H317=0,0,E317/$H317%)</f>
        <v>0</v>
      </c>
      <c r="F318" s="16">
        <f>IF($H317=0,0,F317/$H317%)</f>
        <v>0</v>
      </c>
      <c r="G318" s="16">
        <f>IF($H317=0,0,G317/$H317%)</f>
        <v>0</v>
      </c>
      <c r="H318" s="50">
        <f t="shared" si="10"/>
        <v>0</v>
      </c>
      <c r="I318" s="11"/>
      <c r="J318" s="1"/>
    </row>
    <row r="319" spans="1:10" s="12" customFormat="1" ht="16.05" customHeight="1" x14ac:dyDescent="0.2">
      <c r="A319" s="13"/>
      <c r="B319" s="13" t="s">
        <v>67</v>
      </c>
      <c r="C319" s="10" t="s">
        <v>12</v>
      </c>
      <c r="D319" s="16"/>
      <c r="E319" s="16"/>
      <c r="F319" s="16"/>
      <c r="G319" s="16"/>
      <c r="H319" s="50">
        <f t="shared" si="10"/>
        <v>0</v>
      </c>
      <c r="I319" s="11"/>
      <c r="J319" s="1"/>
    </row>
    <row r="320" spans="1:10" s="12" customFormat="1" ht="16.05" customHeight="1" x14ac:dyDescent="0.2">
      <c r="A320" s="13"/>
      <c r="B320" s="13"/>
      <c r="C320" s="14" t="s">
        <v>13</v>
      </c>
      <c r="D320" s="16">
        <f>IF($H319=0,0,D319/$H319%)</f>
        <v>0</v>
      </c>
      <c r="E320" s="16">
        <f>IF($H319=0,0,E319/$H319%)</f>
        <v>0</v>
      </c>
      <c r="F320" s="16">
        <f>IF($H319=0,0,F319/$H319%)</f>
        <v>0</v>
      </c>
      <c r="G320" s="16">
        <f>IF($H319=0,0,G319/$H319%)</f>
        <v>0</v>
      </c>
      <c r="H320" s="50">
        <f t="shared" si="10"/>
        <v>0</v>
      </c>
      <c r="I320" s="11"/>
      <c r="J320" s="1"/>
    </row>
    <row r="321" spans="1:10" s="12" customFormat="1" ht="16.05" customHeight="1" x14ac:dyDescent="0.2">
      <c r="A321" s="13"/>
      <c r="B321" s="13"/>
      <c r="C321" s="10" t="s">
        <v>14</v>
      </c>
      <c r="D321" s="51"/>
      <c r="E321" s="51"/>
      <c r="F321" s="51"/>
      <c r="G321" s="51"/>
      <c r="H321" s="50">
        <f t="shared" si="10"/>
        <v>0</v>
      </c>
      <c r="I321" s="11"/>
      <c r="J321" s="1"/>
    </row>
    <row r="322" spans="1:10" s="12" customFormat="1" ht="16.05" customHeight="1" x14ac:dyDescent="0.2">
      <c r="A322" s="13"/>
      <c r="B322" s="13"/>
      <c r="C322" s="14" t="s">
        <v>13</v>
      </c>
      <c r="D322" s="16">
        <f>IF($H321=0,0,D321/$H321%)</f>
        <v>0</v>
      </c>
      <c r="E322" s="16">
        <f>IF($H321=0,0,E321/$H321%)</f>
        <v>0</v>
      </c>
      <c r="F322" s="16">
        <f>IF($H321=0,0,F321/$H321%)</f>
        <v>0</v>
      </c>
      <c r="G322" s="16">
        <f>IF($H321=0,0,G321/$H321%)</f>
        <v>0</v>
      </c>
      <c r="H322" s="50">
        <f t="shared" si="10"/>
        <v>0</v>
      </c>
      <c r="I322" s="11"/>
      <c r="J322" s="1"/>
    </row>
    <row r="323" spans="1:10" s="12" customFormat="1" ht="16.05" customHeight="1" x14ac:dyDescent="0.2">
      <c r="A323" s="13"/>
      <c r="B323" s="13"/>
      <c r="C323" s="10" t="s">
        <v>15</v>
      </c>
      <c r="D323" s="51">
        <f>SUM(D321,D319)</f>
        <v>0</v>
      </c>
      <c r="E323" s="51">
        <f>SUM(E321,E319)</f>
        <v>0</v>
      </c>
      <c r="F323" s="51">
        <f>SUM(F321,F319)</f>
        <v>0</v>
      </c>
      <c r="G323" s="51">
        <f>SUM(G321,G319)</f>
        <v>0</v>
      </c>
      <c r="H323" s="50">
        <f t="shared" si="10"/>
        <v>0</v>
      </c>
      <c r="I323" s="11"/>
      <c r="J323" s="1"/>
    </row>
    <row r="324" spans="1:10" s="12" customFormat="1" ht="16.05" customHeight="1" x14ac:dyDescent="0.2">
      <c r="A324" s="13"/>
      <c r="B324" s="18"/>
      <c r="C324" s="14" t="s">
        <v>13</v>
      </c>
      <c r="D324" s="16">
        <f>IF($H323=0,0,D323/$H323%)</f>
        <v>0</v>
      </c>
      <c r="E324" s="16">
        <f>IF($H323=0,0,E323/$H323%)</f>
        <v>0</v>
      </c>
      <c r="F324" s="16">
        <f>IF($H323=0,0,F323/$H323%)</f>
        <v>0</v>
      </c>
      <c r="G324" s="16">
        <f>IF($H323=0,0,G323/$H323%)</f>
        <v>0</v>
      </c>
      <c r="H324" s="50">
        <f t="shared" si="10"/>
        <v>0</v>
      </c>
      <c r="I324" s="11"/>
      <c r="J324" s="1"/>
    </row>
    <row r="325" spans="1:10" s="12" customFormat="1" ht="16.05" customHeight="1" x14ac:dyDescent="0.2">
      <c r="A325" s="13"/>
      <c r="B325" s="13" t="s">
        <v>68</v>
      </c>
      <c r="C325" s="10" t="s">
        <v>12</v>
      </c>
      <c r="D325" s="16"/>
      <c r="E325" s="16"/>
      <c r="F325" s="16"/>
      <c r="G325" s="16"/>
      <c r="H325" s="50">
        <f t="shared" si="10"/>
        <v>0</v>
      </c>
      <c r="I325" s="11"/>
      <c r="J325" s="1"/>
    </row>
    <row r="326" spans="1:10" s="12" customFormat="1" ht="16.05" customHeight="1" x14ac:dyDescent="0.2">
      <c r="A326" s="13"/>
      <c r="B326" s="13"/>
      <c r="C326" s="14" t="s">
        <v>13</v>
      </c>
      <c r="D326" s="16">
        <f>IF($H325=0,0,D325/$H325%)</f>
        <v>0</v>
      </c>
      <c r="E326" s="16">
        <f>IF($H325=0,0,E325/$H325%)</f>
        <v>0</v>
      </c>
      <c r="F326" s="16">
        <f>IF($H325=0,0,F325/$H325%)</f>
        <v>0</v>
      </c>
      <c r="G326" s="16">
        <f>IF($H325=0,0,G325/$H325%)</f>
        <v>0</v>
      </c>
      <c r="H326" s="50">
        <f t="shared" si="10"/>
        <v>0</v>
      </c>
      <c r="I326" s="11"/>
      <c r="J326" s="1"/>
    </row>
    <row r="327" spans="1:10" s="12" customFormat="1" ht="16.05" customHeight="1" x14ac:dyDescent="0.2">
      <c r="A327" s="13"/>
      <c r="B327" s="13"/>
      <c r="C327" s="10" t="s">
        <v>14</v>
      </c>
      <c r="D327" s="51"/>
      <c r="E327" s="51"/>
      <c r="F327" s="51"/>
      <c r="G327" s="51"/>
      <c r="H327" s="50">
        <f t="shared" si="10"/>
        <v>0</v>
      </c>
      <c r="I327" s="11"/>
      <c r="J327" s="1"/>
    </row>
    <row r="328" spans="1:10" s="12" customFormat="1" ht="16.05" customHeight="1" x14ac:dyDescent="0.2">
      <c r="A328" s="13"/>
      <c r="B328" s="13"/>
      <c r="C328" s="14" t="s">
        <v>13</v>
      </c>
      <c r="D328" s="16">
        <f>IF($H327=0,0,D327/$H327%)</f>
        <v>0</v>
      </c>
      <c r="E328" s="16">
        <f>IF($H327=0,0,E327/$H327%)</f>
        <v>0</v>
      </c>
      <c r="F328" s="16">
        <f>IF($H327=0,0,F327/$H327%)</f>
        <v>0</v>
      </c>
      <c r="G328" s="16">
        <f>IF($H327=0,0,G327/$H327%)</f>
        <v>0</v>
      </c>
      <c r="H328" s="50">
        <f t="shared" si="10"/>
        <v>0</v>
      </c>
      <c r="I328" s="11"/>
      <c r="J328" s="1"/>
    </row>
    <row r="329" spans="1:10" s="12" customFormat="1" ht="16.05" customHeight="1" x14ac:dyDescent="0.2">
      <c r="A329" s="13"/>
      <c r="B329" s="13"/>
      <c r="C329" s="10" t="s">
        <v>15</v>
      </c>
      <c r="D329" s="51">
        <f>SUM(D327,D325)</f>
        <v>0</v>
      </c>
      <c r="E329" s="51">
        <f>SUM(E327,E325)</f>
        <v>0</v>
      </c>
      <c r="F329" s="51">
        <f>SUM(F327,F325)</f>
        <v>0</v>
      </c>
      <c r="G329" s="51">
        <f>SUM(G327,G325)</f>
        <v>0</v>
      </c>
      <c r="H329" s="50">
        <f t="shared" si="10"/>
        <v>0</v>
      </c>
      <c r="I329" s="11"/>
      <c r="J329" s="1"/>
    </row>
    <row r="330" spans="1:10" s="12" customFormat="1" ht="16.05" customHeight="1" x14ac:dyDescent="0.2">
      <c r="A330" s="13"/>
      <c r="B330" s="18"/>
      <c r="C330" s="14" t="s">
        <v>13</v>
      </c>
      <c r="D330" s="16">
        <f>IF($H329=0,0,D329/$H329%)</f>
        <v>0</v>
      </c>
      <c r="E330" s="16">
        <f>IF($H329=0,0,E329/$H329%)</f>
        <v>0</v>
      </c>
      <c r="F330" s="16">
        <f>IF($H329=0,0,F329/$H329%)</f>
        <v>0</v>
      </c>
      <c r="G330" s="16">
        <f>IF($H329=0,0,G329/$H329%)</f>
        <v>0</v>
      </c>
      <c r="H330" s="50">
        <f t="shared" si="10"/>
        <v>0</v>
      </c>
      <c r="I330" s="11"/>
      <c r="J330" s="1"/>
    </row>
    <row r="331" spans="1:10" s="12" customFormat="1" ht="16.05" customHeight="1" x14ac:dyDescent="0.2">
      <c r="A331" s="13"/>
      <c r="B331" s="13" t="s">
        <v>69</v>
      </c>
      <c r="C331" s="10" t="s">
        <v>12</v>
      </c>
      <c r="D331" s="16"/>
      <c r="E331" s="16"/>
      <c r="F331" s="16"/>
      <c r="G331" s="16"/>
      <c r="H331" s="50">
        <f t="shared" si="10"/>
        <v>0</v>
      </c>
      <c r="I331" s="11"/>
      <c r="J331" s="1"/>
    </row>
    <row r="332" spans="1:10" s="12" customFormat="1" ht="16.05" customHeight="1" x14ac:dyDescent="0.2">
      <c r="A332" s="13"/>
      <c r="B332" s="13"/>
      <c r="C332" s="14" t="s">
        <v>13</v>
      </c>
      <c r="D332" s="16">
        <f>IF($H331=0,0,D331/$H331%)</f>
        <v>0</v>
      </c>
      <c r="E332" s="16">
        <f>IF($H331=0,0,E331/$H331%)</f>
        <v>0</v>
      </c>
      <c r="F332" s="16">
        <f>IF($H331=0,0,F331/$H331%)</f>
        <v>0</v>
      </c>
      <c r="G332" s="16">
        <f>IF($H331=0,0,G331/$H331%)</f>
        <v>0</v>
      </c>
      <c r="H332" s="50">
        <f t="shared" si="10"/>
        <v>0</v>
      </c>
      <c r="I332" s="11"/>
      <c r="J332" s="1"/>
    </row>
    <row r="333" spans="1:10" s="12" customFormat="1" ht="16.05" customHeight="1" x14ac:dyDescent="0.2">
      <c r="A333" s="13"/>
      <c r="B333" s="13"/>
      <c r="C333" s="10" t="s">
        <v>14</v>
      </c>
      <c r="D333" s="51"/>
      <c r="E333" s="51"/>
      <c r="F333" s="51"/>
      <c r="G333" s="51"/>
      <c r="H333" s="50">
        <f t="shared" si="10"/>
        <v>0</v>
      </c>
      <c r="I333" s="11"/>
      <c r="J333" s="1"/>
    </row>
    <row r="334" spans="1:10" s="12" customFormat="1" ht="16.05" customHeight="1" x14ac:dyDescent="0.2">
      <c r="A334" s="13"/>
      <c r="B334" s="13"/>
      <c r="C334" s="14" t="s">
        <v>13</v>
      </c>
      <c r="D334" s="16">
        <f>IF($H333=0,0,D333/$H333%)</f>
        <v>0</v>
      </c>
      <c r="E334" s="16">
        <f>IF($H333=0,0,E333/$H333%)</f>
        <v>0</v>
      </c>
      <c r="F334" s="16">
        <f>IF($H333=0,0,F333/$H333%)</f>
        <v>0</v>
      </c>
      <c r="G334" s="16">
        <f>IF($H333=0,0,G333/$H333%)</f>
        <v>0</v>
      </c>
      <c r="H334" s="50">
        <f t="shared" si="10"/>
        <v>0</v>
      </c>
      <c r="I334" s="11"/>
      <c r="J334" s="1"/>
    </row>
    <row r="335" spans="1:10" s="12" customFormat="1" ht="16.05" customHeight="1" x14ac:dyDescent="0.2">
      <c r="A335" s="13"/>
      <c r="B335" s="13"/>
      <c r="C335" s="10" t="s">
        <v>15</v>
      </c>
      <c r="D335" s="51">
        <f>SUM(D333,D331)</f>
        <v>0</v>
      </c>
      <c r="E335" s="51">
        <f>SUM(E333,E331)</f>
        <v>0</v>
      </c>
      <c r="F335" s="51">
        <f>SUM(F333,F331)</f>
        <v>0</v>
      </c>
      <c r="G335" s="51">
        <f>SUM(G333,G331)</f>
        <v>0</v>
      </c>
      <c r="H335" s="50">
        <f t="shared" si="10"/>
        <v>0</v>
      </c>
      <c r="I335" s="11"/>
      <c r="J335" s="1"/>
    </row>
    <row r="336" spans="1:10" s="12" customFormat="1" ht="16.05" customHeight="1" x14ac:dyDescent="0.2">
      <c r="A336" s="13"/>
      <c r="B336" s="18"/>
      <c r="C336" s="14" t="s">
        <v>13</v>
      </c>
      <c r="D336" s="16">
        <f>IF($H335=0,0,D335/$H335%)</f>
        <v>0</v>
      </c>
      <c r="E336" s="16">
        <f>IF($H335=0,0,E335/$H335%)</f>
        <v>0</v>
      </c>
      <c r="F336" s="16">
        <f>IF($H335=0,0,F335/$H335%)</f>
        <v>0</v>
      </c>
      <c r="G336" s="16">
        <f>IF($H335=0,0,G335/$H335%)</f>
        <v>0</v>
      </c>
      <c r="H336" s="50">
        <f t="shared" si="10"/>
        <v>0</v>
      </c>
      <c r="I336" s="11"/>
      <c r="J336" s="1"/>
    </row>
    <row r="337" spans="1:10" s="12" customFormat="1" ht="16.05" customHeight="1" x14ac:dyDescent="0.2">
      <c r="A337" s="13"/>
      <c r="B337" s="13" t="s">
        <v>70</v>
      </c>
      <c r="C337" s="10" t="s">
        <v>12</v>
      </c>
      <c r="D337" s="16"/>
      <c r="E337" s="16"/>
      <c r="F337" s="16"/>
      <c r="G337" s="16"/>
      <c r="H337" s="50">
        <f t="shared" si="10"/>
        <v>0</v>
      </c>
      <c r="I337" s="11"/>
      <c r="J337" s="1"/>
    </row>
    <row r="338" spans="1:10" s="12" customFormat="1" ht="16.05" customHeight="1" x14ac:dyDescent="0.2">
      <c r="A338" s="13"/>
      <c r="B338" s="13"/>
      <c r="C338" s="14" t="s">
        <v>13</v>
      </c>
      <c r="D338" s="16">
        <f>IF($H337=0,0,D337/$H337%)</f>
        <v>0</v>
      </c>
      <c r="E338" s="16">
        <f>IF($H337=0,0,E337/$H337%)</f>
        <v>0</v>
      </c>
      <c r="F338" s="16">
        <f>IF($H337=0,0,F337/$H337%)</f>
        <v>0</v>
      </c>
      <c r="G338" s="16">
        <f>IF($H337=0,0,G337/$H337%)</f>
        <v>0</v>
      </c>
      <c r="H338" s="50">
        <f t="shared" si="10"/>
        <v>0</v>
      </c>
      <c r="I338" s="11"/>
      <c r="J338" s="1"/>
    </row>
    <row r="339" spans="1:10" s="12" customFormat="1" ht="16.05" customHeight="1" x14ac:dyDescent="0.2">
      <c r="A339" s="13"/>
      <c r="B339" s="13"/>
      <c r="C339" s="10" t="s">
        <v>14</v>
      </c>
      <c r="D339" s="51"/>
      <c r="E339" s="51"/>
      <c r="F339" s="51"/>
      <c r="G339" s="51"/>
      <c r="H339" s="50">
        <f t="shared" si="10"/>
        <v>0</v>
      </c>
      <c r="I339" s="11"/>
      <c r="J339" s="1"/>
    </row>
    <row r="340" spans="1:10" s="12" customFormat="1" ht="16.05" customHeight="1" x14ac:dyDescent="0.2">
      <c r="A340" s="13"/>
      <c r="B340" s="13"/>
      <c r="C340" s="14" t="s">
        <v>13</v>
      </c>
      <c r="D340" s="16">
        <f>IF($H339=0,0,D339/$H339%)</f>
        <v>0</v>
      </c>
      <c r="E340" s="16">
        <f>IF($H339=0,0,E339/$H339%)</f>
        <v>0</v>
      </c>
      <c r="F340" s="16">
        <f>IF($H339=0,0,F339/$H339%)</f>
        <v>0</v>
      </c>
      <c r="G340" s="16">
        <f>IF($H339=0,0,G339/$H339%)</f>
        <v>0</v>
      </c>
      <c r="H340" s="50">
        <f t="shared" si="10"/>
        <v>0</v>
      </c>
      <c r="I340" s="11"/>
      <c r="J340" s="1"/>
    </row>
    <row r="341" spans="1:10" s="12" customFormat="1" ht="16.05" customHeight="1" x14ac:dyDescent="0.2">
      <c r="A341" s="13"/>
      <c r="B341" s="13"/>
      <c r="C341" s="10" t="s">
        <v>15</v>
      </c>
      <c r="D341" s="51">
        <f>SUM(D339,D337)</f>
        <v>0</v>
      </c>
      <c r="E341" s="51">
        <f>SUM(E339,E337)</f>
        <v>0</v>
      </c>
      <c r="F341" s="51">
        <f>SUM(F339,F337)</f>
        <v>0</v>
      </c>
      <c r="G341" s="51">
        <f>SUM(G339,G337)</f>
        <v>0</v>
      </c>
      <c r="H341" s="50">
        <f t="shared" si="10"/>
        <v>0</v>
      </c>
      <c r="I341" s="11"/>
      <c r="J341" s="1"/>
    </row>
    <row r="342" spans="1:10" s="12" customFormat="1" ht="16.05" customHeight="1" x14ac:dyDescent="0.2">
      <c r="A342" s="13"/>
      <c r="B342" s="18"/>
      <c r="C342" s="14" t="s">
        <v>13</v>
      </c>
      <c r="D342" s="16">
        <f>IF($H341=0,0,D341/$H341%)</f>
        <v>0</v>
      </c>
      <c r="E342" s="16">
        <f>IF($H341=0,0,E341/$H341%)</f>
        <v>0</v>
      </c>
      <c r="F342" s="16">
        <f>IF($H341=0,0,F341/$H341%)</f>
        <v>0</v>
      </c>
      <c r="G342" s="16">
        <f>IF($H341=0,0,G341/$H341%)</f>
        <v>0</v>
      </c>
      <c r="H342" s="50">
        <f t="shared" si="10"/>
        <v>0</v>
      </c>
      <c r="I342" s="11"/>
      <c r="J342" s="1"/>
    </row>
    <row r="343" spans="1:10" s="12" customFormat="1" ht="16.05" customHeight="1" x14ac:dyDescent="0.2">
      <c r="A343" s="13"/>
      <c r="B343" s="13" t="s">
        <v>71</v>
      </c>
      <c r="C343" s="10" t="s">
        <v>12</v>
      </c>
      <c r="D343" s="16"/>
      <c r="E343" s="16"/>
      <c r="F343" s="16"/>
      <c r="G343" s="16"/>
      <c r="H343" s="50">
        <f t="shared" si="10"/>
        <v>0</v>
      </c>
      <c r="I343" s="11"/>
      <c r="J343" s="1"/>
    </row>
    <row r="344" spans="1:10" s="12" customFormat="1" ht="16.05" customHeight="1" x14ac:dyDescent="0.2">
      <c r="A344" s="13"/>
      <c r="B344" s="13"/>
      <c r="C344" s="14" t="s">
        <v>13</v>
      </c>
      <c r="D344" s="16">
        <f>IF($H343=0,0,D343/$H343%)</f>
        <v>0</v>
      </c>
      <c r="E344" s="16">
        <f>IF($H343=0,0,E343/$H343%)</f>
        <v>0</v>
      </c>
      <c r="F344" s="16">
        <f>IF($H343=0,0,F343/$H343%)</f>
        <v>0</v>
      </c>
      <c r="G344" s="16">
        <f>IF($H343=0,0,G343/$H343%)</f>
        <v>0</v>
      </c>
      <c r="H344" s="50">
        <f t="shared" si="10"/>
        <v>0</v>
      </c>
      <c r="I344" s="11"/>
      <c r="J344" s="1"/>
    </row>
    <row r="345" spans="1:10" s="12" customFormat="1" ht="16.05" customHeight="1" x14ac:dyDescent="0.2">
      <c r="A345" s="13"/>
      <c r="B345" s="13"/>
      <c r="C345" s="10" t="s">
        <v>14</v>
      </c>
      <c r="D345" s="51"/>
      <c r="E345" s="51"/>
      <c r="F345" s="51"/>
      <c r="G345" s="51"/>
      <c r="H345" s="50">
        <f t="shared" si="10"/>
        <v>0</v>
      </c>
      <c r="I345" s="11"/>
      <c r="J345" s="1"/>
    </row>
    <row r="346" spans="1:10" s="12" customFormat="1" ht="16.05" customHeight="1" x14ac:dyDescent="0.2">
      <c r="A346" s="13"/>
      <c r="B346" s="13"/>
      <c r="C346" s="14" t="s">
        <v>13</v>
      </c>
      <c r="D346" s="16">
        <f>IF($H345=0,0,D345/$H345%)</f>
        <v>0</v>
      </c>
      <c r="E346" s="16">
        <f>IF($H345=0,0,E345/$H345%)</f>
        <v>0</v>
      </c>
      <c r="F346" s="16">
        <f>IF($H345=0,0,F345/$H345%)</f>
        <v>0</v>
      </c>
      <c r="G346" s="16">
        <f>IF($H345=0,0,G345/$H345%)</f>
        <v>0</v>
      </c>
      <c r="H346" s="50">
        <f t="shared" si="10"/>
        <v>0</v>
      </c>
      <c r="I346" s="11"/>
      <c r="J346" s="1"/>
    </row>
    <row r="347" spans="1:10" s="12" customFormat="1" ht="16.05" customHeight="1" x14ac:dyDescent="0.2">
      <c r="A347" s="13"/>
      <c r="B347" s="13"/>
      <c r="C347" s="10" t="s">
        <v>15</v>
      </c>
      <c r="D347" s="51">
        <f>SUM(D345,D343)</f>
        <v>0</v>
      </c>
      <c r="E347" s="51">
        <f>SUM(E345,E343)</f>
        <v>0</v>
      </c>
      <c r="F347" s="51">
        <f>SUM(F345,F343)</f>
        <v>0</v>
      </c>
      <c r="G347" s="51">
        <f>SUM(G345,G343)</f>
        <v>0</v>
      </c>
      <c r="H347" s="50">
        <f t="shared" si="10"/>
        <v>0</v>
      </c>
      <c r="I347" s="11"/>
      <c r="J347" s="1"/>
    </row>
    <row r="348" spans="1:10" s="12" customFormat="1" ht="16.05" customHeight="1" x14ac:dyDescent="0.2">
      <c r="A348" s="13"/>
      <c r="B348" s="18"/>
      <c r="C348" s="14" t="s">
        <v>13</v>
      </c>
      <c r="D348" s="16">
        <f>IF($H347=0,0,D347/$H347%)</f>
        <v>0</v>
      </c>
      <c r="E348" s="16">
        <f>IF($H347=0,0,E347/$H347%)</f>
        <v>0</v>
      </c>
      <c r="F348" s="16">
        <f>IF($H347=0,0,F347/$H347%)</f>
        <v>0</v>
      </c>
      <c r="G348" s="16">
        <f>IF($H347=0,0,G347/$H347%)</f>
        <v>0</v>
      </c>
      <c r="H348" s="50">
        <f t="shared" si="10"/>
        <v>0</v>
      </c>
      <c r="I348" s="11"/>
      <c r="J348" s="1"/>
    </row>
    <row r="349" spans="1:10" s="12" customFormat="1" ht="16.05" customHeight="1" x14ac:dyDescent="0.2">
      <c r="A349" s="13"/>
      <c r="B349" s="13" t="s">
        <v>72</v>
      </c>
      <c r="C349" s="10" t="s">
        <v>12</v>
      </c>
      <c r="D349" s="16"/>
      <c r="E349" s="16"/>
      <c r="F349" s="16"/>
      <c r="G349" s="16"/>
      <c r="H349" s="50">
        <f t="shared" si="10"/>
        <v>0</v>
      </c>
      <c r="I349" s="11"/>
      <c r="J349" s="1"/>
    </row>
    <row r="350" spans="1:10" s="12" customFormat="1" ht="16.05" customHeight="1" x14ac:dyDescent="0.2">
      <c r="A350" s="13"/>
      <c r="B350" s="13"/>
      <c r="C350" s="14" t="s">
        <v>13</v>
      </c>
      <c r="D350" s="16">
        <f>IF($H349=0,0,D349/$H349%)</f>
        <v>0</v>
      </c>
      <c r="E350" s="16">
        <f>IF($H349=0,0,E349/$H349%)</f>
        <v>0</v>
      </c>
      <c r="F350" s="16">
        <f>IF($H349=0,0,F349/$H349%)</f>
        <v>0</v>
      </c>
      <c r="G350" s="16">
        <f>IF($H349=0,0,G349/$H349%)</f>
        <v>0</v>
      </c>
      <c r="H350" s="50">
        <f t="shared" si="10"/>
        <v>0</v>
      </c>
      <c r="I350" s="11"/>
      <c r="J350" s="1"/>
    </row>
    <row r="351" spans="1:10" s="12" customFormat="1" ht="16.05" customHeight="1" x14ac:dyDescent="0.2">
      <c r="A351" s="13"/>
      <c r="B351" s="13"/>
      <c r="C351" s="10" t="s">
        <v>14</v>
      </c>
      <c r="D351" s="51"/>
      <c r="E351" s="51"/>
      <c r="F351" s="51"/>
      <c r="G351" s="51"/>
      <c r="H351" s="50">
        <f t="shared" si="10"/>
        <v>0</v>
      </c>
      <c r="I351" s="11"/>
      <c r="J351" s="1"/>
    </row>
    <row r="352" spans="1:10" s="12" customFormat="1" ht="16.05" customHeight="1" x14ac:dyDescent="0.2">
      <c r="A352" s="13"/>
      <c r="B352" s="13"/>
      <c r="C352" s="14" t="s">
        <v>13</v>
      </c>
      <c r="D352" s="16">
        <f>IF($H351=0,0,D351/$H351%)</f>
        <v>0</v>
      </c>
      <c r="E352" s="16">
        <f>IF($H351=0,0,E351/$H351%)</f>
        <v>0</v>
      </c>
      <c r="F352" s="16">
        <f>IF($H351=0,0,F351/$H351%)</f>
        <v>0</v>
      </c>
      <c r="G352" s="16">
        <f>IF($H351=0,0,G351/$H351%)</f>
        <v>0</v>
      </c>
      <c r="H352" s="50">
        <f t="shared" si="10"/>
        <v>0</v>
      </c>
      <c r="I352" s="11"/>
      <c r="J352" s="1"/>
    </row>
    <row r="353" spans="1:10" s="12" customFormat="1" ht="16.05" customHeight="1" x14ac:dyDescent="0.2">
      <c r="A353" s="13"/>
      <c r="B353" s="13"/>
      <c r="C353" s="10" t="s">
        <v>15</v>
      </c>
      <c r="D353" s="51">
        <f>SUM(D351,D349)</f>
        <v>0</v>
      </c>
      <c r="E353" s="51">
        <f>SUM(E351,E349)</f>
        <v>0</v>
      </c>
      <c r="F353" s="51">
        <f>SUM(F351,F349)</f>
        <v>0</v>
      </c>
      <c r="G353" s="51">
        <f>SUM(G351,G349)</f>
        <v>0</v>
      </c>
      <c r="H353" s="50">
        <f t="shared" si="10"/>
        <v>0</v>
      </c>
      <c r="I353" s="11"/>
      <c r="J353" s="1"/>
    </row>
    <row r="354" spans="1:10" s="12" customFormat="1" ht="16.05" customHeight="1" x14ac:dyDescent="0.2">
      <c r="A354" s="13"/>
      <c r="B354" s="18"/>
      <c r="C354" s="14" t="s">
        <v>13</v>
      </c>
      <c r="D354" s="16">
        <f>IF($H353=0,0,D353/$H353%)</f>
        <v>0</v>
      </c>
      <c r="E354" s="16">
        <f>IF($H353=0,0,E353/$H353%)</f>
        <v>0</v>
      </c>
      <c r="F354" s="16">
        <f>IF($H353=0,0,F353/$H353%)</f>
        <v>0</v>
      </c>
      <c r="G354" s="16">
        <f>IF($H353=0,0,G353/$H353%)</f>
        <v>0</v>
      </c>
      <c r="H354" s="50">
        <f t="shared" si="10"/>
        <v>0</v>
      </c>
      <c r="I354" s="11"/>
      <c r="J354" s="1"/>
    </row>
    <row r="355" spans="1:10" s="12" customFormat="1" ht="16.05" customHeight="1" x14ac:dyDescent="0.2">
      <c r="A355" s="13"/>
      <c r="B355" s="13" t="s">
        <v>73</v>
      </c>
      <c r="C355" s="10" t="s">
        <v>12</v>
      </c>
      <c r="D355" s="16"/>
      <c r="E355" s="16"/>
      <c r="F355" s="16"/>
      <c r="G355" s="16"/>
      <c r="H355" s="50">
        <f t="shared" si="10"/>
        <v>0</v>
      </c>
      <c r="I355" s="11"/>
      <c r="J355" s="1"/>
    </row>
    <row r="356" spans="1:10" s="12" customFormat="1" ht="16.05" customHeight="1" x14ac:dyDescent="0.2">
      <c r="A356" s="13"/>
      <c r="B356" s="13"/>
      <c r="C356" s="14" t="s">
        <v>13</v>
      </c>
      <c r="D356" s="16">
        <f>IF($H355=0,0,D355/$H355%)</f>
        <v>0</v>
      </c>
      <c r="E356" s="16">
        <f>IF($H355=0,0,E355/$H355%)</f>
        <v>0</v>
      </c>
      <c r="F356" s="16">
        <f>IF($H355=0,0,F355/$H355%)</f>
        <v>0</v>
      </c>
      <c r="G356" s="16">
        <f>IF($H355=0,0,G355/$H355%)</f>
        <v>0</v>
      </c>
      <c r="H356" s="50">
        <f t="shared" si="10"/>
        <v>0</v>
      </c>
      <c r="I356" s="11"/>
      <c r="J356" s="1"/>
    </row>
    <row r="357" spans="1:10" s="12" customFormat="1" ht="16.05" customHeight="1" x14ac:dyDescent="0.2">
      <c r="A357" s="13"/>
      <c r="B357" s="13"/>
      <c r="C357" s="10" t="s">
        <v>14</v>
      </c>
      <c r="D357" s="51"/>
      <c r="E357" s="51"/>
      <c r="F357" s="51"/>
      <c r="G357" s="51"/>
      <c r="H357" s="50">
        <f t="shared" si="10"/>
        <v>0</v>
      </c>
      <c r="I357" s="11"/>
      <c r="J357" s="1"/>
    </row>
    <row r="358" spans="1:10" s="12" customFormat="1" ht="16.05" customHeight="1" x14ac:dyDescent="0.2">
      <c r="A358" s="13"/>
      <c r="B358" s="13"/>
      <c r="C358" s="14" t="s">
        <v>13</v>
      </c>
      <c r="D358" s="16">
        <f>IF($H357=0,0,D357/$H357%)</f>
        <v>0</v>
      </c>
      <c r="E358" s="16">
        <f>IF($H357=0,0,E357/$H357%)</f>
        <v>0</v>
      </c>
      <c r="F358" s="16">
        <f>IF($H357=0,0,F357/$H357%)</f>
        <v>0</v>
      </c>
      <c r="G358" s="16">
        <f>IF($H357=0,0,G357/$H357%)</f>
        <v>0</v>
      </c>
      <c r="H358" s="50">
        <f t="shared" si="10"/>
        <v>0</v>
      </c>
      <c r="I358" s="11"/>
      <c r="J358" s="1"/>
    </row>
    <row r="359" spans="1:10" s="12" customFormat="1" ht="16.05" customHeight="1" x14ac:dyDescent="0.2">
      <c r="A359" s="13"/>
      <c r="B359" s="13"/>
      <c r="C359" s="10" t="s">
        <v>15</v>
      </c>
      <c r="D359" s="51">
        <f>SUM(D357,D355)</f>
        <v>0</v>
      </c>
      <c r="E359" s="51">
        <f>SUM(E357,E355)</f>
        <v>0</v>
      </c>
      <c r="F359" s="51">
        <f>SUM(F357,F355)</f>
        <v>0</v>
      </c>
      <c r="G359" s="51">
        <f>SUM(G357,G355)</f>
        <v>0</v>
      </c>
      <c r="H359" s="50">
        <f t="shared" si="10"/>
        <v>0</v>
      </c>
      <c r="I359" s="11"/>
      <c r="J359" s="1"/>
    </row>
    <row r="360" spans="1:10" s="12" customFormat="1" ht="16.05" customHeight="1" x14ac:dyDescent="0.2">
      <c r="A360" s="19"/>
      <c r="B360" s="18"/>
      <c r="C360" s="14" t="s">
        <v>13</v>
      </c>
      <c r="D360" s="16">
        <f>IF($H359=0,0,D359/$H359%)</f>
        <v>0</v>
      </c>
      <c r="E360" s="16">
        <f>IF($H359=0,0,E359/$H359%)</f>
        <v>0</v>
      </c>
      <c r="F360" s="16">
        <f>IF($H359=0,0,F359/$H359%)</f>
        <v>0</v>
      </c>
      <c r="G360" s="16">
        <f>IF($H359=0,0,G359/$H359%)</f>
        <v>0</v>
      </c>
      <c r="H360" s="50">
        <f t="shared" si="10"/>
        <v>0</v>
      </c>
      <c r="I360" s="11"/>
      <c r="J360" s="1"/>
    </row>
    <row r="361" spans="1:10" s="12" customFormat="1" ht="16.05" customHeight="1" x14ac:dyDescent="0.2">
      <c r="A361" s="13" t="s">
        <v>74</v>
      </c>
      <c r="B361" s="2"/>
      <c r="C361" s="10" t="s">
        <v>12</v>
      </c>
      <c r="D361" s="16"/>
      <c r="E361" s="16"/>
      <c r="F361" s="16"/>
      <c r="G361" s="16"/>
      <c r="H361" s="50">
        <f t="shared" si="10"/>
        <v>0</v>
      </c>
      <c r="I361" s="1"/>
      <c r="J361" s="1"/>
    </row>
    <row r="362" spans="1:10" s="12" customFormat="1" ht="16.05" customHeight="1" x14ac:dyDescent="0.2">
      <c r="A362" s="13"/>
      <c r="B362" s="2"/>
      <c r="C362" s="14" t="s">
        <v>13</v>
      </c>
      <c r="D362" s="16">
        <f>IF($H361=0,0,D361/$H361%)</f>
        <v>0</v>
      </c>
      <c r="E362" s="16">
        <f>IF($H361=0,0,E361/$H361%)</f>
        <v>0</v>
      </c>
      <c r="F362" s="16">
        <f>IF($H361=0,0,F361/$H361%)</f>
        <v>0</v>
      </c>
      <c r="G362" s="16">
        <f>IF($H361=0,0,G361/$H361%)</f>
        <v>0</v>
      </c>
      <c r="H362" s="50">
        <f t="shared" si="10"/>
        <v>0</v>
      </c>
      <c r="I362" s="1"/>
      <c r="J362" s="1"/>
    </row>
    <row r="363" spans="1:10" s="12" customFormat="1" ht="16.05" customHeight="1" x14ac:dyDescent="0.2">
      <c r="A363" s="13"/>
      <c r="B363" s="2"/>
      <c r="C363" s="10" t="s">
        <v>14</v>
      </c>
      <c r="D363" s="51"/>
      <c r="E363" s="51"/>
      <c r="F363" s="51"/>
      <c r="G363" s="51"/>
      <c r="H363" s="50">
        <f t="shared" si="10"/>
        <v>0</v>
      </c>
      <c r="I363" s="1"/>
      <c r="J363" s="1"/>
    </row>
    <row r="364" spans="1:10" s="12" customFormat="1" ht="16.05" customHeight="1" x14ac:dyDescent="0.2">
      <c r="A364" s="13"/>
      <c r="B364" s="2"/>
      <c r="C364" s="14" t="s">
        <v>13</v>
      </c>
      <c r="D364" s="16">
        <f>IF($H363=0,0,D363/$H363%)</f>
        <v>0</v>
      </c>
      <c r="E364" s="16">
        <f>IF($H363=0,0,E363/$H363%)</f>
        <v>0</v>
      </c>
      <c r="F364" s="16">
        <f>IF($H363=0,0,F363/$H363%)</f>
        <v>0</v>
      </c>
      <c r="G364" s="16">
        <f>IF($H363=0,0,G363/$H363%)</f>
        <v>0</v>
      </c>
      <c r="H364" s="50">
        <f t="shared" si="10"/>
        <v>0</v>
      </c>
      <c r="I364" s="1"/>
      <c r="J364" s="1"/>
    </row>
    <row r="365" spans="1:10" s="12" customFormat="1" ht="16.05" customHeight="1" x14ac:dyDescent="0.2">
      <c r="A365" s="13"/>
      <c r="B365" s="2"/>
      <c r="C365" s="10" t="s">
        <v>15</v>
      </c>
      <c r="D365" s="51">
        <f>SUM(D363,D361)</f>
        <v>0</v>
      </c>
      <c r="E365" s="51">
        <f>SUM(E363,E361)</f>
        <v>0</v>
      </c>
      <c r="F365" s="51">
        <f>SUM(F363,F361)</f>
        <v>0</v>
      </c>
      <c r="G365" s="51">
        <f>SUM(G363,G361)</f>
        <v>0</v>
      </c>
      <c r="H365" s="50">
        <f t="shared" si="10"/>
        <v>0</v>
      </c>
      <c r="I365" s="1"/>
      <c r="J365" s="1"/>
    </row>
    <row r="366" spans="1:10" s="12" customFormat="1" ht="16.05" customHeight="1" x14ac:dyDescent="0.2">
      <c r="A366" s="18"/>
      <c r="B366" s="15"/>
      <c r="C366" s="14" t="s">
        <v>13</v>
      </c>
      <c r="D366" s="16">
        <f>IF($H365=0,0,D365/$H365%)</f>
        <v>0</v>
      </c>
      <c r="E366" s="16">
        <f>IF($H365=0,0,E365/$H365%)</f>
        <v>0</v>
      </c>
      <c r="F366" s="16">
        <f>IF($H365=0,0,F365/$H365%)</f>
        <v>0</v>
      </c>
      <c r="G366" s="16">
        <f>IF($H365=0,0,G365/$H365%)</f>
        <v>0</v>
      </c>
      <c r="H366" s="50">
        <f t="shared" si="10"/>
        <v>0</v>
      </c>
      <c r="I366" s="1"/>
      <c r="J366" s="1"/>
    </row>
    <row r="367" spans="1:10" ht="16.05" customHeight="1" x14ac:dyDescent="0.2">
      <c r="A367" s="23" t="s">
        <v>75</v>
      </c>
      <c r="B367" s="24"/>
      <c r="C367" s="16" t="s">
        <v>12</v>
      </c>
      <c r="D367" s="51">
        <f>SUM(D361,D301,D295,D229,D37,D7)</f>
        <v>0</v>
      </c>
      <c r="E367" s="51">
        <f>SUM(E361,E301,E295,E229,E37,E7)</f>
        <v>65797</v>
      </c>
      <c r="F367" s="51">
        <f>SUM(F361,F301,F295,F229,F37,F7)</f>
        <v>0</v>
      </c>
      <c r="G367" s="51">
        <f>SUM(G361,G301,G295,G229,G37,G7)</f>
        <v>0</v>
      </c>
      <c r="H367" s="51">
        <f>SUM(H361,H301,H295,H229,H37,H7)</f>
        <v>65797</v>
      </c>
    </row>
    <row r="368" spans="1:10" ht="16.05" customHeight="1" x14ac:dyDescent="0.2">
      <c r="A368" s="23"/>
      <c r="B368" s="24"/>
      <c r="C368" s="17" t="s">
        <v>13</v>
      </c>
      <c r="D368" s="16">
        <f>IF($H367=0,0,D367/$H367%)</f>
        <v>0</v>
      </c>
      <c r="E368" s="16">
        <f>IF($H367=0,0,E367/$H367%)</f>
        <v>100</v>
      </c>
      <c r="F368" s="16">
        <f>IF($H367=0,0,F367/$H367%)</f>
        <v>0</v>
      </c>
      <c r="G368" s="16">
        <f>IF($H367=0,0,G367/$H367%)</f>
        <v>0</v>
      </c>
      <c r="H368" s="16">
        <f>IF($H367=0,0,H367/$H367%)</f>
        <v>100</v>
      </c>
    </row>
    <row r="369" spans="1:8" ht="16.05" customHeight="1" x14ac:dyDescent="0.2">
      <c r="A369" s="23"/>
      <c r="B369" s="24"/>
      <c r="C369" s="16" t="s">
        <v>14</v>
      </c>
      <c r="D369" s="51">
        <f>SUM(D9,D39,D231,D297,D303,D363)</f>
        <v>0</v>
      </c>
      <c r="E369" s="51">
        <f>SUM(E9,E39,E231,E297,E303,E363)</f>
        <v>5.6</v>
      </c>
      <c r="F369" s="51">
        <f>SUM(F9,F39,F231,F297,F303,F363)</f>
        <v>0</v>
      </c>
      <c r="G369" s="51">
        <f>SUM(G9,G39,G231,G297,G303,G363)</f>
        <v>0.1</v>
      </c>
      <c r="H369" s="51">
        <f>SUM(H9,H39,H231,H297,H303,H363)</f>
        <v>5.6999999999999993</v>
      </c>
    </row>
    <row r="370" spans="1:8" ht="16.05" customHeight="1" x14ac:dyDescent="0.2">
      <c r="A370" s="23"/>
      <c r="B370" s="24"/>
      <c r="C370" s="17" t="s">
        <v>13</v>
      </c>
      <c r="D370" s="16">
        <f>IF($H369=0,0,D369/$H369%)</f>
        <v>0</v>
      </c>
      <c r="E370" s="16">
        <f>IF($H369=0,0,E369/$H369%)</f>
        <v>98.245614035087726</v>
      </c>
      <c r="F370" s="16">
        <f>IF($H369=0,0,F369/$H369%)</f>
        <v>0</v>
      </c>
      <c r="G370" s="16">
        <f>IF($H369=0,0,G369/$H369%)</f>
        <v>1.754385964912281</v>
      </c>
      <c r="H370" s="16">
        <f>IF($H369=0,0,H369/$H369%)</f>
        <v>100</v>
      </c>
    </row>
    <row r="371" spans="1:8" ht="16.05" customHeight="1" x14ac:dyDescent="0.2">
      <c r="A371" s="23"/>
      <c r="B371" s="24"/>
      <c r="C371" s="16" t="s">
        <v>15</v>
      </c>
      <c r="D371" s="51">
        <f>SUM(D11,D41,D233,D299,D305,D365)</f>
        <v>0</v>
      </c>
      <c r="E371" s="51">
        <f>SUM(E11,E41,E233,E299,E305,E365)</f>
        <v>65802.600000000006</v>
      </c>
      <c r="F371" s="51">
        <f>SUM(F11,F41,F233,F299,F305,F365)</f>
        <v>0</v>
      </c>
      <c r="G371" s="51">
        <f>SUM(G11,G41,G233,G299,G305,G365)</f>
        <v>0.1</v>
      </c>
      <c r="H371" s="51">
        <f>SUM(H11,H41,H233,H299,H305,H365)</f>
        <v>65802.7</v>
      </c>
    </row>
    <row r="372" spans="1:8" ht="16.05" customHeight="1" x14ac:dyDescent="0.2">
      <c r="A372" s="25"/>
      <c r="B372" s="26"/>
      <c r="C372" s="17" t="s">
        <v>13</v>
      </c>
      <c r="D372" s="16">
        <f>IF($H371=0,0,D371/$H371%)</f>
        <v>0</v>
      </c>
      <c r="E372" s="16">
        <f>IF($H371=0,0,E371/$H371%)</f>
        <v>99.999848030551959</v>
      </c>
      <c r="F372" s="16">
        <f>IF($H371=0,0,F371/$H371%)</f>
        <v>0</v>
      </c>
      <c r="G372" s="16">
        <f>IF($H371=0,0,G371/$H371%)</f>
        <v>1.519694480621616E-4</v>
      </c>
      <c r="H372" s="16">
        <f>IF($H371=0,0,H371/$H371%)</f>
        <v>100</v>
      </c>
    </row>
    <row r="373" spans="1:8" ht="16.05" customHeight="1" x14ac:dyDescent="0.2">
      <c r="A373" s="27" t="s">
        <v>76</v>
      </c>
      <c r="B373" s="28"/>
      <c r="C373" s="16" t="s">
        <v>12</v>
      </c>
      <c r="D373" s="16">
        <v>0</v>
      </c>
      <c r="E373" s="16"/>
      <c r="F373" s="16">
        <v>0</v>
      </c>
      <c r="G373" s="16">
        <v>0</v>
      </c>
      <c r="H373" s="50">
        <f t="shared" ref="H373:H378" si="11">SUM(D373:G373)</f>
        <v>0</v>
      </c>
    </row>
    <row r="374" spans="1:8" ht="16.05" customHeight="1" x14ac:dyDescent="0.2">
      <c r="A374" s="29" t="s">
        <v>77</v>
      </c>
      <c r="B374" s="30"/>
      <c r="C374" s="17" t="s">
        <v>13</v>
      </c>
      <c r="D374" s="16">
        <f>IF($H373=0,0,D373/$H373%)</f>
        <v>0</v>
      </c>
      <c r="E374" s="16">
        <f>IF($H373=0,0,E373/$H373%)</f>
        <v>0</v>
      </c>
      <c r="F374" s="16">
        <f>IF($H373=0,0,F373/$H373%)</f>
        <v>0</v>
      </c>
      <c r="G374" s="16">
        <f>IF($H373=0,0,G373/$H373%)</f>
        <v>0</v>
      </c>
      <c r="H374" s="50">
        <f t="shared" si="11"/>
        <v>0</v>
      </c>
    </row>
    <row r="375" spans="1:8" ht="16.05" customHeight="1" x14ac:dyDescent="0.2">
      <c r="A375" s="13"/>
      <c r="B375" s="31"/>
      <c r="C375" s="16" t="s">
        <v>14</v>
      </c>
      <c r="D375" s="51">
        <v>0</v>
      </c>
      <c r="E375" s="51"/>
      <c r="F375" s="51">
        <v>0</v>
      </c>
      <c r="G375" s="51">
        <v>0</v>
      </c>
      <c r="H375" s="50">
        <f t="shared" si="11"/>
        <v>0</v>
      </c>
    </row>
    <row r="376" spans="1:8" ht="16.05" customHeight="1" x14ac:dyDescent="0.2">
      <c r="A376" s="13"/>
      <c r="B376" s="31"/>
      <c r="C376" s="17" t="s">
        <v>13</v>
      </c>
      <c r="D376" s="16">
        <f>IF($H375=0,0,D375/$H375%)</f>
        <v>0</v>
      </c>
      <c r="E376" s="16">
        <f>IF($H375=0,0,E375/$H375%)</f>
        <v>0</v>
      </c>
      <c r="F376" s="16">
        <f>IF($H375=0,0,F375/$H375%)</f>
        <v>0</v>
      </c>
      <c r="G376" s="16">
        <f>IF($H375=0,0,G375/$H375%)</f>
        <v>0</v>
      </c>
      <c r="H376" s="50">
        <f t="shared" si="11"/>
        <v>0</v>
      </c>
    </row>
    <row r="377" spans="1:8" ht="16.05" customHeight="1" x14ac:dyDescent="0.2">
      <c r="A377" s="13"/>
      <c r="B377" s="31"/>
      <c r="C377" s="16" t="s">
        <v>15</v>
      </c>
      <c r="D377" s="51">
        <f>SUM(D375,D373)</f>
        <v>0</v>
      </c>
      <c r="E377" s="51">
        <f>SUM(E375,E373)</f>
        <v>0</v>
      </c>
      <c r="F377" s="51">
        <f>SUM(F375,F373)</f>
        <v>0</v>
      </c>
      <c r="G377" s="51">
        <f>SUM(G375,G373)</f>
        <v>0</v>
      </c>
      <c r="H377" s="50">
        <f t="shared" si="11"/>
        <v>0</v>
      </c>
    </row>
    <row r="378" spans="1:8" ht="16.05" customHeight="1" x14ac:dyDescent="0.2">
      <c r="A378" s="18"/>
      <c r="B378" s="32"/>
      <c r="C378" s="17" t="s">
        <v>13</v>
      </c>
      <c r="D378" s="16">
        <f>IF($H377=0,0,D377/$H377%)</f>
        <v>0</v>
      </c>
      <c r="E378" s="16">
        <f>IF($H377=0,0,E377/$H377%)</f>
        <v>0</v>
      </c>
      <c r="F378" s="16">
        <f>IF($H377=0,0,F377/$H377%)</f>
        <v>0</v>
      </c>
      <c r="G378" s="16">
        <f>IF($H377=0,0,G377/$H377%)</f>
        <v>0</v>
      </c>
      <c r="H378" s="50">
        <f t="shared" si="11"/>
        <v>0</v>
      </c>
    </row>
  </sheetData>
  <mergeCells count="19">
    <mergeCell ref="B247:B252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35:B240"/>
    <mergeCell ref="B241:B246"/>
    <mergeCell ref="B289:B294"/>
    <mergeCell ref="B253:B258"/>
    <mergeCell ref="B259:B264"/>
    <mergeCell ref="B265:B270"/>
    <mergeCell ref="B271:B276"/>
    <mergeCell ref="B277:B282"/>
    <mergeCell ref="B283:B288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3" manualBreakCount="3">
    <brk id="96" max="7" man="1"/>
    <brk id="192" max="7" man="1"/>
    <brk id="288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FF0000"/>
  </sheetPr>
  <dimension ref="A2:J378"/>
  <sheetViews>
    <sheetView showGridLines="0" showZeros="0" view="pageBreakPreview" zoomScale="80" zoomScaleNormal="93" zoomScaleSheetLayoutView="8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J7" sqref="J7"/>
    </sheetView>
  </sheetViews>
  <sheetFormatPr defaultRowHeight="16.05" customHeight="1" x14ac:dyDescent="0.2"/>
  <cols>
    <col min="1" max="1" width="7.44140625" style="2" customWidth="1"/>
    <col min="2" max="2" width="24" style="2" customWidth="1"/>
    <col min="3" max="8" width="25.6640625" style="1" customWidth="1"/>
    <col min="9" max="256" width="9" style="1"/>
    <col min="257" max="257" width="7.44140625" style="1" customWidth="1"/>
    <col min="258" max="258" width="24" style="1" customWidth="1"/>
    <col min="259" max="264" width="25.6640625" style="1" customWidth="1"/>
    <col min="265" max="512" width="9" style="1"/>
    <col min="513" max="513" width="7.44140625" style="1" customWidth="1"/>
    <col min="514" max="514" width="24" style="1" customWidth="1"/>
    <col min="515" max="520" width="25.6640625" style="1" customWidth="1"/>
    <col min="521" max="768" width="9" style="1"/>
    <col min="769" max="769" width="7.44140625" style="1" customWidth="1"/>
    <col min="770" max="770" width="24" style="1" customWidth="1"/>
    <col min="771" max="776" width="25.6640625" style="1" customWidth="1"/>
    <col min="777" max="1024" width="9" style="1"/>
    <col min="1025" max="1025" width="7.44140625" style="1" customWidth="1"/>
    <col min="1026" max="1026" width="24" style="1" customWidth="1"/>
    <col min="1027" max="1032" width="25.6640625" style="1" customWidth="1"/>
    <col min="1033" max="1280" width="9" style="1"/>
    <col min="1281" max="1281" width="7.44140625" style="1" customWidth="1"/>
    <col min="1282" max="1282" width="24" style="1" customWidth="1"/>
    <col min="1283" max="1288" width="25.6640625" style="1" customWidth="1"/>
    <col min="1289" max="1536" width="9" style="1"/>
    <col min="1537" max="1537" width="7.44140625" style="1" customWidth="1"/>
    <col min="1538" max="1538" width="24" style="1" customWidth="1"/>
    <col min="1539" max="1544" width="25.6640625" style="1" customWidth="1"/>
    <col min="1545" max="1792" width="9" style="1"/>
    <col min="1793" max="1793" width="7.44140625" style="1" customWidth="1"/>
    <col min="1794" max="1794" width="24" style="1" customWidth="1"/>
    <col min="1795" max="1800" width="25.6640625" style="1" customWidth="1"/>
    <col min="1801" max="2048" width="9" style="1"/>
    <col min="2049" max="2049" width="7.44140625" style="1" customWidth="1"/>
    <col min="2050" max="2050" width="24" style="1" customWidth="1"/>
    <col min="2051" max="2056" width="25.6640625" style="1" customWidth="1"/>
    <col min="2057" max="2304" width="9" style="1"/>
    <col min="2305" max="2305" width="7.44140625" style="1" customWidth="1"/>
    <col min="2306" max="2306" width="24" style="1" customWidth="1"/>
    <col min="2307" max="2312" width="25.6640625" style="1" customWidth="1"/>
    <col min="2313" max="2560" width="9" style="1"/>
    <col min="2561" max="2561" width="7.44140625" style="1" customWidth="1"/>
    <col min="2562" max="2562" width="24" style="1" customWidth="1"/>
    <col min="2563" max="2568" width="25.6640625" style="1" customWidth="1"/>
    <col min="2569" max="2816" width="9" style="1"/>
    <col min="2817" max="2817" width="7.44140625" style="1" customWidth="1"/>
    <col min="2818" max="2818" width="24" style="1" customWidth="1"/>
    <col min="2819" max="2824" width="25.6640625" style="1" customWidth="1"/>
    <col min="2825" max="3072" width="9" style="1"/>
    <col min="3073" max="3073" width="7.44140625" style="1" customWidth="1"/>
    <col min="3074" max="3074" width="24" style="1" customWidth="1"/>
    <col min="3075" max="3080" width="25.6640625" style="1" customWidth="1"/>
    <col min="3081" max="3328" width="9" style="1"/>
    <col min="3329" max="3329" width="7.44140625" style="1" customWidth="1"/>
    <col min="3330" max="3330" width="24" style="1" customWidth="1"/>
    <col min="3331" max="3336" width="25.6640625" style="1" customWidth="1"/>
    <col min="3337" max="3584" width="9" style="1"/>
    <col min="3585" max="3585" width="7.44140625" style="1" customWidth="1"/>
    <col min="3586" max="3586" width="24" style="1" customWidth="1"/>
    <col min="3587" max="3592" width="25.6640625" style="1" customWidth="1"/>
    <col min="3593" max="3840" width="9" style="1"/>
    <col min="3841" max="3841" width="7.44140625" style="1" customWidth="1"/>
    <col min="3842" max="3842" width="24" style="1" customWidth="1"/>
    <col min="3843" max="3848" width="25.6640625" style="1" customWidth="1"/>
    <col min="3849" max="4096" width="9" style="1"/>
    <col min="4097" max="4097" width="7.44140625" style="1" customWidth="1"/>
    <col min="4098" max="4098" width="24" style="1" customWidth="1"/>
    <col min="4099" max="4104" width="25.6640625" style="1" customWidth="1"/>
    <col min="4105" max="4352" width="9" style="1"/>
    <col min="4353" max="4353" width="7.44140625" style="1" customWidth="1"/>
    <col min="4354" max="4354" width="24" style="1" customWidth="1"/>
    <col min="4355" max="4360" width="25.6640625" style="1" customWidth="1"/>
    <col min="4361" max="4608" width="9" style="1"/>
    <col min="4609" max="4609" width="7.44140625" style="1" customWidth="1"/>
    <col min="4610" max="4610" width="24" style="1" customWidth="1"/>
    <col min="4611" max="4616" width="25.6640625" style="1" customWidth="1"/>
    <col min="4617" max="4864" width="9" style="1"/>
    <col min="4865" max="4865" width="7.44140625" style="1" customWidth="1"/>
    <col min="4866" max="4866" width="24" style="1" customWidth="1"/>
    <col min="4867" max="4872" width="25.6640625" style="1" customWidth="1"/>
    <col min="4873" max="5120" width="9" style="1"/>
    <col min="5121" max="5121" width="7.44140625" style="1" customWidth="1"/>
    <col min="5122" max="5122" width="24" style="1" customWidth="1"/>
    <col min="5123" max="5128" width="25.6640625" style="1" customWidth="1"/>
    <col min="5129" max="5376" width="9" style="1"/>
    <col min="5377" max="5377" width="7.44140625" style="1" customWidth="1"/>
    <col min="5378" max="5378" width="24" style="1" customWidth="1"/>
    <col min="5379" max="5384" width="25.6640625" style="1" customWidth="1"/>
    <col min="5385" max="5632" width="9" style="1"/>
    <col min="5633" max="5633" width="7.44140625" style="1" customWidth="1"/>
    <col min="5634" max="5634" width="24" style="1" customWidth="1"/>
    <col min="5635" max="5640" width="25.6640625" style="1" customWidth="1"/>
    <col min="5641" max="5888" width="9" style="1"/>
    <col min="5889" max="5889" width="7.44140625" style="1" customWidth="1"/>
    <col min="5890" max="5890" width="24" style="1" customWidth="1"/>
    <col min="5891" max="5896" width="25.6640625" style="1" customWidth="1"/>
    <col min="5897" max="6144" width="9" style="1"/>
    <col min="6145" max="6145" width="7.44140625" style="1" customWidth="1"/>
    <col min="6146" max="6146" width="24" style="1" customWidth="1"/>
    <col min="6147" max="6152" width="25.6640625" style="1" customWidth="1"/>
    <col min="6153" max="6400" width="9" style="1"/>
    <col min="6401" max="6401" width="7.44140625" style="1" customWidth="1"/>
    <col min="6402" max="6402" width="24" style="1" customWidth="1"/>
    <col min="6403" max="6408" width="25.6640625" style="1" customWidth="1"/>
    <col min="6409" max="6656" width="9" style="1"/>
    <col min="6657" max="6657" width="7.44140625" style="1" customWidth="1"/>
    <col min="6658" max="6658" width="24" style="1" customWidth="1"/>
    <col min="6659" max="6664" width="25.6640625" style="1" customWidth="1"/>
    <col min="6665" max="6912" width="9" style="1"/>
    <col min="6913" max="6913" width="7.44140625" style="1" customWidth="1"/>
    <col min="6914" max="6914" width="24" style="1" customWidth="1"/>
    <col min="6915" max="6920" width="25.6640625" style="1" customWidth="1"/>
    <col min="6921" max="7168" width="9" style="1"/>
    <col min="7169" max="7169" width="7.44140625" style="1" customWidth="1"/>
    <col min="7170" max="7170" width="24" style="1" customWidth="1"/>
    <col min="7171" max="7176" width="25.6640625" style="1" customWidth="1"/>
    <col min="7177" max="7424" width="9" style="1"/>
    <col min="7425" max="7425" width="7.44140625" style="1" customWidth="1"/>
    <col min="7426" max="7426" width="24" style="1" customWidth="1"/>
    <col min="7427" max="7432" width="25.6640625" style="1" customWidth="1"/>
    <col min="7433" max="7680" width="9" style="1"/>
    <col min="7681" max="7681" width="7.44140625" style="1" customWidth="1"/>
    <col min="7682" max="7682" width="24" style="1" customWidth="1"/>
    <col min="7683" max="7688" width="25.6640625" style="1" customWidth="1"/>
    <col min="7689" max="7936" width="9" style="1"/>
    <col min="7937" max="7937" width="7.44140625" style="1" customWidth="1"/>
    <col min="7938" max="7938" width="24" style="1" customWidth="1"/>
    <col min="7939" max="7944" width="25.6640625" style="1" customWidth="1"/>
    <col min="7945" max="8192" width="9" style="1"/>
    <col min="8193" max="8193" width="7.44140625" style="1" customWidth="1"/>
    <col min="8194" max="8194" width="24" style="1" customWidth="1"/>
    <col min="8195" max="8200" width="25.6640625" style="1" customWidth="1"/>
    <col min="8201" max="8448" width="9" style="1"/>
    <col min="8449" max="8449" width="7.44140625" style="1" customWidth="1"/>
    <col min="8450" max="8450" width="24" style="1" customWidth="1"/>
    <col min="8451" max="8456" width="25.6640625" style="1" customWidth="1"/>
    <col min="8457" max="8704" width="9" style="1"/>
    <col min="8705" max="8705" width="7.44140625" style="1" customWidth="1"/>
    <col min="8706" max="8706" width="24" style="1" customWidth="1"/>
    <col min="8707" max="8712" width="25.6640625" style="1" customWidth="1"/>
    <col min="8713" max="8960" width="9" style="1"/>
    <col min="8961" max="8961" width="7.44140625" style="1" customWidth="1"/>
    <col min="8962" max="8962" width="24" style="1" customWidth="1"/>
    <col min="8963" max="8968" width="25.6640625" style="1" customWidth="1"/>
    <col min="8969" max="9216" width="9" style="1"/>
    <col min="9217" max="9217" width="7.44140625" style="1" customWidth="1"/>
    <col min="9218" max="9218" width="24" style="1" customWidth="1"/>
    <col min="9219" max="9224" width="25.6640625" style="1" customWidth="1"/>
    <col min="9225" max="9472" width="9" style="1"/>
    <col min="9473" max="9473" width="7.44140625" style="1" customWidth="1"/>
    <col min="9474" max="9474" width="24" style="1" customWidth="1"/>
    <col min="9475" max="9480" width="25.6640625" style="1" customWidth="1"/>
    <col min="9481" max="9728" width="9" style="1"/>
    <col min="9729" max="9729" width="7.44140625" style="1" customWidth="1"/>
    <col min="9730" max="9730" width="24" style="1" customWidth="1"/>
    <col min="9731" max="9736" width="25.6640625" style="1" customWidth="1"/>
    <col min="9737" max="9984" width="9" style="1"/>
    <col min="9985" max="9985" width="7.44140625" style="1" customWidth="1"/>
    <col min="9986" max="9986" width="24" style="1" customWidth="1"/>
    <col min="9987" max="9992" width="25.6640625" style="1" customWidth="1"/>
    <col min="9993" max="10240" width="9" style="1"/>
    <col min="10241" max="10241" width="7.44140625" style="1" customWidth="1"/>
    <col min="10242" max="10242" width="24" style="1" customWidth="1"/>
    <col min="10243" max="10248" width="25.6640625" style="1" customWidth="1"/>
    <col min="10249" max="10496" width="9" style="1"/>
    <col min="10497" max="10497" width="7.44140625" style="1" customWidth="1"/>
    <col min="10498" max="10498" width="24" style="1" customWidth="1"/>
    <col min="10499" max="10504" width="25.6640625" style="1" customWidth="1"/>
    <col min="10505" max="10752" width="9" style="1"/>
    <col min="10753" max="10753" width="7.44140625" style="1" customWidth="1"/>
    <col min="10754" max="10754" width="24" style="1" customWidth="1"/>
    <col min="10755" max="10760" width="25.6640625" style="1" customWidth="1"/>
    <col min="10761" max="11008" width="9" style="1"/>
    <col min="11009" max="11009" width="7.44140625" style="1" customWidth="1"/>
    <col min="11010" max="11010" width="24" style="1" customWidth="1"/>
    <col min="11011" max="11016" width="25.6640625" style="1" customWidth="1"/>
    <col min="11017" max="11264" width="9" style="1"/>
    <col min="11265" max="11265" width="7.44140625" style="1" customWidth="1"/>
    <col min="11266" max="11266" width="24" style="1" customWidth="1"/>
    <col min="11267" max="11272" width="25.6640625" style="1" customWidth="1"/>
    <col min="11273" max="11520" width="9" style="1"/>
    <col min="11521" max="11521" width="7.44140625" style="1" customWidth="1"/>
    <col min="11522" max="11522" width="24" style="1" customWidth="1"/>
    <col min="11523" max="11528" width="25.6640625" style="1" customWidth="1"/>
    <col min="11529" max="11776" width="9" style="1"/>
    <col min="11777" max="11777" width="7.44140625" style="1" customWidth="1"/>
    <col min="11778" max="11778" width="24" style="1" customWidth="1"/>
    <col min="11779" max="11784" width="25.6640625" style="1" customWidth="1"/>
    <col min="11785" max="12032" width="9" style="1"/>
    <col min="12033" max="12033" width="7.44140625" style="1" customWidth="1"/>
    <col min="12034" max="12034" width="24" style="1" customWidth="1"/>
    <col min="12035" max="12040" width="25.6640625" style="1" customWidth="1"/>
    <col min="12041" max="12288" width="9" style="1"/>
    <col min="12289" max="12289" width="7.44140625" style="1" customWidth="1"/>
    <col min="12290" max="12290" width="24" style="1" customWidth="1"/>
    <col min="12291" max="12296" width="25.6640625" style="1" customWidth="1"/>
    <col min="12297" max="12544" width="9" style="1"/>
    <col min="12545" max="12545" width="7.44140625" style="1" customWidth="1"/>
    <col min="12546" max="12546" width="24" style="1" customWidth="1"/>
    <col min="12547" max="12552" width="25.6640625" style="1" customWidth="1"/>
    <col min="12553" max="12800" width="9" style="1"/>
    <col min="12801" max="12801" width="7.44140625" style="1" customWidth="1"/>
    <col min="12802" max="12802" width="24" style="1" customWidth="1"/>
    <col min="12803" max="12808" width="25.6640625" style="1" customWidth="1"/>
    <col min="12809" max="13056" width="9" style="1"/>
    <col min="13057" max="13057" width="7.44140625" style="1" customWidth="1"/>
    <col min="13058" max="13058" width="24" style="1" customWidth="1"/>
    <col min="13059" max="13064" width="25.6640625" style="1" customWidth="1"/>
    <col min="13065" max="13312" width="9" style="1"/>
    <col min="13313" max="13313" width="7.44140625" style="1" customWidth="1"/>
    <col min="13314" max="13314" width="24" style="1" customWidth="1"/>
    <col min="13315" max="13320" width="25.6640625" style="1" customWidth="1"/>
    <col min="13321" max="13568" width="9" style="1"/>
    <col min="13569" max="13569" width="7.44140625" style="1" customWidth="1"/>
    <col min="13570" max="13570" width="24" style="1" customWidth="1"/>
    <col min="13571" max="13576" width="25.6640625" style="1" customWidth="1"/>
    <col min="13577" max="13824" width="9" style="1"/>
    <col min="13825" max="13825" width="7.44140625" style="1" customWidth="1"/>
    <col min="13826" max="13826" width="24" style="1" customWidth="1"/>
    <col min="13827" max="13832" width="25.6640625" style="1" customWidth="1"/>
    <col min="13833" max="14080" width="9" style="1"/>
    <col min="14081" max="14081" width="7.44140625" style="1" customWidth="1"/>
    <col min="14082" max="14082" width="24" style="1" customWidth="1"/>
    <col min="14083" max="14088" width="25.6640625" style="1" customWidth="1"/>
    <col min="14089" max="14336" width="9" style="1"/>
    <col min="14337" max="14337" width="7.44140625" style="1" customWidth="1"/>
    <col min="14338" max="14338" width="24" style="1" customWidth="1"/>
    <col min="14339" max="14344" width="25.6640625" style="1" customWidth="1"/>
    <col min="14345" max="14592" width="9" style="1"/>
    <col min="14593" max="14593" width="7.44140625" style="1" customWidth="1"/>
    <col min="14594" max="14594" width="24" style="1" customWidth="1"/>
    <col min="14595" max="14600" width="25.6640625" style="1" customWidth="1"/>
    <col min="14601" max="14848" width="9" style="1"/>
    <col min="14849" max="14849" width="7.44140625" style="1" customWidth="1"/>
    <col min="14850" max="14850" width="24" style="1" customWidth="1"/>
    <col min="14851" max="14856" width="25.6640625" style="1" customWidth="1"/>
    <col min="14857" max="15104" width="9" style="1"/>
    <col min="15105" max="15105" width="7.44140625" style="1" customWidth="1"/>
    <col min="15106" max="15106" width="24" style="1" customWidth="1"/>
    <col min="15107" max="15112" width="25.6640625" style="1" customWidth="1"/>
    <col min="15113" max="15360" width="9" style="1"/>
    <col min="15361" max="15361" width="7.44140625" style="1" customWidth="1"/>
    <col min="15362" max="15362" width="24" style="1" customWidth="1"/>
    <col min="15363" max="15368" width="25.6640625" style="1" customWidth="1"/>
    <col min="15369" max="15616" width="9" style="1"/>
    <col min="15617" max="15617" width="7.44140625" style="1" customWidth="1"/>
    <col min="15618" max="15618" width="24" style="1" customWidth="1"/>
    <col min="15619" max="15624" width="25.6640625" style="1" customWidth="1"/>
    <col min="15625" max="15872" width="9" style="1"/>
    <col min="15873" max="15873" width="7.44140625" style="1" customWidth="1"/>
    <col min="15874" max="15874" width="24" style="1" customWidth="1"/>
    <col min="15875" max="15880" width="25.6640625" style="1" customWidth="1"/>
    <col min="15881" max="16128" width="9" style="1"/>
    <col min="16129" max="16129" width="7.44140625" style="1" customWidth="1"/>
    <col min="16130" max="16130" width="24" style="1" customWidth="1"/>
    <col min="16131" max="16136" width="25.6640625" style="1" customWidth="1"/>
    <col min="16137" max="16384" width="9" style="1"/>
  </cols>
  <sheetData>
    <row r="2" spans="1:9" ht="16.05" customHeight="1" x14ac:dyDescent="0.2">
      <c r="A2" s="1" t="s">
        <v>0</v>
      </c>
    </row>
    <row r="3" spans="1:9" ht="15.75" customHeight="1" x14ac:dyDescent="0.2">
      <c r="A3" s="1"/>
    </row>
    <row r="4" spans="1:9" ht="16.05" customHeight="1" x14ac:dyDescent="0.2">
      <c r="A4" s="3" t="s">
        <v>1</v>
      </c>
      <c r="B4" s="3" t="s">
        <v>84</v>
      </c>
    </row>
    <row r="5" spans="1:9" ht="16.05" customHeight="1" x14ac:dyDescent="0.2">
      <c r="H5" s="4" t="s">
        <v>3</v>
      </c>
    </row>
    <row r="6" spans="1:9" ht="16.05" customHeight="1" x14ac:dyDescent="0.2">
      <c r="A6" s="5" t="s">
        <v>4</v>
      </c>
      <c r="B6" s="6"/>
      <c r="C6" s="7" t="s">
        <v>103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9" s="12" customFormat="1" ht="16.05" customHeight="1" x14ac:dyDescent="0.2">
      <c r="A7" s="9" t="s">
        <v>11</v>
      </c>
      <c r="B7" s="2"/>
      <c r="C7" s="10" t="s">
        <v>12</v>
      </c>
      <c r="D7" s="51">
        <f>SUM(D13,D19,D25,D31)</f>
        <v>0</v>
      </c>
      <c r="E7" s="51">
        <f t="shared" ref="E7:G11" si="0">SUM(E13,E19,E25,E31)</f>
        <v>0</v>
      </c>
      <c r="F7" s="51">
        <f t="shared" si="0"/>
        <v>0</v>
      </c>
      <c r="G7" s="51">
        <f t="shared" si="0"/>
        <v>0</v>
      </c>
      <c r="H7" s="16">
        <f>SUM(D7:G7)</f>
        <v>0</v>
      </c>
      <c r="I7" s="11"/>
    </row>
    <row r="8" spans="1:9" s="12" customFormat="1" ht="16.05" customHeight="1" x14ac:dyDescent="0.2">
      <c r="A8" s="13"/>
      <c r="B8" s="2"/>
      <c r="C8" s="14" t="s">
        <v>13</v>
      </c>
      <c r="D8" s="16">
        <f>IF($H7=0,0,D7/$H7%)</f>
        <v>0</v>
      </c>
      <c r="E8" s="16">
        <f>IF($H7=0,0,E7/$H7%)</f>
        <v>0</v>
      </c>
      <c r="F8" s="16">
        <f>IF($H7=0,0,F7/$H7%)</f>
        <v>0</v>
      </c>
      <c r="G8" s="16">
        <f>IF($H7=0,0,G7/$H7%)</f>
        <v>0</v>
      </c>
      <c r="H8" s="16">
        <f>SUM(D8:G8)</f>
        <v>0</v>
      </c>
      <c r="I8" s="11"/>
    </row>
    <row r="9" spans="1:9" s="12" customFormat="1" ht="16.05" customHeight="1" x14ac:dyDescent="0.2">
      <c r="A9" s="13"/>
      <c r="B9" s="2"/>
      <c r="C9" s="10" t="s">
        <v>14</v>
      </c>
      <c r="D9" s="51">
        <f>SUM(D15,D21,D27,D33)</f>
        <v>0</v>
      </c>
      <c r="E9" s="51">
        <f t="shared" si="0"/>
        <v>0</v>
      </c>
      <c r="F9" s="51">
        <f t="shared" si="0"/>
        <v>0</v>
      </c>
      <c r="G9" s="51">
        <f t="shared" si="0"/>
        <v>0</v>
      </c>
      <c r="H9" s="16">
        <f>SUM(D9:G9)</f>
        <v>0</v>
      </c>
      <c r="I9" s="11"/>
    </row>
    <row r="10" spans="1:9" s="12" customFormat="1" ht="16.05" customHeight="1" x14ac:dyDescent="0.2">
      <c r="A10" s="13"/>
      <c r="B10" s="2"/>
      <c r="C10" s="14" t="s">
        <v>13</v>
      </c>
      <c r="D10" s="16">
        <f>IF($H9=0,0,D9/$H9%)</f>
        <v>0</v>
      </c>
      <c r="E10" s="16">
        <f>IF($H9=0,0,E9/$H9%)</f>
        <v>0</v>
      </c>
      <c r="F10" s="16">
        <f>IF($H9=0,0,F9/$H9%)</f>
        <v>0</v>
      </c>
      <c r="G10" s="16">
        <f>IF($H9=0,0,G9/$H9%)</f>
        <v>0</v>
      </c>
      <c r="H10" s="16">
        <f>SUM(D10:G10)</f>
        <v>0</v>
      </c>
      <c r="I10" s="11"/>
    </row>
    <row r="11" spans="1:9" s="12" customFormat="1" ht="16.05" customHeight="1" x14ac:dyDescent="0.2">
      <c r="A11" s="13"/>
      <c r="B11" s="2"/>
      <c r="C11" s="10" t="s">
        <v>15</v>
      </c>
      <c r="D11" s="51">
        <f>SUM(D17,D23,D29,D35)</f>
        <v>0</v>
      </c>
      <c r="E11" s="51">
        <f t="shared" si="0"/>
        <v>0</v>
      </c>
      <c r="F11" s="51">
        <f t="shared" si="0"/>
        <v>0</v>
      </c>
      <c r="G11" s="51">
        <f t="shared" si="0"/>
        <v>0</v>
      </c>
      <c r="H11" s="16">
        <f>SUM(D11:G11)</f>
        <v>0</v>
      </c>
      <c r="I11" s="11"/>
    </row>
    <row r="12" spans="1:9" s="12" customFormat="1" ht="16.05" customHeight="1" x14ac:dyDescent="0.2">
      <c r="A12" s="13"/>
      <c r="B12" s="15"/>
      <c r="C12" s="14" t="s">
        <v>13</v>
      </c>
      <c r="D12" s="16">
        <f>IF($H11=0,0,D11/$H11%)</f>
        <v>0</v>
      </c>
      <c r="E12" s="16">
        <f>IF($H11=0,0,E11/$H11%)</f>
        <v>0</v>
      </c>
      <c r="F12" s="16">
        <f>IF($H11=0,0,F11/$H11%)</f>
        <v>0</v>
      </c>
      <c r="G12" s="16">
        <f>IF($H11=0,0,G11/$H11%)</f>
        <v>0</v>
      </c>
      <c r="H12" s="16">
        <f>IF($H11=0,0,H11/$H11%)</f>
        <v>0</v>
      </c>
      <c r="I12" s="11"/>
    </row>
    <row r="13" spans="1:9" ht="16.05" customHeight="1" x14ac:dyDescent="0.2">
      <c r="A13" s="13"/>
      <c r="B13" s="13" t="s">
        <v>16</v>
      </c>
      <c r="C13" s="16" t="s">
        <v>12</v>
      </c>
      <c r="D13" s="16"/>
      <c r="E13" s="16"/>
      <c r="F13" s="16"/>
      <c r="G13" s="16"/>
      <c r="H13" s="50">
        <f t="shared" ref="H13:H76" si="1">SUM(D13:G13)</f>
        <v>0</v>
      </c>
    </row>
    <row r="14" spans="1:9" ht="16.05" customHeight="1" x14ac:dyDescent="0.2">
      <c r="A14" s="13"/>
      <c r="B14" s="13"/>
      <c r="C14" s="17" t="s">
        <v>13</v>
      </c>
      <c r="D14" s="16">
        <f>IF($H13=0,0,D13/$H13%)</f>
        <v>0</v>
      </c>
      <c r="E14" s="16">
        <f>IF($H13=0,0,E13/$H13%)</f>
        <v>0</v>
      </c>
      <c r="F14" s="16">
        <f>IF($H13=0,0,F13/$H13%)</f>
        <v>0</v>
      </c>
      <c r="G14" s="16">
        <f>IF($H13=0,0,G13/$H13%)</f>
        <v>0</v>
      </c>
      <c r="H14" s="50">
        <f t="shared" si="1"/>
        <v>0</v>
      </c>
    </row>
    <row r="15" spans="1:9" ht="16.05" customHeight="1" x14ac:dyDescent="0.2">
      <c r="A15" s="13"/>
      <c r="B15" s="13"/>
      <c r="C15" s="16" t="s">
        <v>14</v>
      </c>
      <c r="D15" s="51"/>
      <c r="E15" s="51"/>
      <c r="F15" s="51"/>
      <c r="G15" s="51"/>
      <c r="H15" s="50">
        <f t="shared" si="1"/>
        <v>0</v>
      </c>
    </row>
    <row r="16" spans="1:9" ht="16.05" customHeight="1" x14ac:dyDescent="0.2">
      <c r="A16" s="13"/>
      <c r="B16" s="13"/>
      <c r="C16" s="17" t="s">
        <v>13</v>
      </c>
      <c r="D16" s="16">
        <f>IF($H15=0,0,D15/$H15%)</f>
        <v>0</v>
      </c>
      <c r="E16" s="16">
        <f>IF($H15=0,0,E15/$H15%)</f>
        <v>0</v>
      </c>
      <c r="F16" s="16">
        <f>IF($H15=0,0,F15/$H15%)</f>
        <v>0</v>
      </c>
      <c r="G16" s="16">
        <f>IF($H15=0,0,G15/$H15%)</f>
        <v>0</v>
      </c>
      <c r="H16" s="50">
        <f t="shared" si="1"/>
        <v>0</v>
      </c>
    </row>
    <row r="17" spans="1:8" ht="16.05" customHeight="1" x14ac:dyDescent="0.2">
      <c r="A17" s="13"/>
      <c r="B17" s="13"/>
      <c r="C17" s="16" t="s">
        <v>15</v>
      </c>
      <c r="D17" s="51">
        <f>D13+D15</f>
        <v>0</v>
      </c>
      <c r="E17" s="51">
        <f t="shared" ref="E17:G17" si="2">E13+E15</f>
        <v>0</v>
      </c>
      <c r="F17" s="51">
        <f t="shared" si="2"/>
        <v>0</v>
      </c>
      <c r="G17" s="51">
        <f t="shared" si="2"/>
        <v>0</v>
      </c>
      <c r="H17" s="50">
        <f t="shared" si="1"/>
        <v>0</v>
      </c>
    </row>
    <row r="18" spans="1:8" ht="16.05" customHeight="1" x14ac:dyDescent="0.2">
      <c r="A18" s="13"/>
      <c r="B18" s="18"/>
      <c r="C18" s="17" t="s">
        <v>13</v>
      </c>
      <c r="D18" s="16">
        <f>IF($H17=0,0,D17/$H17%)</f>
        <v>0</v>
      </c>
      <c r="E18" s="16">
        <f>IF($H17=0,0,E17/$H17%)</f>
        <v>0</v>
      </c>
      <c r="F18" s="16">
        <f>IF($H17=0,0,F17/$H17%)</f>
        <v>0</v>
      </c>
      <c r="G18" s="16">
        <f>IF($H17=0,0,G17/$H17%)</f>
        <v>0</v>
      </c>
      <c r="H18" s="50">
        <f t="shared" si="1"/>
        <v>0</v>
      </c>
    </row>
    <row r="19" spans="1:8" ht="16.05" customHeight="1" x14ac:dyDescent="0.2">
      <c r="A19" s="13"/>
      <c r="B19" s="13" t="s">
        <v>17</v>
      </c>
      <c r="C19" s="16" t="s">
        <v>12</v>
      </c>
      <c r="D19" s="16"/>
      <c r="E19" s="16"/>
      <c r="F19" s="16"/>
      <c r="G19" s="16"/>
      <c r="H19" s="50">
        <f t="shared" si="1"/>
        <v>0</v>
      </c>
    </row>
    <row r="20" spans="1:8" ht="16.05" customHeight="1" x14ac:dyDescent="0.2">
      <c r="A20" s="13"/>
      <c r="B20" s="13"/>
      <c r="C20" s="17" t="s">
        <v>13</v>
      </c>
      <c r="D20" s="16">
        <f>IF($H19=0,0,D19/$H19%)</f>
        <v>0</v>
      </c>
      <c r="E20" s="16">
        <f>IF($H19=0,0,E19/$H19%)</f>
        <v>0</v>
      </c>
      <c r="F20" s="16">
        <f>IF($H19=0,0,F19/$H19%)</f>
        <v>0</v>
      </c>
      <c r="G20" s="16">
        <f>IF($H19=0,0,G19/$H19%)</f>
        <v>0</v>
      </c>
      <c r="H20" s="50">
        <f t="shared" si="1"/>
        <v>0</v>
      </c>
    </row>
    <row r="21" spans="1:8" ht="16.05" customHeight="1" x14ac:dyDescent="0.2">
      <c r="A21" s="13"/>
      <c r="B21" s="13"/>
      <c r="C21" s="16" t="s">
        <v>14</v>
      </c>
      <c r="D21" s="51"/>
      <c r="E21" s="51"/>
      <c r="F21" s="51"/>
      <c r="G21" s="51"/>
      <c r="H21" s="50">
        <f t="shared" si="1"/>
        <v>0</v>
      </c>
    </row>
    <row r="22" spans="1:8" ht="16.05" customHeight="1" x14ac:dyDescent="0.2">
      <c r="A22" s="13"/>
      <c r="B22" s="13"/>
      <c r="C22" s="17" t="s">
        <v>13</v>
      </c>
      <c r="D22" s="16">
        <f>IF($H21=0,0,D21/$H21%)</f>
        <v>0</v>
      </c>
      <c r="E22" s="16">
        <f>IF($H21=0,0,E21/$H21%)</f>
        <v>0</v>
      </c>
      <c r="F22" s="16">
        <f>IF($H21=0,0,F21/$H21%)</f>
        <v>0</v>
      </c>
      <c r="G22" s="16">
        <f>IF($H21=0,0,G21/$H21%)</f>
        <v>0</v>
      </c>
      <c r="H22" s="50">
        <f t="shared" si="1"/>
        <v>0</v>
      </c>
    </row>
    <row r="23" spans="1:8" ht="16.05" customHeight="1" x14ac:dyDescent="0.2">
      <c r="A23" s="13"/>
      <c r="B23" s="13"/>
      <c r="C23" s="16" t="s">
        <v>15</v>
      </c>
      <c r="D23" s="51">
        <f>SUM(D21,D19)</f>
        <v>0</v>
      </c>
      <c r="E23" s="51">
        <f>SUM(E21,E19)</f>
        <v>0</v>
      </c>
      <c r="F23" s="51">
        <f>SUM(F21,F19)</f>
        <v>0</v>
      </c>
      <c r="G23" s="51">
        <f>SUM(G21,G19)</f>
        <v>0</v>
      </c>
      <c r="H23" s="50">
        <f t="shared" si="1"/>
        <v>0</v>
      </c>
    </row>
    <row r="24" spans="1:8" ht="16.05" customHeight="1" x14ac:dyDescent="0.2">
      <c r="A24" s="13"/>
      <c r="B24" s="18"/>
      <c r="C24" s="17" t="s">
        <v>13</v>
      </c>
      <c r="D24" s="16">
        <f>IF($H23=0,0,D23/$H23%)</f>
        <v>0</v>
      </c>
      <c r="E24" s="16">
        <f>IF($H23=0,0,E23/$H23%)</f>
        <v>0</v>
      </c>
      <c r="F24" s="16">
        <f>IF($H23=0,0,F23/$H23%)</f>
        <v>0</v>
      </c>
      <c r="G24" s="16">
        <f>IF($H23=0,0,G23/$H23%)</f>
        <v>0</v>
      </c>
      <c r="H24" s="50">
        <f t="shared" si="1"/>
        <v>0</v>
      </c>
    </row>
    <row r="25" spans="1:8" ht="16.05" customHeight="1" x14ac:dyDescent="0.2">
      <c r="A25" s="13"/>
      <c r="B25" s="13" t="s">
        <v>18</v>
      </c>
      <c r="C25" s="16" t="s">
        <v>12</v>
      </c>
      <c r="D25" s="16"/>
      <c r="E25" s="16"/>
      <c r="F25" s="16"/>
      <c r="G25" s="16"/>
      <c r="H25" s="50">
        <f t="shared" si="1"/>
        <v>0</v>
      </c>
    </row>
    <row r="26" spans="1:8" ht="16.05" customHeight="1" x14ac:dyDescent="0.2">
      <c r="A26" s="13"/>
      <c r="B26" s="13"/>
      <c r="C26" s="17" t="s">
        <v>13</v>
      </c>
      <c r="D26" s="16">
        <f>IF($H25=0,0,D25/$H25%)</f>
        <v>0</v>
      </c>
      <c r="E26" s="16">
        <f>IF($H25=0,0,E25/$H25%)</f>
        <v>0</v>
      </c>
      <c r="F26" s="16">
        <f>IF($H25=0,0,F25/$H25%)</f>
        <v>0</v>
      </c>
      <c r="G26" s="16">
        <f>IF($H25=0,0,G25/$H25%)</f>
        <v>0</v>
      </c>
      <c r="H26" s="50">
        <f t="shared" si="1"/>
        <v>0</v>
      </c>
    </row>
    <row r="27" spans="1:8" ht="16.05" customHeight="1" x14ac:dyDescent="0.2">
      <c r="A27" s="13"/>
      <c r="B27" s="13"/>
      <c r="C27" s="16" t="s">
        <v>14</v>
      </c>
      <c r="D27" s="51"/>
      <c r="E27" s="51"/>
      <c r="F27" s="51"/>
      <c r="G27" s="51"/>
      <c r="H27" s="50">
        <f t="shared" si="1"/>
        <v>0</v>
      </c>
    </row>
    <row r="28" spans="1:8" ht="16.05" customHeight="1" x14ac:dyDescent="0.2">
      <c r="A28" s="13"/>
      <c r="B28" s="13"/>
      <c r="C28" s="17" t="s">
        <v>13</v>
      </c>
      <c r="D28" s="16">
        <f>IF($H27=0,0,D27/$H27%)</f>
        <v>0</v>
      </c>
      <c r="E28" s="16">
        <f>IF($H27=0,0,E27/$H27%)</f>
        <v>0</v>
      </c>
      <c r="F28" s="16">
        <f>IF($H27=0,0,F27/$H27%)</f>
        <v>0</v>
      </c>
      <c r="G28" s="16">
        <f>IF($H27=0,0,G27/$H27%)</f>
        <v>0</v>
      </c>
      <c r="H28" s="50">
        <f t="shared" si="1"/>
        <v>0</v>
      </c>
    </row>
    <row r="29" spans="1:8" ht="16.05" customHeight="1" x14ac:dyDescent="0.2">
      <c r="A29" s="13"/>
      <c r="B29" s="13"/>
      <c r="C29" s="16" t="s">
        <v>15</v>
      </c>
      <c r="D29" s="51">
        <f>D25+D27</f>
        <v>0</v>
      </c>
      <c r="E29" s="51">
        <f t="shared" ref="E29:G29" si="3">E25+E27</f>
        <v>0</v>
      </c>
      <c r="F29" s="51">
        <f t="shared" si="3"/>
        <v>0</v>
      </c>
      <c r="G29" s="51">
        <f t="shared" si="3"/>
        <v>0</v>
      </c>
      <c r="H29" s="50">
        <f t="shared" si="1"/>
        <v>0</v>
      </c>
    </row>
    <row r="30" spans="1:8" ht="16.05" customHeight="1" x14ac:dyDescent="0.2">
      <c r="A30" s="13"/>
      <c r="B30" s="18"/>
      <c r="C30" s="17" t="s">
        <v>13</v>
      </c>
      <c r="D30" s="16">
        <f>IF($H29=0,0,D29/$H29%)</f>
        <v>0</v>
      </c>
      <c r="E30" s="16">
        <f>IF($H29=0,0,E29/$H29%)</f>
        <v>0</v>
      </c>
      <c r="F30" s="16">
        <f>IF($H29=0,0,F29/$H29%)</f>
        <v>0</v>
      </c>
      <c r="G30" s="16">
        <f>IF($H29=0,0,G29/$H29%)</f>
        <v>0</v>
      </c>
      <c r="H30" s="50">
        <f t="shared" si="1"/>
        <v>0</v>
      </c>
    </row>
    <row r="31" spans="1:8" ht="16.05" customHeight="1" x14ac:dyDescent="0.2">
      <c r="A31" s="13"/>
      <c r="B31" s="13" t="s">
        <v>19</v>
      </c>
      <c r="C31" s="16" t="s">
        <v>12</v>
      </c>
      <c r="D31" s="16"/>
      <c r="E31" s="16"/>
      <c r="F31" s="16"/>
      <c r="G31" s="16"/>
      <c r="H31" s="50">
        <f t="shared" si="1"/>
        <v>0</v>
      </c>
    </row>
    <row r="32" spans="1:8" ht="16.05" customHeight="1" x14ac:dyDescent="0.2">
      <c r="A32" s="13"/>
      <c r="B32" s="13"/>
      <c r="C32" s="17" t="s">
        <v>13</v>
      </c>
      <c r="D32" s="16">
        <f>IF($H31=0,0,D31/$H31%)</f>
        <v>0</v>
      </c>
      <c r="E32" s="16">
        <f>IF($H31=0,0,E31/$H31%)</f>
        <v>0</v>
      </c>
      <c r="F32" s="16">
        <f>IF($H31=0,0,F31/$H31%)</f>
        <v>0</v>
      </c>
      <c r="G32" s="16">
        <f>IF($H31=0,0,G31/$H31%)</f>
        <v>0</v>
      </c>
      <c r="H32" s="50">
        <f t="shared" si="1"/>
        <v>0</v>
      </c>
    </row>
    <row r="33" spans="1:8" ht="16.05" customHeight="1" x14ac:dyDescent="0.2">
      <c r="A33" s="13"/>
      <c r="B33" s="13"/>
      <c r="C33" s="16" t="s">
        <v>14</v>
      </c>
      <c r="D33" s="51"/>
      <c r="E33" s="51"/>
      <c r="F33" s="51"/>
      <c r="G33" s="51"/>
      <c r="H33" s="50">
        <f t="shared" si="1"/>
        <v>0</v>
      </c>
    </row>
    <row r="34" spans="1:8" ht="16.05" customHeight="1" x14ac:dyDescent="0.2">
      <c r="A34" s="13"/>
      <c r="B34" s="13"/>
      <c r="C34" s="17" t="s">
        <v>13</v>
      </c>
      <c r="D34" s="16">
        <f>IF($H33=0,0,D33/$H33%)</f>
        <v>0</v>
      </c>
      <c r="E34" s="16">
        <f>IF($H33=0,0,E33/$H33%)</f>
        <v>0</v>
      </c>
      <c r="F34" s="16">
        <f>IF($H33=0,0,F33/$H33%)</f>
        <v>0</v>
      </c>
      <c r="G34" s="16">
        <f>IF($H33=0,0,G33/$H33%)</f>
        <v>0</v>
      </c>
      <c r="H34" s="50">
        <f t="shared" si="1"/>
        <v>0</v>
      </c>
    </row>
    <row r="35" spans="1:8" ht="16.05" customHeight="1" x14ac:dyDescent="0.2">
      <c r="A35" s="13"/>
      <c r="B35" s="13"/>
      <c r="C35" s="16" t="s">
        <v>15</v>
      </c>
      <c r="D35" s="51">
        <f>SUM(D33,D31)</f>
        <v>0</v>
      </c>
      <c r="E35" s="51">
        <f>SUM(E33,E31)</f>
        <v>0</v>
      </c>
      <c r="F35" s="51">
        <f>SUM(F33,F31)</f>
        <v>0</v>
      </c>
      <c r="G35" s="51">
        <f>SUM(G33,G31)</f>
        <v>0</v>
      </c>
      <c r="H35" s="50">
        <f t="shared" si="1"/>
        <v>0</v>
      </c>
    </row>
    <row r="36" spans="1:8" ht="16.05" customHeight="1" x14ac:dyDescent="0.2">
      <c r="A36" s="18"/>
      <c r="B36" s="19"/>
      <c r="C36" s="17" t="s">
        <v>13</v>
      </c>
      <c r="D36" s="16">
        <f>IF($H35=0,0,D35/$H35%)</f>
        <v>0</v>
      </c>
      <c r="E36" s="16">
        <f>IF($H35=0,0,E35/$H35%)</f>
        <v>0</v>
      </c>
      <c r="F36" s="16">
        <f>IF($H35=0,0,F35/$H35%)</f>
        <v>0</v>
      </c>
      <c r="G36" s="16">
        <f>IF($H35=0,0,G35/$H35%)</f>
        <v>0</v>
      </c>
      <c r="H36" s="50">
        <f t="shared" si="1"/>
        <v>0</v>
      </c>
    </row>
    <row r="37" spans="1:8" ht="16.05" customHeight="1" x14ac:dyDescent="0.2">
      <c r="A37" s="13" t="s">
        <v>20</v>
      </c>
      <c r="C37" s="16" t="s">
        <v>105</v>
      </c>
      <c r="D37" s="51">
        <f>SUMIF($C$43:$C$228,"道内",D$43:D$228)</f>
        <v>0</v>
      </c>
      <c r="E37" s="51">
        <f>SUMIF($C$43:$C$228,"道内",E$43:E$228)</f>
        <v>0</v>
      </c>
      <c r="F37" s="51">
        <f>SUMIF($C$43:$C$228,"道内",F$43:F$228)</f>
        <v>0</v>
      </c>
      <c r="G37" s="51">
        <f>SUMIF($C$43:$C$228,"道内",G$43:G$228)</f>
        <v>0</v>
      </c>
      <c r="H37" s="50">
        <f t="shared" si="1"/>
        <v>0</v>
      </c>
    </row>
    <row r="38" spans="1:8" ht="16.05" customHeight="1" x14ac:dyDescent="0.2">
      <c r="A38" s="13"/>
      <c r="C38" s="17" t="s">
        <v>13</v>
      </c>
      <c r="D38" s="16">
        <f>IF($H37=0,0,D37/$H37%)</f>
        <v>0</v>
      </c>
      <c r="E38" s="16">
        <f>IF($H37=0,0,E37/$H37%)</f>
        <v>0</v>
      </c>
      <c r="F38" s="16">
        <f>IF($H37=0,0,F37/$H37%)</f>
        <v>0</v>
      </c>
      <c r="G38" s="16">
        <f>IF($H37=0,0,G37/$H37%)</f>
        <v>0</v>
      </c>
      <c r="H38" s="50">
        <f t="shared" si="1"/>
        <v>0</v>
      </c>
    </row>
    <row r="39" spans="1:8" ht="16.05" customHeight="1" x14ac:dyDescent="0.2">
      <c r="A39" s="13"/>
      <c r="C39" s="16" t="s">
        <v>106</v>
      </c>
      <c r="D39" s="51">
        <f>SUMIF($C$43:$C$228,"道外",D$43:D$228)</f>
        <v>0</v>
      </c>
      <c r="E39" s="51">
        <f>SUMIF($C$43:$C$228,"道外",E$43:E$228)</f>
        <v>0</v>
      </c>
      <c r="F39" s="51">
        <f>SUMIF($C$43:$C$228,"道外",F$43:F$228)</f>
        <v>0</v>
      </c>
      <c r="G39" s="51">
        <f>SUMIF($C$43:$C$228,"道外",G$43:G$228)</f>
        <v>0</v>
      </c>
      <c r="H39" s="50">
        <f t="shared" si="1"/>
        <v>0</v>
      </c>
    </row>
    <row r="40" spans="1:8" ht="16.05" customHeight="1" x14ac:dyDescent="0.2">
      <c r="A40" s="13"/>
      <c r="C40" s="17" t="s">
        <v>13</v>
      </c>
      <c r="D40" s="16">
        <f>IF($H39=0,0,D39/$H39%)</f>
        <v>0</v>
      </c>
      <c r="E40" s="16">
        <f>IF($H39=0,0,E39/$H39%)</f>
        <v>0</v>
      </c>
      <c r="F40" s="16">
        <f>IF($H39=0,0,F39/$H39%)</f>
        <v>0</v>
      </c>
      <c r="G40" s="16">
        <f>IF($H39=0,0,G39/$H39%)</f>
        <v>0</v>
      </c>
      <c r="H40" s="50">
        <f t="shared" si="1"/>
        <v>0</v>
      </c>
    </row>
    <row r="41" spans="1:8" ht="16.05" customHeight="1" x14ac:dyDescent="0.2">
      <c r="A41" s="13"/>
      <c r="C41" s="16" t="s">
        <v>107</v>
      </c>
      <c r="D41" s="51">
        <f>SUM(D39,D37)</f>
        <v>0</v>
      </c>
      <c r="E41" s="51">
        <f>SUM(E39,E37)</f>
        <v>0</v>
      </c>
      <c r="F41" s="51">
        <f>SUM(F39,F37)</f>
        <v>0</v>
      </c>
      <c r="G41" s="51">
        <f>SUM(G39,G37)</f>
        <v>0</v>
      </c>
      <c r="H41" s="50">
        <f t="shared" si="1"/>
        <v>0</v>
      </c>
    </row>
    <row r="42" spans="1:8" ht="16.05" customHeight="1" x14ac:dyDescent="0.2">
      <c r="A42" s="13"/>
      <c r="B42" s="15"/>
      <c r="C42" s="17" t="s">
        <v>13</v>
      </c>
      <c r="D42" s="16">
        <f>IF($H41=0,0,D41/$H41%)</f>
        <v>0</v>
      </c>
      <c r="E42" s="16">
        <f>IF($H41=0,0,E41/$H41%)</f>
        <v>0</v>
      </c>
      <c r="F42" s="16">
        <f>IF($H41=0,0,F41/$H41%)</f>
        <v>0</v>
      </c>
      <c r="G42" s="16">
        <f>IF($H41=0,0,G41/$H41%)</f>
        <v>0</v>
      </c>
      <c r="H42" s="50">
        <f t="shared" si="1"/>
        <v>0</v>
      </c>
    </row>
    <row r="43" spans="1:8" ht="16.05" customHeight="1" x14ac:dyDescent="0.2">
      <c r="A43" s="13"/>
      <c r="B43" s="13" t="s">
        <v>21</v>
      </c>
      <c r="C43" s="16" t="s">
        <v>12</v>
      </c>
      <c r="D43" s="16"/>
      <c r="E43" s="16"/>
      <c r="F43" s="16"/>
      <c r="G43" s="16"/>
      <c r="H43" s="50">
        <f t="shared" si="1"/>
        <v>0</v>
      </c>
    </row>
    <row r="44" spans="1:8" ht="16.05" customHeight="1" x14ac:dyDescent="0.2">
      <c r="A44" s="13"/>
      <c r="B44" s="13"/>
      <c r="C44" s="17" t="s">
        <v>13</v>
      </c>
      <c r="D44" s="16">
        <f>IF($H43=0,0,D43/$H43%)</f>
        <v>0</v>
      </c>
      <c r="E44" s="16">
        <f>IF($H43=0,0,E43/$H43%)</f>
        <v>0</v>
      </c>
      <c r="F44" s="16">
        <f>IF($H43=0,0,F43/$H43%)</f>
        <v>0</v>
      </c>
      <c r="G44" s="16">
        <f>IF($H43=0,0,G43/$H43%)</f>
        <v>0</v>
      </c>
      <c r="H44" s="50">
        <f t="shared" si="1"/>
        <v>0</v>
      </c>
    </row>
    <row r="45" spans="1:8" ht="16.05" customHeight="1" x14ac:dyDescent="0.2">
      <c r="A45" s="13"/>
      <c r="B45" s="13"/>
      <c r="C45" s="16" t="s">
        <v>14</v>
      </c>
      <c r="D45" s="51"/>
      <c r="E45" s="51"/>
      <c r="F45" s="51"/>
      <c r="G45" s="51"/>
      <c r="H45" s="50">
        <f t="shared" si="1"/>
        <v>0</v>
      </c>
    </row>
    <row r="46" spans="1:8" ht="16.05" customHeight="1" x14ac:dyDescent="0.2">
      <c r="A46" s="13"/>
      <c r="B46" s="13"/>
      <c r="C46" s="17" t="s">
        <v>13</v>
      </c>
      <c r="D46" s="16">
        <f>IF($H45=0,0,D45/$H45%)</f>
        <v>0</v>
      </c>
      <c r="E46" s="16">
        <f>IF($H45=0,0,E45/$H45%)</f>
        <v>0</v>
      </c>
      <c r="F46" s="16">
        <f>IF($H45=0,0,F45/$H45%)</f>
        <v>0</v>
      </c>
      <c r="G46" s="16">
        <f>IF($H45=0,0,G45/$H45%)</f>
        <v>0</v>
      </c>
      <c r="H46" s="50">
        <f t="shared" si="1"/>
        <v>0</v>
      </c>
    </row>
    <row r="47" spans="1:8" ht="16.05" customHeight="1" x14ac:dyDescent="0.2">
      <c r="A47" s="13"/>
      <c r="B47" s="13"/>
      <c r="C47" s="16" t="s">
        <v>15</v>
      </c>
      <c r="D47" s="51">
        <f>SUM(D45,D43)</f>
        <v>0</v>
      </c>
      <c r="E47" s="51">
        <f>SUM(E45,E43)</f>
        <v>0</v>
      </c>
      <c r="F47" s="51">
        <f>SUM(F45,F43)</f>
        <v>0</v>
      </c>
      <c r="G47" s="51">
        <f>SUM(G45,G43)</f>
        <v>0</v>
      </c>
      <c r="H47" s="50">
        <f t="shared" si="1"/>
        <v>0</v>
      </c>
    </row>
    <row r="48" spans="1:8" ht="16.05" customHeight="1" x14ac:dyDescent="0.2">
      <c r="A48" s="13"/>
      <c r="B48" s="18"/>
      <c r="C48" s="17" t="s">
        <v>13</v>
      </c>
      <c r="D48" s="16">
        <f>IF($H47=0,0,D47/$H47%)</f>
        <v>0</v>
      </c>
      <c r="E48" s="16">
        <f>IF($H47=0,0,E47/$H47%)</f>
        <v>0</v>
      </c>
      <c r="F48" s="16">
        <f>IF($H47=0,0,F47/$H47%)</f>
        <v>0</v>
      </c>
      <c r="G48" s="16">
        <f>IF($H47=0,0,G47/$H47%)</f>
        <v>0</v>
      </c>
      <c r="H48" s="50">
        <f t="shared" si="1"/>
        <v>0</v>
      </c>
    </row>
    <row r="49" spans="1:8" ht="16.05" customHeight="1" x14ac:dyDescent="0.2">
      <c r="A49" s="13"/>
      <c r="B49" s="13" t="s">
        <v>22</v>
      </c>
      <c r="C49" s="16" t="s">
        <v>12</v>
      </c>
      <c r="D49" s="16"/>
      <c r="E49" s="16"/>
      <c r="F49" s="16"/>
      <c r="G49" s="16"/>
      <c r="H49" s="50">
        <f t="shared" si="1"/>
        <v>0</v>
      </c>
    </row>
    <row r="50" spans="1:8" ht="16.05" customHeight="1" x14ac:dyDescent="0.2">
      <c r="A50" s="13"/>
      <c r="B50" s="13"/>
      <c r="C50" s="17" t="s">
        <v>13</v>
      </c>
      <c r="D50" s="16">
        <f>IF($H49=0,0,D49/$H49%)</f>
        <v>0</v>
      </c>
      <c r="E50" s="16">
        <f>IF($H49=0,0,E49/$H49%)</f>
        <v>0</v>
      </c>
      <c r="F50" s="16">
        <f>IF($H49=0,0,F49/$H49%)</f>
        <v>0</v>
      </c>
      <c r="G50" s="16">
        <f>IF($H49=0,0,G49/$H49%)</f>
        <v>0</v>
      </c>
      <c r="H50" s="50">
        <f t="shared" si="1"/>
        <v>0</v>
      </c>
    </row>
    <row r="51" spans="1:8" ht="16.05" customHeight="1" x14ac:dyDescent="0.2">
      <c r="A51" s="13"/>
      <c r="B51" s="13"/>
      <c r="C51" s="16" t="s">
        <v>14</v>
      </c>
      <c r="D51" s="51"/>
      <c r="E51" s="51"/>
      <c r="F51" s="51"/>
      <c r="G51" s="51"/>
      <c r="H51" s="50">
        <f t="shared" si="1"/>
        <v>0</v>
      </c>
    </row>
    <row r="52" spans="1:8" ht="16.05" customHeight="1" x14ac:dyDescent="0.2">
      <c r="A52" s="13"/>
      <c r="B52" s="13"/>
      <c r="C52" s="17" t="s">
        <v>13</v>
      </c>
      <c r="D52" s="16">
        <f>IF($H51=0,0,D51/$H51%)</f>
        <v>0</v>
      </c>
      <c r="E52" s="16">
        <f>IF($H51=0,0,E51/$H51%)</f>
        <v>0</v>
      </c>
      <c r="F52" s="16">
        <f>IF($H51=0,0,F51/$H51%)</f>
        <v>0</v>
      </c>
      <c r="G52" s="16">
        <f>IF($H51=0,0,G51/$H51%)</f>
        <v>0</v>
      </c>
      <c r="H52" s="50">
        <f t="shared" si="1"/>
        <v>0</v>
      </c>
    </row>
    <row r="53" spans="1:8" ht="16.05" customHeight="1" x14ac:dyDescent="0.2">
      <c r="A53" s="13"/>
      <c r="B53" s="13"/>
      <c r="C53" s="16" t="s">
        <v>15</v>
      </c>
      <c r="D53" s="51">
        <f>SUM(D51,D49)</f>
        <v>0</v>
      </c>
      <c r="E53" s="51">
        <f>SUM(E51,E49)</f>
        <v>0</v>
      </c>
      <c r="F53" s="51">
        <f>SUM(F51,F49)</f>
        <v>0</v>
      </c>
      <c r="G53" s="51">
        <f>SUM(G51,G49)</f>
        <v>0</v>
      </c>
      <c r="H53" s="50">
        <f t="shared" si="1"/>
        <v>0</v>
      </c>
    </row>
    <row r="54" spans="1:8" ht="16.05" customHeight="1" x14ac:dyDescent="0.2">
      <c r="A54" s="13"/>
      <c r="B54" s="18"/>
      <c r="C54" s="17" t="s">
        <v>13</v>
      </c>
      <c r="D54" s="16">
        <f>IF($H53=0,0,D53/$H53%)</f>
        <v>0</v>
      </c>
      <c r="E54" s="16">
        <f>IF($H53=0,0,E53/$H53%)</f>
        <v>0</v>
      </c>
      <c r="F54" s="16">
        <f>IF($H53=0,0,F53/$H53%)</f>
        <v>0</v>
      </c>
      <c r="G54" s="16">
        <f>IF($H53=0,0,G53/$H53%)</f>
        <v>0</v>
      </c>
      <c r="H54" s="50">
        <f t="shared" si="1"/>
        <v>0</v>
      </c>
    </row>
    <row r="55" spans="1:8" ht="16.05" customHeight="1" x14ac:dyDescent="0.2">
      <c r="A55" s="13"/>
      <c r="B55" s="13" t="s">
        <v>23</v>
      </c>
      <c r="C55" s="16" t="s">
        <v>12</v>
      </c>
      <c r="D55" s="16"/>
      <c r="E55" s="16"/>
      <c r="F55" s="16"/>
      <c r="G55" s="16"/>
      <c r="H55" s="50">
        <f t="shared" si="1"/>
        <v>0</v>
      </c>
    </row>
    <row r="56" spans="1:8" ht="16.05" customHeight="1" x14ac:dyDescent="0.2">
      <c r="A56" s="13"/>
      <c r="B56" s="13"/>
      <c r="C56" s="17" t="s">
        <v>13</v>
      </c>
      <c r="D56" s="16">
        <f>IF($H55=0,0,D55/$H55%)</f>
        <v>0</v>
      </c>
      <c r="E56" s="16">
        <f>IF($H55=0,0,E55/$H55%)</f>
        <v>0</v>
      </c>
      <c r="F56" s="16">
        <f>IF($H55=0,0,F55/$H55%)</f>
        <v>0</v>
      </c>
      <c r="G56" s="16">
        <f>IF($H55=0,0,G55/$H55%)</f>
        <v>0</v>
      </c>
      <c r="H56" s="50">
        <f t="shared" si="1"/>
        <v>0</v>
      </c>
    </row>
    <row r="57" spans="1:8" ht="16.05" customHeight="1" x14ac:dyDescent="0.2">
      <c r="A57" s="13"/>
      <c r="B57" s="13"/>
      <c r="C57" s="16" t="s">
        <v>14</v>
      </c>
      <c r="D57" s="51"/>
      <c r="E57" s="51"/>
      <c r="F57" s="51"/>
      <c r="G57" s="51"/>
      <c r="H57" s="50">
        <f t="shared" si="1"/>
        <v>0</v>
      </c>
    </row>
    <row r="58" spans="1:8" ht="16.05" customHeight="1" x14ac:dyDescent="0.2">
      <c r="A58" s="13"/>
      <c r="B58" s="13"/>
      <c r="C58" s="17" t="s">
        <v>13</v>
      </c>
      <c r="D58" s="16">
        <f>IF($H57=0,0,D57/$H57%)</f>
        <v>0</v>
      </c>
      <c r="E58" s="16">
        <f>IF($H57=0,0,E57/$H57%)</f>
        <v>0</v>
      </c>
      <c r="F58" s="16">
        <f>IF($H57=0,0,F57/$H57%)</f>
        <v>0</v>
      </c>
      <c r="G58" s="16">
        <f>IF($H57=0,0,G57/$H57%)</f>
        <v>0</v>
      </c>
      <c r="H58" s="50">
        <f t="shared" si="1"/>
        <v>0</v>
      </c>
    </row>
    <row r="59" spans="1:8" ht="16.05" customHeight="1" x14ac:dyDescent="0.2">
      <c r="A59" s="13"/>
      <c r="B59" s="13"/>
      <c r="C59" s="16" t="s">
        <v>15</v>
      </c>
      <c r="D59" s="51">
        <f>SUM(D57,D55)</f>
        <v>0</v>
      </c>
      <c r="E59" s="51">
        <f>SUM(E57,E55)</f>
        <v>0</v>
      </c>
      <c r="F59" s="51">
        <f>SUM(F57,F55)</f>
        <v>0</v>
      </c>
      <c r="G59" s="51">
        <f>SUM(G57,G55)</f>
        <v>0</v>
      </c>
      <c r="H59" s="50">
        <f t="shared" si="1"/>
        <v>0</v>
      </c>
    </row>
    <row r="60" spans="1:8" ht="16.05" customHeight="1" x14ac:dyDescent="0.2">
      <c r="A60" s="13"/>
      <c r="B60" s="18"/>
      <c r="C60" s="17" t="s">
        <v>13</v>
      </c>
      <c r="D60" s="16">
        <f>IF($H59=0,0,D59/$H59%)</f>
        <v>0</v>
      </c>
      <c r="E60" s="16">
        <f>IF($H59=0,0,E59/$H59%)</f>
        <v>0</v>
      </c>
      <c r="F60" s="16">
        <f>IF($H59=0,0,F59/$H59%)</f>
        <v>0</v>
      </c>
      <c r="G60" s="16">
        <f>IF($H59=0,0,G59/$H59%)</f>
        <v>0</v>
      </c>
      <c r="H60" s="50">
        <f t="shared" si="1"/>
        <v>0</v>
      </c>
    </row>
    <row r="61" spans="1:8" ht="16.05" customHeight="1" x14ac:dyDescent="0.2">
      <c r="A61" s="13"/>
      <c r="B61" s="13" t="s">
        <v>24</v>
      </c>
      <c r="C61" s="16" t="s">
        <v>12</v>
      </c>
      <c r="D61" s="16"/>
      <c r="E61" s="16"/>
      <c r="F61" s="16"/>
      <c r="G61" s="16"/>
      <c r="H61" s="50">
        <f t="shared" si="1"/>
        <v>0</v>
      </c>
    </row>
    <row r="62" spans="1:8" ht="16.05" customHeight="1" x14ac:dyDescent="0.2">
      <c r="A62" s="13"/>
      <c r="B62" s="13"/>
      <c r="C62" s="17" t="s">
        <v>13</v>
      </c>
      <c r="D62" s="16">
        <f>IF($H61=0,0,D61/$H61%)</f>
        <v>0</v>
      </c>
      <c r="E62" s="16">
        <f>IF($H61=0,0,E61/$H61%)</f>
        <v>0</v>
      </c>
      <c r="F62" s="16">
        <f>IF($H61=0,0,F61/$H61%)</f>
        <v>0</v>
      </c>
      <c r="G62" s="16">
        <f>IF($H61=0,0,G61/$H61%)</f>
        <v>0</v>
      </c>
      <c r="H62" s="50">
        <f t="shared" si="1"/>
        <v>0</v>
      </c>
    </row>
    <row r="63" spans="1:8" ht="16.05" customHeight="1" x14ac:dyDescent="0.2">
      <c r="A63" s="13"/>
      <c r="B63" s="13"/>
      <c r="C63" s="16" t="s">
        <v>14</v>
      </c>
      <c r="D63" s="51"/>
      <c r="E63" s="51"/>
      <c r="F63" s="51"/>
      <c r="G63" s="51"/>
      <c r="H63" s="50">
        <f t="shared" si="1"/>
        <v>0</v>
      </c>
    </row>
    <row r="64" spans="1:8" ht="16.05" customHeight="1" x14ac:dyDescent="0.2">
      <c r="A64" s="13"/>
      <c r="B64" s="13"/>
      <c r="C64" s="17" t="s">
        <v>13</v>
      </c>
      <c r="D64" s="16">
        <f>IF($H63=0,0,D63/$H63%)</f>
        <v>0</v>
      </c>
      <c r="E64" s="16">
        <f>IF($H63=0,0,E63/$H63%)</f>
        <v>0</v>
      </c>
      <c r="F64" s="16">
        <f>IF($H63=0,0,F63/$H63%)</f>
        <v>0</v>
      </c>
      <c r="G64" s="16">
        <f>IF($H63=0,0,G63/$H63%)</f>
        <v>0</v>
      </c>
      <c r="H64" s="50">
        <f t="shared" si="1"/>
        <v>0</v>
      </c>
    </row>
    <row r="65" spans="1:8" ht="16.05" customHeight="1" x14ac:dyDescent="0.2">
      <c r="A65" s="13"/>
      <c r="B65" s="13"/>
      <c r="C65" s="16" t="s">
        <v>15</v>
      </c>
      <c r="D65" s="51">
        <f>SUM(D63,D61)</f>
        <v>0</v>
      </c>
      <c r="E65" s="51">
        <f>SUM(E63,E61)</f>
        <v>0</v>
      </c>
      <c r="F65" s="51">
        <f>SUM(F63,F61)</f>
        <v>0</v>
      </c>
      <c r="G65" s="51">
        <f>SUM(G63,G61)</f>
        <v>0</v>
      </c>
      <c r="H65" s="50">
        <f t="shared" si="1"/>
        <v>0</v>
      </c>
    </row>
    <row r="66" spans="1:8" ht="16.05" customHeight="1" x14ac:dyDescent="0.2">
      <c r="A66" s="13"/>
      <c r="B66" s="18"/>
      <c r="C66" s="17" t="s">
        <v>13</v>
      </c>
      <c r="D66" s="16">
        <f>IF($H65=0,0,D65/$H65%)</f>
        <v>0</v>
      </c>
      <c r="E66" s="16">
        <f>IF($H65=0,0,E65/$H65%)</f>
        <v>0</v>
      </c>
      <c r="F66" s="16">
        <f>IF($H65=0,0,F65/$H65%)</f>
        <v>0</v>
      </c>
      <c r="G66" s="16">
        <f>IF($H65=0,0,G65/$H65%)</f>
        <v>0</v>
      </c>
      <c r="H66" s="50">
        <f t="shared" si="1"/>
        <v>0</v>
      </c>
    </row>
    <row r="67" spans="1:8" ht="16.05" customHeight="1" x14ac:dyDescent="0.2">
      <c r="A67" s="13"/>
      <c r="B67" s="13" t="s">
        <v>25</v>
      </c>
      <c r="C67" s="16" t="s">
        <v>12</v>
      </c>
      <c r="D67" s="16"/>
      <c r="E67" s="16"/>
      <c r="F67" s="16"/>
      <c r="G67" s="16"/>
      <c r="H67" s="50">
        <f t="shared" si="1"/>
        <v>0</v>
      </c>
    </row>
    <row r="68" spans="1:8" ht="16.05" customHeight="1" x14ac:dyDescent="0.2">
      <c r="A68" s="13"/>
      <c r="B68" s="13"/>
      <c r="C68" s="17" t="s">
        <v>13</v>
      </c>
      <c r="D68" s="16">
        <f>IF($H67=0,0,D67/$H67%)</f>
        <v>0</v>
      </c>
      <c r="E68" s="16">
        <f>IF($H67=0,0,E67/$H67%)</f>
        <v>0</v>
      </c>
      <c r="F68" s="16">
        <f>IF($H67=0,0,F67/$H67%)</f>
        <v>0</v>
      </c>
      <c r="G68" s="16">
        <f>IF($H67=0,0,G67/$H67%)</f>
        <v>0</v>
      </c>
      <c r="H68" s="50">
        <f t="shared" si="1"/>
        <v>0</v>
      </c>
    </row>
    <row r="69" spans="1:8" ht="16.05" customHeight="1" x14ac:dyDescent="0.2">
      <c r="A69" s="13"/>
      <c r="B69" s="13"/>
      <c r="C69" s="16" t="s">
        <v>14</v>
      </c>
      <c r="D69" s="51"/>
      <c r="E69" s="51"/>
      <c r="F69" s="51"/>
      <c r="G69" s="51"/>
      <c r="H69" s="50">
        <f t="shared" si="1"/>
        <v>0</v>
      </c>
    </row>
    <row r="70" spans="1:8" ht="16.05" customHeight="1" x14ac:dyDescent="0.2">
      <c r="A70" s="13"/>
      <c r="B70" s="13"/>
      <c r="C70" s="17" t="s">
        <v>13</v>
      </c>
      <c r="D70" s="16">
        <f>IF($H69=0,0,D69/$H69%)</f>
        <v>0</v>
      </c>
      <c r="E70" s="16">
        <f>IF($H69=0,0,E69/$H69%)</f>
        <v>0</v>
      </c>
      <c r="F70" s="16">
        <f>IF($H69=0,0,F69/$H69%)</f>
        <v>0</v>
      </c>
      <c r="G70" s="16">
        <f>IF($H69=0,0,G69/$H69%)</f>
        <v>0</v>
      </c>
      <c r="H70" s="50">
        <f t="shared" si="1"/>
        <v>0</v>
      </c>
    </row>
    <row r="71" spans="1:8" ht="16.05" customHeight="1" x14ac:dyDescent="0.2">
      <c r="A71" s="13"/>
      <c r="B71" s="13"/>
      <c r="C71" s="16" t="s">
        <v>15</v>
      </c>
      <c r="D71" s="51">
        <f>SUM(D69,D67)</f>
        <v>0</v>
      </c>
      <c r="E71" s="51">
        <f>SUM(E69,E67)</f>
        <v>0</v>
      </c>
      <c r="F71" s="51">
        <f>SUM(F69,F67)</f>
        <v>0</v>
      </c>
      <c r="G71" s="51">
        <f>SUM(G69,G67)</f>
        <v>0</v>
      </c>
      <c r="H71" s="50">
        <f t="shared" si="1"/>
        <v>0</v>
      </c>
    </row>
    <row r="72" spans="1:8" ht="16.05" customHeight="1" x14ac:dyDescent="0.2">
      <c r="A72" s="13"/>
      <c r="B72" s="18"/>
      <c r="C72" s="17" t="s">
        <v>13</v>
      </c>
      <c r="D72" s="16">
        <f>IF($H71=0,0,D71/$H71%)</f>
        <v>0</v>
      </c>
      <c r="E72" s="16">
        <f>IF($H71=0,0,E71/$H71%)</f>
        <v>0</v>
      </c>
      <c r="F72" s="16">
        <f>IF($H71=0,0,F71/$H71%)</f>
        <v>0</v>
      </c>
      <c r="G72" s="16">
        <f>IF($H71=0,0,G71/$H71%)</f>
        <v>0</v>
      </c>
      <c r="H72" s="50">
        <f t="shared" si="1"/>
        <v>0</v>
      </c>
    </row>
    <row r="73" spans="1:8" ht="16.05" customHeight="1" x14ac:dyDescent="0.2">
      <c r="A73" s="13"/>
      <c r="B73" s="13" t="s">
        <v>26</v>
      </c>
      <c r="C73" s="16" t="s">
        <v>12</v>
      </c>
      <c r="D73" s="16"/>
      <c r="E73" s="16"/>
      <c r="F73" s="16"/>
      <c r="G73" s="16"/>
      <c r="H73" s="50">
        <f t="shared" si="1"/>
        <v>0</v>
      </c>
    </row>
    <row r="74" spans="1:8" ht="16.05" customHeight="1" x14ac:dyDescent="0.2">
      <c r="A74" s="13"/>
      <c r="B74" s="13"/>
      <c r="C74" s="17" t="s">
        <v>13</v>
      </c>
      <c r="D74" s="16">
        <f>IF($H73=0,0,D73/$H73%)</f>
        <v>0</v>
      </c>
      <c r="E74" s="16">
        <f>IF($H73=0,0,E73/$H73%)</f>
        <v>0</v>
      </c>
      <c r="F74" s="16">
        <f>IF($H73=0,0,F73/$H73%)</f>
        <v>0</v>
      </c>
      <c r="G74" s="16">
        <f>IF($H73=0,0,G73/$H73%)</f>
        <v>0</v>
      </c>
      <c r="H74" s="50">
        <f t="shared" si="1"/>
        <v>0</v>
      </c>
    </row>
    <row r="75" spans="1:8" ht="16.05" customHeight="1" x14ac:dyDescent="0.2">
      <c r="A75" s="13"/>
      <c r="B75" s="13"/>
      <c r="C75" s="16" t="s">
        <v>14</v>
      </c>
      <c r="D75" s="51"/>
      <c r="E75" s="51"/>
      <c r="F75" s="51"/>
      <c r="G75" s="51"/>
      <c r="H75" s="50">
        <f t="shared" si="1"/>
        <v>0</v>
      </c>
    </row>
    <row r="76" spans="1:8" ht="16.05" customHeight="1" x14ac:dyDescent="0.2">
      <c r="A76" s="13"/>
      <c r="B76" s="13"/>
      <c r="C76" s="17" t="s">
        <v>13</v>
      </c>
      <c r="D76" s="16">
        <f>IF($H75=0,0,D75/$H75%)</f>
        <v>0</v>
      </c>
      <c r="E76" s="16">
        <f>IF($H75=0,0,E75/$H75%)</f>
        <v>0</v>
      </c>
      <c r="F76" s="16">
        <f>IF($H75=0,0,F75/$H75%)</f>
        <v>0</v>
      </c>
      <c r="G76" s="16">
        <f>IF($H75=0,0,G75/$H75%)</f>
        <v>0</v>
      </c>
      <c r="H76" s="50">
        <f t="shared" si="1"/>
        <v>0</v>
      </c>
    </row>
    <row r="77" spans="1:8" ht="16.05" customHeight="1" x14ac:dyDescent="0.2">
      <c r="A77" s="13"/>
      <c r="B77" s="13"/>
      <c r="C77" s="16" t="s">
        <v>15</v>
      </c>
      <c r="D77" s="51">
        <f>SUM(D75,D73)</f>
        <v>0</v>
      </c>
      <c r="E77" s="51">
        <f>SUM(E75,E73)</f>
        <v>0</v>
      </c>
      <c r="F77" s="51">
        <f>SUM(F75,F73)</f>
        <v>0</v>
      </c>
      <c r="G77" s="51">
        <f>SUM(G75,G73)</f>
        <v>0</v>
      </c>
      <c r="H77" s="50">
        <f t="shared" ref="H77:H140" si="4">SUM(D77:G77)</f>
        <v>0</v>
      </c>
    </row>
    <row r="78" spans="1:8" ht="16.05" customHeight="1" x14ac:dyDescent="0.2">
      <c r="A78" s="13"/>
      <c r="B78" s="18"/>
      <c r="C78" s="17" t="s">
        <v>13</v>
      </c>
      <c r="D78" s="16">
        <f>IF($H77=0,0,D77/$H77%)</f>
        <v>0</v>
      </c>
      <c r="E78" s="16">
        <f>IF($H77=0,0,E77/$H77%)</f>
        <v>0</v>
      </c>
      <c r="F78" s="16">
        <f>IF($H77=0,0,F77/$H77%)</f>
        <v>0</v>
      </c>
      <c r="G78" s="16">
        <f>IF($H77=0,0,G77/$H77%)</f>
        <v>0</v>
      </c>
      <c r="H78" s="50">
        <f t="shared" si="4"/>
        <v>0</v>
      </c>
    </row>
    <row r="79" spans="1:8" ht="16.05" customHeight="1" x14ac:dyDescent="0.2">
      <c r="A79" s="13"/>
      <c r="B79" s="13" t="s">
        <v>27</v>
      </c>
      <c r="C79" s="16" t="s">
        <v>12</v>
      </c>
      <c r="D79" s="16"/>
      <c r="E79" s="16"/>
      <c r="F79" s="16"/>
      <c r="G79" s="16"/>
      <c r="H79" s="50">
        <f t="shared" si="4"/>
        <v>0</v>
      </c>
    </row>
    <row r="80" spans="1:8" ht="16.05" customHeight="1" x14ac:dyDescent="0.2">
      <c r="A80" s="13"/>
      <c r="B80" s="13"/>
      <c r="C80" s="17" t="s">
        <v>13</v>
      </c>
      <c r="D80" s="16">
        <f>IF($H79=0,0,D79/$H79%)</f>
        <v>0</v>
      </c>
      <c r="E80" s="16">
        <f>IF($H79=0,0,E79/$H79%)</f>
        <v>0</v>
      </c>
      <c r="F80" s="16">
        <f>IF($H79=0,0,F79/$H79%)</f>
        <v>0</v>
      </c>
      <c r="G80" s="16">
        <f>IF($H79=0,0,G79/$H79%)</f>
        <v>0</v>
      </c>
      <c r="H80" s="50">
        <f t="shared" si="4"/>
        <v>0</v>
      </c>
    </row>
    <row r="81" spans="1:8" ht="16.05" customHeight="1" x14ac:dyDescent="0.2">
      <c r="A81" s="13"/>
      <c r="B81" s="13"/>
      <c r="C81" s="16" t="s">
        <v>14</v>
      </c>
      <c r="D81" s="51"/>
      <c r="E81" s="51"/>
      <c r="F81" s="51"/>
      <c r="G81" s="51"/>
      <c r="H81" s="50">
        <f t="shared" si="4"/>
        <v>0</v>
      </c>
    </row>
    <row r="82" spans="1:8" ht="16.05" customHeight="1" x14ac:dyDescent="0.2">
      <c r="A82" s="13"/>
      <c r="B82" s="13"/>
      <c r="C82" s="17" t="s">
        <v>13</v>
      </c>
      <c r="D82" s="16">
        <f>IF($H81=0,0,D81/$H81%)</f>
        <v>0</v>
      </c>
      <c r="E82" s="16">
        <f>IF($H81=0,0,E81/$H81%)</f>
        <v>0</v>
      </c>
      <c r="F82" s="16">
        <f>IF($H81=0,0,F81/$H81%)</f>
        <v>0</v>
      </c>
      <c r="G82" s="16">
        <f>IF($H81=0,0,G81/$H81%)</f>
        <v>0</v>
      </c>
      <c r="H82" s="50">
        <f t="shared" si="4"/>
        <v>0</v>
      </c>
    </row>
    <row r="83" spans="1:8" ht="16.05" customHeight="1" x14ac:dyDescent="0.2">
      <c r="A83" s="13"/>
      <c r="B83" s="13"/>
      <c r="C83" s="16" t="s">
        <v>15</v>
      </c>
      <c r="D83" s="51">
        <f>SUM(D81,D79)</f>
        <v>0</v>
      </c>
      <c r="E83" s="51">
        <f>SUM(E81,E79)</f>
        <v>0</v>
      </c>
      <c r="F83" s="51">
        <f>SUM(F81,F79)</f>
        <v>0</v>
      </c>
      <c r="G83" s="51">
        <f>SUM(G81,G79)</f>
        <v>0</v>
      </c>
      <c r="H83" s="50">
        <f t="shared" si="4"/>
        <v>0</v>
      </c>
    </row>
    <row r="84" spans="1:8" ht="16.05" customHeight="1" x14ac:dyDescent="0.2">
      <c r="A84" s="13"/>
      <c r="B84" s="18"/>
      <c r="C84" s="17" t="s">
        <v>13</v>
      </c>
      <c r="D84" s="16">
        <f>IF($H83=0,0,D83/$H83%)</f>
        <v>0</v>
      </c>
      <c r="E84" s="16">
        <f>IF($H83=0,0,E83/$H83%)</f>
        <v>0</v>
      </c>
      <c r="F84" s="16">
        <f>IF($H83=0,0,F83/$H83%)</f>
        <v>0</v>
      </c>
      <c r="G84" s="16">
        <f>IF($H83=0,0,G83/$H83%)</f>
        <v>0</v>
      </c>
      <c r="H84" s="50">
        <f t="shared" si="4"/>
        <v>0</v>
      </c>
    </row>
    <row r="85" spans="1:8" ht="16.05" customHeight="1" x14ac:dyDescent="0.2">
      <c r="A85" s="13"/>
      <c r="B85" s="13" t="s">
        <v>28</v>
      </c>
      <c r="C85" s="16" t="s">
        <v>12</v>
      </c>
      <c r="D85" s="16"/>
      <c r="E85" s="16"/>
      <c r="F85" s="16"/>
      <c r="G85" s="16"/>
      <c r="H85" s="50">
        <f t="shared" si="4"/>
        <v>0</v>
      </c>
    </row>
    <row r="86" spans="1:8" ht="16.05" customHeight="1" x14ac:dyDescent="0.2">
      <c r="A86" s="13"/>
      <c r="B86" s="13"/>
      <c r="C86" s="17" t="s">
        <v>13</v>
      </c>
      <c r="D86" s="16">
        <f>IF($H85=0,0,D85/$H85%)</f>
        <v>0</v>
      </c>
      <c r="E86" s="16">
        <f>IF($H85=0,0,E85/$H85%)</f>
        <v>0</v>
      </c>
      <c r="F86" s="16">
        <f>IF($H85=0,0,F85/$H85%)</f>
        <v>0</v>
      </c>
      <c r="G86" s="16">
        <f>IF($H85=0,0,G85/$H85%)</f>
        <v>0</v>
      </c>
      <c r="H86" s="50">
        <f t="shared" si="4"/>
        <v>0</v>
      </c>
    </row>
    <row r="87" spans="1:8" ht="16.05" customHeight="1" x14ac:dyDescent="0.2">
      <c r="A87" s="13"/>
      <c r="B87" s="13"/>
      <c r="C87" s="16" t="s">
        <v>14</v>
      </c>
      <c r="D87" s="51"/>
      <c r="E87" s="51"/>
      <c r="F87" s="51"/>
      <c r="G87" s="51"/>
      <c r="H87" s="50">
        <f t="shared" si="4"/>
        <v>0</v>
      </c>
    </row>
    <row r="88" spans="1:8" ht="16.05" customHeight="1" x14ac:dyDescent="0.2">
      <c r="A88" s="13"/>
      <c r="B88" s="13"/>
      <c r="C88" s="17" t="s">
        <v>13</v>
      </c>
      <c r="D88" s="16">
        <f>IF($H87=0,0,D87/$H87%)</f>
        <v>0</v>
      </c>
      <c r="E88" s="16">
        <f>IF($H87=0,0,E87/$H87%)</f>
        <v>0</v>
      </c>
      <c r="F88" s="16">
        <f>IF($H87=0,0,F87/$H87%)</f>
        <v>0</v>
      </c>
      <c r="G88" s="16">
        <f>IF($H87=0,0,G87/$H87%)</f>
        <v>0</v>
      </c>
      <c r="H88" s="50">
        <f t="shared" si="4"/>
        <v>0</v>
      </c>
    </row>
    <row r="89" spans="1:8" ht="16.05" customHeight="1" x14ac:dyDescent="0.2">
      <c r="A89" s="13"/>
      <c r="B89" s="13"/>
      <c r="C89" s="16" t="s">
        <v>15</v>
      </c>
      <c r="D89" s="51">
        <f>SUM(D87,D85)</f>
        <v>0</v>
      </c>
      <c r="E89" s="51">
        <f>SUM(E87,E85)</f>
        <v>0</v>
      </c>
      <c r="F89" s="51">
        <f>SUM(F87,F85)</f>
        <v>0</v>
      </c>
      <c r="G89" s="51">
        <f>SUM(G87,G85)</f>
        <v>0</v>
      </c>
      <c r="H89" s="50">
        <f t="shared" si="4"/>
        <v>0</v>
      </c>
    </row>
    <row r="90" spans="1:8" ht="16.05" customHeight="1" x14ac:dyDescent="0.2">
      <c r="A90" s="13"/>
      <c r="B90" s="18"/>
      <c r="C90" s="17" t="s">
        <v>13</v>
      </c>
      <c r="D90" s="16">
        <f>IF($H89=0,0,D89/$H89%)</f>
        <v>0</v>
      </c>
      <c r="E90" s="16">
        <f>IF($H89=0,0,E89/$H89%)</f>
        <v>0</v>
      </c>
      <c r="F90" s="16">
        <f>IF($H89=0,0,F89/$H89%)</f>
        <v>0</v>
      </c>
      <c r="G90" s="16">
        <f>IF($H89=0,0,G89/$H89%)</f>
        <v>0</v>
      </c>
      <c r="H90" s="50">
        <f t="shared" si="4"/>
        <v>0</v>
      </c>
    </row>
    <row r="91" spans="1:8" ht="16.05" customHeight="1" x14ac:dyDescent="0.2">
      <c r="A91" s="13"/>
      <c r="B91" s="13" t="s">
        <v>29</v>
      </c>
      <c r="C91" s="16" t="s">
        <v>12</v>
      </c>
      <c r="D91" s="16"/>
      <c r="E91" s="16"/>
      <c r="F91" s="16"/>
      <c r="G91" s="16"/>
      <c r="H91" s="50">
        <f t="shared" si="4"/>
        <v>0</v>
      </c>
    </row>
    <row r="92" spans="1:8" ht="16.05" customHeight="1" x14ac:dyDescent="0.2">
      <c r="A92" s="13"/>
      <c r="B92" s="13"/>
      <c r="C92" s="17" t="s">
        <v>13</v>
      </c>
      <c r="D92" s="16">
        <f>IF($H91=0,0,D91/$H91%)</f>
        <v>0</v>
      </c>
      <c r="E92" s="16">
        <f>IF($H91=0,0,E91/$H91%)</f>
        <v>0</v>
      </c>
      <c r="F92" s="16">
        <f>IF($H91=0,0,F91/$H91%)</f>
        <v>0</v>
      </c>
      <c r="G92" s="16">
        <f>IF($H91=0,0,G91/$H91%)</f>
        <v>0</v>
      </c>
      <c r="H92" s="50">
        <f t="shared" si="4"/>
        <v>0</v>
      </c>
    </row>
    <row r="93" spans="1:8" ht="16.05" customHeight="1" x14ac:dyDescent="0.2">
      <c r="A93" s="13"/>
      <c r="B93" s="13"/>
      <c r="C93" s="16" t="s">
        <v>14</v>
      </c>
      <c r="D93" s="51"/>
      <c r="E93" s="51"/>
      <c r="F93" s="51"/>
      <c r="G93" s="51"/>
      <c r="H93" s="50">
        <f t="shared" si="4"/>
        <v>0</v>
      </c>
    </row>
    <row r="94" spans="1:8" ht="16.05" customHeight="1" x14ac:dyDescent="0.2">
      <c r="A94" s="13"/>
      <c r="B94" s="13"/>
      <c r="C94" s="17" t="s">
        <v>13</v>
      </c>
      <c r="D94" s="16">
        <f>IF($H93=0,0,D93/$H93%)</f>
        <v>0</v>
      </c>
      <c r="E94" s="16">
        <f>IF($H93=0,0,E93/$H93%)</f>
        <v>0</v>
      </c>
      <c r="F94" s="16">
        <f>IF($H93=0,0,F93/$H93%)</f>
        <v>0</v>
      </c>
      <c r="G94" s="16">
        <f>IF($H93=0,0,G93/$H93%)</f>
        <v>0</v>
      </c>
      <c r="H94" s="50">
        <f t="shared" si="4"/>
        <v>0</v>
      </c>
    </row>
    <row r="95" spans="1:8" ht="16.05" customHeight="1" x14ac:dyDescent="0.2">
      <c r="A95" s="13"/>
      <c r="B95" s="13"/>
      <c r="C95" s="16" t="s">
        <v>15</v>
      </c>
      <c r="D95" s="51">
        <f>SUM(D93,D91)</f>
        <v>0</v>
      </c>
      <c r="E95" s="51">
        <f>SUM(E93,E91)</f>
        <v>0</v>
      </c>
      <c r="F95" s="51">
        <f>SUM(F93,F91)</f>
        <v>0</v>
      </c>
      <c r="G95" s="51">
        <f>SUM(G93,G91)</f>
        <v>0</v>
      </c>
      <c r="H95" s="50">
        <f t="shared" si="4"/>
        <v>0</v>
      </c>
    </row>
    <row r="96" spans="1:8" ht="16.05" customHeight="1" x14ac:dyDescent="0.2">
      <c r="A96" s="13"/>
      <c r="B96" s="18"/>
      <c r="C96" s="17" t="s">
        <v>13</v>
      </c>
      <c r="D96" s="16">
        <f>IF($H95=0,0,D95/$H95%)</f>
        <v>0</v>
      </c>
      <c r="E96" s="16">
        <f>IF($H95=0,0,E95/$H95%)</f>
        <v>0</v>
      </c>
      <c r="F96" s="16">
        <f>IF($H95=0,0,F95/$H95%)</f>
        <v>0</v>
      </c>
      <c r="G96" s="16">
        <f>IF($H95=0,0,G95/$H95%)</f>
        <v>0</v>
      </c>
      <c r="H96" s="50">
        <f t="shared" si="4"/>
        <v>0</v>
      </c>
    </row>
    <row r="97" spans="1:8" ht="16.05" customHeight="1" x14ac:dyDescent="0.2">
      <c r="A97" s="13"/>
      <c r="B97" s="13" t="s">
        <v>30</v>
      </c>
      <c r="C97" s="16" t="s">
        <v>12</v>
      </c>
      <c r="D97" s="16"/>
      <c r="E97" s="16"/>
      <c r="F97" s="16"/>
      <c r="G97" s="16"/>
      <c r="H97" s="50">
        <f t="shared" si="4"/>
        <v>0</v>
      </c>
    </row>
    <row r="98" spans="1:8" ht="16.05" customHeight="1" x14ac:dyDescent="0.2">
      <c r="A98" s="13"/>
      <c r="B98" s="13"/>
      <c r="C98" s="17" t="s">
        <v>13</v>
      </c>
      <c r="D98" s="16">
        <f>IF($H97=0,0,D97/$H97%)</f>
        <v>0</v>
      </c>
      <c r="E98" s="16">
        <f>IF($H97=0,0,E97/$H97%)</f>
        <v>0</v>
      </c>
      <c r="F98" s="16">
        <f>IF($H97=0,0,F97/$H97%)</f>
        <v>0</v>
      </c>
      <c r="G98" s="16">
        <f>IF($H97=0,0,G97/$H97%)</f>
        <v>0</v>
      </c>
      <c r="H98" s="50">
        <f t="shared" si="4"/>
        <v>0</v>
      </c>
    </row>
    <row r="99" spans="1:8" ht="16.05" customHeight="1" x14ac:dyDescent="0.2">
      <c r="A99" s="13"/>
      <c r="B99" s="13"/>
      <c r="C99" s="16" t="s">
        <v>14</v>
      </c>
      <c r="D99" s="51"/>
      <c r="E99" s="51"/>
      <c r="F99" s="51"/>
      <c r="G99" s="51"/>
      <c r="H99" s="50">
        <f t="shared" si="4"/>
        <v>0</v>
      </c>
    </row>
    <row r="100" spans="1:8" ht="16.05" customHeight="1" x14ac:dyDescent="0.2">
      <c r="A100" s="13"/>
      <c r="B100" s="13"/>
      <c r="C100" s="17" t="s">
        <v>13</v>
      </c>
      <c r="D100" s="16">
        <f>IF($H99=0,0,D99/$H99%)</f>
        <v>0</v>
      </c>
      <c r="E100" s="16">
        <f>IF($H99=0,0,E99/$H99%)</f>
        <v>0</v>
      </c>
      <c r="F100" s="16">
        <f>IF($H99=0,0,F99/$H99%)</f>
        <v>0</v>
      </c>
      <c r="G100" s="16">
        <f>IF($H99=0,0,G99/$H99%)</f>
        <v>0</v>
      </c>
      <c r="H100" s="50">
        <f t="shared" si="4"/>
        <v>0</v>
      </c>
    </row>
    <row r="101" spans="1:8" ht="16.05" customHeight="1" x14ac:dyDescent="0.2">
      <c r="A101" s="13"/>
      <c r="B101" s="13"/>
      <c r="C101" s="16" t="s">
        <v>15</v>
      </c>
      <c r="D101" s="51">
        <f>SUM(D99,D97)</f>
        <v>0</v>
      </c>
      <c r="E101" s="51">
        <f>SUM(E99,E97)</f>
        <v>0</v>
      </c>
      <c r="F101" s="51">
        <f>SUM(F99,F97)</f>
        <v>0</v>
      </c>
      <c r="G101" s="51">
        <f>SUM(G99,G97)</f>
        <v>0</v>
      </c>
      <c r="H101" s="50">
        <f t="shared" si="4"/>
        <v>0</v>
      </c>
    </row>
    <row r="102" spans="1:8" ht="16.05" customHeight="1" x14ac:dyDescent="0.2">
      <c r="A102" s="13"/>
      <c r="B102" s="18"/>
      <c r="C102" s="17" t="s">
        <v>13</v>
      </c>
      <c r="D102" s="16">
        <f>IF($H101=0,0,D101/$H101%)</f>
        <v>0</v>
      </c>
      <c r="E102" s="16">
        <f>IF($H101=0,0,E101/$H101%)</f>
        <v>0</v>
      </c>
      <c r="F102" s="16">
        <f>IF($H101=0,0,F101/$H101%)</f>
        <v>0</v>
      </c>
      <c r="G102" s="16">
        <f>IF($H101=0,0,G101/$H101%)</f>
        <v>0</v>
      </c>
      <c r="H102" s="50">
        <f t="shared" si="4"/>
        <v>0</v>
      </c>
    </row>
    <row r="103" spans="1:8" ht="16.05" customHeight="1" x14ac:dyDescent="0.2">
      <c r="A103" s="13"/>
      <c r="B103" s="13" t="s">
        <v>31</v>
      </c>
      <c r="C103" s="16" t="s">
        <v>12</v>
      </c>
      <c r="D103" s="16"/>
      <c r="E103" s="16"/>
      <c r="F103" s="16"/>
      <c r="G103" s="16"/>
      <c r="H103" s="50">
        <f t="shared" si="4"/>
        <v>0</v>
      </c>
    </row>
    <row r="104" spans="1:8" ht="16.05" customHeight="1" x14ac:dyDescent="0.2">
      <c r="A104" s="13"/>
      <c r="B104" s="13"/>
      <c r="C104" s="17" t="s">
        <v>13</v>
      </c>
      <c r="D104" s="16">
        <f>IF($H103=0,0,D103/$H103%)</f>
        <v>0</v>
      </c>
      <c r="E104" s="16">
        <f>IF($H103=0,0,E103/$H103%)</f>
        <v>0</v>
      </c>
      <c r="F104" s="16">
        <f>IF($H103=0,0,F103/$H103%)</f>
        <v>0</v>
      </c>
      <c r="G104" s="16">
        <f>IF($H103=0,0,G103/$H103%)</f>
        <v>0</v>
      </c>
      <c r="H104" s="50">
        <f t="shared" si="4"/>
        <v>0</v>
      </c>
    </row>
    <row r="105" spans="1:8" ht="16.05" customHeight="1" x14ac:dyDescent="0.2">
      <c r="A105" s="13"/>
      <c r="B105" s="13"/>
      <c r="C105" s="16" t="s">
        <v>14</v>
      </c>
      <c r="D105" s="51"/>
      <c r="E105" s="51"/>
      <c r="F105" s="51"/>
      <c r="G105" s="51"/>
      <c r="H105" s="50">
        <f t="shared" si="4"/>
        <v>0</v>
      </c>
    </row>
    <row r="106" spans="1:8" ht="16.05" customHeight="1" x14ac:dyDescent="0.2">
      <c r="A106" s="13"/>
      <c r="B106" s="13"/>
      <c r="C106" s="17" t="s">
        <v>13</v>
      </c>
      <c r="D106" s="16">
        <f>IF($H105=0,0,D105/$H105%)</f>
        <v>0</v>
      </c>
      <c r="E106" s="16">
        <f>IF($H105=0,0,E105/$H105%)</f>
        <v>0</v>
      </c>
      <c r="F106" s="16">
        <f>IF($H105=0,0,F105/$H105%)</f>
        <v>0</v>
      </c>
      <c r="G106" s="16">
        <f>IF($H105=0,0,G105/$H105%)</f>
        <v>0</v>
      </c>
      <c r="H106" s="50">
        <f t="shared" si="4"/>
        <v>0</v>
      </c>
    </row>
    <row r="107" spans="1:8" ht="16.05" customHeight="1" x14ac:dyDescent="0.2">
      <c r="A107" s="13"/>
      <c r="B107" s="13"/>
      <c r="C107" s="16" t="s">
        <v>15</v>
      </c>
      <c r="D107" s="51">
        <f>SUM(D105,D103)</f>
        <v>0</v>
      </c>
      <c r="E107" s="51">
        <f>SUM(E105,E103)</f>
        <v>0</v>
      </c>
      <c r="F107" s="51">
        <f>SUM(F105,F103)</f>
        <v>0</v>
      </c>
      <c r="G107" s="51">
        <f>SUM(G105,G103)</f>
        <v>0</v>
      </c>
      <c r="H107" s="50">
        <f t="shared" si="4"/>
        <v>0</v>
      </c>
    </row>
    <row r="108" spans="1:8" ht="16.05" customHeight="1" x14ac:dyDescent="0.2">
      <c r="A108" s="13"/>
      <c r="B108" s="18"/>
      <c r="C108" s="17" t="s">
        <v>13</v>
      </c>
      <c r="D108" s="16">
        <f>IF($H107=0,0,D107/$H107%)</f>
        <v>0</v>
      </c>
      <c r="E108" s="16">
        <f>IF($H107=0,0,E107/$H107%)</f>
        <v>0</v>
      </c>
      <c r="F108" s="16">
        <f>IF($H107=0,0,F107/$H107%)</f>
        <v>0</v>
      </c>
      <c r="G108" s="16">
        <f>IF($H107=0,0,G107/$H107%)</f>
        <v>0</v>
      </c>
      <c r="H108" s="50">
        <f t="shared" si="4"/>
        <v>0</v>
      </c>
    </row>
    <row r="109" spans="1:8" ht="16.05" customHeight="1" x14ac:dyDescent="0.2">
      <c r="A109" s="13"/>
      <c r="B109" s="13" t="s">
        <v>32</v>
      </c>
      <c r="C109" s="16" t="s">
        <v>12</v>
      </c>
      <c r="D109" s="16"/>
      <c r="E109" s="16"/>
      <c r="F109" s="16"/>
      <c r="G109" s="16"/>
      <c r="H109" s="50">
        <f t="shared" si="4"/>
        <v>0</v>
      </c>
    </row>
    <row r="110" spans="1:8" ht="16.05" customHeight="1" x14ac:dyDescent="0.2">
      <c r="A110" s="13"/>
      <c r="B110" s="13"/>
      <c r="C110" s="17" t="s">
        <v>13</v>
      </c>
      <c r="D110" s="16">
        <f>IF($H109=0,0,D109/$H109%)</f>
        <v>0</v>
      </c>
      <c r="E110" s="16">
        <f>IF($H109=0,0,E109/$H109%)</f>
        <v>0</v>
      </c>
      <c r="F110" s="16">
        <f>IF($H109=0,0,F109/$H109%)</f>
        <v>0</v>
      </c>
      <c r="G110" s="16">
        <f>IF($H109=0,0,G109/$H109%)</f>
        <v>0</v>
      </c>
      <c r="H110" s="50">
        <f t="shared" si="4"/>
        <v>0</v>
      </c>
    </row>
    <row r="111" spans="1:8" ht="16.05" customHeight="1" x14ac:dyDescent="0.2">
      <c r="A111" s="13"/>
      <c r="B111" s="13"/>
      <c r="C111" s="16" t="s">
        <v>14</v>
      </c>
      <c r="D111" s="51"/>
      <c r="E111" s="51"/>
      <c r="F111" s="51"/>
      <c r="G111" s="51"/>
      <c r="H111" s="50">
        <f t="shared" si="4"/>
        <v>0</v>
      </c>
    </row>
    <row r="112" spans="1:8" ht="16.05" customHeight="1" x14ac:dyDescent="0.2">
      <c r="A112" s="13"/>
      <c r="B112" s="13"/>
      <c r="C112" s="17" t="s">
        <v>13</v>
      </c>
      <c r="D112" s="16">
        <f>IF($H111=0,0,D111/$H111%)</f>
        <v>0</v>
      </c>
      <c r="E112" s="16">
        <f>IF($H111=0,0,E111/$H111%)</f>
        <v>0</v>
      </c>
      <c r="F112" s="16">
        <f>IF($H111=0,0,F111/$H111%)</f>
        <v>0</v>
      </c>
      <c r="G112" s="16">
        <f>IF($H111=0,0,G111/$H111%)</f>
        <v>0</v>
      </c>
      <c r="H112" s="50">
        <f t="shared" si="4"/>
        <v>0</v>
      </c>
    </row>
    <row r="113" spans="1:8" ht="16.05" customHeight="1" x14ac:dyDescent="0.2">
      <c r="A113" s="13"/>
      <c r="B113" s="13"/>
      <c r="C113" s="16" t="s">
        <v>15</v>
      </c>
      <c r="D113" s="51">
        <f>SUM(D111,D109)</f>
        <v>0</v>
      </c>
      <c r="E113" s="51">
        <f>SUM(E111,E109)</f>
        <v>0</v>
      </c>
      <c r="F113" s="51">
        <f>SUM(F111,F109)</f>
        <v>0</v>
      </c>
      <c r="G113" s="51">
        <f>SUM(G111,G109)</f>
        <v>0</v>
      </c>
      <c r="H113" s="50">
        <f t="shared" si="4"/>
        <v>0</v>
      </c>
    </row>
    <row r="114" spans="1:8" ht="16.05" customHeight="1" x14ac:dyDescent="0.2">
      <c r="A114" s="13"/>
      <c r="B114" s="18"/>
      <c r="C114" s="17" t="s">
        <v>13</v>
      </c>
      <c r="D114" s="16">
        <f>IF($H113=0,0,D113/$H113%)</f>
        <v>0</v>
      </c>
      <c r="E114" s="16">
        <f>IF($H113=0,0,E113/$H113%)</f>
        <v>0</v>
      </c>
      <c r="F114" s="16">
        <f>IF($H113=0,0,F113/$H113%)</f>
        <v>0</v>
      </c>
      <c r="G114" s="16">
        <f>IF($H113=0,0,G113/$H113%)</f>
        <v>0</v>
      </c>
      <c r="H114" s="50">
        <f t="shared" si="4"/>
        <v>0</v>
      </c>
    </row>
    <row r="115" spans="1:8" ht="16.05" customHeight="1" x14ac:dyDescent="0.2">
      <c r="A115" s="13"/>
      <c r="B115" s="13" t="s">
        <v>33</v>
      </c>
      <c r="C115" s="16" t="s">
        <v>12</v>
      </c>
      <c r="D115" s="16"/>
      <c r="E115" s="16"/>
      <c r="F115" s="16"/>
      <c r="G115" s="16"/>
      <c r="H115" s="50">
        <f t="shared" si="4"/>
        <v>0</v>
      </c>
    </row>
    <row r="116" spans="1:8" ht="16.05" customHeight="1" x14ac:dyDescent="0.2">
      <c r="A116" s="13"/>
      <c r="B116" s="13"/>
      <c r="C116" s="17" t="s">
        <v>13</v>
      </c>
      <c r="D116" s="16">
        <f>IF($H115=0,0,D115/$H115%)</f>
        <v>0</v>
      </c>
      <c r="E116" s="16">
        <f>IF($H115=0,0,E115/$H115%)</f>
        <v>0</v>
      </c>
      <c r="F116" s="16">
        <f>IF($H115=0,0,F115/$H115%)</f>
        <v>0</v>
      </c>
      <c r="G116" s="16">
        <f>IF($H115=0,0,G115/$H115%)</f>
        <v>0</v>
      </c>
      <c r="H116" s="50">
        <f t="shared" si="4"/>
        <v>0</v>
      </c>
    </row>
    <row r="117" spans="1:8" ht="16.05" customHeight="1" x14ac:dyDescent="0.2">
      <c r="A117" s="13"/>
      <c r="B117" s="13"/>
      <c r="C117" s="16" t="s">
        <v>14</v>
      </c>
      <c r="D117" s="51"/>
      <c r="E117" s="51"/>
      <c r="F117" s="51"/>
      <c r="G117" s="51"/>
      <c r="H117" s="50">
        <f t="shared" si="4"/>
        <v>0</v>
      </c>
    </row>
    <row r="118" spans="1:8" ht="16.05" customHeight="1" x14ac:dyDescent="0.2">
      <c r="A118" s="13"/>
      <c r="B118" s="13"/>
      <c r="C118" s="17" t="s">
        <v>13</v>
      </c>
      <c r="D118" s="16">
        <f>IF($H117=0,0,D117/$H117%)</f>
        <v>0</v>
      </c>
      <c r="E118" s="16">
        <f>IF($H117=0,0,E117/$H117%)</f>
        <v>0</v>
      </c>
      <c r="F118" s="16">
        <f>IF($H117=0,0,F117/$H117%)</f>
        <v>0</v>
      </c>
      <c r="G118" s="16">
        <f>IF($H117=0,0,G117/$H117%)</f>
        <v>0</v>
      </c>
      <c r="H118" s="50">
        <f t="shared" si="4"/>
        <v>0</v>
      </c>
    </row>
    <row r="119" spans="1:8" ht="16.05" customHeight="1" x14ac:dyDescent="0.2">
      <c r="A119" s="13"/>
      <c r="B119" s="13"/>
      <c r="C119" s="16" t="s">
        <v>15</v>
      </c>
      <c r="D119" s="51">
        <f>SUM(D117,D115)</f>
        <v>0</v>
      </c>
      <c r="E119" s="51">
        <f>SUM(E117,E115)</f>
        <v>0</v>
      </c>
      <c r="F119" s="51">
        <f>SUM(F117,F115)</f>
        <v>0</v>
      </c>
      <c r="G119" s="51">
        <f>SUM(G117,G115)</f>
        <v>0</v>
      </c>
      <c r="H119" s="50">
        <f t="shared" si="4"/>
        <v>0</v>
      </c>
    </row>
    <row r="120" spans="1:8" ht="16.05" customHeight="1" x14ac:dyDescent="0.2">
      <c r="A120" s="13"/>
      <c r="B120" s="18"/>
      <c r="C120" s="17" t="s">
        <v>13</v>
      </c>
      <c r="D120" s="16">
        <f>IF($H119=0,0,D119/$H119%)</f>
        <v>0</v>
      </c>
      <c r="E120" s="16">
        <f>IF($H119=0,0,E119/$H119%)</f>
        <v>0</v>
      </c>
      <c r="F120" s="16">
        <f>IF($H119=0,0,F119/$H119%)</f>
        <v>0</v>
      </c>
      <c r="G120" s="16">
        <f>IF($H119=0,0,G119/$H119%)</f>
        <v>0</v>
      </c>
      <c r="H120" s="50">
        <f t="shared" si="4"/>
        <v>0</v>
      </c>
    </row>
    <row r="121" spans="1:8" ht="16.05" customHeight="1" x14ac:dyDescent="0.2">
      <c r="A121" s="13"/>
      <c r="B121" s="13" t="s">
        <v>34</v>
      </c>
      <c r="C121" s="16" t="s">
        <v>12</v>
      </c>
      <c r="D121" s="16"/>
      <c r="E121" s="16"/>
      <c r="F121" s="16"/>
      <c r="G121" s="16"/>
      <c r="H121" s="50">
        <f t="shared" si="4"/>
        <v>0</v>
      </c>
    </row>
    <row r="122" spans="1:8" ht="16.05" customHeight="1" x14ac:dyDescent="0.2">
      <c r="A122" s="13"/>
      <c r="B122" s="13"/>
      <c r="C122" s="17" t="s">
        <v>13</v>
      </c>
      <c r="D122" s="16">
        <f>IF($H121=0,0,D121/$H121%)</f>
        <v>0</v>
      </c>
      <c r="E122" s="16">
        <f>IF($H121=0,0,E121/$H121%)</f>
        <v>0</v>
      </c>
      <c r="F122" s="16">
        <f>IF($H121=0,0,F121/$H121%)</f>
        <v>0</v>
      </c>
      <c r="G122" s="16">
        <f>IF($H121=0,0,G121/$H121%)</f>
        <v>0</v>
      </c>
      <c r="H122" s="50">
        <f t="shared" si="4"/>
        <v>0</v>
      </c>
    </row>
    <row r="123" spans="1:8" ht="16.05" customHeight="1" x14ac:dyDescent="0.2">
      <c r="A123" s="13"/>
      <c r="B123" s="13"/>
      <c r="C123" s="16" t="s">
        <v>14</v>
      </c>
      <c r="D123" s="51"/>
      <c r="E123" s="51"/>
      <c r="F123" s="51"/>
      <c r="G123" s="51"/>
      <c r="H123" s="50">
        <f t="shared" si="4"/>
        <v>0</v>
      </c>
    </row>
    <row r="124" spans="1:8" ht="16.05" customHeight="1" x14ac:dyDescent="0.2">
      <c r="A124" s="13"/>
      <c r="B124" s="13"/>
      <c r="C124" s="17" t="s">
        <v>13</v>
      </c>
      <c r="D124" s="16">
        <f>IF($H123=0,0,D123/$H123%)</f>
        <v>0</v>
      </c>
      <c r="E124" s="16">
        <f>IF($H123=0,0,E123/$H123%)</f>
        <v>0</v>
      </c>
      <c r="F124" s="16">
        <f>IF($H123=0,0,F123/$H123%)</f>
        <v>0</v>
      </c>
      <c r="G124" s="16">
        <f>IF($H123=0,0,G123/$H123%)</f>
        <v>0</v>
      </c>
      <c r="H124" s="50">
        <f t="shared" si="4"/>
        <v>0</v>
      </c>
    </row>
    <row r="125" spans="1:8" ht="16.05" customHeight="1" x14ac:dyDescent="0.2">
      <c r="A125" s="13"/>
      <c r="B125" s="13"/>
      <c r="C125" s="16" t="s">
        <v>15</v>
      </c>
      <c r="D125" s="51">
        <f>SUM(D123,D121)</f>
        <v>0</v>
      </c>
      <c r="E125" s="51">
        <f>SUM(E123,E121)</f>
        <v>0</v>
      </c>
      <c r="F125" s="51">
        <f>SUM(F123,F121)</f>
        <v>0</v>
      </c>
      <c r="G125" s="51">
        <f>SUM(G123,G121)</f>
        <v>0</v>
      </c>
      <c r="H125" s="50">
        <f t="shared" si="4"/>
        <v>0</v>
      </c>
    </row>
    <row r="126" spans="1:8" ht="16.05" customHeight="1" x14ac:dyDescent="0.2">
      <c r="A126" s="13"/>
      <c r="B126" s="18"/>
      <c r="C126" s="17" t="s">
        <v>13</v>
      </c>
      <c r="D126" s="16">
        <f>IF($H125=0,0,D125/$H125%)</f>
        <v>0</v>
      </c>
      <c r="E126" s="16">
        <f>IF($H125=0,0,E125/$H125%)</f>
        <v>0</v>
      </c>
      <c r="F126" s="16">
        <f>IF($H125=0,0,F125/$H125%)</f>
        <v>0</v>
      </c>
      <c r="G126" s="16">
        <f>IF($H125=0,0,G125/$H125%)</f>
        <v>0</v>
      </c>
      <c r="H126" s="50">
        <f t="shared" si="4"/>
        <v>0</v>
      </c>
    </row>
    <row r="127" spans="1:8" ht="16.05" customHeight="1" x14ac:dyDescent="0.2">
      <c r="A127" s="13"/>
      <c r="B127" s="13" t="s">
        <v>35</v>
      </c>
      <c r="C127" s="16" t="s">
        <v>12</v>
      </c>
      <c r="D127" s="16"/>
      <c r="E127" s="16"/>
      <c r="F127" s="16"/>
      <c r="G127" s="16"/>
      <c r="H127" s="50">
        <f t="shared" si="4"/>
        <v>0</v>
      </c>
    </row>
    <row r="128" spans="1:8" ht="16.05" customHeight="1" x14ac:dyDescent="0.2">
      <c r="A128" s="13"/>
      <c r="B128" s="13"/>
      <c r="C128" s="17" t="s">
        <v>13</v>
      </c>
      <c r="D128" s="16">
        <f>IF($H127=0,0,D127/$H127%)</f>
        <v>0</v>
      </c>
      <c r="E128" s="16">
        <f>IF($H127=0,0,E127/$H127%)</f>
        <v>0</v>
      </c>
      <c r="F128" s="16">
        <f>IF($H127=0,0,F127/$H127%)</f>
        <v>0</v>
      </c>
      <c r="G128" s="16">
        <f>IF($H127=0,0,G127/$H127%)</f>
        <v>0</v>
      </c>
      <c r="H128" s="50">
        <f t="shared" si="4"/>
        <v>0</v>
      </c>
    </row>
    <row r="129" spans="1:8" ht="16.05" customHeight="1" x14ac:dyDescent="0.2">
      <c r="A129" s="13"/>
      <c r="B129" s="13"/>
      <c r="C129" s="16" t="s">
        <v>14</v>
      </c>
      <c r="D129" s="51"/>
      <c r="E129" s="51"/>
      <c r="F129" s="51"/>
      <c r="G129" s="51"/>
      <c r="H129" s="50">
        <f t="shared" si="4"/>
        <v>0</v>
      </c>
    </row>
    <row r="130" spans="1:8" ht="16.05" customHeight="1" x14ac:dyDescent="0.2">
      <c r="A130" s="13"/>
      <c r="B130" s="13"/>
      <c r="C130" s="17" t="s">
        <v>13</v>
      </c>
      <c r="D130" s="16">
        <f>IF($H129=0,0,D129/$H129%)</f>
        <v>0</v>
      </c>
      <c r="E130" s="16">
        <f>IF($H129=0,0,E129/$H129%)</f>
        <v>0</v>
      </c>
      <c r="F130" s="16">
        <f>IF($H129=0,0,F129/$H129%)</f>
        <v>0</v>
      </c>
      <c r="G130" s="16">
        <f>IF($H129=0,0,G129/$H129%)</f>
        <v>0</v>
      </c>
      <c r="H130" s="50">
        <f t="shared" si="4"/>
        <v>0</v>
      </c>
    </row>
    <row r="131" spans="1:8" ht="16.05" customHeight="1" x14ac:dyDescent="0.2">
      <c r="A131" s="13"/>
      <c r="B131" s="13"/>
      <c r="C131" s="16" t="s">
        <v>15</v>
      </c>
      <c r="D131" s="51">
        <f>SUM(D129,D127)</f>
        <v>0</v>
      </c>
      <c r="E131" s="51">
        <f>SUM(E129,E127)</f>
        <v>0</v>
      </c>
      <c r="F131" s="51">
        <f>SUM(F129,F127)</f>
        <v>0</v>
      </c>
      <c r="G131" s="51">
        <f>SUM(G129,G127)</f>
        <v>0</v>
      </c>
      <c r="H131" s="50">
        <f t="shared" si="4"/>
        <v>0</v>
      </c>
    </row>
    <row r="132" spans="1:8" ht="16.05" customHeight="1" x14ac:dyDescent="0.2">
      <c r="A132" s="13"/>
      <c r="B132" s="18"/>
      <c r="C132" s="17" t="s">
        <v>13</v>
      </c>
      <c r="D132" s="16">
        <f>IF($H131=0,0,D131/$H131%)</f>
        <v>0</v>
      </c>
      <c r="E132" s="16">
        <f>IF($H131=0,0,E131/$H131%)</f>
        <v>0</v>
      </c>
      <c r="F132" s="16">
        <f>IF($H131=0,0,F131/$H131%)</f>
        <v>0</v>
      </c>
      <c r="G132" s="16">
        <f>IF($H131=0,0,G131/$H131%)</f>
        <v>0</v>
      </c>
      <c r="H132" s="50">
        <f t="shared" si="4"/>
        <v>0</v>
      </c>
    </row>
    <row r="133" spans="1:8" ht="16.05" customHeight="1" x14ac:dyDescent="0.2">
      <c r="A133" s="13"/>
      <c r="B133" s="13" t="s">
        <v>36</v>
      </c>
      <c r="C133" s="16" t="s">
        <v>12</v>
      </c>
      <c r="D133" s="16"/>
      <c r="E133" s="16"/>
      <c r="F133" s="16"/>
      <c r="G133" s="16"/>
      <c r="H133" s="50">
        <f t="shared" si="4"/>
        <v>0</v>
      </c>
    </row>
    <row r="134" spans="1:8" ht="16.05" customHeight="1" x14ac:dyDescent="0.2">
      <c r="A134" s="13"/>
      <c r="B134" s="13"/>
      <c r="C134" s="17" t="s">
        <v>13</v>
      </c>
      <c r="D134" s="16">
        <f>IF($H133=0,0,D133/$H133%)</f>
        <v>0</v>
      </c>
      <c r="E134" s="16">
        <f>IF($H133=0,0,E133/$H133%)</f>
        <v>0</v>
      </c>
      <c r="F134" s="16">
        <f>IF($H133=0,0,F133/$H133%)</f>
        <v>0</v>
      </c>
      <c r="G134" s="16">
        <f>IF($H133=0,0,G133/$H133%)</f>
        <v>0</v>
      </c>
      <c r="H134" s="50">
        <f t="shared" si="4"/>
        <v>0</v>
      </c>
    </row>
    <row r="135" spans="1:8" ht="16.05" customHeight="1" x14ac:dyDescent="0.2">
      <c r="A135" s="13"/>
      <c r="B135" s="13"/>
      <c r="C135" s="16" t="s">
        <v>14</v>
      </c>
      <c r="D135" s="51"/>
      <c r="E135" s="51"/>
      <c r="F135" s="51"/>
      <c r="G135" s="51"/>
      <c r="H135" s="50">
        <f t="shared" si="4"/>
        <v>0</v>
      </c>
    </row>
    <row r="136" spans="1:8" ht="16.05" customHeight="1" x14ac:dyDescent="0.2">
      <c r="A136" s="13"/>
      <c r="B136" s="13"/>
      <c r="C136" s="17" t="s">
        <v>13</v>
      </c>
      <c r="D136" s="16">
        <f>IF($H135=0,0,D135/$H135%)</f>
        <v>0</v>
      </c>
      <c r="E136" s="16">
        <f>IF($H135=0,0,E135/$H135%)</f>
        <v>0</v>
      </c>
      <c r="F136" s="16">
        <f>IF($H135=0,0,F135/$H135%)</f>
        <v>0</v>
      </c>
      <c r="G136" s="16">
        <f>IF($H135=0,0,G135/$H135%)</f>
        <v>0</v>
      </c>
      <c r="H136" s="50">
        <f t="shared" si="4"/>
        <v>0</v>
      </c>
    </row>
    <row r="137" spans="1:8" ht="16.05" customHeight="1" x14ac:dyDescent="0.2">
      <c r="A137" s="13"/>
      <c r="B137" s="13"/>
      <c r="C137" s="16" t="s">
        <v>15</v>
      </c>
      <c r="D137" s="51">
        <f>SUM(D135,D133)</f>
        <v>0</v>
      </c>
      <c r="E137" s="51">
        <f>SUM(E135,E133)</f>
        <v>0</v>
      </c>
      <c r="F137" s="51">
        <f>SUM(F135,F133)</f>
        <v>0</v>
      </c>
      <c r="G137" s="51">
        <f>SUM(G135,G133)</f>
        <v>0</v>
      </c>
      <c r="H137" s="50">
        <f t="shared" si="4"/>
        <v>0</v>
      </c>
    </row>
    <row r="138" spans="1:8" ht="16.05" customHeight="1" x14ac:dyDescent="0.2">
      <c r="A138" s="13"/>
      <c r="B138" s="18"/>
      <c r="C138" s="17" t="s">
        <v>13</v>
      </c>
      <c r="D138" s="16">
        <f>IF($H137=0,0,D137/$H137%)</f>
        <v>0</v>
      </c>
      <c r="E138" s="16">
        <f>IF($H137=0,0,E137/$H137%)</f>
        <v>0</v>
      </c>
      <c r="F138" s="16">
        <f>IF($H137=0,0,F137/$H137%)</f>
        <v>0</v>
      </c>
      <c r="G138" s="16">
        <f>IF($H137=0,0,G137/$H137%)</f>
        <v>0</v>
      </c>
      <c r="H138" s="50">
        <f t="shared" si="4"/>
        <v>0</v>
      </c>
    </row>
    <row r="139" spans="1:8" ht="16.05" customHeight="1" x14ac:dyDescent="0.2">
      <c r="A139" s="13"/>
      <c r="B139" s="13" t="s">
        <v>37</v>
      </c>
      <c r="C139" s="16" t="s">
        <v>12</v>
      </c>
      <c r="D139" s="16"/>
      <c r="E139" s="16"/>
      <c r="F139" s="16"/>
      <c r="G139" s="16"/>
      <c r="H139" s="50">
        <f t="shared" si="4"/>
        <v>0</v>
      </c>
    </row>
    <row r="140" spans="1:8" ht="16.05" customHeight="1" x14ac:dyDescent="0.2">
      <c r="A140" s="13"/>
      <c r="B140" s="13"/>
      <c r="C140" s="17" t="s">
        <v>13</v>
      </c>
      <c r="D140" s="16">
        <f>IF($H139=0,0,D139/$H139%)</f>
        <v>0</v>
      </c>
      <c r="E140" s="16">
        <f>IF($H139=0,0,E139/$H139%)</f>
        <v>0</v>
      </c>
      <c r="F140" s="16">
        <f>IF($H139=0,0,F139/$H139%)</f>
        <v>0</v>
      </c>
      <c r="G140" s="16">
        <f>IF($H139=0,0,G139/$H139%)</f>
        <v>0</v>
      </c>
      <c r="H140" s="50">
        <f t="shared" si="4"/>
        <v>0</v>
      </c>
    </row>
    <row r="141" spans="1:8" ht="16.05" customHeight="1" x14ac:dyDescent="0.2">
      <c r="A141" s="13"/>
      <c r="B141" s="13"/>
      <c r="C141" s="16" t="s">
        <v>14</v>
      </c>
      <c r="D141" s="51"/>
      <c r="E141" s="51"/>
      <c r="F141" s="51"/>
      <c r="G141" s="51"/>
      <c r="H141" s="50">
        <f t="shared" ref="H141:H204" si="5">SUM(D141:G141)</f>
        <v>0</v>
      </c>
    </row>
    <row r="142" spans="1:8" ht="16.05" customHeight="1" x14ac:dyDescent="0.2">
      <c r="A142" s="13"/>
      <c r="B142" s="13"/>
      <c r="C142" s="17" t="s">
        <v>13</v>
      </c>
      <c r="D142" s="16">
        <f>IF($H141=0,0,D141/$H141%)</f>
        <v>0</v>
      </c>
      <c r="E142" s="16">
        <f>IF($H141=0,0,E141/$H141%)</f>
        <v>0</v>
      </c>
      <c r="F142" s="16">
        <f>IF($H141=0,0,F141/$H141%)</f>
        <v>0</v>
      </c>
      <c r="G142" s="16">
        <f>IF($H141=0,0,G141/$H141%)</f>
        <v>0</v>
      </c>
      <c r="H142" s="50">
        <f t="shared" si="5"/>
        <v>0</v>
      </c>
    </row>
    <row r="143" spans="1:8" ht="16.05" customHeight="1" x14ac:dyDescent="0.2">
      <c r="A143" s="13"/>
      <c r="B143" s="13"/>
      <c r="C143" s="16" t="s">
        <v>15</v>
      </c>
      <c r="D143" s="51">
        <f>SUM(D141,D139)</f>
        <v>0</v>
      </c>
      <c r="E143" s="51">
        <f>SUM(E141,E139)</f>
        <v>0</v>
      </c>
      <c r="F143" s="51">
        <f>SUM(F141,F139)</f>
        <v>0</v>
      </c>
      <c r="G143" s="51">
        <f>SUM(G141,G139)</f>
        <v>0</v>
      </c>
      <c r="H143" s="50">
        <f t="shared" si="5"/>
        <v>0</v>
      </c>
    </row>
    <row r="144" spans="1:8" ht="16.05" customHeight="1" x14ac:dyDescent="0.2">
      <c r="A144" s="13"/>
      <c r="B144" s="18"/>
      <c r="C144" s="17" t="s">
        <v>13</v>
      </c>
      <c r="D144" s="16">
        <f>IF($H143=0,0,D143/$H143%)</f>
        <v>0</v>
      </c>
      <c r="E144" s="16">
        <f>IF($H143=0,0,E143/$H143%)</f>
        <v>0</v>
      </c>
      <c r="F144" s="16">
        <f>IF($H143=0,0,F143/$H143%)</f>
        <v>0</v>
      </c>
      <c r="G144" s="16">
        <f>IF($H143=0,0,G143/$H143%)</f>
        <v>0</v>
      </c>
      <c r="H144" s="50">
        <f t="shared" si="5"/>
        <v>0</v>
      </c>
    </row>
    <row r="145" spans="1:8" ht="16.05" customHeight="1" x14ac:dyDescent="0.2">
      <c r="A145" s="13"/>
      <c r="B145" s="13" t="s">
        <v>38</v>
      </c>
      <c r="C145" s="16" t="s">
        <v>12</v>
      </c>
      <c r="D145" s="16"/>
      <c r="E145" s="16"/>
      <c r="F145" s="16"/>
      <c r="G145" s="16"/>
      <c r="H145" s="50">
        <f t="shared" si="5"/>
        <v>0</v>
      </c>
    </row>
    <row r="146" spans="1:8" ht="16.05" customHeight="1" x14ac:dyDescent="0.2">
      <c r="A146" s="13"/>
      <c r="B146" s="13"/>
      <c r="C146" s="17" t="s">
        <v>13</v>
      </c>
      <c r="D146" s="16">
        <f>IF($H145=0,0,D145/$H145%)</f>
        <v>0</v>
      </c>
      <c r="E146" s="16">
        <f>IF($H145=0,0,E145/$H145%)</f>
        <v>0</v>
      </c>
      <c r="F146" s="16">
        <f>IF($H145=0,0,F145/$H145%)</f>
        <v>0</v>
      </c>
      <c r="G146" s="16">
        <f>IF($H145=0,0,G145/$H145%)</f>
        <v>0</v>
      </c>
      <c r="H146" s="50">
        <f t="shared" si="5"/>
        <v>0</v>
      </c>
    </row>
    <row r="147" spans="1:8" ht="16.05" customHeight="1" x14ac:dyDescent="0.2">
      <c r="A147" s="13"/>
      <c r="B147" s="13"/>
      <c r="C147" s="16" t="s">
        <v>14</v>
      </c>
      <c r="D147" s="51"/>
      <c r="E147" s="51"/>
      <c r="F147" s="51"/>
      <c r="G147" s="51"/>
      <c r="H147" s="50">
        <f t="shared" si="5"/>
        <v>0</v>
      </c>
    </row>
    <row r="148" spans="1:8" ht="16.05" customHeight="1" x14ac:dyDescent="0.2">
      <c r="A148" s="13"/>
      <c r="B148" s="13"/>
      <c r="C148" s="17" t="s">
        <v>13</v>
      </c>
      <c r="D148" s="16">
        <f>IF($H147=0,0,D147/$H147%)</f>
        <v>0</v>
      </c>
      <c r="E148" s="16">
        <f>IF($H147=0,0,E147/$H147%)</f>
        <v>0</v>
      </c>
      <c r="F148" s="16">
        <f>IF($H147=0,0,F147/$H147%)</f>
        <v>0</v>
      </c>
      <c r="G148" s="16">
        <f>IF($H147=0,0,G147/$H147%)</f>
        <v>0</v>
      </c>
      <c r="H148" s="50">
        <f t="shared" si="5"/>
        <v>0</v>
      </c>
    </row>
    <row r="149" spans="1:8" ht="16.05" customHeight="1" x14ac:dyDescent="0.2">
      <c r="A149" s="13"/>
      <c r="B149" s="13"/>
      <c r="C149" s="16" t="s">
        <v>15</v>
      </c>
      <c r="D149" s="51">
        <f>SUM(D147,D145)</f>
        <v>0</v>
      </c>
      <c r="E149" s="51">
        <f>SUM(E147,E145)</f>
        <v>0</v>
      </c>
      <c r="F149" s="51">
        <f>SUM(F147,F145)</f>
        <v>0</v>
      </c>
      <c r="G149" s="51">
        <f>SUM(G147,G145)</f>
        <v>0</v>
      </c>
      <c r="H149" s="50">
        <f t="shared" si="5"/>
        <v>0</v>
      </c>
    </row>
    <row r="150" spans="1:8" ht="16.05" customHeight="1" x14ac:dyDescent="0.2">
      <c r="A150" s="13"/>
      <c r="B150" s="18"/>
      <c r="C150" s="17" t="s">
        <v>13</v>
      </c>
      <c r="D150" s="16">
        <f>IF($H149=0,0,D149/$H149%)</f>
        <v>0</v>
      </c>
      <c r="E150" s="16">
        <f>IF($H149=0,0,E149/$H149%)</f>
        <v>0</v>
      </c>
      <c r="F150" s="16">
        <f>IF($H149=0,0,F149/$H149%)</f>
        <v>0</v>
      </c>
      <c r="G150" s="16">
        <f>IF($H149=0,0,G149/$H149%)</f>
        <v>0</v>
      </c>
      <c r="H150" s="50">
        <f t="shared" si="5"/>
        <v>0</v>
      </c>
    </row>
    <row r="151" spans="1:8" ht="16.05" customHeight="1" x14ac:dyDescent="0.2">
      <c r="A151" s="13"/>
      <c r="B151" s="13" t="s">
        <v>39</v>
      </c>
      <c r="C151" s="16" t="s">
        <v>12</v>
      </c>
      <c r="D151" s="16"/>
      <c r="E151" s="16"/>
      <c r="F151" s="16"/>
      <c r="G151" s="16"/>
      <c r="H151" s="50">
        <f t="shared" si="5"/>
        <v>0</v>
      </c>
    </row>
    <row r="152" spans="1:8" ht="16.05" customHeight="1" x14ac:dyDescent="0.2">
      <c r="A152" s="13"/>
      <c r="B152" s="13"/>
      <c r="C152" s="17" t="s">
        <v>13</v>
      </c>
      <c r="D152" s="16">
        <f>IF($H151=0,0,D151/$H151%)</f>
        <v>0</v>
      </c>
      <c r="E152" s="16">
        <f>IF($H151=0,0,E151/$H151%)</f>
        <v>0</v>
      </c>
      <c r="F152" s="16">
        <f>IF($H151=0,0,F151/$H151%)</f>
        <v>0</v>
      </c>
      <c r="G152" s="16">
        <f>IF($H151=0,0,G151/$H151%)</f>
        <v>0</v>
      </c>
      <c r="H152" s="50">
        <f t="shared" si="5"/>
        <v>0</v>
      </c>
    </row>
    <row r="153" spans="1:8" ht="16.05" customHeight="1" x14ac:dyDescent="0.2">
      <c r="A153" s="13"/>
      <c r="B153" s="13"/>
      <c r="C153" s="16" t="s">
        <v>14</v>
      </c>
      <c r="D153" s="51"/>
      <c r="E153" s="51"/>
      <c r="F153" s="51"/>
      <c r="G153" s="51"/>
      <c r="H153" s="50">
        <f t="shared" si="5"/>
        <v>0</v>
      </c>
    </row>
    <row r="154" spans="1:8" ht="16.05" customHeight="1" x14ac:dyDescent="0.2">
      <c r="A154" s="13"/>
      <c r="B154" s="13"/>
      <c r="C154" s="17" t="s">
        <v>13</v>
      </c>
      <c r="D154" s="16">
        <f>IF($H153=0,0,D153/$H153%)</f>
        <v>0</v>
      </c>
      <c r="E154" s="16">
        <f>IF($H153=0,0,E153/$H153%)</f>
        <v>0</v>
      </c>
      <c r="F154" s="16">
        <f>IF($H153=0,0,F153/$H153%)</f>
        <v>0</v>
      </c>
      <c r="G154" s="16">
        <f>IF($H153=0,0,G153/$H153%)</f>
        <v>0</v>
      </c>
      <c r="H154" s="50">
        <f t="shared" si="5"/>
        <v>0</v>
      </c>
    </row>
    <row r="155" spans="1:8" ht="16.05" customHeight="1" x14ac:dyDescent="0.2">
      <c r="A155" s="13"/>
      <c r="B155" s="13"/>
      <c r="C155" s="16" t="s">
        <v>15</v>
      </c>
      <c r="D155" s="51">
        <f>SUM(D153,D151)</f>
        <v>0</v>
      </c>
      <c r="E155" s="51">
        <f>SUM(E153,E151)</f>
        <v>0</v>
      </c>
      <c r="F155" s="51">
        <f>SUM(F153,F151)</f>
        <v>0</v>
      </c>
      <c r="G155" s="51">
        <f>SUM(G153,G151)</f>
        <v>0</v>
      </c>
      <c r="H155" s="50">
        <f t="shared" si="5"/>
        <v>0</v>
      </c>
    </row>
    <row r="156" spans="1:8" ht="16.05" customHeight="1" x14ac:dyDescent="0.2">
      <c r="A156" s="13"/>
      <c r="B156" s="18"/>
      <c r="C156" s="17" t="s">
        <v>13</v>
      </c>
      <c r="D156" s="16">
        <f>IF($H155=0,0,D155/$H155%)</f>
        <v>0</v>
      </c>
      <c r="E156" s="16">
        <f>IF($H155=0,0,E155/$H155%)</f>
        <v>0</v>
      </c>
      <c r="F156" s="16">
        <f>IF($H155=0,0,F155/$H155%)</f>
        <v>0</v>
      </c>
      <c r="G156" s="16">
        <f>IF($H155=0,0,G155/$H155%)</f>
        <v>0</v>
      </c>
      <c r="H156" s="50">
        <f t="shared" si="5"/>
        <v>0</v>
      </c>
    </row>
    <row r="157" spans="1:8" ht="16.05" customHeight="1" x14ac:dyDescent="0.2">
      <c r="A157" s="13"/>
      <c r="B157" s="13" t="s">
        <v>40</v>
      </c>
      <c r="C157" s="16" t="s">
        <v>12</v>
      </c>
      <c r="D157" s="16"/>
      <c r="E157" s="16"/>
      <c r="F157" s="16"/>
      <c r="G157" s="16"/>
      <c r="H157" s="50">
        <f t="shared" si="5"/>
        <v>0</v>
      </c>
    </row>
    <row r="158" spans="1:8" ht="16.05" customHeight="1" x14ac:dyDescent="0.2">
      <c r="A158" s="13"/>
      <c r="B158" s="13"/>
      <c r="C158" s="17" t="s">
        <v>13</v>
      </c>
      <c r="D158" s="16">
        <f>IF($H157=0,0,D157/$H157%)</f>
        <v>0</v>
      </c>
      <c r="E158" s="16">
        <f>IF($H157=0,0,E157/$H157%)</f>
        <v>0</v>
      </c>
      <c r="F158" s="16">
        <f>IF($H157=0,0,F157/$H157%)</f>
        <v>0</v>
      </c>
      <c r="G158" s="16">
        <f>IF($H157=0,0,G157/$H157%)</f>
        <v>0</v>
      </c>
      <c r="H158" s="50">
        <f t="shared" si="5"/>
        <v>0</v>
      </c>
    </row>
    <row r="159" spans="1:8" ht="16.05" customHeight="1" x14ac:dyDescent="0.2">
      <c r="A159" s="13"/>
      <c r="B159" s="13"/>
      <c r="C159" s="16" t="s">
        <v>14</v>
      </c>
      <c r="D159" s="51"/>
      <c r="E159" s="51"/>
      <c r="F159" s="51"/>
      <c r="G159" s="51"/>
      <c r="H159" s="50">
        <f t="shared" si="5"/>
        <v>0</v>
      </c>
    </row>
    <row r="160" spans="1:8" ht="16.05" customHeight="1" x14ac:dyDescent="0.2">
      <c r="A160" s="13"/>
      <c r="B160" s="13"/>
      <c r="C160" s="17" t="s">
        <v>13</v>
      </c>
      <c r="D160" s="16">
        <f>IF($H159=0,0,D159/$H159%)</f>
        <v>0</v>
      </c>
      <c r="E160" s="16">
        <f>IF($H159=0,0,E159/$H159%)</f>
        <v>0</v>
      </c>
      <c r="F160" s="16">
        <f>IF($H159=0,0,F159/$H159%)</f>
        <v>0</v>
      </c>
      <c r="G160" s="16">
        <f>IF($H159=0,0,G159/$H159%)</f>
        <v>0</v>
      </c>
      <c r="H160" s="50">
        <f t="shared" si="5"/>
        <v>0</v>
      </c>
    </row>
    <row r="161" spans="1:8" ht="16.05" customHeight="1" x14ac:dyDescent="0.2">
      <c r="A161" s="13"/>
      <c r="B161" s="13"/>
      <c r="C161" s="16" t="s">
        <v>15</v>
      </c>
      <c r="D161" s="51">
        <f>SUM(D159,D157)</f>
        <v>0</v>
      </c>
      <c r="E161" s="51">
        <f>SUM(E159,E157)</f>
        <v>0</v>
      </c>
      <c r="F161" s="51">
        <f>SUM(F159,F157)</f>
        <v>0</v>
      </c>
      <c r="G161" s="51">
        <f>SUM(G159,G157)</f>
        <v>0</v>
      </c>
      <c r="H161" s="50">
        <f t="shared" si="5"/>
        <v>0</v>
      </c>
    </row>
    <row r="162" spans="1:8" ht="16.05" customHeight="1" x14ac:dyDescent="0.2">
      <c r="A162" s="13"/>
      <c r="B162" s="18"/>
      <c r="C162" s="17" t="s">
        <v>13</v>
      </c>
      <c r="D162" s="16">
        <f>IF($H161=0,0,D161/$H161%)</f>
        <v>0</v>
      </c>
      <c r="E162" s="16">
        <f>IF($H161=0,0,E161/$H161%)</f>
        <v>0</v>
      </c>
      <c r="F162" s="16">
        <f>IF($H161=0,0,F161/$H161%)</f>
        <v>0</v>
      </c>
      <c r="G162" s="16">
        <f>IF($H161=0,0,G161/$H161%)</f>
        <v>0</v>
      </c>
      <c r="H162" s="50">
        <f t="shared" si="5"/>
        <v>0</v>
      </c>
    </row>
    <row r="163" spans="1:8" ht="16.05" customHeight="1" x14ac:dyDescent="0.2">
      <c r="A163" s="13"/>
      <c r="B163" s="13" t="s">
        <v>41</v>
      </c>
      <c r="C163" s="16" t="s">
        <v>12</v>
      </c>
      <c r="D163" s="16"/>
      <c r="E163" s="16"/>
      <c r="F163" s="16"/>
      <c r="G163" s="16"/>
      <c r="H163" s="50">
        <f t="shared" si="5"/>
        <v>0</v>
      </c>
    </row>
    <row r="164" spans="1:8" ht="16.05" customHeight="1" x14ac:dyDescent="0.2">
      <c r="A164" s="13"/>
      <c r="B164" s="13"/>
      <c r="C164" s="17" t="s">
        <v>13</v>
      </c>
      <c r="D164" s="16">
        <f>IF($H163=0,0,D163/$H163%)</f>
        <v>0</v>
      </c>
      <c r="E164" s="16">
        <f>IF($H163=0,0,E163/$H163%)</f>
        <v>0</v>
      </c>
      <c r="F164" s="16">
        <f>IF($H163=0,0,F163/$H163%)</f>
        <v>0</v>
      </c>
      <c r="G164" s="16">
        <f>IF($H163=0,0,G163/$H163%)</f>
        <v>0</v>
      </c>
      <c r="H164" s="50">
        <f t="shared" si="5"/>
        <v>0</v>
      </c>
    </row>
    <row r="165" spans="1:8" ht="16.05" customHeight="1" x14ac:dyDescent="0.2">
      <c r="A165" s="13"/>
      <c r="B165" s="13"/>
      <c r="C165" s="16" t="s">
        <v>14</v>
      </c>
      <c r="D165" s="51"/>
      <c r="E165" s="51"/>
      <c r="F165" s="51"/>
      <c r="G165" s="51"/>
      <c r="H165" s="50">
        <f t="shared" si="5"/>
        <v>0</v>
      </c>
    </row>
    <row r="166" spans="1:8" ht="16.05" customHeight="1" x14ac:dyDescent="0.2">
      <c r="A166" s="13"/>
      <c r="B166" s="13"/>
      <c r="C166" s="17" t="s">
        <v>13</v>
      </c>
      <c r="D166" s="16">
        <f>IF($H165=0,0,D165/$H165%)</f>
        <v>0</v>
      </c>
      <c r="E166" s="16">
        <f>IF($H165=0,0,E165/$H165%)</f>
        <v>0</v>
      </c>
      <c r="F166" s="16">
        <f>IF($H165=0,0,F165/$H165%)</f>
        <v>0</v>
      </c>
      <c r="G166" s="16">
        <f>IF($H165=0,0,G165/$H165%)</f>
        <v>0</v>
      </c>
      <c r="H166" s="50">
        <f t="shared" si="5"/>
        <v>0</v>
      </c>
    </row>
    <row r="167" spans="1:8" ht="16.05" customHeight="1" x14ac:dyDescent="0.2">
      <c r="A167" s="13"/>
      <c r="B167" s="13"/>
      <c r="C167" s="16" t="s">
        <v>15</v>
      </c>
      <c r="D167" s="51">
        <f>SUM(D165,D163)</f>
        <v>0</v>
      </c>
      <c r="E167" s="51">
        <f>SUM(E165,E163)</f>
        <v>0</v>
      </c>
      <c r="F167" s="51">
        <f>SUM(F165,F163)</f>
        <v>0</v>
      </c>
      <c r="G167" s="51">
        <f>SUM(G165,G163)</f>
        <v>0</v>
      </c>
      <c r="H167" s="50">
        <f t="shared" si="5"/>
        <v>0</v>
      </c>
    </row>
    <row r="168" spans="1:8" ht="16.05" customHeight="1" x14ac:dyDescent="0.2">
      <c r="A168" s="13"/>
      <c r="B168" s="18"/>
      <c r="C168" s="17" t="s">
        <v>13</v>
      </c>
      <c r="D168" s="16">
        <f>IF($H167=0,0,D167/$H167%)</f>
        <v>0</v>
      </c>
      <c r="E168" s="16">
        <f>IF($H167=0,0,E167/$H167%)</f>
        <v>0</v>
      </c>
      <c r="F168" s="16">
        <f>IF($H167=0,0,F167/$H167%)</f>
        <v>0</v>
      </c>
      <c r="G168" s="16">
        <f>IF($H167=0,0,G167/$H167%)</f>
        <v>0</v>
      </c>
      <c r="H168" s="50">
        <f t="shared" si="5"/>
        <v>0</v>
      </c>
    </row>
    <row r="169" spans="1:8" ht="16.05" customHeight="1" x14ac:dyDescent="0.2">
      <c r="A169" s="13"/>
      <c r="B169" s="13" t="s">
        <v>42</v>
      </c>
      <c r="C169" s="16" t="s">
        <v>12</v>
      </c>
      <c r="D169" s="16"/>
      <c r="E169" s="16"/>
      <c r="F169" s="16"/>
      <c r="G169" s="16"/>
      <c r="H169" s="50">
        <f t="shared" si="5"/>
        <v>0</v>
      </c>
    </row>
    <row r="170" spans="1:8" ht="16.05" customHeight="1" x14ac:dyDescent="0.2">
      <c r="A170" s="13"/>
      <c r="B170" s="13"/>
      <c r="C170" s="17" t="s">
        <v>13</v>
      </c>
      <c r="D170" s="16">
        <f>IF($H169=0,0,D169/$H169%)</f>
        <v>0</v>
      </c>
      <c r="E170" s="16">
        <f>IF($H169=0,0,E169/$H169%)</f>
        <v>0</v>
      </c>
      <c r="F170" s="16">
        <f>IF($H169=0,0,F169/$H169%)</f>
        <v>0</v>
      </c>
      <c r="G170" s="16">
        <f>IF($H169=0,0,G169/$H169%)</f>
        <v>0</v>
      </c>
      <c r="H170" s="50">
        <f t="shared" si="5"/>
        <v>0</v>
      </c>
    </row>
    <row r="171" spans="1:8" ht="16.05" customHeight="1" x14ac:dyDescent="0.2">
      <c r="A171" s="13"/>
      <c r="B171" s="13"/>
      <c r="C171" s="16" t="s">
        <v>14</v>
      </c>
      <c r="D171" s="51"/>
      <c r="E171" s="51"/>
      <c r="F171" s="51"/>
      <c r="G171" s="51"/>
      <c r="H171" s="50">
        <f t="shared" si="5"/>
        <v>0</v>
      </c>
    </row>
    <row r="172" spans="1:8" ht="16.05" customHeight="1" x14ac:dyDescent="0.2">
      <c r="A172" s="13"/>
      <c r="B172" s="13"/>
      <c r="C172" s="17" t="s">
        <v>13</v>
      </c>
      <c r="D172" s="16">
        <f>IF($H171=0,0,D171/$H171%)</f>
        <v>0</v>
      </c>
      <c r="E172" s="16">
        <f>IF($H171=0,0,E171/$H171%)</f>
        <v>0</v>
      </c>
      <c r="F172" s="16">
        <f>IF($H171=0,0,F171/$H171%)</f>
        <v>0</v>
      </c>
      <c r="G172" s="16">
        <f>IF($H171=0,0,G171/$H171%)</f>
        <v>0</v>
      </c>
      <c r="H172" s="50">
        <f t="shared" si="5"/>
        <v>0</v>
      </c>
    </row>
    <row r="173" spans="1:8" ht="16.05" customHeight="1" x14ac:dyDescent="0.2">
      <c r="A173" s="13"/>
      <c r="B173" s="13"/>
      <c r="C173" s="16" t="s">
        <v>15</v>
      </c>
      <c r="D173" s="51">
        <f>SUM(D171,D169)</f>
        <v>0</v>
      </c>
      <c r="E173" s="51">
        <f>SUM(E171,E169)</f>
        <v>0</v>
      </c>
      <c r="F173" s="51">
        <f>SUM(F171,F169)</f>
        <v>0</v>
      </c>
      <c r="G173" s="51">
        <f>SUM(G171,G169)</f>
        <v>0</v>
      </c>
      <c r="H173" s="50">
        <f t="shared" si="5"/>
        <v>0</v>
      </c>
    </row>
    <row r="174" spans="1:8" ht="16.05" customHeight="1" x14ac:dyDescent="0.2">
      <c r="A174" s="13"/>
      <c r="B174" s="18"/>
      <c r="C174" s="17" t="s">
        <v>13</v>
      </c>
      <c r="D174" s="16">
        <f>IF($H173=0,0,D173/$H173%)</f>
        <v>0</v>
      </c>
      <c r="E174" s="16">
        <f>IF($H173=0,0,E173/$H173%)</f>
        <v>0</v>
      </c>
      <c r="F174" s="16">
        <f>IF($H173=0,0,F173/$H173%)</f>
        <v>0</v>
      </c>
      <c r="G174" s="16">
        <f>IF($H173=0,0,G173/$H173%)</f>
        <v>0</v>
      </c>
      <c r="H174" s="50">
        <f t="shared" si="5"/>
        <v>0</v>
      </c>
    </row>
    <row r="175" spans="1:8" ht="16.05" customHeight="1" x14ac:dyDescent="0.2">
      <c r="A175" s="13"/>
      <c r="B175" s="54" t="s">
        <v>43</v>
      </c>
      <c r="C175" s="16" t="s">
        <v>12</v>
      </c>
      <c r="D175" s="16"/>
      <c r="E175" s="16"/>
      <c r="F175" s="16"/>
      <c r="G175" s="16"/>
      <c r="H175" s="50">
        <f t="shared" si="5"/>
        <v>0</v>
      </c>
    </row>
    <row r="176" spans="1:8" ht="16.05" customHeight="1" x14ac:dyDescent="0.2">
      <c r="A176" s="13"/>
      <c r="B176" s="55"/>
      <c r="C176" s="17" t="s">
        <v>13</v>
      </c>
      <c r="D176" s="16">
        <f>IF($H175=0,0,D175/$H175%)</f>
        <v>0</v>
      </c>
      <c r="E176" s="16">
        <f>IF($H175=0,0,E175/$H175%)</f>
        <v>0</v>
      </c>
      <c r="F176" s="16">
        <f>IF($H175=0,0,F175/$H175%)</f>
        <v>0</v>
      </c>
      <c r="G176" s="16">
        <f>IF($H175=0,0,G175/$H175%)</f>
        <v>0</v>
      </c>
      <c r="H176" s="50">
        <f t="shared" si="5"/>
        <v>0</v>
      </c>
    </row>
    <row r="177" spans="1:8" ht="16.05" customHeight="1" x14ac:dyDescent="0.2">
      <c r="A177" s="13"/>
      <c r="B177" s="55"/>
      <c r="C177" s="16" t="s">
        <v>14</v>
      </c>
      <c r="D177" s="51"/>
      <c r="E177" s="51"/>
      <c r="F177" s="51"/>
      <c r="G177" s="51"/>
      <c r="H177" s="50">
        <f t="shared" si="5"/>
        <v>0</v>
      </c>
    </row>
    <row r="178" spans="1:8" ht="16.05" customHeight="1" x14ac:dyDescent="0.2">
      <c r="A178" s="20"/>
      <c r="B178" s="55"/>
      <c r="C178" s="17" t="s">
        <v>13</v>
      </c>
      <c r="D178" s="16">
        <f>IF($H177=0,0,D177/$H177%)</f>
        <v>0</v>
      </c>
      <c r="E178" s="16">
        <f>IF($H177=0,0,E177/$H177%)</f>
        <v>0</v>
      </c>
      <c r="F178" s="16">
        <f>IF($H177=0,0,F177/$H177%)</f>
        <v>0</v>
      </c>
      <c r="G178" s="16">
        <f>IF($H177=0,0,G177/$H177%)</f>
        <v>0</v>
      </c>
      <c r="H178" s="50">
        <f t="shared" si="5"/>
        <v>0</v>
      </c>
    </row>
    <row r="179" spans="1:8" ht="16.05" customHeight="1" x14ac:dyDescent="0.2">
      <c r="A179" s="20"/>
      <c r="B179" s="55"/>
      <c r="C179" s="16" t="s">
        <v>15</v>
      </c>
      <c r="D179" s="51">
        <f>SUM(D177,D175)</f>
        <v>0</v>
      </c>
      <c r="E179" s="51">
        <f>SUM(E177,E175)</f>
        <v>0</v>
      </c>
      <c r="F179" s="51">
        <f>SUM(F177,F175)</f>
        <v>0</v>
      </c>
      <c r="G179" s="51">
        <f>SUM(G177,G175)</f>
        <v>0</v>
      </c>
      <c r="H179" s="50">
        <f t="shared" si="5"/>
        <v>0</v>
      </c>
    </row>
    <row r="180" spans="1:8" ht="16.05" customHeight="1" x14ac:dyDescent="0.2">
      <c r="A180" s="20"/>
      <c r="B180" s="56"/>
      <c r="C180" s="17" t="s">
        <v>13</v>
      </c>
      <c r="D180" s="16">
        <f>IF($H179=0,0,D179/$H179%)</f>
        <v>0</v>
      </c>
      <c r="E180" s="16">
        <f>IF($H179=0,0,E179/$H179%)</f>
        <v>0</v>
      </c>
      <c r="F180" s="16">
        <f>IF($H179=0,0,F179/$H179%)</f>
        <v>0</v>
      </c>
      <c r="G180" s="16">
        <f>IF($H179=0,0,G179/$H179%)</f>
        <v>0</v>
      </c>
      <c r="H180" s="50">
        <f t="shared" si="5"/>
        <v>0</v>
      </c>
    </row>
    <row r="181" spans="1:8" ht="16.05" customHeight="1" x14ac:dyDescent="0.2">
      <c r="A181" s="20"/>
      <c r="B181" s="54" t="s">
        <v>44</v>
      </c>
      <c r="C181" s="16" t="s">
        <v>12</v>
      </c>
      <c r="D181" s="16"/>
      <c r="E181" s="16"/>
      <c r="F181" s="16"/>
      <c r="G181" s="16"/>
      <c r="H181" s="50">
        <f t="shared" si="5"/>
        <v>0</v>
      </c>
    </row>
    <row r="182" spans="1:8" ht="16.05" customHeight="1" x14ac:dyDescent="0.2">
      <c r="A182" s="20"/>
      <c r="B182" s="55"/>
      <c r="C182" s="17" t="s">
        <v>13</v>
      </c>
      <c r="D182" s="16">
        <f>IF($H181=0,0,D181/$H181%)</f>
        <v>0</v>
      </c>
      <c r="E182" s="16">
        <f>IF($H181=0,0,E181/$H181%)</f>
        <v>0</v>
      </c>
      <c r="F182" s="16">
        <f>IF($H181=0,0,F181/$H181%)</f>
        <v>0</v>
      </c>
      <c r="G182" s="16">
        <f>IF($H181=0,0,G181/$H181%)</f>
        <v>0</v>
      </c>
      <c r="H182" s="50">
        <f t="shared" si="5"/>
        <v>0</v>
      </c>
    </row>
    <row r="183" spans="1:8" ht="16.05" customHeight="1" x14ac:dyDescent="0.2">
      <c r="A183" s="20"/>
      <c r="B183" s="55"/>
      <c r="C183" s="16" t="s">
        <v>14</v>
      </c>
      <c r="D183" s="51"/>
      <c r="E183" s="51"/>
      <c r="F183" s="51"/>
      <c r="G183" s="51"/>
      <c r="H183" s="50">
        <f t="shared" si="5"/>
        <v>0</v>
      </c>
    </row>
    <row r="184" spans="1:8" ht="16.05" customHeight="1" x14ac:dyDescent="0.2">
      <c r="A184" s="20"/>
      <c r="B184" s="55"/>
      <c r="C184" s="17" t="s">
        <v>13</v>
      </c>
      <c r="D184" s="16">
        <f>IF($H183=0,0,D183/$H183%)</f>
        <v>0</v>
      </c>
      <c r="E184" s="16">
        <f>IF($H183=0,0,E183/$H183%)</f>
        <v>0</v>
      </c>
      <c r="F184" s="16">
        <f>IF($H183=0,0,F183/$H183%)</f>
        <v>0</v>
      </c>
      <c r="G184" s="16">
        <f>IF($H183=0,0,G183/$H183%)</f>
        <v>0</v>
      </c>
      <c r="H184" s="50">
        <f t="shared" si="5"/>
        <v>0</v>
      </c>
    </row>
    <row r="185" spans="1:8" ht="16.05" customHeight="1" x14ac:dyDescent="0.2">
      <c r="A185" s="20"/>
      <c r="B185" s="55"/>
      <c r="C185" s="16" t="s">
        <v>15</v>
      </c>
      <c r="D185" s="51">
        <f>SUM(D183,D181)</f>
        <v>0</v>
      </c>
      <c r="E185" s="51">
        <f>SUM(E183,E181)</f>
        <v>0</v>
      </c>
      <c r="F185" s="51">
        <f>SUM(F183,F181)</f>
        <v>0</v>
      </c>
      <c r="G185" s="51">
        <f>SUM(G183,G181)</f>
        <v>0</v>
      </c>
      <c r="H185" s="50">
        <f t="shared" si="5"/>
        <v>0</v>
      </c>
    </row>
    <row r="186" spans="1:8" ht="16.05" customHeight="1" x14ac:dyDescent="0.2">
      <c r="A186" s="20"/>
      <c r="B186" s="56"/>
      <c r="C186" s="17" t="s">
        <v>13</v>
      </c>
      <c r="D186" s="16">
        <f>IF($H185=0,0,D185/$H185%)</f>
        <v>0</v>
      </c>
      <c r="E186" s="16">
        <f>IF($H185=0,0,E185/$H185%)</f>
        <v>0</v>
      </c>
      <c r="F186" s="16">
        <f>IF($H185=0,0,F185/$H185%)</f>
        <v>0</v>
      </c>
      <c r="G186" s="16">
        <f>IF($H185=0,0,G185/$H185%)</f>
        <v>0</v>
      </c>
      <c r="H186" s="50">
        <f t="shared" si="5"/>
        <v>0</v>
      </c>
    </row>
    <row r="187" spans="1:8" ht="16.05" customHeight="1" x14ac:dyDescent="0.2">
      <c r="A187" s="20"/>
      <c r="B187" s="54" t="s">
        <v>45</v>
      </c>
      <c r="C187" s="16" t="s">
        <v>12</v>
      </c>
      <c r="D187" s="16"/>
      <c r="E187" s="16"/>
      <c r="F187" s="16"/>
      <c r="G187" s="16"/>
      <c r="H187" s="50">
        <f t="shared" si="5"/>
        <v>0</v>
      </c>
    </row>
    <row r="188" spans="1:8" ht="16.05" customHeight="1" x14ac:dyDescent="0.2">
      <c r="A188" s="20"/>
      <c r="B188" s="55"/>
      <c r="C188" s="17" t="s">
        <v>13</v>
      </c>
      <c r="D188" s="16">
        <f>IF($H187=0,0,D187/$H187%)</f>
        <v>0</v>
      </c>
      <c r="E188" s="16">
        <f>IF($H187=0,0,E187/$H187%)</f>
        <v>0</v>
      </c>
      <c r="F188" s="16">
        <f>IF($H187=0,0,F187/$H187%)</f>
        <v>0</v>
      </c>
      <c r="G188" s="16">
        <f>IF($H187=0,0,G187/$H187%)</f>
        <v>0</v>
      </c>
      <c r="H188" s="50">
        <f t="shared" si="5"/>
        <v>0</v>
      </c>
    </row>
    <row r="189" spans="1:8" ht="16.05" customHeight="1" x14ac:dyDescent="0.2">
      <c r="A189" s="20"/>
      <c r="B189" s="55"/>
      <c r="C189" s="16" t="s">
        <v>14</v>
      </c>
      <c r="D189" s="51"/>
      <c r="E189" s="51"/>
      <c r="F189" s="51"/>
      <c r="G189" s="51"/>
      <c r="H189" s="50">
        <f t="shared" si="5"/>
        <v>0</v>
      </c>
    </row>
    <row r="190" spans="1:8" ht="16.05" customHeight="1" x14ac:dyDescent="0.2">
      <c r="A190" s="20"/>
      <c r="B190" s="55"/>
      <c r="C190" s="17" t="s">
        <v>13</v>
      </c>
      <c r="D190" s="16">
        <f>IF($H189=0,0,D189/$H189%)</f>
        <v>0</v>
      </c>
      <c r="E190" s="16">
        <f>IF($H189=0,0,E189/$H189%)</f>
        <v>0</v>
      </c>
      <c r="F190" s="16">
        <f>IF($H189=0,0,F189/$H189%)</f>
        <v>0</v>
      </c>
      <c r="G190" s="16">
        <f>IF($H189=0,0,G189/$H189%)</f>
        <v>0</v>
      </c>
      <c r="H190" s="50">
        <f t="shared" si="5"/>
        <v>0</v>
      </c>
    </row>
    <row r="191" spans="1:8" ht="16.05" customHeight="1" x14ac:dyDescent="0.2">
      <c r="A191" s="20"/>
      <c r="B191" s="55"/>
      <c r="C191" s="16" t="s">
        <v>15</v>
      </c>
      <c r="D191" s="51">
        <f>SUM(D189,D187)</f>
        <v>0</v>
      </c>
      <c r="E191" s="51">
        <f>SUM(E189,E187)</f>
        <v>0</v>
      </c>
      <c r="F191" s="51">
        <f>SUM(F189,F187)</f>
        <v>0</v>
      </c>
      <c r="G191" s="51">
        <f>SUM(G189,G187)</f>
        <v>0</v>
      </c>
      <c r="H191" s="50">
        <f t="shared" si="5"/>
        <v>0</v>
      </c>
    </row>
    <row r="192" spans="1:8" ht="16.05" customHeight="1" x14ac:dyDescent="0.2">
      <c r="A192" s="20"/>
      <c r="B192" s="56"/>
      <c r="C192" s="17" t="s">
        <v>13</v>
      </c>
      <c r="D192" s="16">
        <f>IF($H191=0,0,D191/$H191%)</f>
        <v>0</v>
      </c>
      <c r="E192" s="16">
        <f>IF($H191=0,0,E191/$H191%)</f>
        <v>0</v>
      </c>
      <c r="F192" s="16">
        <f>IF($H191=0,0,F191/$H191%)</f>
        <v>0</v>
      </c>
      <c r="G192" s="16">
        <f>IF($H191=0,0,G191/$H191%)</f>
        <v>0</v>
      </c>
      <c r="H192" s="50">
        <f t="shared" si="5"/>
        <v>0</v>
      </c>
    </row>
    <row r="193" spans="1:8" ht="16.05" customHeight="1" x14ac:dyDescent="0.2">
      <c r="A193" s="20"/>
      <c r="B193" s="54" t="s">
        <v>46</v>
      </c>
      <c r="C193" s="16" t="s">
        <v>12</v>
      </c>
      <c r="D193" s="16"/>
      <c r="E193" s="16"/>
      <c r="F193" s="16"/>
      <c r="G193" s="16"/>
      <c r="H193" s="50">
        <f t="shared" si="5"/>
        <v>0</v>
      </c>
    </row>
    <row r="194" spans="1:8" ht="16.05" customHeight="1" x14ac:dyDescent="0.2">
      <c r="A194" s="20"/>
      <c r="B194" s="55"/>
      <c r="C194" s="17" t="s">
        <v>13</v>
      </c>
      <c r="D194" s="16">
        <f>IF($H193=0,0,D193/$H193%)</f>
        <v>0</v>
      </c>
      <c r="E194" s="16">
        <f>IF($H193=0,0,E193/$H193%)</f>
        <v>0</v>
      </c>
      <c r="F194" s="16">
        <f>IF($H193=0,0,F193/$H193%)</f>
        <v>0</v>
      </c>
      <c r="G194" s="16">
        <f>IF($H193=0,0,G193/$H193%)</f>
        <v>0</v>
      </c>
      <c r="H194" s="50">
        <f t="shared" si="5"/>
        <v>0</v>
      </c>
    </row>
    <row r="195" spans="1:8" ht="16.05" customHeight="1" x14ac:dyDescent="0.2">
      <c r="A195" s="20"/>
      <c r="B195" s="55"/>
      <c r="C195" s="16" t="s">
        <v>14</v>
      </c>
      <c r="D195" s="51"/>
      <c r="E195" s="51"/>
      <c r="F195" s="51"/>
      <c r="G195" s="51"/>
      <c r="H195" s="50">
        <f t="shared" si="5"/>
        <v>0</v>
      </c>
    </row>
    <row r="196" spans="1:8" ht="16.05" customHeight="1" x14ac:dyDescent="0.2">
      <c r="A196" s="20"/>
      <c r="B196" s="55"/>
      <c r="C196" s="17" t="s">
        <v>13</v>
      </c>
      <c r="D196" s="16">
        <f>IF($H195=0,0,D195/$H195%)</f>
        <v>0</v>
      </c>
      <c r="E196" s="16">
        <f>IF($H195=0,0,E195/$H195%)</f>
        <v>0</v>
      </c>
      <c r="F196" s="16">
        <f>IF($H195=0,0,F195/$H195%)</f>
        <v>0</v>
      </c>
      <c r="G196" s="16">
        <f>IF($H195=0,0,G195/$H195%)</f>
        <v>0</v>
      </c>
      <c r="H196" s="50">
        <f t="shared" si="5"/>
        <v>0</v>
      </c>
    </row>
    <row r="197" spans="1:8" ht="16.05" customHeight="1" x14ac:dyDescent="0.2">
      <c r="A197" s="20"/>
      <c r="B197" s="55"/>
      <c r="C197" s="16" t="s">
        <v>15</v>
      </c>
      <c r="D197" s="51">
        <f>SUM(D195,D193)</f>
        <v>0</v>
      </c>
      <c r="E197" s="51">
        <f>SUM(E195,E193)</f>
        <v>0</v>
      </c>
      <c r="F197" s="51">
        <f>SUM(F195,F193)</f>
        <v>0</v>
      </c>
      <c r="G197" s="51">
        <f>SUM(G195,G193)</f>
        <v>0</v>
      </c>
      <c r="H197" s="50">
        <f t="shared" si="5"/>
        <v>0</v>
      </c>
    </row>
    <row r="198" spans="1:8" ht="16.05" customHeight="1" x14ac:dyDescent="0.2">
      <c r="A198" s="20"/>
      <c r="B198" s="56"/>
      <c r="C198" s="17" t="s">
        <v>13</v>
      </c>
      <c r="D198" s="16">
        <f>IF($H197=0,0,D197/$H197%)</f>
        <v>0</v>
      </c>
      <c r="E198" s="16">
        <f>IF($H197=0,0,E197/$H197%)</f>
        <v>0</v>
      </c>
      <c r="F198" s="16">
        <f>IF($H197=0,0,F197/$H197%)</f>
        <v>0</v>
      </c>
      <c r="G198" s="16">
        <f>IF($H197=0,0,G197/$H197%)</f>
        <v>0</v>
      </c>
      <c r="H198" s="50">
        <f t="shared" si="5"/>
        <v>0</v>
      </c>
    </row>
    <row r="199" spans="1:8" ht="16.05" customHeight="1" x14ac:dyDescent="0.2">
      <c r="A199" s="20"/>
      <c r="B199" s="54" t="s">
        <v>47</v>
      </c>
      <c r="C199" s="16" t="s">
        <v>12</v>
      </c>
      <c r="D199" s="16"/>
      <c r="E199" s="16"/>
      <c r="F199" s="16"/>
      <c r="G199" s="16"/>
      <c r="H199" s="50">
        <f t="shared" si="5"/>
        <v>0</v>
      </c>
    </row>
    <row r="200" spans="1:8" ht="16.05" customHeight="1" x14ac:dyDescent="0.2">
      <c r="A200" s="20"/>
      <c r="B200" s="55"/>
      <c r="C200" s="17" t="s">
        <v>13</v>
      </c>
      <c r="D200" s="16">
        <f>IF($H199=0,0,D199/$H199%)</f>
        <v>0</v>
      </c>
      <c r="E200" s="16">
        <f>IF($H199=0,0,E199/$H199%)</f>
        <v>0</v>
      </c>
      <c r="F200" s="16">
        <f>IF($H199=0,0,F199/$H199%)</f>
        <v>0</v>
      </c>
      <c r="G200" s="16">
        <f>IF($H199=0,0,G199/$H199%)</f>
        <v>0</v>
      </c>
      <c r="H200" s="50">
        <f t="shared" si="5"/>
        <v>0</v>
      </c>
    </row>
    <row r="201" spans="1:8" ht="16.05" customHeight="1" x14ac:dyDescent="0.2">
      <c r="A201" s="20"/>
      <c r="B201" s="55"/>
      <c r="C201" s="16" t="s">
        <v>14</v>
      </c>
      <c r="D201" s="51"/>
      <c r="E201" s="51"/>
      <c r="F201" s="51"/>
      <c r="G201" s="51"/>
      <c r="H201" s="50">
        <f t="shared" si="5"/>
        <v>0</v>
      </c>
    </row>
    <row r="202" spans="1:8" ht="16.05" customHeight="1" x14ac:dyDescent="0.2">
      <c r="A202" s="20"/>
      <c r="B202" s="55"/>
      <c r="C202" s="17" t="s">
        <v>13</v>
      </c>
      <c r="D202" s="16">
        <f>IF($H201=0,0,D201/$H201%)</f>
        <v>0</v>
      </c>
      <c r="E202" s="16">
        <f>IF($H201=0,0,E201/$H201%)</f>
        <v>0</v>
      </c>
      <c r="F202" s="16">
        <f>IF($H201=0,0,F201/$H201%)</f>
        <v>0</v>
      </c>
      <c r="G202" s="16">
        <f>IF($H201=0,0,G201/$H201%)</f>
        <v>0</v>
      </c>
      <c r="H202" s="50">
        <f t="shared" si="5"/>
        <v>0</v>
      </c>
    </row>
    <row r="203" spans="1:8" ht="16.05" customHeight="1" x14ac:dyDescent="0.2">
      <c r="A203" s="20"/>
      <c r="B203" s="55"/>
      <c r="C203" s="16" t="s">
        <v>15</v>
      </c>
      <c r="D203" s="51">
        <f>SUM(D201,D199)</f>
        <v>0</v>
      </c>
      <c r="E203" s="51">
        <f>SUM(E201,E199)</f>
        <v>0</v>
      </c>
      <c r="F203" s="51">
        <f>SUM(F201,F199)</f>
        <v>0</v>
      </c>
      <c r="G203" s="51">
        <f>SUM(G201,G199)</f>
        <v>0</v>
      </c>
      <c r="H203" s="50">
        <f t="shared" si="5"/>
        <v>0</v>
      </c>
    </row>
    <row r="204" spans="1:8" ht="16.05" customHeight="1" x14ac:dyDescent="0.2">
      <c r="A204" s="20"/>
      <c r="B204" s="56"/>
      <c r="C204" s="17" t="s">
        <v>13</v>
      </c>
      <c r="D204" s="16">
        <f>IF($H203=0,0,D203/$H203%)</f>
        <v>0</v>
      </c>
      <c r="E204" s="16">
        <f>IF($H203=0,0,E203/$H203%)</f>
        <v>0</v>
      </c>
      <c r="F204" s="16">
        <f>IF($H203=0,0,F203/$H203%)</f>
        <v>0</v>
      </c>
      <c r="G204" s="16">
        <f>IF($H203=0,0,G203/$H203%)</f>
        <v>0</v>
      </c>
      <c r="H204" s="50">
        <f t="shared" si="5"/>
        <v>0</v>
      </c>
    </row>
    <row r="205" spans="1:8" ht="16.05" customHeight="1" x14ac:dyDescent="0.2">
      <c r="A205" s="20"/>
      <c r="B205" s="54" t="s">
        <v>48</v>
      </c>
      <c r="C205" s="16" t="s">
        <v>12</v>
      </c>
      <c r="D205" s="16"/>
      <c r="E205" s="16"/>
      <c r="F205" s="16"/>
      <c r="G205" s="16"/>
      <c r="H205" s="50">
        <f t="shared" ref="H205:H229" si="6">SUM(D205:G205)</f>
        <v>0</v>
      </c>
    </row>
    <row r="206" spans="1:8" ht="16.05" customHeight="1" x14ac:dyDescent="0.2">
      <c r="A206" s="20"/>
      <c r="B206" s="55"/>
      <c r="C206" s="17" t="s">
        <v>13</v>
      </c>
      <c r="D206" s="16">
        <f>IF($H205=0,0,D205/$H205%)</f>
        <v>0</v>
      </c>
      <c r="E206" s="16">
        <f>IF($H205=0,0,E205/$H205%)</f>
        <v>0</v>
      </c>
      <c r="F206" s="16">
        <f>IF($H205=0,0,F205/$H205%)</f>
        <v>0</v>
      </c>
      <c r="G206" s="16">
        <f>IF($H205=0,0,G205/$H205%)</f>
        <v>0</v>
      </c>
      <c r="H206" s="50">
        <f t="shared" si="6"/>
        <v>0</v>
      </c>
    </row>
    <row r="207" spans="1:8" ht="16.05" customHeight="1" x14ac:dyDescent="0.2">
      <c r="A207" s="20"/>
      <c r="B207" s="55"/>
      <c r="C207" s="16" t="s">
        <v>14</v>
      </c>
      <c r="D207" s="51"/>
      <c r="E207" s="51"/>
      <c r="F207" s="51"/>
      <c r="G207" s="51"/>
      <c r="H207" s="50">
        <f t="shared" si="6"/>
        <v>0</v>
      </c>
    </row>
    <row r="208" spans="1:8" ht="16.05" customHeight="1" x14ac:dyDescent="0.2">
      <c r="A208" s="20"/>
      <c r="B208" s="55"/>
      <c r="C208" s="17" t="s">
        <v>13</v>
      </c>
      <c r="D208" s="16">
        <f>IF($H207=0,0,D207/$H207%)</f>
        <v>0</v>
      </c>
      <c r="E208" s="16">
        <f>IF($H207=0,0,E207/$H207%)</f>
        <v>0</v>
      </c>
      <c r="F208" s="16">
        <f>IF($H207=0,0,F207/$H207%)</f>
        <v>0</v>
      </c>
      <c r="G208" s="16">
        <f>IF($H207=0,0,G207/$H207%)</f>
        <v>0</v>
      </c>
      <c r="H208" s="50">
        <f t="shared" si="6"/>
        <v>0</v>
      </c>
    </row>
    <row r="209" spans="1:8" ht="16.05" customHeight="1" x14ac:dyDescent="0.2">
      <c r="A209" s="20"/>
      <c r="B209" s="55"/>
      <c r="C209" s="16" t="s">
        <v>15</v>
      </c>
      <c r="D209" s="51">
        <f>SUM(D207,D205)</f>
        <v>0</v>
      </c>
      <c r="E209" s="51">
        <f>SUM(E207,E205)</f>
        <v>0</v>
      </c>
      <c r="F209" s="51">
        <f>SUM(F207,F205)</f>
        <v>0</v>
      </c>
      <c r="G209" s="51">
        <f>SUM(G207,G205)</f>
        <v>0</v>
      </c>
      <c r="H209" s="50">
        <f t="shared" si="6"/>
        <v>0</v>
      </c>
    </row>
    <row r="210" spans="1:8" ht="16.05" customHeight="1" x14ac:dyDescent="0.2">
      <c r="A210" s="20"/>
      <c r="B210" s="56"/>
      <c r="C210" s="17" t="s">
        <v>13</v>
      </c>
      <c r="D210" s="16">
        <f>IF($H209=0,0,D209/$H209%)</f>
        <v>0</v>
      </c>
      <c r="E210" s="16">
        <f>IF($H209=0,0,E209/$H209%)</f>
        <v>0</v>
      </c>
      <c r="F210" s="16">
        <f>IF($H209=0,0,F209/$H209%)</f>
        <v>0</v>
      </c>
      <c r="G210" s="16">
        <f>IF($H209=0,0,G209/$H209%)</f>
        <v>0</v>
      </c>
      <c r="H210" s="50">
        <f t="shared" si="6"/>
        <v>0</v>
      </c>
    </row>
    <row r="211" spans="1:8" ht="16.05" customHeight="1" x14ac:dyDescent="0.2">
      <c r="A211" s="20"/>
      <c r="B211" s="54" t="s">
        <v>49</v>
      </c>
      <c r="C211" s="16" t="s">
        <v>12</v>
      </c>
      <c r="D211" s="16"/>
      <c r="E211" s="16"/>
      <c r="F211" s="16"/>
      <c r="G211" s="16"/>
      <c r="H211" s="50">
        <f t="shared" si="6"/>
        <v>0</v>
      </c>
    </row>
    <row r="212" spans="1:8" ht="16.05" customHeight="1" x14ac:dyDescent="0.2">
      <c r="A212" s="20"/>
      <c r="B212" s="55"/>
      <c r="C212" s="17" t="s">
        <v>13</v>
      </c>
      <c r="D212" s="16">
        <f>IF($H211=0,0,D211/$H211%)</f>
        <v>0</v>
      </c>
      <c r="E212" s="16">
        <f>IF($H211=0,0,E211/$H211%)</f>
        <v>0</v>
      </c>
      <c r="F212" s="16">
        <f>IF($H211=0,0,F211/$H211%)</f>
        <v>0</v>
      </c>
      <c r="G212" s="16">
        <f>IF($H211=0,0,G211/$H211%)</f>
        <v>0</v>
      </c>
      <c r="H212" s="50">
        <f t="shared" si="6"/>
        <v>0</v>
      </c>
    </row>
    <row r="213" spans="1:8" ht="16.05" customHeight="1" x14ac:dyDescent="0.2">
      <c r="A213" s="20"/>
      <c r="B213" s="55"/>
      <c r="C213" s="16" t="s">
        <v>14</v>
      </c>
      <c r="D213" s="51"/>
      <c r="E213" s="51"/>
      <c r="F213" s="51"/>
      <c r="G213" s="51"/>
      <c r="H213" s="50">
        <f t="shared" si="6"/>
        <v>0</v>
      </c>
    </row>
    <row r="214" spans="1:8" ht="16.05" customHeight="1" x14ac:dyDescent="0.2">
      <c r="A214" s="20"/>
      <c r="B214" s="55"/>
      <c r="C214" s="17" t="s">
        <v>13</v>
      </c>
      <c r="D214" s="16">
        <f>IF($H213=0,0,D213/$H213%)</f>
        <v>0</v>
      </c>
      <c r="E214" s="16">
        <f>IF($H213=0,0,E213/$H213%)</f>
        <v>0</v>
      </c>
      <c r="F214" s="16">
        <f>IF($H213=0,0,F213/$H213%)</f>
        <v>0</v>
      </c>
      <c r="G214" s="16">
        <f>IF($H213=0,0,G213/$H213%)</f>
        <v>0</v>
      </c>
      <c r="H214" s="50">
        <f t="shared" si="6"/>
        <v>0</v>
      </c>
    </row>
    <row r="215" spans="1:8" ht="16.05" customHeight="1" x14ac:dyDescent="0.2">
      <c r="A215" s="20"/>
      <c r="B215" s="55"/>
      <c r="C215" s="16" t="s">
        <v>15</v>
      </c>
      <c r="D215" s="51">
        <f>SUM(D213,D211)</f>
        <v>0</v>
      </c>
      <c r="E215" s="51">
        <f>SUM(E213,E211)</f>
        <v>0</v>
      </c>
      <c r="F215" s="51">
        <f>SUM(F213,F211)</f>
        <v>0</v>
      </c>
      <c r="G215" s="51">
        <f>SUM(G213,G211)</f>
        <v>0</v>
      </c>
      <c r="H215" s="50">
        <f t="shared" si="6"/>
        <v>0</v>
      </c>
    </row>
    <row r="216" spans="1:8" ht="16.05" customHeight="1" x14ac:dyDescent="0.2">
      <c r="A216" s="20"/>
      <c r="B216" s="56"/>
      <c r="C216" s="17" t="s">
        <v>13</v>
      </c>
      <c r="D216" s="16">
        <f>IF($H215=0,0,D215/$H215%)</f>
        <v>0</v>
      </c>
      <c r="E216" s="16">
        <f>IF($H215=0,0,E215/$H215%)</f>
        <v>0</v>
      </c>
      <c r="F216" s="16">
        <f>IF($H215=0,0,F215/$H215%)</f>
        <v>0</v>
      </c>
      <c r="G216" s="16">
        <f>IF($H215=0,0,G215/$H215%)</f>
        <v>0</v>
      </c>
      <c r="H216" s="50">
        <f t="shared" si="6"/>
        <v>0</v>
      </c>
    </row>
    <row r="217" spans="1:8" ht="16.05" customHeight="1" x14ac:dyDescent="0.2">
      <c r="A217" s="20"/>
      <c r="B217" s="54" t="s">
        <v>50</v>
      </c>
      <c r="C217" s="16" t="s">
        <v>12</v>
      </c>
      <c r="D217" s="16"/>
      <c r="E217" s="16"/>
      <c r="F217" s="16"/>
      <c r="G217" s="16"/>
      <c r="H217" s="50">
        <f t="shared" si="6"/>
        <v>0</v>
      </c>
    </row>
    <row r="218" spans="1:8" ht="16.05" customHeight="1" x14ac:dyDescent="0.2">
      <c r="A218" s="20"/>
      <c r="B218" s="55"/>
      <c r="C218" s="17" t="s">
        <v>13</v>
      </c>
      <c r="D218" s="16">
        <f>IF($H217=0,0,D217/$H217%)</f>
        <v>0</v>
      </c>
      <c r="E218" s="16">
        <f>IF($H217=0,0,E217/$H217%)</f>
        <v>0</v>
      </c>
      <c r="F218" s="16">
        <f>IF($H217=0,0,F217/$H217%)</f>
        <v>0</v>
      </c>
      <c r="G218" s="16">
        <f>IF($H217=0,0,G217/$H217%)</f>
        <v>0</v>
      </c>
      <c r="H218" s="50">
        <f t="shared" si="6"/>
        <v>0</v>
      </c>
    </row>
    <row r="219" spans="1:8" ht="16.05" customHeight="1" x14ac:dyDescent="0.2">
      <c r="A219" s="20"/>
      <c r="B219" s="55"/>
      <c r="C219" s="16" t="s">
        <v>14</v>
      </c>
      <c r="D219" s="51"/>
      <c r="E219" s="51"/>
      <c r="F219" s="51"/>
      <c r="G219" s="51"/>
      <c r="H219" s="50">
        <f t="shared" si="6"/>
        <v>0</v>
      </c>
    </row>
    <row r="220" spans="1:8" ht="16.05" customHeight="1" x14ac:dyDescent="0.2">
      <c r="A220" s="20"/>
      <c r="B220" s="55"/>
      <c r="C220" s="17" t="s">
        <v>13</v>
      </c>
      <c r="D220" s="16">
        <f>IF($H219=0,0,D219/$H219%)</f>
        <v>0</v>
      </c>
      <c r="E220" s="16">
        <f>IF($H219=0,0,E219/$H219%)</f>
        <v>0</v>
      </c>
      <c r="F220" s="16">
        <f>IF($H219=0,0,F219/$H219%)</f>
        <v>0</v>
      </c>
      <c r="G220" s="16">
        <f>IF($H219=0,0,G219/$H219%)</f>
        <v>0</v>
      </c>
      <c r="H220" s="50">
        <f t="shared" si="6"/>
        <v>0</v>
      </c>
    </row>
    <row r="221" spans="1:8" ht="16.05" customHeight="1" x14ac:dyDescent="0.2">
      <c r="A221" s="20"/>
      <c r="B221" s="55"/>
      <c r="C221" s="16" t="s">
        <v>15</v>
      </c>
      <c r="D221" s="51">
        <f>SUM(D219,D217)</f>
        <v>0</v>
      </c>
      <c r="E221" s="51">
        <f>SUM(E219,E217)</f>
        <v>0</v>
      </c>
      <c r="F221" s="51">
        <f>SUM(F219,F217)</f>
        <v>0</v>
      </c>
      <c r="G221" s="51">
        <f>SUM(G219,G217)</f>
        <v>0</v>
      </c>
      <c r="H221" s="50">
        <f t="shared" si="6"/>
        <v>0</v>
      </c>
    </row>
    <row r="222" spans="1:8" ht="16.05" customHeight="1" x14ac:dyDescent="0.2">
      <c r="A222" s="20"/>
      <c r="B222" s="56"/>
      <c r="C222" s="17" t="s">
        <v>13</v>
      </c>
      <c r="D222" s="16">
        <f>IF($H221=0,0,D221/$H221%)</f>
        <v>0</v>
      </c>
      <c r="E222" s="16">
        <f>IF($H221=0,0,E221/$H221%)</f>
        <v>0</v>
      </c>
      <c r="F222" s="16">
        <f>IF($H221=0,0,F221/$H221%)</f>
        <v>0</v>
      </c>
      <c r="G222" s="16">
        <f>IF($H221=0,0,G221/$H221%)</f>
        <v>0</v>
      </c>
      <c r="H222" s="50">
        <f t="shared" si="6"/>
        <v>0</v>
      </c>
    </row>
    <row r="223" spans="1:8" ht="16.05" customHeight="1" x14ac:dyDescent="0.2">
      <c r="A223" s="13"/>
      <c r="B223" s="54" t="s">
        <v>51</v>
      </c>
      <c r="C223" s="16" t="s">
        <v>12</v>
      </c>
      <c r="D223" s="16"/>
      <c r="E223" s="16"/>
      <c r="F223" s="16"/>
      <c r="G223" s="16"/>
      <c r="H223" s="50">
        <f t="shared" si="6"/>
        <v>0</v>
      </c>
    </row>
    <row r="224" spans="1:8" ht="16.05" customHeight="1" x14ac:dyDescent="0.2">
      <c r="A224" s="13"/>
      <c r="B224" s="55"/>
      <c r="C224" s="17" t="s">
        <v>13</v>
      </c>
      <c r="D224" s="16">
        <f>IF($H223=0,0,D223/$H223%)</f>
        <v>0</v>
      </c>
      <c r="E224" s="16">
        <f>IF($H223=0,0,E223/$H223%)</f>
        <v>0</v>
      </c>
      <c r="F224" s="16">
        <f>IF($H223=0,0,F223/$H223%)</f>
        <v>0</v>
      </c>
      <c r="G224" s="16">
        <f>IF($H223=0,0,G223/$H223%)</f>
        <v>0</v>
      </c>
      <c r="H224" s="50">
        <f t="shared" si="6"/>
        <v>0</v>
      </c>
    </row>
    <row r="225" spans="1:8" ht="16.05" customHeight="1" x14ac:dyDescent="0.2">
      <c r="A225" s="13"/>
      <c r="B225" s="55"/>
      <c r="C225" s="16" t="s">
        <v>14</v>
      </c>
      <c r="D225" s="51"/>
      <c r="E225" s="51"/>
      <c r="F225" s="51"/>
      <c r="G225" s="51"/>
      <c r="H225" s="50">
        <f t="shared" si="6"/>
        <v>0</v>
      </c>
    </row>
    <row r="226" spans="1:8" ht="16.05" customHeight="1" x14ac:dyDescent="0.2">
      <c r="A226" s="13"/>
      <c r="B226" s="55"/>
      <c r="C226" s="17" t="s">
        <v>13</v>
      </c>
      <c r="D226" s="16">
        <f>IF($H225=0,0,D225/$H225%)</f>
        <v>0</v>
      </c>
      <c r="E226" s="16">
        <f>IF($H225=0,0,E225/$H225%)</f>
        <v>0</v>
      </c>
      <c r="F226" s="16">
        <f>IF($H225=0,0,F225/$H225%)</f>
        <v>0</v>
      </c>
      <c r="G226" s="16">
        <f>IF($H225=0,0,G225/$H225%)</f>
        <v>0</v>
      </c>
      <c r="H226" s="50">
        <f t="shared" si="6"/>
        <v>0</v>
      </c>
    </row>
    <row r="227" spans="1:8" ht="16.05" customHeight="1" x14ac:dyDescent="0.2">
      <c r="A227" s="13"/>
      <c r="B227" s="55"/>
      <c r="C227" s="16" t="s">
        <v>15</v>
      </c>
      <c r="D227" s="51">
        <f>SUM(D225,D223)</f>
        <v>0</v>
      </c>
      <c r="E227" s="51">
        <f>SUM(E225,E223)</f>
        <v>0</v>
      </c>
      <c r="F227" s="51">
        <f>SUM(F225,F223)</f>
        <v>0</v>
      </c>
      <c r="G227" s="51">
        <f>SUM(G225,G223)</f>
        <v>0</v>
      </c>
      <c r="H227" s="50">
        <f t="shared" si="6"/>
        <v>0</v>
      </c>
    </row>
    <row r="228" spans="1:8" ht="16.05" customHeight="1" x14ac:dyDescent="0.2">
      <c r="A228" s="18"/>
      <c r="B228" s="56"/>
      <c r="C228" s="17" t="s">
        <v>13</v>
      </c>
      <c r="D228" s="16">
        <f>IF($H227=0,0,D227/$H227%)</f>
        <v>0</v>
      </c>
      <c r="E228" s="16">
        <f>IF($H227=0,0,E227/$H227%)</f>
        <v>0</v>
      </c>
      <c r="F228" s="16">
        <f>IF($H227=0,0,F227/$H227%)</f>
        <v>0</v>
      </c>
      <c r="G228" s="16">
        <f>IF($H227=0,0,G227/$H227%)</f>
        <v>0</v>
      </c>
      <c r="H228" s="50">
        <f t="shared" si="6"/>
        <v>0</v>
      </c>
    </row>
    <row r="229" spans="1:8" ht="16.05" customHeight="1" x14ac:dyDescent="0.2">
      <c r="A229" s="13" t="s">
        <v>52</v>
      </c>
      <c r="C229" s="16" t="s">
        <v>12</v>
      </c>
      <c r="D229" s="50">
        <f>SUM(D235,D241,D247,D253,D259,D265,D271,D277,D283,D289)</f>
        <v>0</v>
      </c>
      <c r="E229" s="50">
        <f>SUM(E235,E241,E247,E253,E259,E265,E271,E277,E283,E289)</f>
        <v>0</v>
      </c>
      <c r="F229" s="50">
        <f>SUM(F235,F241,F247,F253,F259,F265,F271,F277,F283,F289)</f>
        <v>0</v>
      </c>
      <c r="G229" s="50">
        <f>SUM(G235,G241,G247,G253,G259,G265,G271,G277,G283,G289)</f>
        <v>0</v>
      </c>
      <c r="H229" s="50">
        <f t="shared" si="6"/>
        <v>0</v>
      </c>
    </row>
    <row r="230" spans="1:8" ht="16.05" customHeight="1" x14ac:dyDescent="0.2">
      <c r="A230" s="13"/>
      <c r="C230" s="17" t="s">
        <v>13</v>
      </c>
      <c r="D230" s="16">
        <f>IF($H229=0,0,D229/$H229%)</f>
        <v>0</v>
      </c>
      <c r="E230" s="16">
        <f>IF($H229=0,0,E229/$H229%)</f>
        <v>0</v>
      </c>
      <c r="F230" s="16">
        <f>IF($H229=0,0,F229/$H229%)</f>
        <v>0</v>
      </c>
      <c r="G230" s="16">
        <f>IF($H229=0,0,G229/$H229%)</f>
        <v>0</v>
      </c>
      <c r="H230" s="16">
        <f>IF($H229=0,0,H229/$H229%)</f>
        <v>0</v>
      </c>
    </row>
    <row r="231" spans="1:8" ht="16.05" customHeight="1" x14ac:dyDescent="0.2">
      <c r="A231" s="13"/>
      <c r="C231" s="16" t="s">
        <v>14</v>
      </c>
      <c r="D231" s="50">
        <f>SUM(D237,D243,D249,D255,D261,D267,D273,D279,D285,D291)</f>
        <v>0</v>
      </c>
      <c r="E231" s="50">
        <f>SUM(E237,E243,E249,E255,E261,E267,E273,E279,E285,E291)</f>
        <v>0</v>
      </c>
      <c r="F231" s="50">
        <f>SUM(F237,F243,F249,F255,F261,F267,F273,F279,F285,F291)</f>
        <v>0</v>
      </c>
      <c r="G231" s="50">
        <f>SUM(G237,G243,G249,G255,G261,G267,G273,G279,G285,G291)</f>
        <v>0</v>
      </c>
      <c r="H231" s="50">
        <f>SUM(D231:G231)</f>
        <v>0</v>
      </c>
    </row>
    <row r="232" spans="1:8" ht="16.05" customHeight="1" x14ac:dyDescent="0.2">
      <c r="A232" s="13"/>
      <c r="C232" s="17" t="s">
        <v>13</v>
      </c>
      <c r="D232" s="16">
        <f>IF($H231=0,0,D231/$H231%)</f>
        <v>0</v>
      </c>
      <c r="E232" s="16">
        <f>IF($H231=0,0,E231/$H231%)</f>
        <v>0</v>
      </c>
      <c r="F232" s="16">
        <f>IF($H231=0,0,F231/$H231%)</f>
        <v>0</v>
      </c>
      <c r="G232" s="16">
        <f>IF($H231=0,0,G231/$H231%)</f>
        <v>0</v>
      </c>
      <c r="H232" s="16">
        <f>IF($H231=0,0,H231/$H231%)</f>
        <v>0</v>
      </c>
    </row>
    <row r="233" spans="1:8" ht="16.05" customHeight="1" x14ac:dyDescent="0.2">
      <c r="A233" s="13"/>
      <c r="C233" s="16" t="s">
        <v>15</v>
      </c>
      <c r="D233" s="50">
        <f>SUM(D239,D245,D251,D257,D263,D269,D275,D281,D287,D293)</f>
        <v>0</v>
      </c>
      <c r="E233" s="50">
        <f>SUM(E239,E245,E251,E257,E263,E269,E275,E281,E287,E293)</f>
        <v>0</v>
      </c>
      <c r="F233" s="50">
        <f>SUM(F239,F245,F251,F257,F263,F269,F275,F281,F287,F293)</f>
        <v>0</v>
      </c>
      <c r="G233" s="50">
        <f>SUM(G239,G245,G251,G257,G263,G269,G275,G281,G287,G293)</f>
        <v>0</v>
      </c>
      <c r="H233" s="50">
        <f>SUM(D233:G233)</f>
        <v>0</v>
      </c>
    </row>
    <row r="234" spans="1:8" ht="16.05" customHeight="1" x14ac:dyDescent="0.2">
      <c r="A234" s="13"/>
      <c r="B234" s="15"/>
      <c r="C234" s="17" t="s">
        <v>13</v>
      </c>
      <c r="D234" s="16">
        <f>IF($H233=0,0,D233/$H233%)</f>
        <v>0</v>
      </c>
      <c r="E234" s="16">
        <f>IF($H233=0,0,E233/$H233%)</f>
        <v>0</v>
      </c>
      <c r="F234" s="16">
        <f>IF($H233=0,0,F233/$H233%)</f>
        <v>0</v>
      </c>
      <c r="G234" s="16">
        <f>IF($H233=0,0,G233/$H233%)</f>
        <v>0</v>
      </c>
      <c r="H234" s="16">
        <f>IF($H233=0,0,H233/$H233%)</f>
        <v>0</v>
      </c>
    </row>
    <row r="235" spans="1:8" ht="16.05" customHeight="1" x14ac:dyDescent="0.2">
      <c r="A235" s="13"/>
      <c r="B235" s="54" t="s">
        <v>53</v>
      </c>
      <c r="C235" s="16" t="s">
        <v>12</v>
      </c>
      <c r="D235" s="16"/>
      <c r="E235" s="16"/>
      <c r="F235" s="16"/>
      <c r="G235" s="16"/>
      <c r="H235" s="50">
        <f t="shared" ref="H235:H298" si="7">SUM(D235:G235)</f>
        <v>0</v>
      </c>
    </row>
    <row r="236" spans="1:8" ht="16.05" customHeight="1" x14ac:dyDescent="0.2">
      <c r="A236" s="13"/>
      <c r="B236" s="55"/>
      <c r="C236" s="17" t="s">
        <v>13</v>
      </c>
      <c r="D236" s="16">
        <f>IF($H235=0,0,D235/$H235%)</f>
        <v>0</v>
      </c>
      <c r="E236" s="16">
        <f>IF($H235=0,0,E235/$H235%)</f>
        <v>0</v>
      </c>
      <c r="F236" s="16">
        <f>IF($H235=0,0,F235/$H235%)</f>
        <v>0</v>
      </c>
      <c r="G236" s="16">
        <f>IF($H235=0,0,G235/$H235%)</f>
        <v>0</v>
      </c>
      <c r="H236" s="50">
        <f t="shared" si="7"/>
        <v>0</v>
      </c>
    </row>
    <row r="237" spans="1:8" ht="16.05" customHeight="1" x14ac:dyDescent="0.2">
      <c r="A237" s="13"/>
      <c r="B237" s="55"/>
      <c r="C237" s="16" t="s">
        <v>14</v>
      </c>
      <c r="D237" s="51"/>
      <c r="E237" s="51"/>
      <c r="F237" s="51"/>
      <c r="G237" s="51"/>
      <c r="H237" s="50">
        <f t="shared" si="7"/>
        <v>0</v>
      </c>
    </row>
    <row r="238" spans="1:8" ht="16.05" customHeight="1" x14ac:dyDescent="0.2">
      <c r="A238" s="20"/>
      <c r="B238" s="55"/>
      <c r="C238" s="17" t="s">
        <v>13</v>
      </c>
      <c r="D238" s="16">
        <f>IF($H237=0,0,D237/$H237%)</f>
        <v>0</v>
      </c>
      <c r="E238" s="16">
        <f>IF($H237=0,0,E237/$H237%)</f>
        <v>0</v>
      </c>
      <c r="F238" s="16">
        <f>IF($H237=0,0,F237/$H237%)</f>
        <v>0</v>
      </c>
      <c r="G238" s="16">
        <f>IF($H237=0,0,G237/$H237%)</f>
        <v>0</v>
      </c>
      <c r="H238" s="50">
        <f t="shared" si="7"/>
        <v>0</v>
      </c>
    </row>
    <row r="239" spans="1:8" ht="16.05" customHeight="1" x14ac:dyDescent="0.2">
      <c r="A239" s="20"/>
      <c r="B239" s="55"/>
      <c r="C239" s="16" t="s">
        <v>15</v>
      </c>
      <c r="D239" s="51">
        <f>SUM(D237,D235)</f>
        <v>0</v>
      </c>
      <c r="E239" s="51">
        <f>SUM(E237,E235)</f>
        <v>0</v>
      </c>
      <c r="F239" s="51">
        <f>SUM(F237,F235)</f>
        <v>0</v>
      </c>
      <c r="G239" s="51">
        <f>SUM(G237,G235)</f>
        <v>0</v>
      </c>
      <c r="H239" s="50">
        <f t="shared" si="7"/>
        <v>0</v>
      </c>
    </row>
    <row r="240" spans="1:8" ht="16.05" customHeight="1" x14ac:dyDescent="0.2">
      <c r="A240" s="20"/>
      <c r="B240" s="56"/>
      <c r="C240" s="17" t="s">
        <v>13</v>
      </c>
      <c r="D240" s="16">
        <f>IF($H239=0,0,D239/$H239%)</f>
        <v>0</v>
      </c>
      <c r="E240" s="16">
        <f>IF($H239=0,0,E239/$H239%)</f>
        <v>0</v>
      </c>
      <c r="F240" s="16">
        <f>IF($H239=0,0,F239/$H239%)</f>
        <v>0</v>
      </c>
      <c r="G240" s="16">
        <f>IF($H239=0,0,G239/$H239%)</f>
        <v>0</v>
      </c>
      <c r="H240" s="50">
        <f t="shared" si="7"/>
        <v>0</v>
      </c>
    </row>
    <row r="241" spans="1:8" ht="16.05" customHeight="1" x14ac:dyDescent="0.2">
      <c r="A241" s="20"/>
      <c r="B241" s="54" t="s">
        <v>54</v>
      </c>
      <c r="C241" s="16" t="s">
        <v>12</v>
      </c>
      <c r="D241" s="16"/>
      <c r="E241" s="16"/>
      <c r="F241" s="16"/>
      <c r="G241" s="16"/>
      <c r="H241" s="50">
        <f t="shared" si="7"/>
        <v>0</v>
      </c>
    </row>
    <row r="242" spans="1:8" ht="16.05" customHeight="1" x14ac:dyDescent="0.2">
      <c r="A242" s="20"/>
      <c r="B242" s="55"/>
      <c r="C242" s="17" t="s">
        <v>13</v>
      </c>
      <c r="D242" s="16">
        <f>IF($H241=0,0,D241/$H241%)</f>
        <v>0</v>
      </c>
      <c r="E242" s="16">
        <f>IF($H241=0,0,E241/$H241%)</f>
        <v>0</v>
      </c>
      <c r="F242" s="16">
        <f>IF($H241=0,0,F241/$H241%)</f>
        <v>0</v>
      </c>
      <c r="G242" s="16">
        <f>IF($H241=0,0,G241/$H241%)</f>
        <v>0</v>
      </c>
      <c r="H242" s="50">
        <f t="shared" si="7"/>
        <v>0</v>
      </c>
    </row>
    <row r="243" spans="1:8" ht="16.05" customHeight="1" x14ac:dyDescent="0.2">
      <c r="A243" s="20"/>
      <c r="B243" s="55"/>
      <c r="C243" s="16" t="s">
        <v>14</v>
      </c>
      <c r="D243" s="51"/>
      <c r="E243" s="51"/>
      <c r="F243" s="51"/>
      <c r="G243" s="51"/>
      <c r="H243" s="50">
        <f t="shared" si="7"/>
        <v>0</v>
      </c>
    </row>
    <row r="244" spans="1:8" ht="16.05" customHeight="1" x14ac:dyDescent="0.2">
      <c r="A244" s="20"/>
      <c r="B244" s="55"/>
      <c r="C244" s="17" t="s">
        <v>13</v>
      </c>
      <c r="D244" s="16">
        <f>IF($H243=0,0,D243/$H243%)</f>
        <v>0</v>
      </c>
      <c r="E244" s="16">
        <f>IF($H243=0,0,E243/$H243%)</f>
        <v>0</v>
      </c>
      <c r="F244" s="16">
        <f>IF($H243=0,0,F243/$H243%)</f>
        <v>0</v>
      </c>
      <c r="G244" s="16">
        <f>IF($H243=0,0,G243/$H243%)</f>
        <v>0</v>
      </c>
      <c r="H244" s="50">
        <f t="shared" si="7"/>
        <v>0</v>
      </c>
    </row>
    <row r="245" spans="1:8" ht="16.05" customHeight="1" x14ac:dyDescent="0.2">
      <c r="A245" s="20"/>
      <c r="B245" s="55"/>
      <c r="C245" s="16" t="s">
        <v>15</v>
      </c>
      <c r="D245" s="51">
        <f>SUM(D243,D241)</f>
        <v>0</v>
      </c>
      <c r="E245" s="51">
        <f>SUM(E243,E241)</f>
        <v>0</v>
      </c>
      <c r="F245" s="51">
        <f>SUM(F243,F241)</f>
        <v>0</v>
      </c>
      <c r="G245" s="51">
        <f>SUM(G243,G241)</f>
        <v>0</v>
      </c>
      <c r="H245" s="50">
        <f t="shared" si="7"/>
        <v>0</v>
      </c>
    </row>
    <row r="246" spans="1:8" ht="16.05" customHeight="1" x14ac:dyDescent="0.2">
      <c r="A246" s="20"/>
      <c r="B246" s="56"/>
      <c r="C246" s="17" t="s">
        <v>13</v>
      </c>
      <c r="D246" s="16">
        <f>IF($H245=0,0,D245/$H245%)</f>
        <v>0</v>
      </c>
      <c r="E246" s="16">
        <f>IF($H245=0,0,E245/$H245%)</f>
        <v>0</v>
      </c>
      <c r="F246" s="16">
        <f>IF($H245=0,0,F245/$H245%)</f>
        <v>0</v>
      </c>
      <c r="G246" s="16">
        <f>IF($H245=0,0,G245/$H245%)</f>
        <v>0</v>
      </c>
      <c r="H246" s="50">
        <f t="shared" si="7"/>
        <v>0</v>
      </c>
    </row>
    <row r="247" spans="1:8" ht="16.05" customHeight="1" x14ac:dyDescent="0.2">
      <c r="A247" s="20"/>
      <c r="B247" s="54" t="s">
        <v>55</v>
      </c>
      <c r="C247" s="16" t="s">
        <v>12</v>
      </c>
      <c r="D247" s="16"/>
      <c r="E247" s="16"/>
      <c r="F247" s="16"/>
      <c r="G247" s="16"/>
      <c r="H247" s="50">
        <f t="shared" si="7"/>
        <v>0</v>
      </c>
    </row>
    <row r="248" spans="1:8" ht="16.05" customHeight="1" x14ac:dyDescent="0.2">
      <c r="A248" s="20"/>
      <c r="B248" s="55"/>
      <c r="C248" s="17" t="s">
        <v>13</v>
      </c>
      <c r="D248" s="16">
        <f>IF($H247=0,0,D247/$H247%)</f>
        <v>0</v>
      </c>
      <c r="E248" s="16">
        <f>IF($H247=0,0,E247/$H247%)</f>
        <v>0</v>
      </c>
      <c r="F248" s="16">
        <f>IF($H247=0,0,F247/$H247%)</f>
        <v>0</v>
      </c>
      <c r="G248" s="16">
        <f>IF($H247=0,0,G247/$H247%)</f>
        <v>0</v>
      </c>
      <c r="H248" s="50">
        <f t="shared" si="7"/>
        <v>0</v>
      </c>
    </row>
    <row r="249" spans="1:8" ht="16.05" customHeight="1" x14ac:dyDescent="0.2">
      <c r="A249" s="20"/>
      <c r="B249" s="55"/>
      <c r="C249" s="16" t="s">
        <v>14</v>
      </c>
      <c r="D249" s="51"/>
      <c r="E249" s="51"/>
      <c r="F249" s="51"/>
      <c r="G249" s="51"/>
      <c r="H249" s="50">
        <f t="shared" si="7"/>
        <v>0</v>
      </c>
    </row>
    <row r="250" spans="1:8" ht="16.05" customHeight="1" x14ac:dyDescent="0.2">
      <c r="A250" s="20"/>
      <c r="B250" s="55"/>
      <c r="C250" s="17" t="s">
        <v>13</v>
      </c>
      <c r="D250" s="16">
        <f>IF($H249=0,0,D249/$H249%)</f>
        <v>0</v>
      </c>
      <c r="E250" s="16">
        <f>IF($H249=0,0,E249/$H249%)</f>
        <v>0</v>
      </c>
      <c r="F250" s="16">
        <f>IF($H249=0,0,F249/$H249%)</f>
        <v>0</v>
      </c>
      <c r="G250" s="16">
        <f>IF($H249=0,0,G249/$H249%)</f>
        <v>0</v>
      </c>
      <c r="H250" s="50">
        <f t="shared" si="7"/>
        <v>0</v>
      </c>
    </row>
    <row r="251" spans="1:8" ht="16.05" customHeight="1" x14ac:dyDescent="0.2">
      <c r="A251" s="20"/>
      <c r="B251" s="55"/>
      <c r="C251" s="16" t="s">
        <v>15</v>
      </c>
      <c r="D251" s="51">
        <f>SUM(D249,D247)</f>
        <v>0</v>
      </c>
      <c r="E251" s="51">
        <f>SUM(E249,E247)</f>
        <v>0</v>
      </c>
      <c r="F251" s="51">
        <f>SUM(F249,F247)</f>
        <v>0</v>
      </c>
      <c r="G251" s="51">
        <f>SUM(G249,G247)</f>
        <v>0</v>
      </c>
      <c r="H251" s="50">
        <f t="shared" si="7"/>
        <v>0</v>
      </c>
    </row>
    <row r="252" spans="1:8" ht="16.05" customHeight="1" x14ac:dyDescent="0.2">
      <c r="A252" s="20"/>
      <c r="B252" s="56"/>
      <c r="C252" s="17" t="s">
        <v>13</v>
      </c>
      <c r="D252" s="16">
        <f>IF($H251=0,0,D251/$H251%)</f>
        <v>0</v>
      </c>
      <c r="E252" s="16">
        <f>IF($H251=0,0,E251/$H251%)</f>
        <v>0</v>
      </c>
      <c r="F252" s="16">
        <f>IF($H251=0,0,F251/$H251%)</f>
        <v>0</v>
      </c>
      <c r="G252" s="16">
        <f>IF($H251=0,0,G251/$H251%)</f>
        <v>0</v>
      </c>
      <c r="H252" s="50">
        <f t="shared" si="7"/>
        <v>0</v>
      </c>
    </row>
    <row r="253" spans="1:8" ht="16.05" customHeight="1" x14ac:dyDescent="0.2">
      <c r="A253" s="20"/>
      <c r="B253" s="54" t="s">
        <v>56</v>
      </c>
      <c r="C253" s="16" t="s">
        <v>12</v>
      </c>
      <c r="D253" s="16"/>
      <c r="E253" s="16"/>
      <c r="F253" s="16"/>
      <c r="G253" s="16"/>
      <c r="H253" s="50">
        <f t="shared" si="7"/>
        <v>0</v>
      </c>
    </row>
    <row r="254" spans="1:8" ht="16.05" customHeight="1" x14ac:dyDescent="0.2">
      <c r="A254" s="20"/>
      <c r="B254" s="55"/>
      <c r="C254" s="17" t="s">
        <v>13</v>
      </c>
      <c r="D254" s="16">
        <f>IF($H253=0,0,D253/$H253%)</f>
        <v>0</v>
      </c>
      <c r="E254" s="16">
        <f>IF($H253=0,0,E253/$H253%)</f>
        <v>0</v>
      </c>
      <c r="F254" s="16">
        <f>IF($H253=0,0,F253/$H253%)</f>
        <v>0</v>
      </c>
      <c r="G254" s="16">
        <f>IF($H253=0,0,G253/$H253%)</f>
        <v>0</v>
      </c>
      <c r="H254" s="50">
        <f t="shared" si="7"/>
        <v>0</v>
      </c>
    </row>
    <row r="255" spans="1:8" ht="16.05" customHeight="1" x14ac:dyDescent="0.2">
      <c r="A255" s="20"/>
      <c r="B255" s="55"/>
      <c r="C255" s="16" t="s">
        <v>14</v>
      </c>
      <c r="D255" s="51"/>
      <c r="E255" s="51"/>
      <c r="F255" s="51"/>
      <c r="G255" s="51"/>
      <c r="H255" s="50">
        <f t="shared" si="7"/>
        <v>0</v>
      </c>
    </row>
    <row r="256" spans="1:8" ht="16.05" customHeight="1" x14ac:dyDescent="0.2">
      <c r="A256" s="20"/>
      <c r="B256" s="55"/>
      <c r="C256" s="17" t="s">
        <v>13</v>
      </c>
      <c r="D256" s="16">
        <f>IF($H255=0,0,D255/$H255%)</f>
        <v>0</v>
      </c>
      <c r="E256" s="16">
        <f>IF($H255=0,0,E255/$H255%)</f>
        <v>0</v>
      </c>
      <c r="F256" s="16">
        <f>IF($H255=0,0,F255/$H255%)</f>
        <v>0</v>
      </c>
      <c r="G256" s="16">
        <f>IF($H255=0,0,G255/$H255%)</f>
        <v>0</v>
      </c>
      <c r="H256" s="50">
        <f t="shared" si="7"/>
        <v>0</v>
      </c>
    </row>
    <row r="257" spans="1:8" ht="16.05" customHeight="1" x14ac:dyDescent="0.2">
      <c r="A257" s="20"/>
      <c r="B257" s="55"/>
      <c r="C257" s="16" t="s">
        <v>15</v>
      </c>
      <c r="D257" s="51">
        <f>SUM(D255,D253)</f>
        <v>0</v>
      </c>
      <c r="E257" s="51">
        <f>SUM(E255,E253)</f>
        <v>0</v>
      </c>
      <c r="F257" s="51">
        <f>SUM(F255,F253)</f>
        <v>0</v>
      </c>
      <c r="G257" s="51">
        <f>SUM(G255,G253)</f>
        <v>0</v>
      </c>
      <c r="H257" s="50">
        <f t="shared" si="7"/>
        <v>0</v>
      </c>
    </row>
    <row r="258" spans="1:8" ht="16.05" customHeight="1" x14ac:dyDescent="0.2">
      <c r="A258" s="20"/>
      <c r="B258" s="56"/>
      <c r="C258" s="17" t="s">
        <v>13</v>
      </c>
      <c r="D258" s="16">
        <f>IF($H257=0,0,D257/$H257%)</f>
        <v>0</v>
      </c>
      <c r="E258" s="16">
        <f>IF($H257=0,0,E257/$H257%)</f>
        <v>0</v>
      </c>
      <c r="F258" s="16">
        <f>IF($H257=0,0,F257/$H257%)</f>
        <v>0</v>
      </c>
      <c r="G258" s="16">
        <f>IF($H257=0,0,G257/$H257%)</f>
        <v>0</v>
      </c>
      <c r="H258" s="50">
        <f t="shared" si="7"/>
        <v>0</v>
      </c>
    </row>
    <row r="259" spans="1:8" ht="16.05" customHeight="1" x14ac:dyDescent="0.2">
      <c r="A259" s="20"/>
      <c r="B259" s="54" t="s">
        <v>57</v>
      </c>
      <c r="C259" s="16" t="s">
        <v>12</v>
      </c>
      <c r="D259" s="16"/>
      <c r="E259" s="16"/>
      <c r="F259" s="16"/>
      <c r="G259" s="16"/>
      <c r="H259" s="50">
        <f t="shared" si="7"/>
        <v>0</v>
      </c>
    </row>
    <row r="260" spans="1:8" ht="16.05" customHeight="1" x14ac:dyDescent="0.2">
      <c r="A260" s="20"/>
      <c r="B260" s="55"/>
      <c r="C260" s="17" t="s">
        <v>13</v>
      </c>
      <c r="D260" s="16">
        <f>IF($H259=0,0,D259/$H259%)</f>
        <v>0</v>
      </c>
      <c r="E260" s="16">
        <f>IF($H259=0,0,E259/$H259%)</f>
        <v>0</v>
      </c>
      <c r="F260" s="16">
        <f>IF($H259=0,0,F259/$H259%)</f>
        <v>0</v>
      </c>
      <c r="G260" s="16">
        <f>IF($H259=0,0,G259/$H259%)</f>
        <v>0</v>
      </c>
      <c r="H260" s="50">
        <f t="shared" si="7"/>
        <v>0</v>
      </c>
    </row>
    <row r="261" spans="1:8" ht="16.05" customHeight="1" x14ac:dyDescent="0.2">
      <c r="A261" s="20"/>
      <c r="B261" s="55"/>
      <c r="C261" s="16" t="s">
        <v>14</v>
      </c>
      <c r="D261" s="51"/>
      <c r="E261" s="51"/>
      <c r="F261" s="51"/>
      <c r="G261" s="51"/>
      <c r="H261" s="50">
        <f t="shared" si="7"/>
        <v>0</v>
      </c>
    </row>
    <row r="262" spans="1:8" ht="16.05" customHeight="1" x14ac:dyDescent="0.2">
      <c r="A262" s="20"/>
      <c r="B262" s="55"/>
      <c r="C262" s="17" t="s">
        <v>13</v>
      </c>
      <c r="D262" s="16">
        <f>IF($H261=0,0,D261/$H261%)</f>
        <v>0</v>
      </c>
      <c r="E262" s="16">
        <f>IF($H261=0,0,E261/$H261%)</f>
        <v>0</v>
      </c>
      <c r="F262" s="16">
        <f>IF($H261=0,0,F261/$H261%)</f>
        <v>0</v>
      </c>
      <c r="G262" s="16">
        <f>IF($H261=0,0,G261/$H261%)</f>
        <v>0</v>
      </c>
      <c r="H262" s="50">
        <f t="shared" si="7"/>
        <v>0</v>
      </c>
    </row>
    <row r="263" spans="1:8" ht="16.05" customHeight="1" x14ac:dyDescent="0.2">
      <c r="A263" s="20"/>
      <c r="B263" s="55"/>
      <c r="C263" s="16" t="s">
        <v>15</v>
      </c>
      <c r="D263" s="51">
        <f>SUM(D261,D259)</f>
        <v>0</v>
      </c>
      <c r="E263" s="51">
        <f>SUM(E261,E259)</f>
        <v>0</v>
      </c>
      <c r="F263" s="51">
        <f>SUM(F261,F259)</f>
        <v>0</v>
      </c>
      <c r="G263" s="51">
        <f>SUM(G261,G259)</f>
        <v>0</v>
      </c>
      <c r="H263" s="50">
        <f t="shared" si="7"/>
        <v>0</v>
      </c>
    </row>
    <row r="264" spans="1:8" ht="16.05" customHeight="1" x14ac:dyDescent="0.2">
      <c r="A264" s="20"/>
      <c r="B264" s="56"/>
      <c r="C264" s="17" t="s">
        <v>13</v>
      </c>
      <c r="D264" s="16">
        <f>IF($H263=0,0,D263/$H263%)</f>
        <v>0</v>
      </c>
      <c r="E264" s="16">
        <f>IF($H263=0,0,E263/$H263%)</f>
        <v>0</v>
      </c>
      <c r="F264" s="16">
        <f>IF($H263=0,0,F263/$H263%)</f>
        <v>0</v>
      </c>
      <c r="G264" s="16">
        <f>IF($H263=0,0,G263/$H263%)</f>
        <v>0</v>
      </c>
      <c r="H264" s="50">
        <f t="shared" si="7"/>
        <v>0</v>
      </c>
    </row>
    <row r="265" spans="1:8" ht="16.05" customHeight="1" x14ac:dyDescent="0.2">
      <c r="A265" s="20"/>
      <c r="B265" s="54" t="s">
        <v>58</v>
      </c>
      <c r="C265" s="16" t="s">
        <v>12</v>
      </c>
      <c r="D265" s="16"/>
      <c r="E265" s="16"/>
      <c r="F265" s="16"/>
      <c r="G265" s="16"/>
      <c r="H265" s="50">
        <f t="shared" si="7"/>
        <v>0</v>
      </c>
    </row>
    <row r="266" spans="1:8" ht="16.05" customHeight="1" x14ac:dyDescent="0.2">
      <c r="A266" s="20"/>
      <c r="B266" s="55"/>
      <c r="C266" s="17" t="s">
        <v>13</v>
      </c>
      <c r="D266" s="16">
        <f>IF($H265=0,0,D265/$H265%)</f>
        <v>0</v>
      </c>
      <c r="E266" s="16">
        <f>IF($H265=0,0,E265/$H265%)</f>
        <v>0</v>
      </c>
      <c r="F266" s="16">
        <f>IF($H265=0,0,F265/$H265%)</f>
        <v>0</v>
      </c>
      <c r="G266" s="16">
        <f>IF($H265=0,0,G265/$H265%)</f>
        <v>0</v>
      </c>
      <c r="H266" s="50">
        <f t="shared" si="7"/>
        <v>0</v>
      </c>
    </row>
    <row r="267" spans="1:8" ht="16.05" customHeight="1" x14ac:dyDescent="0.2">
      <c r="A267" s="20"/>
      <c r="B267" s="55"/>
      <c r="C267" s="16" t="s">
        <v>14</v>
      </c>
      <c r="D267" s="51"/>
      <c r="E267" s="51"/>
      <c r="F267" s="51"/>
      <c r="G267" s="51"/>
      <c r="H267" s="50">
        <f t="shared" si="7"/>
        <v>0</v>
      </c>
    </row>
    <row r="268" spans="1:8" ht="16.05" customHeight="1" x14ac:dyDescent="0.2">
      <c r="A268" s="20"/>
      <c r="B268" s="55"/>
      <c r="C268" s="17" t="s">
        <v>13</v>
      </c>
      <c r="D268" s="16">
        <f>IF($H267=0,0,D267/$H267%)</f>
        <v>0</v>
      </c>
      <c r="E268" s="16">
        <f>IF($H267=0,0,E267/$H267%)</f>
        <v>0</v>
      </c>
      <c r="F268" s="16">
        <f>IF($H267=0,0,F267/$H267%)</f>
        <v>0</v>
      </c>
      <c r="G268" s="16">
        <f>IF($H267=0,0,G267/$H267%)</f>
        <v>0</v>
      </c>
      <c r="H268" s="50">
        <f t="shared" si="7"/>
        <v>0</v>
      </c>
    </row>
    <row r="269" spans="1:8" ht="16.05" customHeight="1" x14ac:dyDescent="0.2">
      <c r="A269" s="20"/>
      <c r="B269" s="55"/>
      <c r="C269" s="16" t="s">
        <v>15</v>
      </c>
      <c r="D269" s="51">
        <f>SUM(D267,D265)</f>
        <v>0</v>
      </c>
      <c r="E269" s="51">
        <f>SUM(E267,E265)</f>
        <v>0</v>
      </c>
      <c r="F269" s="51">
        <f>SUM(F267,F265)</f>
        <v>0</v>
      </c>
      <c r="G269" s="51">
        <f>SUM(G267,G265)</f>
        <v>0</v>
      </c>
      <c r="H269" s="50">
        <f t="shared" si="7"/>
        <v>0</v>
      </c>
    </row>
    <row r="270" spans="1:8" ht="16.05" customHeight="1" x14ac:dyDescent="0.2">
      <c r="A270" s="20"/>
      <c r="B270" s="56"/>
      <c r="C270" s="17" t="s">
        <v>13</v>
      </c>
      <c r="D270" s="16">
        <f>IF($H269=0,0,D269/$H269%)</f>
        <v>0</v>
      </c>
      <c r="E270" s="16">
        <f>IF($H269=0,0,E269/$H269%)</f>
        <v>0</v>
      </c>
      <c r="F270" s="16">
        <f>IF($H269=0,0,F269/$H269%)</f>
        <v>0</v>
      </c>
      <c r="G270" s="16">
        <f>IF($H269=0,0,G269/$H269%)</f>
        <v>0</v>
      </c>
      <c r="H270" s="50">
        <f t="shared" si="7"/>
        <v>0</v>
      </c>
    </row>
    <row r="271" spans="1:8" ht="16.05" customHeight="1" x14ac:dyDescent="0.2">
      <c r="A271" s="20"/>
      <c r="B271" s="54" t="s">
        <v>59</v>
      </c>
      <c r="C271" s="16" t="s">
        <v>12</v>
      </c>
      <c r="D271" s="16"/>
      <c r="E271" s="16"/>
      <c r="F271" s="16"/>
      <c r="G271" s="16"/>
      <c r="H271" s="50">
        <f t="shared" si="7"/>
        <v>0</v>
      </c>
    </row>
    <row r="272" spans="1:8" ht="16.05" customHeight="1" x14ac:dyDescent="0.2">
      <c r="A272" s="20"/>
      <c r="B272" s="55"/>
      <c r="C272" s="17" t="s">
        <v>13</v>
      </c>
      <c r="D272" s="16">
        <f>IF($H271=0,0,D271/$H271%)</f>
        <v>0</v>
      </c>
      <c r="E272" s="16">
        <f>IF($H271=0,0,E271/$H271%)</f>
        <v>0</v>
      </c>
      <c r="F272" s="16">
        <f>IF($H271=0,0,F271/$H271%)</f>
        <v>0</v>
      </c>
      <c r="G272" s="16">
        <f>IF($H271=0,0,G271/$H271%)</f>
        <v>0</v>
      </c>
      <c r="H272" s="50">
        <f t="shared" si="7"/>
        <v>0</v>
      </c>
    </row>
    <row r="273" spans="1:8" ht="16.05" customHeight="1" x14ac:dyDescent="0.2">
      <c r="A273" s="20"/>
      <c r="B273" s="55"/>
      <c r="C273" s="16" t="s">
        <v>14</v>
      </c>
      <c r="D273" s="51"/>
      <c r="E273" s="51"/>
      <c r="F273" s="51"/>
      <c r="G273" s="51"/>
      <c r="H273" s="50">
        <f t="shared" si="7"/>
        <v>0</v>
      </c>
    </row>
    <row r="274" spans="1:8" ht="16.05" customHeight="1" x14ac:dyDescent="0.2">
      <c r="A274" s="20"/>
      <c r="B274" s="55"/>
      <c r="C274" s="17" t="s">
        <v>13</v>
      </c>
      <c r="D274" s="16">
        <f>IF($H273=0,0,D273/$H273%)</f>
        <v>0</v>
      </c>
      <c r="E274" s="16">
        <f>IF($H273=0,0,E273/$H273%)</f>
        <v>0</v>
      </c>
      <c r="F274" s="16">
        <f>IF($H273=0,0,F273/$H273%)</f>
        <v>0</v>
      </c>
      <c r="G274" s="16">
        <f>IF($H273=0,0,G273/$H273%)</f>
        <v>0</v>
      </c>
      <c r="H274" s="50">
        <f t="shared" si="7"/>
        <v>0</v>
      </c>
    </row>
    <row r="275" spans="1:8" ht="16.05" customHeight="1" x14ac:dyDescent="0.2">
      <c r="A275" s="20"/>
      <c r="B275" s="55"/>
      <c r="C275" s="16" t="s">
        <v>15</v>
      </c>
      <c r="D275" s="51">
        <f>SUM(D273,D271)</f>
        <v>0</v>
      </c>
      <c r="E275" s="51">
        <f>SUM(E273,E271)</f>
        <v>0</v>
      </c>
      <c r="F275" s="51">
        <f>SUM(F273,F271)</f>
        <v>0</v>
      </c>
      <c r="G275" s="51">
        <f>SUM(G273,G271)</f>
        <v>0</v>
      </c>
      <c r="H275" s="50">
        <f t="shared" si="7"/>
        <v>0</v>
      </c>
    </row>
    <row r="276" spans="1:8" ht="16.05" customHeight="1" x14ac:dyDescent="0.2">
      <c r="A276" s="20"/>
      <c r="B276" s="56"/>
      <c r="C276" s="17" t="s">
        <v>13</v>
      </c>
      <c r="D276" s="16">
        <f>IF($H275=0,0,D275/$H275%)</f>
        <v>0</v>
      </c>
      <c r="E276" s="16">
        <f>IF($H275=0,0,E275/$H275%)</f>
        <v>0</v>
      </c>
      <c r="F276" s="16">
        <f>IF($H275=0,0,F275/$H275%)</f>
        <v>0</v>
      </c>
      <c r="G276" s="16">
        <f>IF($H275=0,0,G275/$H275%)</f>
        <v>0</v>
      </c>
      <c r="H276" s="50">
        <f t="shared" si="7"/>
        <v>0</v>
      </c>
    </row>
    <row r="277" spans="1:8" ht="16.05" customHeight="1" x14ac:dyDescent="0.2">
      <c r="A277" s="20"/>
      <c r="B277" s="54" t="s">
        <v>60</v>
      </c>
      <c r="C277" s="16" t="s">
        <v>12</v>
      </c>
      <c r="D277" s="16"/>
      <c r="E277" s="16"/>
      <c r="F277" s="16"/>
      <c r="G277" s="16"/>
      <c r="H277" s="50">
        <f t="shared" si="7"/>
        <v>0</v>
      </c>
    </row>
    <row r="278" spans="1:8" ht="16.05" customHeight="1" x14ac:dyDescent="0.2">
      <c r="A278" s="20"/>
      <c r="B278" s="55"/>
      <c r="C278" s="17" t="s">
        <v>13</v>
      </c>
      <c r="D278" s="16">
        <f>IF($H277=0,0,D277/$H277%)</f>
        <v>0</v>
      </c>
      <c r="E278" s="16">
        <f>IF($H277=0,0,E277/$H277%)</f>
        <v>0</v>
      </c>
      <c r="F278" s="16">
        <f>IF($H277=0,0,F277/$H277%)</f>
        <v>0</v>
      </c>
      <c r="G278" s="16">
        <f>IF($H277=0,0,G277/$H277%)</f>
        <v>0</v>
      </c>
      <c r="H278" s="50">
        <f t="shared" si="7"/>
        <v>0</v>
      </c>
    </row>
    <row r="279" spans="1:8" ht="16.05" customHeight="1" x14ac:dyDescent="0.2">
      <c r="A279" s="20"/>
      <c r="B279" s="55"/>
      <c r="C279" s="16" t="s">
        <v>14</v>
      </c>
      <c r="D279" s="51"/>
      <c r="E279" s="51"/>
      <c r="F279" s="51"/>
      <c r="G279" s="51"/>
      <c r="H279" s="50">
        <f t="shared" si="7"/>
        <v>0</v>
      </c>
    </row>
    <row r="280" spans="1:8" ht="16.05" customHeight="1" x14ac:dyDescent="0.2">
      <c r="A280" s="20"/>
      <c r="B280" s="55"/>
      <c r="C280" s="17" t="s">
        <v>13</v>
      </c>
      <c r="D280" s="16">
        <f>IF($H279=0,0,D279/$H279%)</f>
        <v>0</v>
      </c>
      <c r="E280" s="16">
        <f>IF($H279=0,0,E279/$H279%)</f>
        <v>0</v>
      </c>
      <c r="F280" s="16">
        <f>IF($H279=0,0,F279/$H279%)</f>
        <v>0</v>
      </c>
      <c r="G280" s="16">
        <f>IF($H279=0,0,G279/$H279%)</f>
        <v>0</v>
      </c>
      <c r="H280" s="50">
        <f t="shared" si="7"/>
        <v>0</v>
      </c>
    </row>
    <row r="281" spans="1:8" ht="16.05" customHeight="1" x14ac:dyDescent="0.2">
      <c r="A281" s="20"/>
      <c r="B281" s="55"/>
      <c r="C281" s="16" t="s">
        <v>15</v>
      </c>
      <c r="D281" s="51">
        <f>SUM(D279,D277)</f>
        <v>0</v>
      </c>
      <c r="E281" s="51">
        <f>SUM(E279,E277)</f>
        <v>0</v>
      </c>
      <c r="F281" s="51">
        <f>SUM(F279,F277)</f>
        <v>0</v>
      </c>
      <c r="G281" s="51">
        <f>SUM(G279,G277)</f>
        <v>0</v>
      </c>
      <c r="H281" s="50">
        <f t="shared" si="7"/>
        <v>0</v>
      </c>
    </row>
    <row r="282" spans="1:8" ht="16.05" customHeight="1" x14ac:dyDescent="0.2">
      <c r="A282" s="20"/>
      <c r="B282" s="56"/>
      <c r="C282" s="17" t="s">
        <v>13</v>
      </c>
      <c r="D282" s="16">
        <f>IF($H281=0,0,D281/$H281%)</f>
        <v>0</v>
      </c>
      <c r="E282" s="16">
        <f>IF($H281=0,0,E281/$H281%)</f>
        <v>0</v>
      </c>
      <c r="F282" s="16">
        <f>IF($H281=0,0,F281/$H281%)</f>
        <v>0</v>
      </c>
      <c r="G282" s="16">
        <f>IF($H281=0,0,G281/$H281%)</f>
        <v>0</v>
      </c>
      <c r="H282" s="50">
        <f t="shared" si="7"/>
        <v>0</v>
      </c>
    </row>
    <row r="283" spans="1:8" ht="16.05" customHeight="1" x14ac:dyDescent="0.2">
      <c r="A283" s="20"/>
      <c r="B283" s="54" t="s">
        <v>61</v>
      </c>
      <c r="C283" s="16" t="s">
        <v>12</v>
      </c>
      <c r="D283" s="16"/>
      <c r="E283" s="16"/>
      <c r="F283" s="16"/>
      <c r="G283" s="16"/>
      <c r="H283" s="50">
        <f t="shared" si="7"/>
        <v>0</v>
      </c>
    </row>
    <row r="284" spans="1:8" ht="16.05" customHeight="1" x14ac:dyDescent="0.2">
      <c r="A284" s="20"/>
      <c r="B284" s="55"/>
      <c r="C284" s="17" t="s">
        <v>13</v>
      </c>
      <c r="D284" s="16">
        <f>IF($H283=0,0,D283/$H283%)</f>
        <v>0</v>
      </c>
      <c r="E284" s="16">
        <f>IF($H283=0,0,E283/$H283%)</f>
        <v>0</v>
      </c>
      <c r="F284" s="16">
        <f>IF($H283=0,0,F283/$H283%)</f>
        <v>0</v>
      </c>
      <c r="G284" s="16">
        <f>IF($H283=0,0,G283/$H283%)</f>
        <v>0</v>
      </c>
      <c r="H284" s="50">
        <f t="shared" si="7"/>
        <v>0</v>
      </c>
    </row>
    <row r="285" spans="1:8" ht="16.05" customHeight="1" x14ac:dyDescent="0.2">
      <c r="A285" s="20"/>
      <c r="B285" s="55"/>
      <c r="C285" s="16" t="s">
        <v>14</v>
      </c>
      <c r="D285" s="51"/>
      <c r="E285" s="51"/>
      <c r="F285" s="51"/>
      <c r="G285" s="51"/>
      <c r="H285" s="50">
        <f t="shared" si="7"/>
        <v>0</v>
      </c>
    </row>
    <row r="286" spans="1:8" ht="16.05" customHeight="1" x14ac:dyDescent="0.2">
      <c r="A286" s="20"/>
      <c r="B286" s="55"/>
      <c r="C286" s="17" t="s">
        <v>13</v>
      </c>
      <c r="D286" s="16">
        <f>IF($H285=0,0,D285/$H285%)</f>
        <v>0</v>
      </c>
      <c r="E286" s="16">
        <f>IF($H285=0,0,E285/$H285%)</f>
        <v>0</v>
      </c>
      <c r="F286" s="16">
        <f>IF($H285=0,0,F285/$H285%)</f>
        <v>0</v>
      </c>
      <c r="G286" s="16">
        <f>IF($H285=0,0,G285/$H285%)</f>
        <v>0</v>
      </c>
      <c r="H286" s="50">
        <f t="shared" si="7"/>
        <v>0</v>
      </c>
    </row>
    <row r="287" spans="1:8" ht="16.05" customHeight="1" x14ac:dyDescent="0.2">
      <c r="A287" s="20"/>
      <c r="B287" s="55"/>
      <c r="C287" s="16" t="s">
        <v>15</v>
      </c>
      <c r="D287" s="51">
        <f>SUM(D285,D283)</f>
        <v>0</v>
      </c>
      <c r="E287" s="51">
        <f>SUM(E285,E283)</f>
        <v>0</v>
      </c>
      <c r="F287" s="51">
        <f>SUM(F285,F283)</f>
        <v>0</v>
      </c>
      <c r="G287" s="51">
        <f>SUM(G285,G283)</f>
        <v>0</v>
      </c>
      <c r="H287" s="50">
        <f t="shared" si="7"/>
        <v>0</v>
      </c>
    </row>
    <row r="288" spans="1:8" ht="16.05" customHeight="1" x14ac:dyDescent="0.2">
      <c r="A288" s="20"/>
      <c r="B288" s="56"/>
      <c r="C288" s="17" t="s">
        <v>13</v>
      </c>
      <c r="D288" s="16">
        <f>IF($H287=0,0,D287/$H287%)</f>
        <v>0</v>
      </c>
      <c r="E288" s="16">
        <f>IF($H287=0,0,E287/$H287%)</f>
        <v>0</v>
      </c>
      <c r="F288" s="16">
        <f>IF($H287=0,0,F287/$H287%)</f>
        <v>0</v>
      </c>
      <c r="G288" s="16">
        <f>IF($H287=0,0,G287/$H287%)</f>
        <v>0</v>
      </c>
      <c r="H288" s="50">
        <f t="shared" si="7"/>
        <v>0</v>
      </c>
    </row>
    <row r="289" spans="1:10" ht="16.05" customHeight="1" x14ac:dyDescent="0.2">
      <c r="A289" s="13"/>
      <c r="B289" s="54" t="s">
        <v>62</v>
      </c>
      <c r="C289" s="16" t="s">
        <v>12</v>
      </c>
      <c r="D289" s="16"/>
      <c r="E289" s="16"/>
      <c r="F289" s="16"/>
      <c r="G289" s="16"/>
      <c r="H289" s="50">
        <f t="shared" si="7"/>
        <v>0</v>
      </c>
    </row>
    <row r="290" spans="1:10" ht="16.05" customHeight="1" x14ac:dyDescent="0.2">
      <c r="A290" s="13"/>
      <c r="B290" s="55"/>
      <c r="C290" s="17" t="s">
        <v>13</v>
      </c>
      <c r="D290" s="16">
        <f>IF($H289=0,0,D289/$H289%)</f>
        <v>0</v>
      </c>
      <c r="E290" s="16">
        <f>IF($H289=0,0,E289/$H289%)</f>
        <v>0</v>
      </c>
      <c r="F290" s="16">
        <f>IF($H289=0,0,F289/$H289%)</f>
        <v>0</v>
      </c>
      <c r="G290" s="16">
        <f>IF($H289=0,0,G289/$H289%)</f>
        <v>0</v>
      </c>
      <c r="H290" s="50">
        <f t="shared" si="7"/>
        <v>0</v>
      </c>
    </row>
    <row r="291" spans="1:10" ht="16.05" customHeight="1" x14ac:dyDescent="0.2">
      <c r="A291" s="13"/>
      <c r="B291" s="55"/>
      <c r="C291" s="16" t="s">
        <v>14</v>
      </c>
      <c r="D291" s="51"/>
      <c r="E291" s="51"/>
      <c r="F291" s="51"/>
      <c r="G291" s="51"/>
      <c r="H291" s="50">
        <f t="shared" si="7"/>
        <v>0</v>
      </c>
    </row>
    <row r="292" spans="1:10" ht="16.05" customHeight="1" x14ac:dyDescent="0.2">
      <c r="A292" s="13"/>
      <c r="B292" s="55"/>
      <c r="C292" s="17" t="s">
        <v>13</v>
      </c>
      <c r="D292" s="16">
        <f>IF($H291=0,0,D291/$H291%)</f>
        <v>0</v>
      </c>
      <c r="E292" s="16">
        <f>IF($H291=0,0,E291/$H291%)</f>
        <v>0</v>
      </c>
      <c r="F292" s="16">
        <f>IF($H291=0,0,F291/$H291%)</f>
        <v>0</v>
      </c>
      <c r="G292" s="16">
        <f>IF($H291=0,0,G291/$H291%)</f>
        <v>0</v>
      </c>
      <c r="H292" s="50">
        <f t="shared" si="7"/>
        <v>0</v>
      </c>
    </row>
    <row r="293" spans="1:10" ht="16.05" customHeight="1" x14ac:dyDescent="0.2">
      <c r="A293" s="13"/>
      <c r="B293" s="55"/>
      <c r="C293" s="16" t="s">
        <v>15</v>
      </c>
      <c r="D293" s="51">
        <f>SUM(D291,D289)</f>
        <v>0</v>
      </c>
      <c r="E293" s="51">
        <f>SUM(E291,E289)</f>
        <v>0</v>
      </c>
      <c r="F293" s="51">
        <f>SUM(F291,F289)</f>
        <v>0</v>
      </c>
      <c r="G293" s="51">
        <f>SUM(G291,G289)</f>
        <v>0</v>
      </c>
      <c r="H293" s="50">
        <f t="shared" si="7"/>
        <v>0</v>
      </c>
    </row>
    <row r="294" spans="1:10" ht="16.05" customHeight="1" x14ac:dyDescent="0.2">
      <c r="A294" s="18"/>
      <c r="B294" s="56"/>
      <c r="C294" s="17" t="s">
        <v>13</v>
      </c>
      <c r="D294" s="16">
        <f>IF($H293=0,0,D293/$H293%)</f>
        <v>0</v>
      </c>
      <c r="E294" s="16">
        <f>IF($H293=0,0,E293/$H293%)</f>
        <v>0</v>
      </c>
      <c r="F294" s="16">
        <f>IF($H293=0,0,F293/$H293%)</f>
        <v>0</v>
      </c>
      <c r="G294" s="16">
        <f>IF($H293=0,0,G293/$H293%)</f>
        <v>0</v>
      </c>
      <c r="H294" s="50">
        <f t="shared" si="7"/>
        <v>0</v>
      </c>
    </row>
    <row r="295" spans="1:10" s="12" customFormat="1" ht="16.05" customHeight="1" x14ac:dyDescent="0.2">
      <c r="A295" s="9" t="s">
        <v>63</v>
      </c>
      <c r="B295" s="21"/>
      <c r="C295" s="10" t="s">
        <v>12</v>
      </c>
      <c r="D295" s="16">
        <v>0</v>
      </c>
      <c r="E295" s="16">
        <v>304188</v>
      </c>
      <c r="F295" s="16">
        <v>0</v>
      </c>
      <c r="G295" s="16">
        <v>0</v>
      </c>
      <c r="H295" s="50">
        <f t="shared" si="7"/>
        <v>304188</v>
      </c>
      <c r="I295" s="11"/>
      <c r="J295" s="1"/>
    </row>
    <row r="296" spans="1:10" s="12" customFormat="1" ht="16.05" customHeight="1" x14ac:dyDescent="0.2">
      <c r="A296" s="13"/>
      <c r="B296" s="22"/>
      <c r="C296" s="14" t="s">
        <v>13</v>
      </c>
      <c r="D296" s="16">
        <f>IF($H295=0,0,D295/$H295%)</f>
        <v>0</v>
      </c>
      <c r="E296" s="16">
        <f>IF($H295=0,0,E295/$H295%)</f>
        <v>100</v>
      </c>
      <c r="F296" s="16">
        <f>IF($H295=0,0,F295/$H295%)</f>
        <v>0</v>
      </c>
      <c r="G296" s="16">
        <f>IF($H295=0,0,G295/$H295%)</f>
        <v>0</v>
      </c>
      <c r="H296" s="50">
        <f t="shared" si="7"/>
        <v>100</v>
      </c>
      <c r="I296" s="11"/>
      <c r="J296" s="1"/>
    </row>
    <row r="297" spans="1:10" s="12" customFormat="1" ht="16.05" customHeight="1" x14ac:dyDescent="0.2">
      <c r="A297" s="13"/>
      <c r="B297" s="22"/>
      <c r="C297" s="10" t="s">
        <v>14</v>
      </c>
      <c r="D297" s="51"/>
      <c r="E297" s="51"/>
      <c r="F297" s="51">
        <v>0</v>
      </c>
      <c r="G297" s="51">
        <v>0</v>
      </c>
      <c r="H297" s="50">
        <f t="shared" si="7"/>
        <v>0</v>
      </c>
      <c r="I297" s="11"/>
      <c r="J297" s="1"/>
    </row>
    <row r="298" spans="1:10" s="12" customFormat="1" ht="16.05" customHeight="1" x14ac:dyDescent="0.2">
      <c r="A298" s="13"/>
      <c r="B298" s="22"/>
      <c r="C298" s="14" t="s">
        <v>13</v>
      </c>
      <c r="D298" s="16">
        <f>IF($H297=0,0,D297/$H297%)</f>
        <v>0</v>
      </c>
      <c r="E298" s="16">
        <f>IF($H297=0,0,E297/$H297%)</f>
        <v>0</v>
      </c>
      <c r="F298" s="16">
        <f>IF($H297=0,0,F297/$H297%)</f>
        <v>0</v>
      </c>
      <c r="G298" s="16">
        <f>IF($H297=0,0,G297/$H297%)</f>
        <v>0</v>
      </c>
      <c r="H298" s="50">
        <f t="shared" si="7"/>
        <v>0</v>
      </c>
      <c r="I298" s="11"/>
      <c r="J298" s="1"/>
    </row>
    <row r="299" spans="1:10" s="12" customFormat="1" ht="16.05" customHeight="1" x14ac:dyDescent="0.2">
      <c r="A299" s="13"/>
      <c r="B299" s="22"/>
      <c r="C299" s="10" t="s">
        <v>15</v>
      </c>
      <c r="D299" s="51">
        <f>SUM(D297,D295)</f>
        <v>0</v>
      </c>
      <c r="E299" s="51">
        <f>SUM(E297,E295)</f>
        <v>304188</v>
      </c>
      <c r="F299" s="51">
        <f>SUM(F297,F295)</f>
        <v>0</v>
      </c>
      <c r="G299" s="51">
        <f>SUM(G297,G295)</f>
        <v>0</v>
      </c>
      <c r="H299" s="50">
        <f t="shared" ref="H299:H300" si="8">SUM(D299:G299)</f>
        <v>304188</v>
      </c>
      <c r="I299" s="11"/>
      <c r="J299" s="1"/>
    </row>
    <row r="300" spans="1:10" s="12" customFormat="1" ht="16.05" customHeight="1" x14ac:dyDescent="0.2">
      <c r="A300" s="18"/>
      <c r="B300" s="15"/>
      <c r="C300" s="14" t="s">
        <v>13</v>
      </c>
      <c r="D300" s="16">
        <f>IF($H299=0,0,D299/$H299%)</f>
        <v>0</v>
      </c>
      <c r="E300" s="16">
        <f>IF($H299=0,0,E299/$H299%)</f>
        <v>100</v>
      </c>
      <c r="F300" s="16">
        <f>IF($H299=0,0,F299/$H299%)</f>
        <v>0</v>
      </c>
      <c r="G300" s="16">
        <f>IF($H299=0,0,G299/$H299%)</f>
        <v>0</v>
      </c>
      <c r="H300" s="50">
        <f t="shared" si="8"/>
        <v>100</v>
      </c>
      <c r="I300" s="11"/>
      <c r="J300" s="1"/>
    </row>
    <row r="301" spans="1:10" s="12" customFormat="1" ht="16.05" customHeight="1" x14ac:dyDescent="0.2">
      <c r="A301" s="13" t="s">
        <v>64</v>
      </c>
      <c r="B301" s="21"/>
      <c r="C301" s="10" t="s">
        <v>105</v>
      </c>
      <c r="D301" s="51">
        <f>SUM(D307,D313,D319,D325,D331,D337,D343,D349,D355)</f>
        <v>9693.900000000016</v>
      </c>
      <c r="E301" s="51">
        <f>SUM(E307,E313,E319,E325,E331,E337,E343,E349,E355)</f>
        <v>6896.9</v>
      </c>
      <c r="F301" s="51">
        <f>SUM(F307,F313,F319,F325,F331,F337,F343,F349,F355)</f>
        <v>0</v>
      </c>
      <c r="G301" s="51">
        <f>SUM(G307,G313,G319,G325,G331,G337,G343,G349,G355)</f>
        <v>0</v>
      </c>
      <c r="H301" s="51">
        <f>SUM(H307,H313,H319,H325,H331,H337,H343,H349,H355)</f>
        <v>16590.800000000017</v>
      </c>
      <c r="J301" s="1"/>
    </row>
    <row r="302" spans="1:10" s="12" customFormat="1" ht="16.05" customHeight="1" x14ac:dyDescent="0.2">
      <c r="A302" s="13"/>
      <c r="B302" s="22"/>
      <c r="C302" s="14" t="s">
        <v>13</v>
      </c>
      <c r="D302" s="16">
        <f>IF($H301=0,0,D301/$H301%)</f>
        <v>58.429370494490954</v>
      </c>
      <c r="E302" s="16">
        <f>IF($H301=0,0,E301/$H301%)</f>
        <v>41.570629505509025</v>
      </c>
      <c r="F302" s="16">
        <f>IF($H301=0,0,F301/$H301%)</f>
        <v>0</v>
      </c>
      <c r="G302" s="16">
        <f>IF($H301=0,0,G301/$H301%)</f>
        <v>0</v>
      </c>
      <c r="H302" s="16">
        <f>IF($H301=0,0,H301/$H301%)</f>
        <v>100</v>
      </c>
      <c r="J302" s="1"/>
    </row>
    <row r="303" spans="1:10" s="12" customFormat="1" ht="16.05" customHeight="1" x14ac:dyDescent="0.2">
      <c r="A303" s="13"/>
      <c r="B303" s="22"/>
      <c r="C303" s="10" t="s">
        <v>108</v>
      </c>
      <c r="D303" s="51">
        <f>SUM(D309,D315,D321,D327,D333,D339,D345,D351,D357)</f>
        <v>4.9000000000000004</v>
      </c>
      <c r="E303" s="51">
        <f>SUM(E309,E315,E321,E327,E333,E339,E345,E351,E357)</f>
        <v>4944.8</v>
      </c>
      <c r="F303" s="51">
        <f>SUM(F309,F315,F321,F327,F333,F339,F345,F351,F357)</f>
        <v>0</v>
      </c>
      <c r="G303" s="51">
        <f>SUM(G309,G315,G321,G327,G333,G339,G345,G351,G357)</f>
        <v>0</v>
      </c>
      <c r="H303" s="51">
        <f>SUM(H309,H315,H321,H327,H333,H339,H345,H351,H357)</f>
        <v>4949.7</v>
      </c>
      <c r="J303" s="1"/>
    </row>
    <row r="304" spans="1:10" s="12" customFormat="1" ht="16.05" customHeight="1" x14ac:dyDescent="0.2">
      <c r="A304" s="13"/>
      <c r="B304" s="22"/>
      <c r="C304" s="14" t="s">
        <v>13</v>
      </c>
      <c r="D304" s="16">
        <f>IF($H303=0,0,D303/$H303%)</f>
        <v>9.8995898741337865E-2</v>
      </c>
      <c r="E304" s="16">
        <f>IF($H303=0,0,E303/$H303%)</f>
        <v>99.901004101258664</v>
      </c>
      <c r="F304" s="16">
        <f>IF($H303=0,0,F303/$H303%)</f>
        <v>0</v>
      </c>
      <c r="G304" s="16">
        <f>IF($H303=0,0,G303/$H303%)</f>
        <v>0</v>
      </c>
      <c r="H304" s="16">
        <f>IF($H303=0,0,H303/$H303%)</f>
        <v>100</v>
      </c>
      <c r="J304" s="1"/>
    </row>
    <row r="305" spans="1:10" s="12" customFormat="1" ht="16.05" customHeight="1" x14ac:dyDescent="0.2">
      <c r="A305" s="13"/>
      <c r="B305" s="22"/>
      <c r="C305" s="10" t="s">
        <v>107</v>
      </c>
      <c r="D305" s="51">
        <f>SUM(D311,D317,D323,D329,D335,D341,D347,D353,D359)</f>
        <v>9698.8000000000156</v>
      </c>
      <c r="E305" s="51">
        <f>SUM(E311,E317,E323,E329,E335,E341,E347,E353,E359)</f>
        <v>11841.7</v>
      </c>
      <c r="F305" s="51">
        <f>SUM(F311,F317,F323,F329,F335,F341,F347,F353,F359)</f>
        <v>0</v>
      </c>
      <c r="G305" s="51">
        <f>SUM(G311,G317,G323,G329,G335,G341,G347,G353,G359)</f>
        <v>0</v>
      </c>
      <c r="H305" s="51">
        <f>SUM(H311,H317,H323,H329,H335,H341,H347,H353,H359)</f>
        <v>21540.500000000015</v>
      </c>
      <c r="J305" s="1"/>
    </row>
    <row r="306" spans="1:10" s="12" customFormat="1" ht="16.05" customHeight="1" x14ac:dyDescent="0.2">
      <c r="A306" s="13"/>
      <c r="B306" s="15"/>
      <c r="C306" s="14" t="s">
        <v>13</v>
      </c>
      <c r="D306" s="16">
        <f>IF($H305=0,0,D305/$H305%)</f>
        <v>45.025881479074343</v>
      </c>
      <c r="E306" s="16">
        <f>IF($H305=0,0,E305/$H305%)</f>
        <v>54.974118520925664</v>
      </c>
      <c r="F306" s="16">
        <f>IF($H305=0,0,F305/$H305%)</f>
        <v>0</v>
      </c>
      <c r="G306" s="16">
        <f>IF($H305=0,0,G305/$H305%)</f>
        <v>0</v>
      </c>
      <c r="H306" s="16">
        <f>IF($H305=0,0,H305/$H305%)</f>
        <v>100</v>
      </c>
      <c r="J306" s="1"/>
    </row>
    <row r="307" spans="1:10" s="12" customFormat="1" ht="16.05" customHeight="1" x14ac:dyDescent="0.2">
      <c r="A307" s="13"/>
      <c r="B307" s="13" t="s">
        <v>65</v>
      </c>
      <c r="C307" s="10" t="s">
        <v>12</v>
      </c>
      <c r="D307" s="16"/>
      <c r="E307" s="16"/>
      <c r="F307" s="16"/>
      <c r="G307" s="16"/>
      <c r="H307" s="50">
        <f t="shared" ref="H307:H366" si="9">SUM(D307:G307)</f>
        <v>0</v>
      </c>
      <c r="I307" s="11"/>
      <c r="J307" s="1"/>
    </row>
    <row r="308" spans="1:10" s="12" customFormat="1" ht="16.05" customHeight="1" x14ac:dyDescent="0.2">
      <c r="A308" s="13"/>
      <c r="B308" s="13"/>
      <c r="C308" s="14" t="s">
        <v>13</v>
      </c>
      <c r="D308" s="16">
        <f>IF($H307=0,0,D307/$H307%)</f>
        <v>0</v>
      </c>
      <c r="E308" s="16">
        <f>IF($H307=0,0,E307/$H307%)</f>
        <v>0</v>
      </c>
      <c r="F308" s="16">
        <f>IF($H307=0,0,F307/$H307%)</f>
        <v>0</v>
      </c>
      <c r="G308" s="16">
        <f>IF($H307=0,0,G307/$H307%)</f>
        <v>0</v>
      </c>
      <c r="H308" s="50">
        <f t="shared" si="9"/>
        <v>0</v>
      </c>
      <c r="I308" s="11"/>
      <c r="J308" s="1"/>
    </row>
    <row r="309" spans="1:10" s="12" customFormat="1" ht="16.05" customHeight="1" x14ac:dyDescent="0.2">
      <c r="A309" s="13"/>
      <c r="B309" s="13"/>
      <c r="C309" s="10" t="s">
        <v>14</v>
      </c>
      <c r="D309" s="51"/>
      <c r="E309" s="51"/>
      <c r="F309" s="51"/>
      <c r="G309" s="51"/>
      <c r="H309" s="50">
        <f t="shared" si="9"/>
        <v>0</v>
      </c>
      <c r="I309" s="11"/>
      <c r="J309" s="1"/>
    </row>
    <row r="310" spans="1:10" s="12" customFormat="1" ht="16.05" customHeight="1" x14ac:dyDescent="0.2">
      <c r="A310" s="13"/>
      <c r="B310" s="13"/>
      <c r="C310" s="14" t="s">
        <v>13</v>
      </c>
      <c r="D310" s="16">
        <f>IF($H309=0,0,D309/$H309%)</f>
        <v>0</v>
      </c>
      <c r="E310" s="16">
        <f>IF($H309=0,0,E309/$H309%)</f>
        <v>0</v>
      </c>
      <c r="F310" s="16">
        <f>IF($H309=0,0,F309/$H309%)</f>
        <v>0</v>
      </c>
      <c r="G310" s="16">
        <f>IF($H309=0,0,G309/$H309%)</f>
        <v>0</v>
      </c>
      <c r="H310" s="50">
        <f t="shared" si="9"/>
        <v>0</v>
      </c>
      <c r="I310" s="11"/>
      <c r="J310" s="1"/>
    </row>
    <row r="311" spans="1:10" s="12" customFormat="1" ht="16.05" customHeight="1" x14ac:dyDescent="0.2">
      <c r="A311" s="13"/>
      <c r="B311" s="13"/>
      <c r="C311" s="10" t="s">
        <v>15</v>
      </c>
      <c r="D311" s="51">
        <f>SUM(D309,D307)</f>
        <v>0</v>
      </c>
      <c r="E311" s="51">
        <f>SUM(E309,E307)</f>
        <v>0</v>
      </c>
      <c r="F311" s="51">
        <f>SUM(F309,F307)</f>
        <v>0</v>
      </c>
      <c r="G311" s="51">
        <f>SUM(G309,G307)</f>
        <v>0</v>
      </c>
      <c r="H311" s="50">
        <f t="shared" si="9"/>
        <v>0</v>
      </c>
      <c r="I311" s="11"/>
      <c r="J311" s="1"/>
    </row>
    <row r="312" spans="1:10" s="12" customFormat="1" ht="16.05" customHeight="1" x14ac:dyDescent="0.2">
      <c r="A312" s="13"/>
      <c r="B312" s="18"/>
      <c r="C312" s="14" t="s">
        <v>13</v>
      </c>
      <c r="D312" s="16">
        <f>IF($H311=0,0,D311/$H311%)</f>
        <v>0</v>
      </c>
      <c r="E312" s="16">
        <f>IF($H311=0,0,E311/$H311%)</f>
        <v>0</v>
      </c>
      <c r="F312" s="16">
        <f>IF($H311=0,0,F311/$H311%)</f>
        <v>0</v>
      </c>
      <c r="G312" s="16">
        <f>IF($H311=0,0,G311/$H311%)</f>
        <v>0</v>
      </c>
      <c r="H312" s="50">
        <f t="shared" si="9"/>
        <v>0</v>
      </c>
      <c r="I312" s="11"/>
      <c r="J312" s="1"/>
    </row>
    <row r="313" spans="1:10" s="12" customFormat="1" ht="16.05" customHeight="1" x14ac:dyDescent="0.2">
      <c r="A313" s="13"/>
      <c r="B313" s="13" t="s">
        <v>66</v>
      </c>
      <c r="C313" s="10" t="s">
        <v>12</v>
      </c>
      <c r="D313" s="16"/>
      <c r="E313" s="16"/>
      <c r="F313" s="16"/>
      <c r="G313" s="16"/>
      <c r="H313" s="50">
        <f t="shared" si="9"/>
        <v>0</v>
      </c>
      <c r="I313" s="11"/>
      <c r="J313" s="1"/>
    </row>
    <row r="314" spans="1:10" s="12" customFormat="1" ht="16.05" customHeight="1" x14ac:dyDescent="0.2">
      <c r="A314" s="13"/>
      <c r="B314" s="13"/>
      <c r="C314" s="14" t="s">
        <v>13</v>
      </c>
      <c r="D314" s="16">
        <f>IF($H313=0,0,D313/$H313%)</f>
        <v>0</v>
      </c>
      <c r="E314" s="16">
        <f>IF($H313=0,0,E313/$H313%)</f>
        <v>0</v>
      </c>
      <c r="F314" s="16">
        <f>IF($H313=0,0,F313/$H313%)</f>
        <v>0</v>
      </c>
      <c r="G314" s="16">
        <f>IF($H313=0,0,G313/$H313%)</f>
        <v>0</v>
      </c>
      <c r="H314" s="50">
        <f t="shared" si="9"/>
        <v>0</v>
      </c>
      <c r="I314" s="11"/>
      <c r="J314" s="1"/>
    </row>
    <row r="315" spans="1:10" s="12" customFormat="1" ht="16.05" customHeight="1" x14ac:dyDescent="0.2">
      <c r="A315" s="13"/>
      <c r="B315" s="13"/>
      <c r="C315" s="10" t="s">
        <v>14</v>
      </c>
      <c r="D315" s="51"/>
      <c r="E315" s="51"/>
      <c r="F315" s="51"/>
      <c r="G315" s="51"/>
      <c r="H315" s="50">
        <f t="shared" si="9"/>
        <v>0</v>
      </c>
      <c r="I315" s="11"/>
      <c r="J315" s="1"/>
    </row>
    <row r="316" spans="1:10" s="12" customFormat="1" ht="16.05" customHeight="1" x14ac:dyDescent="0.2">
      <c r="A316" s="13"/>
      <c r="B316" s="13"/>
      <c r="C316" s="14" t="s">
        <v>13</v>
      </c>
      <c r="D316" s="16">
        <f>IF($H315=0,0,D315/$H315%)</f>
        <v>0</v>
      </c>
      <c r="E316" s="16">
        <f>IF($H315=0,0,E315/$H315%)</f>
        <v>0</v>
      </c>
      <c r="F316" s="16">
        <f>IF($H315=0,0,F315/$H315%)</f>
        <v>0</v>
      </c>
      <c r="G316" s="16">
        <f>IF($H315=0,0,G315/$H315%)</f>
        <v>0</v>
      </c>
      <c r="H316" s="50">
        <f t="shared" si="9"/>
        <v>0</v>
      </c>
      <c r="I316" s="11"/>
      <c r="J316" s="1"/>
    </row>
    <row r="317" spans="1:10" s="12" customFormat="1" ht="16.05" customHeight="1" x14ac:dyDescent="0.2">
      <c r="A317" s="13"/>
      <c r="B317" s="13"/>
      <c r="C317" s="10" t="s">
        <v>15</v>
      </c>
      <c r="D317" s="51">
        <f>SUM(D315,D313)</f>
        <v>0</v>
      </c>
      <c r="E317" s="51">
        <f>SUM(E315,E313)</f>
        <v>0</v>
      </c>
      <c r="F317" s="51">
        <f>SUM(F315,F313)</f>
        <v>0</v>
      </c>
      <c r="G317" s="51">
        <f>SUM(G315,G313)</f>
        <v>0</v>
      </c>
      <c r="H317" s="50">
        <f t="shared" si="9"/>
        <v>0</v>
      </c>
      <c r="I317" s="11"/>
      <c r="J317" s="1"/>
    </row>
    <row r="318" spans="1:10" s="12" customFormat="1" ht="16.05" customHeight="1" x14ac:dyDescent="0.2">
      <c r="A318" s="13"/>
      <c r="B318" s="18"/>
      <c r="C318" s="14" t="s">
        <v>13</v>
      </c>
      <c r="D318" s="16">
        <f>IF($H317=0,0,D317/$H317%)</f>
        <v>0</v>
      </c>
      <c r="E318" s="16">
        <f>IF($H317=0,0,E317/$H317%)</f>
        <v>0</v>
      </c>
      <c r="F318" s="16">
        <f>IF($H317=0,0,F317/$H317%)</f>
        <v>0</v>
      </c>
      <c r="G318" s="16">
        <f>IF($H317=0,0,G317/$H317%)</f>
        <v>0</v>
      </c>
      <c r="H318" s="50">
        <f t="shared" si="9"/>
        <v>0</v>
      </c>
      <c r="I318" s="11"/>
      <c r="J318" s="1"/>
    </row>
    <row r="319" spans="1:10" s="12" customFormat="1" ht="16.05" customHeight="1" x14ac:dyDescent="0.2">
      <c r="A319" s="13"/>
      <c r="B319" s="13" t="s">
        <v>67</v>
      </c>
      <c r="C319" s="10" t="s">
        <v>12</v>
      </c>
      <c r="D319" s="16"/>
      <c r="E319" s="16"/>
      <c r="F319" s="16"/>
      <c r="G319" s="16"/>
      <c r="H319" s="50">
        <f t="shared" si="9"/>
        <v>0</v>
      </c>
      <c r="I319" s="11"/>
      <c r="J319" s="1"/>
    </row>
    <row r="320" spans="1:10" s="12" customFormat="1" ht="16.05" customHeight="1" x14ac:dyDescent="0.2">
      <c r="A320" s="13"/>
      <c r="B320" s="13"/>
      <c r="C320" s="14" t="s">
        <v>13</v>
      </c>
      <c r="D320" s="16">
        <f>IF($H319=0,0,D319/$H319%)</f>
        <v>0</v>
      </c>
      <c r="E320" s="16">
        <f>IF($H319=0,0,E319/$H319%)</f>
        <v>0</v>
      </c>
      <c r="F320" s="16">
        <f>IF($H319=0,0,F319/$H319%)</f>
        <v>0</v>
      </c>
      <c r="G320" s="16">
        <f>IF($H319=0,0,G319/$H319%)</f>
        <v>0</v>
      </c>
      <c r="H320" s="50">
        <f t="shared" si="9"/>
        <v>0</v>
      </c>
      <c r="I320" s="11"/>
      <c r="J320" s="1"/>
    </row>
    <row r="321" spans="1:10" s="12" customFormat="1" ht="16.05" customHeight="1" x14ac:dyDescent="0.2">
      <c r="A321" s="13"/>
      <c r="B321" s="13"/>
      <c r="C321" s="10" t="s">
        <v>14</v>
      </c>
      <c r="D321" s="51"/>
      <c r="E321" s="51"/>
      <c r="F321" s="51"/>
      <c r="G321" s="51"/>
      <c r="H321" s="50">
        <f t="shared" si="9"/>
        <v>0</v>
      </c>
      <c r="I321" s="11"/>
      <c r="J321" s="1"/>
    </row>
    <row r="322" spans="1:10" s="12" customFormat="1" ht="16.05" customHeight="1" x14ac:dyDescent="0.2">
      <c r="A322" s="13"/>
      <c r="B322" s="13"/>
      <c r="C322" s="14" t="s">
        <v>13</v>
      </c>
      <c r="D322" s="16">
        <f>IF($H321=0,0,D321/$H321%)</f>
        <v>0</v>
      </c>
      <c r="E322" s="16">
        <f>IF($H321=0,0,E321/$H321%)</f>
        <v>0</v>
      </c>
      <c r="F322" s="16">
        <f>IF($H321=0,0,F321/$H321%)</f>
        <v>0</v>
      </c>
      <c r="G322" s="16">
        <f>IF($H321=0,0,G321/$H321%)</f>
        <v>0</v>
      </c>
      <c r="H322" s="50">
        <f t="shared" si="9"/>
        <v>0</v>
      </c>
      <c r="I322" s="11"/>
      <c r="J322" s="1"/>
    </row>
    <row r="323" spans="1:10" s="12" customFormat="1" ht="16.05" customHeight="1" x14ac:dyDescent="0.2">
      <c r="A323" s="13"/>
      <c r="B323" s="13"/>
      <c r="C323" s="10" t="s">
        <v>15</v>
      </c>
      <c r="D323" s="51">
        <f>SUM(D321,D319)</f>
        <v>0</v>
      </c>
      <c r="E323" s="51">
        <f>SUM(E321,E319)</f>
        <v>0</v>
      </c>
      <c r="F323" s="51">
        <f>SUM(F321,F319)</f>
        <v>0</v>
      </c>
      <c r="G323" s="51">
        <f>SUM(G321,G319)</f>
        <v>0</v>
      </c>
      <c r="H323" s="50">
        <f t="shared" si="9"/>
        <v>0</v>
      </c>
      <c r="I323" s="11"/>
      <c r="J323" s="1"/>
    </row>
    <row r="324" spans="1:10" s="12" customFormat="1" ht="16.05" customHeight="1" x14ac:dyDescent="0.2">
      <c r="A324" s="13"/>
      <c r="B324" s="18"/>
      <c r="C324" s="14" t="s">
        <v>13</v>
      </c>
      <c r="D324" s="16">
        <f>IF($H323=0,0,D323/$H323%)</f>
        <v>0</v>
      </c>
      <c r="E324" s="16">
        <f>IF($H323=0,0,E323/$H323%)</f>
        <v>0</v>
      </c>
      <c r="F324" s="16">
        <f>IF($H323=0,0,F323/$H323%)</f>
        <v>0</v>
      </c>
      <c r="G324" s="16">
        <f>IF($H323=0,0,G323/$H323%)</f>
        <v>0</v>
      </c>
      <c r="H324" s="50">
        <f t="shared" si="9"/>
        <v>0</v>
      </c>
      <c r="I324" s="11"/>
      <c r="J324" s="1"/>
    </row>
    <row r="325" spans="1:10" s="12" customFormat="1" ht="16.05" customHeight="1" x14ac:dyDescent="0.2">
      <c r="A325" s="13"/>
      <c r="B325" s="13" t="s">
        <v>68</v>
      </c>
      <c r="C325" s="10" t="s">
        <v>12</v>
      </c>
      <c r="D325" s="16">
        <v>0</v>
      </c>
      <c r="E325" s="16">
        <v>3856.6</v>
      </c>
      <c r="F325" s="16">
        <v>0</v>
      </c>
      <c r="G325" s="16">
        <v>0</v>
      </c>
      <c r="H325" s="50">
        <f t="shared" si="9"/>
        <v>3856.6</v>
      </c>
      <c r="I325" s="11"/>
      <c r="J325" s="1"/>
    </row>
    <row r="326" spans="1:10" s="12" customFormat="1" ht="16.05" customHeight="1" x14ac:dyDescent="0.2">
      <c r="A326" s="13"/>
      <c r="B326" s="13"/>
      <c r="C326" s="14" t="s">
        <v>13</v>
      </c>
      <c r="D326" s="16">
        <f>IF($H325=0,0,D325/$H325%)</f>
        <v>0</v>
      </c>
      <c r="E326" s="16">
        <f>IF($H325=0,0,E325/$H325%)</f>
        <v>99.999999999999986</v>
      </c>
      <c r="F326" s="16">
        <f>IF($H325=0,0,F325/$H325%)</f>
        <v>0</v>
      </c>
      <c r="G326" s="16">
        <f>IF($H325=0,0,G325/$H325%)</f>
        <v>0</v>
      </c>
      <c r="H326" s="50">
        <f t="shared" si="9"/>
        <v>99.999999999999986</v>
      </c>
      <c r="I326" s="11"/>
      <c r="J326" s="1"/>
    </row>
    <row r="327" spans="1:10" s="12" customFormat="1" ht="16.05" customHeight="1" x14ac:dyDescent="0.2">
      <c r="A327" s="13"/>
      <c r="B327" s="13"/>
      <c r="C327" s="10" t="s">
        <v>14</v>
      </c>
      <c r="D327" s="51">
        <v>0</v>
      </c>
      <c r="E327" s="51">
        <v>117</v>
      </c>
      <c r="F327" s="51">
        <v>0</v>
      </c>
      <c r="G327" s="51">
        <v>0</v>
      </c>
      <c r="H327" s="50">
        <f t="shared" si="9"/>
        <v>117</v>
      </c>
      <c r="I327" s="11"/>
      <c r="J327" s="1"/>
    </row>
    <row r="328" spans="1:10" s="12" customFormat="1" ht="16.05" customHeight="1" x14ac:dyDescent="0.2">
      <c r="A328" s="13"/>
      <c r="B328" s="13"/>
      <c r="C328" s="14" t="s">
        <v>13</v>
      </c>
      <c r="D328" s="16">
        <f>IF($H327=0,0,D327/$H327%)</f>
        <v>0</v>
      </c>
      <c r="E328" s="16">
        <f>IF($H327=0,0,E327/$H327%)</f>
        <v>100</v>
      </c>
      <c r="F328" s="16">
        <f>IF($H327=0,0,F327/$H327%)</f>
        <v>0</v>
      </c>
      <c r="G328" s="16">
        <f>IF($H327=0,0,G327/$H327%)</f>
        <v>0</v>
      </c>
      <c r="H328" s="50">
        <f t="shared" si="9"/>
        <v>100</v>
      </c>
      <c r="I328" s="11"/>
      <c r="J328" s="1"/>
    </row>
    <row r="329" spans="1:10" s="12" customFormat="1" ht="16.05" customHeight="1" x14ac:dyDescent="0.2">
      <c r="A329" s="13"/>
      <c r="B329" s="13"/>
      <c r="C329" s="10" t="s">
        <v>15</v>
      </c>
      <c r="D329" s="51">
        <f>SUM(D327,D325)</f>
        <v>0</v>
      </c>
      <c r="E329" s="51">
        <f>SUM(E327,E325)</f>
        <v>3973.6</v>
      </c>
      <c r="F329" s="51">
        <f>SUM(F327,F325)</f>
        <v>0</v>
      </c>
      <c r="G329" s="51">
        <f>SUM(G327,G325)</f>
        <v>0</v>
      </c>
      <c r="H329" s="50">
        <f t="shared" si="9"/>
        <v>3973.6</v>
      </c>
      <c r="I329" s="11"/>
      <c r="J329" s="1"/>
    </row>
    <row r="330" spans="1:10" s="12" customFormat="1" ht="16.05" customHeight="1" x14ac:dyDescent="0.2">
      <c r="A330" s="13"/>
      <c r="B330" s="18"/>
      <c r="C330" s="14" t="s">
        <v>13</v>
      </c>
      <c r="D330" s="16">
        <f>IF($H329=0,0,D329/$H329%)</f>
        <v>0</v>
      </c>
      <c r="E330" s="16">
        <f>IF($H329=0,0,E329/$H329%)</f>
        <v>100</v>
      </c>
      <c r="F330" s="16">
        <f>IF($H329=0,0,F329/$H329%)</f>
        <v>0</v>
      </c>
      <c r="G330" s="16">
        <f>IF($H329=0,0,G329/$H329%)</f>
        <v>0</v>
      </c>
      <c r="H330" s="50">
        <f t="shared" si="9"/>
        <v>100</v>
      </c>
      <c r="I330" s="11"/>
      <c r="J330" s="1"/>
    </row>
    <row r="331" spans="1:10" s="12" customFormat="1" ht="16.05" customHeight="1" x14ac:dyDescent="0.2">
      <c r="A331" s="13"/>
      <c r="B331" s="13" t="s">
        <v>69</v>
      </c>
      <c r="C331" s="10" t="s">
        <v>12</v>
      </c>
      <c r="D331" s="16">
        <v>9359.6000000000167</v>
      </c>
      <c r="E331" s="16">
        <v>1527.4</v>
      </c>
      <c r="F331" s="16">
        <v>0</v>
      </c>
      <c r="G331" s="16">
        <v>0</v>
      </c>
      <c r="H331" s="50">
        <f t="shared" si="9"/>
        <v>10887.000000000016</v>
      </c>
      <c r="I331" s="11"/>
      <c r="J331" s="1"/>
    </row>
    <row r="332" spans="1:10" s="12" customFormat="1" ht="16.05" customHeight="1" x14ac:dyDescent="0.2">
      <c r="A332" s="13"/>
      <c r="B332" s="13"/>
      <c r="C332" s="14" t="s">
        <v>13</v>
      </c>
      <c r="D332" s="16">
        <f>IF($H331=0,0,D331/$H331%)</f>
        <v>85.970423440800985</v>
      </c>
      <c r="E332" s="16">
        <f>IF($H331=0,0,E331/$H331%)</f>
        <v>14.029576559199025</v>
      </c>
      <c r="F332" s="16">
        <f>IF($H331=0,0,F331/$H331%)</f>
        <v>0</v>
      </c>
      <c r="G332" s="16">
        <f>IF($H331=0,0,G331/$H331%)</f>
        <v>0</v>
      </c>
      <c r="H332" s="50">
        <f t="shared" si="9"/>
        <v>100.00000000000001</v>
      </c>
      <c r="I332" s="11"/>
      <c r="J332" s="1"/>
    </row>
    <row r="333" spans="1:10" s="12" customFormat="1" ht="16.05" customHeight="1" x14ac:dyDescent="0.2">
      <c r="A333" s="13"/>
      <c r="B333" s="13"/>
      <c r="C333" s="10" t="s">
        <v>14</v>
      </c>
      <c r="D333" s="51">
        <v>4.9000000000000004</v>
      </c>
      <c r="E333" s="51">
        <v>0</v>
      </c>
      <c r="F333" s="51">
        <v>0</v>
      </c>
      <c r="G333" s="51">
        <v>0</v>
      </c>
      <c r="H333" s="50">
        <f t="shared" si="9"/>
        <v>4.9000000000000004</v>
      </c>
      <c r="I333" s="11"/>
      <c r="J333" s="1"/>
    </row>
    <row r="334" spans="1:10" s="12" customFormat="1" ht="16.05" customHeight="1" x14ac:dyDescent="0.2">
      <c r="A334" s="13"/>
      <c r="B334" s="13"/>
      <c r="C334" s="14" t="s">
        <v>13</v>
      </c>
      <c r="D334" s="16">
        <f>IF($H333=0,0,D333/$H333%)</f>
        <v>100</v>
      </c>
      <c r="E334" s="16">
        <f>IF($H333=0,0,E333/$H333%)</f>
        <v>0</v>
      </c>
      <c r="F334" s="16">
        <f>IF($H333=0,0,F333/$H333%)</f>
        <v>0</v>
      </c>
      <c r="G334" s="16">
        <f>IF($H333=0,0,G333/$H333%)</f>
        <v>0</v>
      </c>
      <c r="H334" s="50">
        <f t="shared" si="9"/>
        <v>100</v>
      </c>
      <c r="I334" s="11"/>
      <c r="J334" s="1"/>
    </row>
    <row r="335" spans="1:10" s="12" customFormat="1" ht="16.05" customHeight="1" x14ac:dyDescent="0.2">
      <c r="A335" s="13"/>
      <c r="B335" s="13"/>
      <c r="C335" s="10" t="s">
        <v>15</v>
      </c>
      <c r="D335" s="51">
        <f>SUM(D333,D331)</f>
        <v>9364.5000000000164</v>
      </c>
      <c r="E335" s="51">
        <f>SUM(E333,E331)</f>
        <v>1527.4</v>
      </c>
      <c r="F335" s="51">
        <f>SUM(F333,F331)</f>
        <v>0</v>
      </c>
      <c r="G335" s="51">
        <f>SUM(G333,G331)</f>
        <v>0</v>
      </c>
      <c r="H335" s="50">
        <f t="shared" si="9"/>
        <v>10891.900000000016</v>
      </c>
      <c r="I335" s="11"/>
      <c r="J335" s="1"/>
    </row>
    <row r="336" spans="1:10" s="12" customFormat="1" ht="16.05" customHeight="1" x14ac:dyDescent="0.2">
      <c r="A336" s="13"/>
      <c r="B336" s="18"/>
      <c r="C336" s="14" t="s">
        <v>13</v>
      </c>
      <c r="D336" s="16">
        <f>IF($H335=0,0,D335/$H335%)</f>
        <v>85.97673500491193</v>
      </c>
      <c r="E336" s="16">
        <f>IF($H335=0,0,E335/$H335%)</f>
        <v>14.023264995088073</v>
      </c>
      <c r="F336" s="16">
        <f>IF($H335=0,0,F335/$H335%)</f>
        <v>0</v>
      </c>
      <c r="G336" s="16">
        <f>IF($H335=0,0,G335/$H335%)</f>
        <v>0</v>
      </c>
      <c r="H336" s="50">
        <f t="shared" si="9"/>
        <v>100</v>
      </c>
      <c r="I336" s="11"/>
      <c r="J336" s="1"/>
    </row>
    <row r="337" spans="1:10" s="12" customFormat="1" ht="16.05" customHeight="1" x14ac:dyDescent="0.2">
      <c r="A337" s="13"/>
      <c r="B337" s="13" t="s">
        <v>70</v>
      </c>
      <c r="C337" s="10" t="s">
        <v>12</v>
      </c>
      <c r="D337" s="16">
        <v>334.3</v>
      </c>
      <c r="E337" s="16">
        <v>0</v>
      </c>
      <c r="F337" s="16">
        <v>0</v>
      </c>
      <c r="G337" s="16">
        <v>0</v>
      </c>
      <c r="H337" s="50">
        <f t="shared" si="9"/>
        <v>334.3</v>
      </c>
      <c r="J337" s="1"/>
    </row>
    <row r="338" spans="1:10" s="12" customFormat="1" ht="16.05" customHeight="1" x14ac:dyDescent="0.2">
      <c r="A338" s="13"/>
      <c r="B338" s="13"/>
      <c r="C338" s="14" t="s">
        <v>13</v>
      </c>
      <c r="D338" s="16">
        <f>IF($H337=0,0,D337/$H337%)</f>
        <v>100</v>
      </c>
      <c r="E338" s="16">
        <f>IF($H337=0,0,E337/$H337%)</f>
        <v>0</v>
      </c>
      <c r="F338" s="16">
        <f>IF($H337=0,0,F337/$H337%)</f>
        <v>0</v>
      </c>
      <c r="G338" s="16">
        <f>IF($H337=0,0,G337/$H337%)</f>
        <v>0</v>
      </c>
      <c r="H338" s="50">
        <f t="shared" si="9"/>
        <v>100</v>
      </c>
      <c r="J338" s="1"/>
    </row>
    <row r="339" spans="1:10" s="12" customFormat="1" ht="16.05" customHeight="1" x14ac:dyDescent="0.2">
      <c r="A339" s="13"/>
      <c r="B339" s="13"/>
      <c r="C339" s="10" t="s">
        <v>14</v>
      </c>
      <c r="D339" s="51"/>
      <c r="E339" s="51"/>
      <c r="F339" s="51"/>
      <c r="G339" s="51"/>
      <c r="H339" s="50">
        <f t="shared" si="9"/>
        <v>0</v>
      </c>
      <c r="J339" s="1"/>
    </row>
    <row r="340" spans="1:10" s="12" customFormat="1" ht="16.05" customHeight="1" x14ac:dyDescent="0.2">
      <c r="A340" s="13"/>
      <c r="B340" s="13"/>
      <c r="C340" s="14" t="s">
        <v>13</v>
      </c>
      <c r="D340" s="16">
        <f>IF($H339=0,0,D339/$H339%)</f>
        <v>0</v>
      </c>
      <c r="E340" s="16">
        <f>IF($H339=0,0,E339/$H339%)</f>
        <v>0</v>
      </c>
      <c r="F340" s="16">
        <f>IF($H339=0,0,F339/$H339%)</f>
        <v>0</v>
      </c>
      <c r="G340" s="16">
        <f>IF($H339=0,0,G339/$H339%)</f>
        <v>0</v>
      </c>
      <c r="H340" s="50">
        <f t="shared" si="9"/>
        <v>0</v>
      </c>
      <c r="J340" s="1"/>
    </row>
    <row r="341" spans="1:10" s="12" customFormat="1" ht="16.05" customHeight="1" x14ac:dyDescent="0.2">
      <c r="A341" s="13"/>
      <c r="B341" s="13"/>
      <c r="C341" s="10" t="s">
        <v>15</v>
      </c>
      <c r="D341" s="51">
        <f>SUM(D339,D337)</f>
        <v>334.3</v>
      </c>
      <c r="E341" s="51">
        <f>SUM(E339,E337)</f>
        <v>0</v>
      </c>
      <c r="F341" s="51">
        <f>SUM(F339,F337)</f>
        <v>0</v>
      </c>
      <c r="G341" s="51">
        <f>SUM(G339,G337)</f>
        <v>0</v>
      </c>
      <c r="H341" s="50">
        <f t="shared" si="9"/>
        <v>334.3</v>
      </c>
      <c r="J341" s="1"/>
    </row>
    <row r="342" spans="1:10" s="12" customFormat="1" ht="16.05" customHeight="1" x14ac:dyDescent="0.2">
      <c r="A342" s="13"/>
      <c r="B342" s="18"/>
      <c r="C342" s="14" t="s">
        <v>13</v>
      </c>
      <c r="D342" s="16">
        <f>IF($H341=0,0,D341/$H341%)</f>
        <v>100</v>
      </c>
      <c r="E342" s="16">
        <f>IF($H341=0,0,E341/$H341%)</f>
        <v>0</v>
      </c>
      <c r="F342" s="16">
        <f>IF($H341=0,0,F341/$H341%)</f>
        <v>0</v>
      </c>
      <c r="G342" s="16">
        <f>IF($H341=0,0,G341/$H341%)</f>
        <v>0</v>
      </c>
      <c r="H342" s="50">
        <f t="shared" si="9"/>
        <v>100</v>
      </c>
      <c r="J342" s="1"/>
    </row>
    <row r="343" spans="1:10" s="12" customFormat="1" ht="16.05" customHeight="1" x14ac:dyDescent="0.2">
      <c r="A343" s="13"/>
      <c r="B343" s="13" t="s">
        <v>71</v>
      </c>
      <c r="C343" s="10" t="s">
        <v>12</v>
      </c>
      <c r="D343" s="16">
        <v>0</v>
      </c>
      <c r="E343" s="16">
        <v>1512.9</v>
      </c>
      <c r="F343" s="16">
        <v>0</v>
      </c>
      <c r="G343" s="16">
        <v>0</v>
      </c>
      <c r="H343" s="50">
        <f t="shared" si="9"/>
        <v>1512.9</v>
      </c>
      <c r="J343" s="1"/>
    </row>
    <row r="344" spans="1:10" s="12" customFormat="1" ht="16.05" customHeight="1" x14ac:dyDescent="0.2">
      <c r="A344" s="13"/>
      <c r="B344" s="13"/>
      <c r="C344" s="14" t="s">
        <v>13</v>
      </c>
      <c r="D344" s="16">
        <f>IF($H343=0,0,D343/$H343%)</f>
        <v>0</v>
      </c>
      <c r="E344" s="16">
        <f>IF($H343=0,0,E343/$H343%)</f>
        <v>100</v>
      </c>
      <c r="F344" s="16">
        <f>IF($H343=0,0,F343/$H343%)</f>
        <v>0</v>
      </c>
      <c r="G344" s="16">
        <f>IF($H343=0,0,G343/$H343%)</f>
        <v>0</v>
      </c>
      <c r="H344" s="50">
        <f t="shared" si="9"/>
        <v>100</v>
      </c>
      <c r="J344" s="1"/>
    </row>
    <row r="345" spans="1:10" s="12" customFormat="1" ht="16.05" customHeight="1" x14ac:dyDescent="0.2">
      <c r="A345" s="13"/>
      <c r="B345" s="13"/>
      <c r="C345" s="10" t="s">
        <v>14</v>
      </c>
      <c r="D345" s="51">
        <v>0</v>
      </c>
      <c r="E345" s="51">
        <v>4827.8</v>
      </c>
      <c r="F345" s="51">
        <v>0</v>
      </c>
      <c r="G345" s="51">
        <v>0</v>
      </c>
      <c r="H345" s="50">
        <f t="shared" si="9"/>
        <v>4827.8</v>
      </c>
      <c r="J345" s="1"/>
    </row>
    <row r="346" spans="1:10" s="12" customFormat="1" ht="16.05" customHeight="1" x14ac:dyDescent="0.2">
      <c r="A346" s="13"/>
      <c r="B346" s="13"/>
      <c r="C346" s="14" t="s">
        <v>13</v>
      </c>
      <c r="D346" s="16">
        <f>IF($H345=0,0,D345/$H345%)</f>
        <v>0</v>
      </c>
      <c r="E346" s="16">
        <f>IF($H345=0,0,E345/$H345%)</f>
        <v>100</v>
      </c>
      <c r="F346" s="16">
        <f>IF($H345=0,0,F345/$H345%)</f>
        <v>0</v>
      </c>
      <c r="G346" s="16">
        <f>IF($H345=0,0,G345/$H345%)</f>
        <v>0</v>
      </c>
      <c r="H346" s="50">
        <f t="shared" si="9"/>
        <v>100</v>
      </c>
      <c r="J346" s="1"/>
    </row>
    <row r="347" spans="1:10" s="12" customFormat="1" ht="16.05" customHeight="1" x14ac:dyDescent="0.2">
      <c r="A347" s="13"/>
      <c r="B347" s="13"/>
      <c r="C347" s="10" t="s">
        <v>15</v>
      </c>
      <c r="D347" s="51">
        <f>SUM(D345,D343)</f>
        <v>0</v>
      </c>
      <c r="E347" s="51">
        <f>SUM(E345,E343)</f>
        <v>6340.7000000000007</v>
      </c>
      <c r="F347" s="51">
        <f>SUM(F345,F343)</f>
        <v>0</v>
      </c>
      <c r="G347" s="51">
        <f>SUM(G345,G343)</f>
        <v>0</v>
      </c>
      <c r="H347" s="50">
        <f t="shared" si="9"/>
        <v>6340.7000000000007</v>
      </c>
      <c r="J347" s="1"/>
    </row>
    <row r="348" spans="1:10" s="12" customFormat="1" ht="16.05" customHeight="1" x14ac:dyDescent="0.2">
      <c r="A348" s="13"/>
      <c r="B348" s="18"/>
      <c r="C348" s="14" t="s">
        <v>13</v>
      </c>
      <c r="D348" s="16">
        <f>IF($H347=0,0,D347/$H347%)</f>
        <v>0</v>
      </c>
      <c r="E348" s="16">
        <f>IF($H347=0,0,E347/$H347%)</f>
        <v>100</v>
      </c>
      <c r="F348" s="16">
        <f>IF($H347=0,0,F347/$H347%)</f>
        <v>0</v>
      </c>
      <c r="G348" s="16">
        <f>IF($H347=0,0,G347/$H347%)</f>
        <v>0</v>
      </c>
      <c r="H348" s="50">
        <f t="shared" si="9"/>
        <v>100</v>
      </c>
      <c r="J348" s="1"/>
    </row>
    <row r="349" spans="1:10" s="12" customFormat="1" ht="16.05" customHeight="1" x14ac:dyDescent="0.2">
      <c r="A349" s="13"/>
      <c r="B349" s="13" t="s">
        <v>72</v>
      </c>
      <c r="C349" s="10" t="s">
        <v>12</v>
      </c>
      <c r="D349" s="16"/>
      <c r="E349" s="16"/>
      <c r="F349" s="16"/>
      <c r="G349" s="16"/>
      <c r="H349" s="50">
        <f t="shared" si="9"/>
        <v>0</v>
      </c>
      <c r="J349" s="1"/>
    </row>
    <row r="350" spans="1:10" s="12" customFormat="1" ht="16.05" customHeight="1" x14ac:dyDescent="0.2">
      <c r="A350" s="13"/>
      <c r="B350" s="13"/>
      <c r="C350" s="14" t="s">
        <v>13</v>
      </c>
      <c r="D350" s="16">
        <f>IF($H349=0,0,D349/$H349%)</f>
        <v>0</v>
      </c>
      <c r="E350" s="16">
        <f>IF($H349=0,0,E349/$H349%)</f>
        <v>0</v>
      </c>
      <c r="F350" s="16">
        <f>IF($H349=0,0,F349/$H349%)</f>
        <v>0</v>
      </c>
      <c r="G350" s="16">
        <f>IF($H349=0,0,G349/$H349%)</f>
        <v>0</v>
      </c>
      <c r="H350" s="50">
        <f t="shared" si="9"/>
        <v>0</v>
      </c>
      <c r="J350" s="1"/>
    </row>
    <row r="351" spans="1:10" s="12" customFormat="1" ht="16.05" customHeight="1" x14ac:dyDescent="0.2">
      <c r="A351" s="13"/>
      <c r="B351" s="13"/>
      <c r="C351" s="10" t="s">
        <v>14</v>
      </c>
      <c r="D351" s="51"/>
      <c r="E351" s="51"/>
      <c r="F351" s="51"/>
      <c r="G351" s="51"/>
      <c r="H351" s="50">
        <f t="shared" si="9"/>
        <v>0</v>
      </c>
      <c r="J351" s="1"/>
    </row>
    <row r="352" spans="1:10" s="12" customFormat="1" ht="16.05" customHeight="1" x14ac:dyDescent="0.2">
      <c r="A352" s="13"/>
      <c r="B352" s="13"/>
      <c r="C352" s="14" t="s">
        <v>13</v>
      </c>
      <c r="D352" s="16">
        <f>IF($H351=0,0,D351/$H351%)</f>
        <v>0</v>
      </c>
      <c r="E352" s="16">
        <f>IF($H351=0,0,E351/$H351%)</f>
        <v>0</v>
      </c>
      <c r="F352" s="16">
        <f>IF($H351=0,0,F351/$H351%)</f>
        <v>0</v>
      </c>
      <c r="G352" s="16">
        <f>IF($H351=0,0,G351/$H351%)</f>
        <v>0</v>
      </c>
      <c r="H352" s="50">
        <f t="shared" si="9"/>
        <v>0</v>
      </c>
      <c r="J352" s="1"/>
    </row>
    <row r="353" spans="1:10" s="12" customFormat="1" ht="16.05" customHeight="1" x14ac:dyDescent="0.2">
      <c r="A353" s="13"/>
      <c r="B353" s="13"/>
      <c r="C353" s="10" t="s">
        <v>15</v>
      </c>
      <c r="D353" s="51">
        <f>SUM(D351,D349)</f>
        <v>0</v>
      </c>
      <c r="E353" s="51">
        <f>SUM(E351,E349)</f>
        <v>0</v>
      </c>
      <c r="F353" s="51">
        <f>SUM(F351,F349)</f>
        <v>0</v>
      </c>
      <c r="G353" s="51">
        <f>SUM(G351,G349)</f>
        <v>0</v>
      </c>
      <c r="H353" s="50">
        <f t="shared" si="9"/>
        <v>0</v>
      </c>
      <c r="J353" s="1"/>
    </row>
    <row r="354" spans="1:10" s="12" customFormat="1" ht="16.05" customHeight="1" x14ac:dyDescent="0.2">
      <c r="A354" s="13"/>
      <c r="B354" s="18"/>
      <c r="C354" s="14" t="s">
        <v>13</v>
      </c>
      <c r="D354" s="16">
        <f>IF($H353=0,0,D353/$H353%)</f>
        <v>0</v>
      </c>
      <c r="E354" s="16">
        <f>IF($H353=0,0,E353/$H353%)</f>
        <v>0</v>
      </c>
      <c r="F354" s="16">
        <f>IF($H353=0,0,F353/$H353%)</f>
        <v>0</v>
      </c>
      <c r="G354" s="16">
        <f>IF($H353=0,0,G353/$H353%)</f>
        <v>0</v>
      </c>
      <c r="H354" s="50">
        <f t="shared" si="9"/>
        <v>0</v>
      </c>
      <c r="J354" s="1"/>
    </row>
    <row r="355" spans="1:10" s="12" customFormat="1" ht="16.05" customHeight="1" x14ac:dyDescent="0.2">
      <c r="A355" s="13"/>
      <c r="B355" s="13" t="s">
        <v>73</v>
      </c>
      <c r="C355" s="10" t="s">
        <v>12</v>
      </c>
      <c r="D355" s="16"/>
      <c r="E355" s="16"/>
      <c r="F355" s="16"/>
      <c r="G355" s="16"/>
      <c r="H355" s="50">
        <f t="shared" si="9"/>
        <v>0</v>
      </c>
      <c r="J355" s="1"/>
    </row>
    <row r="356" spans="1:10" s="12" customFormat="1" ht="16.05" customHeight="1" x14ac:dyDescent="0.2">
      <c r="A356" s="13"/>
      <c r="B356" s="13"/>
      <c r="C356" s="14" t="s">
        <v>13</v>
      </c>
      <c r="D356" s="16">
        <f>IF($H355=0,0,D355/$H355%)</f>
        <v>0</v>
      </c>
      <c r="E356" s="16">
        <f>IF($H355=0,0,E355/$H355%)</f>
        <v>0</v>
      </c>
      <c r="F356" s="16">
        <f>IF($H355=0,0,F355/$H355%)</f>
        <v>0</v>
      </c>
      <c r="G356" s="16">
        <f>IF($H355=0,0,G355/$H355%)</f>
        <v>0</v>
      </c>
      <c r="H356" s="50">
        <f t="shared" si="9"/>
        <v>0</v>
      </c>
      <c r="J356" s="1"/>
    </row>
    <row r="357" spans="1:10" s="12" customFormat="1" ht="16.05" customHeight="1" x14ac:dyDescent="0.2">
      <c r="A357" s="13"/>
      <c r="B357" s="13"/>
      <c r="C357" s="10" t="s">
        <v>14</v>
      </c>
      <c r="D357" s="51"/>
      <c r="E357" s="51"/>
      <c r="F357" s="51"/>
      <c r="G357" s="51"/>
      <c r="H357" s="50">
        <f t="shared" si="9"/>
        <v>0</v>
      </c>
      <c r="J357" s="1"/>
    </row>
    <row r="358" spans="1:10" s="12" customFormat="1" ht="16.05" customHeight="1" x14ac:dyDescent="0.2">
      <c r="A358" s="13"/>
      <c r="B358" s="13"/>
      <c r="C358" s="14" t="s">
        <v>13</v>
      </c>
      <c r="D358" s="16">
        <f>IF($H357=0,0,D357/$H357%)</f>
        <v>0</v>
      </c>
      <c r="E358" s="16">
        <f>IF($H357=0,0,E357/$H357%)</f>
        <v>0</v>
      </c>
      <c r="F358" s="16">
        <f>IF($H357=0,0,F357/$H357%)</f>
        <v>0</v>
      </c>
      <c r="G358" s="16">
        <f>IF($H357=0,0,G357/$H357%)</f>
        <v>0</v>
      </c>
      <c r="H358" s="50">
        <f t="shared" si="9"/>
        <v>0</v>
      </c>
      <c r="J358" s="1"/>
    </row>
    <row r="359" spans="1:10" s="12" customFormat="1" ht="16.05" customHeight="1" x14ac:dyDescent="0.2">
      <c r="A359" s="13"/>
      <c r="B359" s="13"/>
      <c r="C359" s="10" t="s">
        <v>15</v>
      </c>
      <c r="D359" s="51">
        <f>SUM(D357,D355)</f>
        <v>0</v>
      </c>
      <c r="E359" s="51">
        <f>SUM(E357,E355)</f>
        <v>0</v>
      </c>
      <c r="F359" s="51">
        <f>SUM(F357,F355)</f>
        <v>0</v>
      </c>
      <c r="G359" s="51">
        <f>SUM(G357,G355)</f>
        <v>0</v>
      </c>
      <c r="H359" s="50">
        <f t="shared" si="9"/>
        <v>0</v>
      </c>
      <c r="J359" s="1"/>
    </row>
    <row r="360" spans="1:10" s="12" customFormat="1" ht="16.05" customHeight="1" x14ac:dyDescent="0.2">
      <c r="A360" s="19"/>
      <c r="B360" s="18"/>
      <c r="C360" s="14" t="s">
        <v>13</v>
      </c>
      <c r="D360" s="16">
        <f>IF($H359=0,0,D359/$H359%)</f>
        <v>0</v>
      </c>
      <c r="E360" s="16">
        <f>IF($H359=0,0,E359/$H359%)</f>
        <v>0</v>
      </c>
      <c r="F360" s="16">
        <f>IF($H359=0,0,F359/$H359%)</f>
        <v>0</v>
      </c>
      <c r="G360" s="16">
        <f>IF($H359=0,0,G359/$H359%)</f>
        <v>0</v>
      </c>
      <c r="H360" s="50">
        <f t="shared" si="9"/>
        <v>0</v>
      </c>
      <c r="J360" s="1"/>
    </row>
    <row r="361" spans="1:10" s="12" customFormat="1" ht="16.05" customHeight="1" x14ac:dyDescent="0.2">
      <c r="A361" s="13" t="s">
        <v>74</v>
      </c>
      <c r="B361" s="2"/>
      <c r="C361" s="10" t="s">
        <v>12</v>
      </c>
      <c r="D361" s="16"/>
      <c r="E361" s="16"/>
      <c r="F361" s="16"/>
      <c r="G361" s="16"/>
      <c r="H361" s="50">
        <f t="shared" si="9"/>
        <v>0</v>
      </c>
      <c r="J361" s="1"/>
    </row>
    <row r="362" spans="1:10" s="12" customFormat="1" ht="16.05" customHeight="1" x14ac:dyDescent="0.2">
      <c r="A362" s="13"/>
      <c r="B362" s="2"/>
      <c r="C362" s="14" t="s">
        <v>13</v>
      </c>
      <c r="D362" s="16">
        <f>IF($H361=0,0,D361/$H361%)</f>
        <v>0</v>
      </c>
      <c r="E362" s="16">
        <f>IF($H361=0,0,E361/$H361%)</f>
        <v>0</v>
      </c>
      <c r="F362" s="16">
        <f>IF($H361=0,0,F361/$H361%)</f>
        <v>0</v>
      </c>
      <c r="G362" s="16">
        <f>IF($H361=0,0,G361/$H361%)</f>
        <v>0</v>
      </c>
      <c r="H362" s="50">
        <f t="shared" si="9"/>
        <v>0</v>
      </c>
      <c r="J362" s="1"/>
    </row>
    <row r="363" spans="1:10" s="12" customFormat="1" ht="16.05" customHeight="1" x14ac:dyDescent="0.2">
      <c r="A363" s="13"/>
      <c r="B363" s="2"/>
      <c r="C363" s="10" t="s">
        <v>14</v>
      </c>
      <c r="D363" s="51"/>
      <c r="E363" s="51"/>
      <c r="F363" s="51"/>
      <c r="G363" s="51"/>
      <c r="H363" s="50">
        <f t="shared" si="9"/>
        <v>0</v>
      </c>
      <c r="J363" s="1"/>
    </row>
    <row r="364" spans="1:10" s="12" customFormat="1" ht="16.05" customHeight="1" x14ac:dyDescent="0.2">
      <c r="A364" s="13"/>
      <c r="B364" s="2"/>
      <c r="C364" s="14" t="s">
        <v>13</v>
      </c>
      <c r="D364" s="16">
        <f>IF($H363=0,0,D363/$H363%)</f>
        <v>0</v>
      </c>
      <c r="E364" s="16">
        <f>IF($H363=0,0,E363/$H363%)</f>
        <v>0</v>
      </c>
      <c r="F364" s="16">
        <f>IF($H363=0,0,F363/$H363%)</f>
        <v>0</v>
      </c>
      <c r="G364" s="16">
        <f>IF($H363=0,0,G363/$H363%)</f>
        <v>0</v>
      </c>
      <c r="H364" s="50">
        <f t="shared" si="9"/>
        <v>0</v>
      </c>
      <c r="J364" s="1"/>
    </row>
    <row r="365" spans="1:10" s="12" customFormat="1" ht="16.05" customHeight="1" x14ac:dyDescent="0.2">
      <c r="A365" s="13"/>
      <c r="B365" s="2"/>
      <c r="C365" s="10" t="s">
        <v>15</v>
      </c>
      <c r="D365" s="51">
        <f>SUM(D363,D361)</f>
        <v>0</v>
      </c>
      <c r="E365" s="51">
        <f>SUM(E363,E361)</f>
        <v>0</v>
      </c>
      <c r="F365" s="51">
        <f>SUM(F363,F361)</f>
        <v>0</v>
      </c>
      <c r="G365" s="51">
        <f>SUM(G363,G361)</f>
        <v>0</v>
      </c>
      <c r="H365" s="50">
        <f t="shared" si="9"/>
        <v>0</v>
      </c>
      <c r="J365" s="1"/>
    </row>
    <row r="366" spans="1:10" s="12" customFormat="1" ht="16.05" customHeight="1" x14ac:dyDescent="0.2">
      <c r="A366" s="18"/>
      <c r="B366" s="15"/>
      <c r="C366" s="14" t="s">
        <v>13</v>
      </c>
      <c r="D366" s="16">
        <f>IF($H365=0,0,D365/$H365%)</f>
        <v>0</v>
      </c>
      <c r="E366" s="16">
        <f>IF($H365=0,0,E365/$H365%)</f>
        <v>0</v>
      </c>
      <c r="F366" s="16">
        <f>IF($H365=0,0,F365/$H365%)</f>
        <v>0</v>
      </c>
      <c r="G366" s="16">
        <f>IF($H365=0,0,G365/$H365%)</f>
        <v>0</v>
      </c>
      <c r="H366" s="50">
        <f t="shared" si="9"/>
        <v>0</v>
      </c>
      <c r="J366" s="1"/>
    </row>
    <row r="367" spans="1:10" ht="16.05" customHeight="1" x14ac:dyDescent="0.2">
      <c r="A367" s="23" t="s">
        <v>75</v>
      </c>
      <c r="B367" s="24"/>
      <c r="C367" s="16" t="s">
        <v>12</v>
      </c>
      <c r="D367" s="51">
        <f>SUM(D361,D301,D295,D229,D37,D7)</f>
        <v>9693.900000000016</v>
      </c>
      <c r="E367" s="51">
        <f>SUM(E361,E301,E295,E229,E37,E7)</f>
        <v>311084.90000000002</v>
      </c>
      <c r="F367" s="51">
        <f>SUM(F361,F301,F295,F229,F37,F7)</f>
        <v>0</v>
      </c>
      <c r="G367" s="51">
        <f>SUM(G361,G301,G295,G229,G37,G7)</f>
        <v>0</v>
      </c>
      <c r="H367" s="51">
        <f>SUM(H361,H301,H295,H229,H37,H7)</f>
        <v>320778.80000000005</v>
      </c>
    </row>
    <row r="368" spans="1:10" ht="16.05" customHeight="1" x14ac:dyDescent="0.2">
      <c r="A368" s="23"/>
      <c r="B368" s="24"/>
      <c r="C368" s="17" t="s">
        <v>13</v>
      </c>
      <c r="D368" s="16">
        <f>IF($H367=0,0,D367/$H367%)</f>
        <v>3.0219889843094414</v>
      </c>
      <c r="E368" s="16">
        <f>IF($H367=0,0,E367/$H367%)</f>
        <v>96.978011015690555</v>
      </c>
      <c r="F368" s="16">
        <f>IF($H367=0,0,F367/$H367%)</f>
        <v>0</v>
      </c>
      <c r="G368" s="16">
        <f>IF($H367=0,0,G367/$H367%)</f>
        <v>0</v>
      </c>
      <c r="H368" s="16">
        <f>IF($H367=0,0,H367/$H367%)</f>
        <v>100</v>
      </c>
    </row>
    <row r="369" spans="1:8" ht="16.05" customHeight="1" x14ac:dyDescent="0.2">
      <c r="A369" s="23"/>
      <c r="B369" s="24"/>
      <c r="C369" s="16" t="s">
        <v>14</v>
      </c>
      <c r="D369" s="51">
        <f>SUM(D9,D39,D231,D297,D303,D363)</f>
        <v>4.9000000000000004</v>
      </c>
      <c r="E369" s="51">
        <f>SUM(E9,E39,E231,E297,E303,E363)</f>
        <v>4944.8</v>
      </c>
      <c r="F369" s="51">
        <f>SUM(F9,F39,F231,F297,F303,F363)</f>
        <v>0</v>
      </c>
      <c r="G369" s="51">
        <f>SUM(G9,G39,G231,G297,G303,G363)</f>
        <v>0</v>
      </c>
      <c r="H369" s="51">
        <f>SUM(H9,H39,H231,H297,H303,H363)</f>
        <v>4949.7</v>
      </c>
    </row>
    <row r="370" spans="1:8" ht="16.05" customHeight="1" x14ac:dyDescent="0.2">
      <c r="A370" s="23"/>
      <c r="B370" s="24"/>
      <c r="C370" s="17" t="s">
        <v>13</v>
      </c>
      <c r="D370" s="16">
        <f>IF($H369=0,0,D369/$H369%)</f>
        <v>9.8995898741337865E-2</v>
      </c>
      <c r="E370" s="16">
        <f>IF($H369=0,0,E369/$H369%)</f>
        <v>99.901004101258664</v>
      </c>
      <c r="F370" s="16">
        <f>IF($H369=0,0,F369/$H369%)</f>
        <v>0</v>
      </c>
      <c r="G370" s="16">
        <f>IF($H369=0,0,G369/$H369%)</f>
        <v>0</v>
      </c>
      <c r="H370" s="16">
        <f>IF($H369=0,0,H369/$H369%)</f>
        <v>100</v>
      </c>
    </row>
    <row r="371" spans="1:8" ht="16.05" customHeight="1" x14ac:dyDescent="0.2">
      <c r="A371" s="23"/>
      <c r="B371" s="24"/>
      <c r="C371" s="16" t="s">
        <v>15</v>
      </c>
      <c r="D371" s="51">
        <f>SUM(D11,D41,D233,D299,D305,D365)</f>
        <v>9698.8000000000156</v>
      </c>
      <c r="E371" s="51">
        <f>SUM(E11,E41,E233,E299,E305,E365)</f>
        <v>316029.7</v>
      </c>
      <c r="F371" s="51">
        <f>SUM(F11,F41,F233,F299,F305,F365)</f>
        <v>0</v>
      </c>
      <c r="G371" s="51">
        <f>SUM(G11,G41,G233,G299,G305,G365)</f>
        <v>0</v>
      </c>
      <c r="H371" s="51">
        <f>SUM(H11,H41,H233,H299,H305,H365)</f>
        <v>325728.5</v>
      </c>
    </row>
    <row r="372" spans="1:8" ht="16.05" customHeight="1" x14ac:dyDescent="0.2">
      <c r="A372" s="25"/>
      <c r="B372" s="26"/>
      <c r="C372" s="17" t="s">
        <v>13</v>
      </c>
      <c r="D372" s="16">
        <f>IF($H371=0,0,D371/$H371%)</f>
        <v>2.9775718121073274</v>
      </c>
      <c r="E372" s="16">
        <f>IF($H371=0,0,E371/$H371%)</f>
        <v>97.022428187892686</v>
      </c>
      <c r="F372" s="16">
        <f>IF($H371=0,0,F371/$H371%)</f>
        <v>0</v>
      </c>
      <c r="G372" s="16">
        <f>IF($H371=0,0,G371/$H371%)</f>
        <v>0</v>
      </c>
      <c r="H372" s="16">
        <f>IF($H371=0,0,H371/$H371%)</f>
        <v>100</v>
      </c>
    </row>
    <row r="373" spans="1:8" ht="16.05" customHeight="1" x14ac:dyDescent="0.2">
      <c r="A373" s="27" t="s">
        <v>76</v>
      </c>
      <c r="B373" s="28"/>
      <c r="C373" s="16" t="s">
        <v>12</v>
      </c>
      <c r="D373" s="16"/>
      <c r="E373" s="16"/>
      <c r="F373" s="16"/>
      <c r="G373" s="16"/>
      <c r="H373" s="50">
        <f t="shared" ref="H373:H378" si="10">SUM(D373:G373)</f>
        <v>0</v>
      </c>
    </row>
    <row r="374" spans="1:8" ht="16.05" customHeight="1" x14ac:dyDescent="0.2">
      <c r="A374" s="29" t="s">
        <v>77</v>
      </c>
      <c r="B374" s="30"/>
      <c r="C374" s="17" t="s">
        <v>13</v>
      </c>
      <c r="D374" s="16">
        <f>IF($H373=0,0,D373/$H373%)</f>
        <v>0</v>
      </c>
      <c r="E374" s="16">
        <f>IF($H373=0,0,E373/$H373%)</f>
        <v>0</v>
      </c>
      <c r="F374" s="16">
        <f>IF($H373=0,0,F373/$H373%)</f>
        <v>0</v>
      </c>
      <c r="G374" s="16">
        <f>IF($H373=0,0,G373/$H373%)</f>
        <v>0</v>
      </c>
      <c r="H374" s="50">
        <f t="shared" si="10"/>
        <v>0</v>
      </c>
    </row>
    <row r="375" spans="1:8" ht="16.05" customHeight="1" x14ac:dyDescent="0.2">
      <c r="A375" s="13"/>
      <c r="B375" s="31"/>
      <c r="C375" s="16" t="s">
        <v>14</v>
      </c>
      <c r="D375" s="51"/>
      <c r="E375" s="51"/>
      <c r="F375" s="51"/>
      <c r="G375" s="51"/>
      <c r="H375" s="50">
        <f t="shared" si="10"/>
        <v>0</v>
      </c>
    </row>
    <row r="376" spans="1:8" ht="16.05" customHeight="1" x14ac:dyDescent="0.2">
      <c r="A376" s="13"/>
      <c r="B376" s="31"/>
      <c r="C376" s="17" t="s">
        <v>13</v>
      </c>
      <c r="D376" s="16">
        <f>IF($H375=0,0,D375/$H375%)</f>
        <v>0</v>
      </c>
      <c r="E376" s="16">
        <f>IF($H375=0,0,E375/$H375%)</f>
        <v>0</v>
      </c>
      <c r="F376" s="16">
        <f>IF($H375=0,0,F375/$H375%)</f>
        <v>0</v>
      </c>
      <c r="G376" s="16">
        <f>IF($H375=0,0,G375/$H375%)</f>
        <v>0</v>
      </c>
      <c r="H376" s="50">
        <f t="shared" si="10"/>
        <v>0</v>
      </c>
    </row>
    <row r="377" spans="1:8" ht="16.05" customHeight="1" x14ac:dyDescent="0.2">
      <c r="A377" s="13"/>
      <c r="B377" s="31"/>
      <c r="C377" s="16" t="s">
        <v>15</v>
      </c>
      <c r="D377" s="51">
        <f>SUM(D375,D373)</f>
        <v>0</v>
      </c>
      <c r="E377" s="51">
        <f>SUM(E375,E373)</f>
        <v>0</v>
      </c>
      <c r="F377" s="51">
        <f>SUM(F375,F373)</f>
        <v>0</v>
      </c>
      <c r="G377" s="51">
        <f>SUM(G375,G373)</f>
        <v>0</v>
      </c>
      <c r="H377" s="50">
        <f t="shared" si="10"/>
        <v>0</v>
      </c>
    </row>
    <row r="378" spans="1:8" ht="16.05" customHeight="1" x14ac:dyDescent="0.2">
      <c r="A378" s="18"/>
      <c r="B378" s="32"/>
      <c r="C378" s="17" t="s">
        <v>13</v>
      </c>
      <c r="D378" s="16">
        <f>IF($H377=0,0,D377/$H377%)</f>
        <v>0</v>
      </c>
      <c r="E378" s="16">
        <f>IF($H377=0,0,E377/$H377%)</f>
        <v>0</v>
      </c>
      <c r="F378" s="16">
        <f>IF($H377=0,0,F377/$H377%)</f>
        <v>0</v>
      </c>
      <c r="G378" s="16">
        <f>IF($H377=0,0,G377/$H377%)</f>
        <v>0</v>
      </c>
      <c r="H378" s="50">
        <f t="shared" si="10"/>
        <v>0</v>
      </c>
    </row>
  </sheetData>
  <mergeCells count="19">
    <mergeCell ref="B247:B252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35:B240"/>
    <mergeCell ref="B241:B246"/>
    <mergeCell ref="B289:B294"/>
    <mergeCell ref="B253:B258"/>
    <mergeCell ref="B259:B264"/>
    <mergeCell ref="B265:B270"/>
    <mergeCell ref="B271:B276"/>
    <mergeCell ref="B277:B282"/>
    <mergeCell ref="B283:B288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3" manualBreakCount="3">
    <brk id="96" max="7" man="1"/>
    <brk id="192" max="7" man="1"/>
    <brk id="288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FF0000"/>
  </sheetPr>
  <dimension ref="A2:K378"/>
  <sheetViews>
    <sheetView showGridLines="0" showZeros="0" view="pageBreakPreview" zoomScale="80" zoomScaleNormal="91" zoomScaleSheetLayoutView="8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J7" sqref="J7"/>
    </sheetView>
  </sheetViews>
  <sheetFormatPr defaultRowHeight="16.05" customHeight="1" x14ac:dyDescent="0.2"/>
  <cols>
    <col min="1" max="1" width="7.44140625" style="2" customWidth="1"/>
    <col min="2" max="2" width="24" style="2" customWidth="1"/>
    <col min="3" max="8" width="25.6640625" style="1" customWidth="1"/>
    <col min="9" max="256" width="9" style="1"/>
    <col min="257" max="257" width="7.44140625" style="1" customWidth="1"/>
    <col min="258" max="258" width="24" style="1" customWidth="1"/>
    <col min="259" max="264" width="25.6640625" style="1" customWidth="1"/>
    <col min="265" max="512" width="9" style="1"/>
    <col min="513" max="513" width="7.44140625" style="1" customWidth="1"/>
    <col min="514" max="514" width="24" style="1" customWidth="1"/>
    <col min="515" max="520" width="25.6640625" style="1" customWidth="1"/>
    <col min="521" max="768" width="9" style="1"/>
    <col min="769" max="769" width="7.44140625" style="1" customWidth="1"/>
    <col min="770" max="770" width="24" style="1" customWidth="1"/>
    <col min="771" max="776" width="25.6640625" style="1" customWidth="1"/>
    <col min="777" max="1024" width="9" style="1"/>
    <col min="1025" max="1025" width="7.44140625" style="1" customWidth="1"/>
    <col min="1026" max="1026" width="24" style="1" customWidth="1"/>
    <col min="1027" max="1032" width="25.6640625" style="1" customWidth="1"/>
    <col min="1033" max="1280" width="9" style="1"/>
    <col min="1281" max="1281" width="7.44140625" style="1" customWidth="1"/>
    <col min="1282" max="1282" width="24" style="1" customWidth="1"/>
    <col min="1283" max="1288" width="25.6640625" style="1" customWidth="1"/>
    <col min="1289" max="1536" width="9" style="1"/>
    <col min="1537" max="1537" width="7.44140625" style="1" customWidth="1"/>
    <col min="1538" max="1538" width="24" style="1" customWidth="1"/>
    <col min="1539" max="1544" width="25.6640625" style="1" customWidth="1"/>
    <col min="1545" max="1792" width="9" style="1"/>
    <col min="1793" max="1793" width="7.44140625" style="1" customWidth="1"/>
    <col min="1794" max="1794" width="24" style="1" customWidth="1"/>
    <col min="1795" max="1800" width="25.6640625" style="1" customWidth="1"/>
    <col min="1801" max="2048" width="9" style="1"/>
    <col min="2049" max="2049" width="7.44140625" style="1" customWidth="1"/>
    <col min="2050" max="2050" width="24" style="1" customWidth="1"/>
    <col min="2051" max="2056" width="25.6640625" style="1" customWidth="1"/>
    <col min="2057" max="2304" width="9" style="1"/>
    <col min="2305" max="2305" width="7.44140625" style="1" customWidth="1"/>
    <col min="2306" max="2306" width="24" style="1" customWidth="1"/>
    <col min="2307" max="2312" width="25.6640625" style="1" customWidth="1"/>
    <col min="2313" max="2560" width="9" style="1"/>
    <col min="2561" max="2561" width="7.44140625" style="1" customWidth="1"/>
    <col min="2562" max="2562" width="24" style="1" customWidth="1"/>
    <col min="2563" max="2568" width="25.6640625" style="1" customWidth="1"/>
    <col min="2569" max="2816" width="9" style="1"/>
    <col min="2817" max="2817" width="7.44140625" style="1" customWidth="1"/>
    <col min="2818" max="2818" width="24" style="1" customWidth="1"/>
    <col min="2819" max="2824" width="25.6640625" style="1" customWidth="1"/>
    <col min="2825" max="3072" width="9" style="1"/>
    <col min="3073" max="3073" width="7.44140625" style="1" customWidth="1"/>
    <col min="3074" max="3074" width="24" style="1" customWidth="1"/>
    <col min="3075" max="3080" width="25.6640625" style="1" customWidth="1"/>
    <col min="3081" max="3328" width="9" style="1"/>
    <col min="3329" max="3329" width="7.44140625" style="1" customWidth="1"/>
    <col min="3330" max="3330" width="24" style="1" customWidth="1"/>
    <col min="3331" max="3336" width="25.6640625" style="1" customWidth="1"/>
    <col min="3337" max="3584" width="9" style="1"/>
    <col min="3585" max="3585" width="7.44140625" style="1" customWidth="1"/>
    <col min="3586" max="3586" width="24" style="1" customWidth="1"/>
    <col min="3587" max="3592" width="25.6640625" style="1" customWidth="1"/>
    <col min="3593" max="3840" width="9" style="1"/>
    <col min="3841" max="3841" width="7.44140625" style="1" customWidth="1"/>
    <col min="3842" max="3842" width="24" style="1" customWidth="1"/>
    <col min="3843" max="3848" width="25.6640625" style="1" customWidth="1"/>
    <col min="3849" max="4096" width="9" style="1"/>
    <col min="4097" max="4097" width="7.44140625" style="1" customWidth="1"/>
    <col min="4098" max="4098" width="24" style="1" customWidth="1"/>
    <col min="4099" max="4104" width="25.6640625" style="1" customWidth="1"/>
    <col min="4105" max="4352" width="9" style="1"/>
    <col min="4353" max="4353" width="7.44140625" style="1" customWidth="1"/>
    <col min="4354" max="4354" width="24" style="1" customWidth="1"/>
    <col min="4355" max="4360" width="25.6640625" style="1" customWidth="1"/>
    <col min="4361" max="4608" width="9" style="1"/>
    <col min="4609" max="4609" width="7.44140625" style="1" customWidth="1"/>
    <col min="4610" max="4610" width="24" style="1" customWidth="1"/>
    <col min="4611" max="4616" width="25.6640625" style="1" customWidth="1"/>
    <col min="4617" max="4864" width="9" style="1"/>
    <col min="4865" max="4865" width="7.44140625" style="1" customWidth="1"/>
    <col min="4866" max="4866" width="24" style="1" customWidth="1"/>
    <col min="4867" max="4872" width="25.6640625" style="1" customWidth="1"/>
    <col min="4873" max="5120" width="9" style="1"/>
    <col min="5121" max="5121" width="7.44140625" style="1" customWidth="1"/>
    <col min="5122" max="5122" width="24" style="1" customWidth="1"/>
    <col min="5123" max="5128" width="25.6640625" style="1" customWidth="1"/>
    <col min="5129" max="5376" width="9" style="1"/>
    <col min="5377" max="5377" width="7.44140625" style="1" customWidth="1"/>
    <col min="5378" max="5378" width="24" style="1" customWidth="1"/>
    <col min="5379" max="5384" width="25.6640625" style="1" customWidth="1"/>
    <col min="5385" max="5632" width="9" style="1"/>
    <col min="5633" max="5633" width="7.44140625" style="1" customWidth="1"/>
    <col min="5634" max="5634" width="24" style="1" customWidth="1"/>
    <col min="5635" max="5640" width="25.6640625" style="1" customWidth="1"/>
    <col min="5641" max="5888" width="9" style="1"/>
    <col min="5889" max="5889" width="7.44140625" style="1" customWidth="1"/>
    <col min="5890" max="5890" width="24" style="1" customWidth="1"/>
    <col min="5891" max="5896" width="25.6640625" style="1" customWidth="1"/>
    <col min="5897" max="6144" width="9" style="1"/>
    <col min="6145" max="6145" width="7.44140625" style="1" customWidth="1"/>
    <col min="6146" max="6146" width="24" style="1" customWidth="1"/>
    <col min="6147" max="6152" width="25.6640625" style="1" customWidth="1"/>
    <col min="6153" max="6400" width="9" style="1"/>
    <col min="6401" max="6401" width="7.44140625" style="1" customWidth="1"/>
    <col min="6402" max="6402" width="24" style="1" customWidth="1"/>
    <col min="6403" max="6408" width="25.6640625" style="1" customWidth="1"/>
    <col min="6409" max="6656" width="9" style="1"/>
    <col min="6657" max="6657" width="7.44140625" style="1" customWidth="1"/>
    <col min="6658" max="6658" width="24" style="1" customWidth="1"/>
    <col min="6659" max="6664" width="25.6640625" style="1" customWidth="1"/>
    <col min="6665" max="6912" width="9" style="1"/>
    <col min="6913" max="6913" width="7.44140625" style="1" customWidth="1"/>
    <col min="6914" max="6914" width="24" style="1" customWidth="1"/>
    <col min="6915" max="6920" width="25.6640625" style="1" customWidth="1"/>
    <col min="6921" max="7168" width="9" style="1"/>
    <col min="7169" max="7169" width="7.44140625" style="1" customWidth="1"/>
    <col min="7170" max="7170" width="24" style="1" customWidth="1"/>
    <col min="7171" max="7176" width="25.6640625" style="1" customWidth="1"/>
    <col min="7177" max="7424" width="9" style="1"/>
    <col min="7425" max="7425" width="7.44140625" style="1" customWidth="1"/>
    <col min="7426" max="7426" width="24" style="1" customWidth="1"/>
    <col min="7427" max="7432" width="25.6640625" style="1" customWidth="1"/>
    <col min="7433" max="7680" width="9" style="1"/>
    <col min="7681" max="7681" width="7.44140625" style="1" customWidth="1"/>
    <col min="7682" max="7682" width="24" style="1" customWidth="1"/>
    <col min="7683" max="7688" width="25.6640625" style="1" customWidth="1"/>
    <col min="7689" max="7936" width="9" style="1"/>
    <col min="7937" max="7937" width="7.44140625" style="1" customWidth="1"/>
    <col min="7938" max="7938" width="24" style="1" customWidth="1"/>
    <col min="7939" max="7944" width="25.6640625" style="1" customWidth="1"/>
    <col min="7945" max="8192" width="9" style="1"/>
    <col min="8193" max="8193" width="7.44140625" style="1" customWidth="1"/>
    <col min="8194" max="8194" width="24" style="1" customWidth="1"/>
    <col min="8195" max="8200" width="25.6640625" style="1" customWidth="1"/>
    <col min="8201" max="8448" width="9" style="1"/>
    <col min="8449" max="8449" width="7.44140625" style="1" customWidth="1"/>
    <col min="8450" max="8450" width="24" style="1" customWidth="1"/>
    <col min="8451" max="8456" width="25.6640625" style="1" customWidth="1"/>
    <col min="8457" max="8704" width="9" style="1"/>
    <col min="8705" max="8705" width="7.44140625" style="1" customWidth="1"/>
    <col min="8706" max="8706" width="24" style="1" customWidth="1"/>
    <col min="8707" max="8712" width="25.6640625" style="1" customWidth="1"/>
    <col min="8713" max="8960" width="9" style="1"/>
    <col min="8961" max="8961" width="7.44140625" style="1" customWidth="1"/>
    <col min="8962" max="8962" width="24" style="1" customWidth="1"/>
    <col min="8963" max="8968" width="25.6640625" style="1" customWidth="1"/>
    <col min="8969" max="9216" width="9" style="1"/>
    <col min="9217" max="9217" width="7.44140625" style="1" customWidth="1"/>
    <col min="9218" max="9218" width="24" style="1" customWidth="1"/>
    <col min="9219" max="9224" width="25.6640625" style="1" customWidth="1"/>
    <col min="9225" max="9472" width="9" style="1"/>
    <col min="9473" max="9473" width="7.44140625" style="1" customWidth="1"/>
    <col min="9474" max="9474" width="24" style="1" customWidth="1"/>
    <col min="9475" max="9480" width="25.6640625" style="1" customWidth="1"/>
    <col min="9481" max="9728" width="9" style="1"/>
    <col min="9729" max="9729" width="7.44140625" style="1" customWidth="1"/>
    <col min="9730" max="9730" width="24" style="1" customWidth="1"/>
    <col min="9731" max="9736" width="25.6640625" style="1" customWidth="1"/>
    <col min="9737" max="9984" width="9" style="1"/>
    <col min="9985" max="9985" width="7.44140625" style="1" customWidth="1"/>
    <col min="9986" max="9986" width="24" style="1" customWidth="1"/>
    <col min="9987" max="9992" width="25.6640625" style="1" customWidth="1"/>
    <col min="9993" max="10240" width="9" style="1"/>
    <col min="10241" max="10241" width="7.44140625" style="1" customWidth="1"/>
    <col min="10242" max="10242" width="24" style="1" customWidth="1"/>
    <col min="10243" max="10248" width="25.6640625" style="1" customWidth="1"/>
    <col min="10249" max="10496" width="9" style="1"/>
    <col min="10497" max="10497" width="7.44140625" style="1" customWidth="1"/>
    <col min="10498" max="10498" width="24" style="1" customWidth="1"/>
    <col min="10499" max="10504" width="25.6640625" style="1" customWidth="1"/>
    <col min="10505" max="10752" width="9" style="1"/>
    <col min="10753" max="10753" width="7.44140625" style="1" customWidth="1"/>
    <col min="10754" max="10754" width="24" style="1" customWidth="1"/>
    <col min="10755" max="10760" width="25.6640625" style="1" customWidth="1"/>
    <col min="10761" max="11008" width="9" style="1"/>
    <col min="11009" max="11009" width="7.44140625" style="1" customWidth="1"/>
    <col min="11010" max="11010" width="24" style="1" customWidth="1"/>
    <col min="11011" max="11016" width="25.6640625" style="1" customWidth="1"/>
    <col min="11017" max="11264" width="9" style="1"/>
    <col min="11265" max="11265" width="7.44140625" style="1" customWidth="1"/>
    <col min="11266" max="11266" width="24" style="1" customWidth="1"/>
    <col min="11267" max="11272" width="25.6640625" style="1" customWidth="1"/>
    <col min="11273" max="11520" width="9" style="1"/>
    <col min="11521" max="11521" width="7.44140625" style="1" customWidth="1"/>
    <col min="11522" max="11522" width="24" style="1" customWidth="1"/>
    <col min="11523" max="11528" width="25.6640625" style="1" customWidth="1"/>
    <col min="11529" max="11776" width="9" style="1"/>
    <col min="11777" max="11777" width="7.44140625" style="1" customWidth="1"/>
    <col min="11778" max="11778" width="24" style="1" customWidth="1"/>
    <col min="11779" max="11784" width="25.6640625" style="1" customWidth="1"/>
    <col min="11785" max="12032" width="9" style="1"/>
    <col min="12033" max="12033" width="7.44140625" style="1" customWidth="1"/>
    <col min="12034" max="12034" width="24" style="1" customWidth="1"/>
    <col min="12035" max="12040" width="25.6640625" style="1" customWidth="1"/>
    <col min="12041" max="12288" width="9" style="1"/>
    <col min="12289" max="12289" width="7.44140625" style="1" customWidth="1"/>
    <col min="12290" max="12290" width="24" style="1" customWidth="1"/>
    <col min="12291" max="12296" width="25.6640625" style="1" customWidth="1"/>
    <col min="12297" max="12544" width="9" style="1"/>
    <col min="12545" max="12545" width="7.44140625" style="1" customWidth="1"/>
    <col min="12546" max="12546" width="24" style="1" customWidth="1"/>
    <col min="12547" max="12552" width="25.6640625" style="1" customWidth="1"/>
    <col min="12553" max="12800" width="9" style="1"/>
    <col min="12801" max="12801" width="7.44140625" style="1" customWidth="1"/>
    <col min="12802" max="12802" width="24" style="1" customWidth="1"/>
    <col min="12803" max="12808" width="25.6640625" style="1" customWidth="1"/>
    <col min="12809" max="13056" width="9" style="1"/>
    <col min="13057" max="13057" width="7.44140625" style="1" customWidth="1"/>
    <col min="13058" max="13058" width="24" style="1" customWidth="1"/>
    <col min="13059" max="13064" width="25.6640625" style="1" customWidth="1"/>
    <col min="13065" max="13312" width="9" style="1"/>
    <col min="13313" max="13313" width="7.44140625" style="1" customWidth="1"/>
    <col min="13314" max="13314" width="24" style="1" customWidth="1"/>
    <col min="13315" max="13320" width="25.6640625" style="1" customWidth="1"/>
    <col min="13321" max="13568" width="9" style="1"/>
    <col min="13569" max="13569" width="7.44140625" style="1" customWidth="1"/>
    <col min="13570" max="13570" width="24" style="1" customWidth="1"/>
    <col min="13571" max="13576" width="25.6640625" style="1" customWidth="1"/>
    <col min="13577" max="13824" width="9" style="1"/>
    <col min="13825" max="13825" width="7.44140625" style="1" customWidth="1"/>
    <col min="13826" max="13826" width="24" style="1" customWidth="1"/>
    <col min="13827" max="13832" width="25.6640625" style="1" customWidth="1"/>
    <col min="13833" max="14080" width="9" style="1"/>
    <col min="14081" max="14081" width="7.44140625" style="1" customWidth="1"/>
    <col min="14082" max="14082" width="24" style="1" customWidth="1"/>
    <col min="14083" max="14088" width="25.6640625" style="1" customWidth="1"/>
    <col min="14089" max="14336" width="9" style="1"/>
    <col min="14337" max="14337" width="7.44140625" style="1" customWidth="1"/>
    <col min="14338" max="14338" width="24" style="1" customWidth="1"/>
    <col min="14339" max="14344" width="25.6640625" style="1" customWidth="1"/>
    <col min="14345" max="14592" width="9" style="1"/>
    <col min="14593" max="14593" width="7.44140625" style="1" customWidth="1"/>
    <col min="14594" max="14594" width="24" style="1" customWidth="1"/>
    <col min="14595" max="14600" width="25.6640625" style="1" customWidth="1"/>
    <col min="14601" max="14848" width="9" style="1"/>
    <col min="14849" max="14849" width="7.44140625" style="1" customWidth="1"/>
    <col min="14850" max="14850" width="24" style="1" customWidth="1"/>
    <col min="14851" max="14856" width="25.6640625" style="1" customWidth="1"/>
    <col min="14857" max="15104" width="9" style="1"/>
    <col min="15105" max="15105" width="7.44140625" style="1" customWidth="1"/>
    <col min="15106" max="15106" width="24" style="1" customWidth="1"/>
    <col min="15107" max="15112" width="25.6640625" style="1" customWidth="1"/>
    <col min="15113" max="15360" width="9" style="1"/>
    <col min="15361" max="15361" width="7.44140625" style="1" customWidth="1"/>
    <col min="15362" max="15362" width="24" style="1" customWidth="1"/>
    <col min="15363" max="15368" width="25.6640625" style="1" customWidth="1"/>
    <col min="15369" max="15616" width="9" style="1"/>
    <col min="15617" max="15617" width="7.44140625" style="1" customWidth="1"/>
    <col min="15618" max="15618" width="24" style="1" customWidth="1"/>
    <col min="15619" max="15624" width="25.6640625" style="1" customWidth="1"/>
    <col min="15625" max="15872" width="9" style="1"/>
    <col min="15873" max="15873" width="7.44140625" style="1" customWidth="1"/>
    <col min="15874" max="15874" width="24" style="1" customWidth="1"/>
    <col min="15875" max="15880" width="25.6640625" style="1" customWidth="1"/>
    <col min="15881" max="16128" width="9" style="1"/>
    <col min="16129" max="16129" width="7.44140625" style="1" customWidth="1"/>
    <col min="16130" max="16130" width="24" style="1" customWidth="1"/>
    <col min="16131" max="16136" width="25.6640625" style="1" customWidth="1"/>
    <col min="16137" max="16384" width="9" style="1"/>
  </cols>
  <sheetData>
    <row r="2" spans="1:11" ht="16.05" customHeight="1" x14ac:dyDescent="0.2">
      <c r="A2" s="1" t="s">
        <v>0</v>
      </c>
    </row>
    <row r="3" spans="1:11" ht="15.75" customHeight="1" x14ac:dyDescent="0.2">
      <c r="A3" s="1"/>
    </row>
    <row r="4" spans="1:11" ht="16.05" customHeight="1" x14ac:dyDescent="0.2">
      <c r="A4" s="3" t="s">
        <v>1</v>
      </c>
      <c r="B4" s="3" t="s">
        <v>85</v>
      </c>
    </row>
    <row r="5" spans="1:11" ht="16.05" customHeight="1" x14ac:dyDescent="0.2">
      <c r="H5" s="47" t="s">
        <v>3</v>
      </c>
    </row>
    <row r="6" spans="1:11" ht="16.05" customHeight="1" x14ac:dyDescent="0.2">
      <c r="A6" s="5" t="s">
        <v>4</v>
      </c>
      <c r="B6" s="6"/>
      <c r="C6" s="7" t="s">
        <v>103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11" s="12" customFormat="1" ht="16.05" customHeight="1" x14ac:dyDescent="0.2">
      <c r="A7" s="9" t="s">
        <v>11</v>
      </c>
      <c r="B7" s="2"/>
      <c r="C7" s="10" t="s">
        <v>12</v>
      </c>
      <c r="D7" s="51">
        <f>SUM(D13,D19,D25,D31)</f>
        <v>0</v>
      </c>
      <c r="E7" s="51">
        <f t="shared" ref="E7:G11" si="0">SUM(E13,E19,E25,E31)</f>
        <v>16</v>
      </c>
      <c r="F7" s="51">
        <f t="shared" si="0"/>
        <v>0</v>
      </c>
      <c r="G7" s="51">
        <f t="shared" si="0"/>
        <v>0</v>
      </c>
      <c r="H7" s="16">
        <f>SUM(D7:G7)</f>
        <v>16</v>
      </c>
      <c r="I7" s="11"/>
      <c r="J7" s="11"/>
      <c r="K7" s="48"/>
    </row>
    <row r="8" spans="1:11" s="12" customFormat="1" ht="16.05" customHeight="1" x14ac:dyDescent="0.2">
      <c r="A8" s="13"/>
      <c r="B8" s="2"/>
      <c r="C8" s="14" t="s">
        <v>13</v>
      </c>
      <c r="D8" s="16">
        <f>IF($H7=0,0,D7/$H7%)</f>
        <v>0</v>
      </c>
      <c r="E8" s="16">
        <f>IF($H7=0,0,E7/$H7%)</f>
        <v>100</v>
      </c>
      <c r="F8" s="16">
        <f>IF($H7=0,0,F7/$H7%)</f>
        <v>0</v>
      </c>
      <c r="G8" s="16">
        <f>IF($H7=0,0,G7/$H7%)</f>
        <v>0</v>
      </c>
      <c r="H8" s="16">
        <f>SUM(D8:G8)</f>
        <v>100</v>
      </c>
      <c r="I8" s="11"/>
      <c r="J8" s="11"/>
      <c r="K8" s="48"/>
    </row>
    <row r="9" spans="1:11" s="12" customFormat="1" ht="16.05" customHeight="1" x14ac:dyDescent="0.2">
      <c r="A9" s="13"/>
      <c r="B9" s="2"/>
      <c r="C9" s="10" t="s">
        <v>14</v>
      </c>
      <c r="D9" s="51">
        <f>SUM(D15,D21,D27,D33)</f>
        <v>214</v>
      </c>
      <c r="E9" s="51">
        <f t="shared" si="0"/>
        <v>0</v>
      </c>
      <c r="F9" s="51">
        <f t="shared" si="0"/>
        <v>0</v>
      </c>
      <c r="G9" s="51">
        <f t="shared" si="0"/>
        <v>0</v>
      </c>
      <c r="H9" s="16">
        <f>SUM(D9:G9)</f>
        <v>214</v>
      </c>
      <c r="I9" s="11"/>
      <c r="J9" s="11"/>
      <c r="K9" s="48"/>
    </row>
    <row r="10" spans="1:11" s="12" customFormat="1" ht="16.05" customHeight="1" x14ac:dyDescent="0.2">
      <c r="A10" s="13"/>
      <c r="B10" s="2"/>
      <c r="C10" s="14" t="s">
        <v>13</v>
      </c>
      <c r="D10" s="16">
        <f>IF($H9=0,0,D9/$H9%)</f>
        <v>100</v>
      </c>
      <c r="E10" s="16">
        <f>IF($H9=0,0,E9/$H9%)</f>
        <v>0</v>
      </c>
      <c r="F10" s="16">
        <f>IF($H9=0,0,F9/$H9%)</f>
        <v>0</v>
      </c>
      <c r="G10" s="16">
        <f>IF($H9=0,0,G9/$H9%)</f>
        <v>0</v>
      </c>
      <c r="H10" s="16">
        <f>SUM(D10:G10)</f>
        <v>100</v>
      </c>
      <c r="I10" s="11"/>
      <c r="J10" s="11"/>
      <c r="K10" s="48"/>
    </row>
    <row r="11" spans="1:11" s="12" customFormat="1" ht="16.05" customHeight="1" x14ac:dyDescent="0.2">
      <c r="A11" s="13"/>
      <c r="B11" s="2"/>
      <c r="C11" s="10" t="s">
        <v>15</v>
      </c>
      <c r="D11" s="51">
        <f>SUM(D17,D23,D29,D35)</f>
        <v>214</v>
      </c>
      <c r="E11" s="51">
        <f t="shared" si="0"/>
        <v>16</v>
      </c>
      <c r="F11" s="51">
        <f t="shared" si="0"/>
        <v>0</v>
      </c>
      <c r="G11" s="51">
        <f t="shared" si="0"/>
        <v>0</v>
      </c>
      <c r="H11" s="16">
        <f>SUM(D11:G11)</f>
        <v>230</v>
      </c>
      <c r="I11" s="11"/>
      <c r="J11" s="11"/>
      <c r="K11" s="48"/>
    </row>
    <row r="12" spans="1:11" s="12" customFormat="1" ht="16.05" customHeight="1" x14ac:dyDescent="0.2">
      <c r="A12" s="13"/>
      <c r="B12" s="15"/>
      <c r="C12" s="14" t="s">
        <v>13</v>
      </c>
      <c r="D12" s="16">
        <f>IF($H11=0,0,D11/$H11%)</f>
        <v>93.043478260869577</v>
      </c>
      <c r="E12" s="16">
        <f>IF($H11=0,0,E11/$H11%)</f>
        <v>6.9565217391304355</v>
      </c>
      <c r="F12" s="16">
        <f>IF($H11=0,0,F11/$H11%)</f>
        <v>0</v>
      </c>
      <c r="G12" s="16">
        <f>IF($H11=0,0,G11/$H11%)</f>
        <v>0</v>
      </c>
      <c r="H12" s="16">
        <f>IF($H11=0,0,H11/$H11%)</f>
        <v>100.00000000000001</v>
      </c>
      <c r="I12" s="11"/>
      <c r="J12" s="11"/>
      <c r="K12" s="48"/>
    </row>
    <row r="13" spans="1:11" ht="16.05" customHeight="1" x14ac:dyDescent="0.2">
      <c r="A13" s="13"/>
      <c r="B13" s="13" t="s">
        <v>16</v>
      </c>
      <c r="C13" s="16" t="s">
        <v>12</v>
      </c>
      <c r="D13" s="16">
        <v>0</v>
      </c>
      <c r="E13" s="16">
        <v>16</v>
      </c>
      <c r="F13" s="16">
        <v>0</v>
      </c>
      <c r="G13" s="16">
        <v>0</v>
      </c>
      <c r="H13" s="50">
        <f t="shared" ref="H13:H76" si="1">SUM(D13:G13)</f>
        <v>16</v>
      </c>
      <c r="J13" s="11"/>
      <c r="K13" s="48"/>
    </row>
    <row r="14" spans="1:11" ht="16.05" customHeight="1" x14ac:dyDescent="0.2">
      <c r="A14" s="13"/>
      <c r="B14" s="13"/>
      <c r="C14" s="17" t="s">
        <v>13</v>
      </c>
      <c r="D14" s="16">
        <f>IF($H13=0,0,D13/$H13%)</f>
        <v>0</v>
      </c>
      <c r="E14" s="16">
        <f>IF($H13=0,0,E13/$H13%)</f>
        <v>100</v>
      </c>
      <c r="F14" s="16">
        <f>IF($H13=0,0,F13/$H13%)</f>
        <v>0</v>
      </c>
      <c r="G14" s="16">
        <f>IF($H13=0,0,G13/$H13%)</f>
        <v>0</v>
      </c>
      <c r="H14" s="50">
        <f t="shared" si="1"/>
        <v>100</v>
      </c>
      <c r="J14" s="11"/>
      <c r="K14" s="48"/>
    </row>
    <row r="15" spans="1:11" ht="16.05" customHeight="1" x14ac:dyDescent="0.2">
      <c r="A15" s="13"/>
      <c r="B15" s="13"/>
      <c r="C15" s="16" t="s">
        <v>14</v>
      </c>
      <c r="D15" s="51">
        <v>0</v>
      </c>
      <c r="E15" s="51"/>
      <c r="F15" s="51">
        <v>0</v>
      </c>
      <c r="G15" s="51">
        <v>0</v>
      </c>
      <c r="H15" s="50">
        <f t="shared" si="1"/>
        <v>0</v>
      </c>
      <c r="J15" s="11"/>
      <c r="K15" s="48"/>
    </row>
    <row r="16" spans="1:11" ht="16.05" customHeight="1" x14ac:dyDescent="0.2">
      <c r="A16" s="13"/>
      <c r="B16" s="13"/>
      <c r="C16" s="17" t="s">
        <v>13</v>
      </c>
      <c r="D16" s="16">
        <f>IF($H15=0,0,D15/$H15%)</f>
        <v>0</v>
      </c>
      <c r="E16" s="16">
        <f>IF($H15=0,0,E15/$H15%)</f>
        <v>0</v>
      </c>
      <c r="F16" s="16">
        <f>IF($H15=0,0,F15/$H15%)</f>
        <v>0</v>
      </c>
      <c r="G16" s="16">
        <f>IF($H15=0,0,G15/$H15%)</f>
        <v>0</v>
      </c>
      <c r="H16" s="50">
        <f t="shared" si="1"/>
        <v>0</v>
      </c>
      <c r="J16" s="11"/>
      <c r="K16" s="48"/>
    </row>
    <row r="17" spans="1:11" ht="16.05" customHeight="1" x14ac:dyDescent="0.2">
      <c r="A17" s="13"/>
      <c r="B17" s="13"/>
      <c r="C17" s="16" t="s">
        <v>15</v>
      </c>
      <c r="D17" s="51">
        <f>D13+D15</f>
        <v>0</v>
      </c>
      <c r="E17" s="51">
        <f t="shared" ref="E17:G17" si="2">E13+E15</f>
        <v>16</v>
      </c>
      <c r="F17" s="51">
        <f t="shared" si="2"/>
        <v>0</v>
      </c>
      <c r="G17" s="51">
        <f t="shared" si="2"/>
        <v>0</v>
      </c>
      <c r="H17" s="50">
        <f t="shared" si="1"/>
        <v>16</v>
      </c>
      <c r="J17" s="11"/>
      <c r="K17" s="48"/>
    </row>
    <row r="18" spans="1:11" ht="16.05" customHeight="1" x14ac:dyDescent="0.2">
      <c r="A18" s="13"/>
      <c r="B18" s="18"/>
      <c r="C18" s="17" t="s">
        <v>13</v>
      </c>
      <c r="D18" s="16">
        <f>IF($H17=0,0,D17/$H17%)</f>
        <v>0</v>
      </c>
      <c r="E18" s="16">
        <f>IF($H17=0,0,E17/$H17%)</f>
        <v>100</v>
      </c>
      <c r="F18" s="16">
        <f>IF($H17=0,0,F17/$H17%)</f>
        <v>0</v>
      </c>
      <c r="G18" s="16">
        <f>IF($H17=0,0,G17/$H17%)</f>
        <v>0</v>
      </c>
      <c r="H18" s="50">
        <f t="shared" si="1"/>
        <v>100</v>
      </c>
      <c r="J18" s="11"/>
      <c r="K18" s="48"/>
    </row>
    <row r="19" spans="1:11" ht="16.05" customHeight="1" x14ac:dyDescent="0.2">
      <c r="A19" s="13"/>
      <c r="B19" s="13" t="s">
        <v>17</v>
      </c>
      <c r="C19" s="16" t="s">
        <v>12</v>
      </c>
      <c r="D19" s="16"/>
      <c r="E19" s="16"/>
      <c r="F19" s="16"/>
      <c r="G19" s="16"/>
      <c r="H19" s="50">
        <f t="shared" si="1"/>
        <v>0</v>
      </c>
      <c r="J19" s="11"/>
      <c r="K19" s="48"/>
    </row>
    <row r="20" spans="1:11" ht="16.05" customHeight="1" x14ac:dyDescent="0.2">
      <c r="A20" s="13"/>
      <c r="B20" s="13"/>
      <c r="C20" s="17" t="s">
        <v>13</v>
      </c>
      <c r="D20" s="16">
        <f>IF($H19=0,0,D19/$H19%)</f>
        <v>0</v>
      </c>
      <c r="E20" s="16">
        <f>IF($H19=0,0,E19/$H19%)</f>
        <v>0</v>
      </c>
      <c r="F20" s="16">
        <f>IF($H19=0,0,F19/$H19%)</f>
        <v>0</v>
      </c>
      <c r="G20" s="16">
        <f>IF($H19=0,0,G19/$H19%)</f>
        <v>0</v>
      </c>
      <c r="H20" s="50">
        <f t="shared" si="1"/>
        <v>0</v>
      </c>
      <c r="J20" s="11"/>
      <c r="K20" s="48"/>
    </row>
    <row r="21" spans="1:11" ht="16.05" customHeight="1" x14ac:dyDescent="0.2">
      <c r="A21" s="13"/>
      <c r="B21" s="13"/>
      <c r="C21" s="16" t="s">
        <v>14</v>
      </c>
      <c r="D21" s="51">
        <v>214</v>
      </c>
      <c r="E21" s="51">
        <v>0</v>
      </c>
      <c r="F21" s="51">
        <v>0</v>
      </c>
      <c r="G21" s="51">
        <v>0</v>
      </c>
      <c r="H21" s="50">
        <f t="shared" si="1"/>
        <v>214</v>
      </c>
      <c r="J21" s="11"/>
      <c r="K21" s="48"/>
    </row>
    <row r="22" spans="1:11" ht="16.05" customHeight="1" x14ac:dyDescent="0.2">
      <c r="A22" s="13"/>
      <c r="B22" s="13"/>
      <c r="C22" s="17" t="s">
        <v>13</v>
      </c>
      <c r="D22" s="16">
        <f>IF($H21=0,0,D21/$H21%)</f>
        <v>100</v>
      </c>
      <c r="E22" s="16">
        <f>IF($H21=0,0,E21/$H21%)</f>
        <v>0</v>
      </c>
      <c r="F22" s="16">
        <f>IF($H21=0,0,F21/$H21%)</f>
        <v>0</v>
      </c>
      <c r="G22" s="16">
        <f>IF($H21=0,0,G21/$H21%)</f>
        <v>0</v>
      </c>
      <c r="H22" s="50">
        <f t="shared" si="1"/>
        <v>100</v>
      </c>
      <c r="J22" s="11"/>
      <c r="K22" s="48"/>
    </row>
    <row r="23" spans="1:11" ht="16.05" customHeight="1" x14ac:dyDescent="0.2">
      <c r="A23" s="13"/>
      <c r="B23" s="13"/>
      <c r="C23" s="16" t="s">
        <v>15</v>
      </c>
      <c r="D23" s="51">
        <f>SUM(D21,D19)</f>
        <v>214</v>
      </c>
      <c r="E23" s="51">
        <f>SUM(E21,E19)</f>
        <v>0</v>
      </c>
      <c r="F23" s="51">
        <f>SUM(F21,F19)</f>
        <v>0</v>
      </c>
      <c r="G23" s="51">
        <f>SUM(G21,G19)</f>
        <v>0</v>
      </c>
      <c r="H23" s="50">
        <f t="shared" si="1"/>
        <v>214</v>
      </c>
      <c r="J23" s="11"/>
      <c r="K23" s="48"/>
    </row>
    <row r="24" spans="1:11" ht="16.05" customHeight="1" x14ac:dyDescent="0.2">
      <c r="A24" s="13"/>
      <c r="B24" s="18"/>
      <c r="C24" s="17" t="s">
        <v>13</v>
      </c>
      <c r="D24" s="16">
        <f>IF($H23=0,0,D23/$H23%)</f>
        <v>100</v>
      </c>
      <c r="E24" s="16">
        <f>IF($H23=0,0,E23/$H23%)</f>
        <v>0</v>
      </c>
      <c r="F24" s="16">
        <f>IF($H23=0,0,F23/$H23%)</f>
        <v>0</v>
      </c>
      <c r="G24" s="16">
        <f>IF($H23=0,0,G23/$H23%)</f>
        <v>0</v>
      </c>
      <c r="H24" s="50">
        <f t="shared" si="1"/>
        <v>100</v>
      </c>
      <c r="J24" s="11"/>
      <c r="K24" s="48"/>
    </row>
    <row r="25" spans="1:11" ht="16.05" customHeight="1" x14ac:dyDescent="0.2">
      <c r="A25" s="13"/>
      <c r="B25" s="13" t="s">
        <v>18</v>
      </c>
      <c r="C25" s="16" t="s">
        <v>12</v>
      </c>
      <c r="D25" s="16"/>
      <c r="E25" s="16"/>
      <c r="F25" s="16"/>
      <c r="G25" s="16"/>
      <c r="H25" s="50">
        <f t="shared" si="1"/>
        <v>0</v>
      </c>
      <c r="J25" s="11"/>
      <c r="K25" s="48"/>
    </row>
    <row r="26" spans="1:11" ht="16.05" customHeight="1" x14ac:dyDescent="0.2">
      <c r="A26" s="13"/>
      <c r="B26" s="13"/>
      <c r="C26" s="17" t="s">
        <v>13</v>
      </c>
      <c r="D26" s="16">
        <f>IF($H25=0,0,D25/$H25%)</f>
        <v>0</v>
      </c>
      <c r="E26" s="16">
        <f>IF($H25=0,0,E25/$H25%)</f>
        <v>0</v>
      </c>
      <c r="F26" s="16">
        <f>IF($H25=0,0,F25/$H25%)</f>
        <v>0</v>
      </c>
      <c r="G26" s="16">
        <f>IF($H25=0,0,G25/$H25%)</f>
        <v>0</v>
      </c>
      <c r="H26" s="50">
        <f t="shared" si="1"/>
        <v>0</v>
      </c>
      <c r="J26" s="11"/>
      <c r="K26" s="48"/>
    </row>
    <row r="27" spans="1:11" ht="16.05" customHeight="1" x14ac:dyDescent="0.2">
      <c r="A27" s="13"/>
      <c r="B27" s="13"/>
      <c r="C27" s="16" t="s">
        <v>14</v>
      </c>
      <c r="D27" s="51"/>
      <c r="E27" s="51"/>
      <c r="F27" s="51"/>
      <c r="G27" s="51"/>
      <c r="H27" s="50">
        <f t="shared" si="1"/>
        <v>0</v>
      </c>
      <c r="J27" s="11"/>
      <c r="K27" s="48"/>
    </row>
    <row r="28" spans="1:11" ht="16.05" customHeight="1" x14ac:dyDescent="0.2">
      <c r="A28" s="13"/>
      <c r="B28" s="13"/>
      <c r="C28" s="17" t="s">
        <v>13</v>
      </c>
      <c r="D28" s="16">
        <f>IF($H27=0,0,D27/$H27%)</f>
        <v>0</v>
      </c>
      <c r="E28" s="16">
        <f>IF($H27=0,0,E27/$H27%)</f>
        <v>0</v>
      </c>
      <c r="F28" s="16">
        <f>IF($H27=0,0,F27/$H27%)</f>
        <v>0</v>
      </c>
      <c r="G28" s="16">
        <f>IF($H27=0,0,G27/$H27%)</f>
        <v>0</v>
      </c>
      <c r="H28" s="50">
        <f t="shared" si="1"/>
        <v>0</v>
      </c>
      <c r="J28" s="11"/>
      <c r="K28" s="48"/>
    </row>
    <row r="29" spans="1:11" ht="16.05" customHeight="1" x14ac:dyDescent="0.2">
      <c r="A29" s="13"/>
      <c r="B29" s="13"/>
      <c r="C29" s="16" t="s">
        <v>15</v>
      </c>
      <c r="D29" s="51">
        <f>D25+D27</f>
        <v>0</v>
      </c>
      <c r="E29" s="51">
        <f t="shared" ref="E29:G29" si="3">E25+E27</f>
        <v>0</v>
      </c>
      <c r="F29" s="51">
        <f t="shared" si="3"/>
        <v>0</v>
      </c>
      <c r="G29" s="51">
        <f t="shared" si="3"/>
        <v>0</v>
      </c>
      <c r="H29" s="50">
        <f t="shared" si="1"/>
        <v>0</v>
      </c>
      <c r="J29" s="11"/>
      <c r="K29" s="48"/>
    </row>
    <row r="30" spans="1:11" ht="16.05" customHeight="1" x14ac:dyDescent="0.2">
      <c r="A30" s="13"/>
      <c r="B30" s="18"/>
      <c r="C30" s="17" t="s">
        <v>13</v>
      </c>
      <c r="D30" s="16">
        <f>IF($H29=0,0,D29/$H29%)</f>
        <v>0</v>
      </c>
      <c r="E30" s="16">
        <f>IF($H29=0,0,E29/$H29%)</f>
        <v>0</v>
      </c>
      <c r="F30" s="16">
        <f>IF($H29=0,0,F29/$H29%)</f>
        <v>0</v>
      </c>
      <c r="G30" s="16">
        <f>IF($H29=0,0,G29/$H29%)</f>
        <v>0</v>
      </c>
      <c r="H30" s="50">
        <f t="shared" si="1"/>
        <v>0</v>
      </c>
      <c r="J30" s="11"/>
      <c r="K30" s="48"/>
    </row>
    <row r="31" spans="1:11" ht="16.05" customHeight="1" x14ac:dyDescent="0.2">
      <c r="A31" s="13"/>
      <c r="B31" s="13" t="s">
        <v>19</v>
      </c>
      <c r="C31" s="16" t="s">
        <v>12</v>
      </c>
      <c r="D31" s="16"/>
      <c r="E31" s="16"/>
      <c r="F31" s="16"/>
      <c r="G31" s="16"/>
      <c r="H31" s="50">
        <f t="shared" si="1"/>
        <v>0</v>
      </c>
      <c r="J31" s="11"/>
      <c r="K31" s="48"/>
    </row>
    <row r="32" spans="1:11" ht="16.05" customHeight="1" x14ac:dyDescent="0.2">
      <c r="A32" s="13"/>
      <c r="B32" s="13"/>
      <c r="C32" s="17" t="s">
        <v>13</v>
      </c>
      <c r="D32" s="16">
        <f>IF($H31=0,0,D31/$H31%)</f>
        <v>0</v>
      </c>
      <c r="E32" s="16">
        <f>IF($H31=0,0,E31/$H31%)</f>
        <v>0</v>
      </c>
      <c r="F32" s="16">
        <f>IF($H31=0,0,F31/$H31%)</f>
        <v>0</v>
      </c>
      <c r="G32" s="16">
        <f>IF($H31=0,0,G31/$H31%)</f>
        <v>0</v>
      </c>
      <c r="H32" s="50">
        <f t="shared" si="1"/>
        <v>0</v>
      </c>
      <c r="J32" s="11"/>
      <c r="K32" s="48"/>
    </row>
    <row r="33" spans="1:11" ht="16.05" customHeight="1" x14ac:dyDescent="0.2">
      <c r="A33" s="13"/>
      <c r="B33" s="13"/>
      <c r="C33" s="16" t="s">
        <v>14</v>
      </c>
      <c r="D33" s="51"/>
      <c r="E33" s="51"/>
      <c r="F33" s="51"/>
      <c r="G33" s="51"/>
      <c r="H33" s="50">
        <f t="shared" si="1"/>
        <v>0</v>
      </c>
      <c r="J33" s="11"/>
      <c r="K33" s="48"/>
    </row>
    <row r="34" spans="1:11" ht="16.05" customHeight="1" x14ac:dyDescent="0.2">
      <c r="A34" s="13"/>
      <c r="B34" s="13"/>
      <c r="C34" s="17" t="s">
        <v>13</v>
      </c>
      <c r="D34" s="16">
        <f>IF($H33=0,0,D33/$H33%)</f>
        <v>0</v>
      </c>
      <c r="E34" s="16">
        <f>IF($H33=0,0,E33/$H33%)</f>
        <v>0</v>
      </c>
      <c r="F34" s="16">
        <f>IF($H33=0,0,F33/$H33%)</f>
        <v>0</v>
      </c>
      <c r="G34" s="16">
        <f>IF($H33=0,0,G33/$H33%)</f>
        <v>0</v>
      </c>
      <c r="H34" s="50">
        <f t="shared" si="1"/>
        <v>0</v>
      </c>
      <c r="J34" s="11"/>
      <c r="K34" s="48"/>
    </row>
    <row r="35" spans="1:11" ht="16.05" customHeight="1" x14ac:dyDescent="0.2">
      <c r="A35" s="13"/>
      <c r="B35" s="13"/>
      <c r="C35" s="16" t="s">
        <v>15</v>
      </c>
      <c r="D35" s="51">
        <f>SUM(D33,D31)</f>
        <v>0</v>
      </c>
      <c r="E35" s="51">
        <f>SUM(E33,E31)</f>
        <v>0</v>
      </c>
      <c r="F35" s="51">
        <f>SUM(F33,F31)</f>
        <v>0</v>
      </c>
      <c r="G35" s="51">
        <f>SUM(G33,G31)</f>
        <v>0</v>
      </c>
      <c r="H35" s="50">
        <f t="shared" si="1"/>
        <v>0</v>
      </c>
      <c r="J35" s="11"/>
      <c r="K35" s="48"/>
    </row>
    <row r="36" spans="1:11" ht="16.05" customHeight="1" x14ac:dyDescent="0.2">
      <c r="A36" s="18"/>
      <c r="B36" s="19"/>
      <c r="C36" s="17" t="s">
        <v>13</v>
      </c>
      <c r="D36" s="16">
        <f>IF($H35=0,0,D35/$H35%)</f>
        <v>0</v>
      </c>
      <c r="E36" s="16">
        <f>IF($H35=0,0,E35/$H35%)</f>
        <v>0</v>
      </c>
      <c r="F36" s="16">
        <f>IF($H35=0,0,F35/$H35%)</f>
        <v>0</v>
      </c>
      <c r="G36" s="16">
        <f>IF($H35=0,0,G35/$H35%)</f>
        <v>0</v>
      </c>
      <c r="H36" s="50">
        <f t="shared" si="1"/>
        <v>0</v>
      </c>
      <c r="J36" s="11"/>
      <c r="K36" s="48"/>
    </row>
    <row r="37" spans="1:11" ht="16.05" customHeight="1" x14ac:dyDescent="0.2">
      <c r="A37" s="13" t="s">
        <v>20</v>
      </c>
      <c r="C37" s="16" t="s">
        <v>105</v>
      </c>
      <c r="D37" s="51">
        <f>SUMIF($C$43:$C$228,"道内",D$43:D$228)</f>
        <v>9420.8000000000011</v>
      </c>
      <c r="E37" s="51">
        <f>SUMIF($C$43:$C$228,"道内",E$43:E$228)</f>
        <v>93600.7</v>
      </c>
      <c r="F37" s="51">
        <f>SUMIF($C$43:$C$228,"道内",F$43:F$228)</f>
        <v>9.1999999999999993</v>
      </c>
      <c r="G37" s="51">
        <f>SUMIF($C$43:$C$228,"道内",G$43:G$228)</f>
        <v>0.1</v>
      </c>
      <c r="H37" s="50">
        <f t="shared" si="1"/>
        <v>103030.8</v>
      </c>
      <c r="J37" s="11"/>
      <c r="K37" s="48"/>
    </row>
    <row r="38" spans="1:11" ht="16.05" customHeight="1" x14ac:dyDescent="0.2">
      <c r="A38" s="13"/>
      <c r="C38" s="17" t="s">
        <v>13</v>
      </c>
      <c r="D38" s="16">
        <f>IF($H37=0,0,D37/$H37%)</f>
        <v>9.1436735422805615</v>
      </c>
      <c r="E38" s="16">
        <f>IF($H37=0,0,E37/$H37%)</f>
        <v>90.847300030670439</v>
      </c>
      <c r="F38" s="16">
        <f>IF($H37=0,0,F37/$H37%)</f>
        <v>8.9293686936333591E-3</v>
      </c>
      <c r="G38" s="16">
        <f>IF($H37=0,0,G37/$H37%)</f>
        <v>9.7058355365580012E-5</v>
      </c>
      <c r="H38" s="50">
        <f t="shared" si="1"/>
        <v>100</v>
      </c>
      <c r="J38" s="11"/>
      <c r="K38" s="48"/>
    </row>
    <row r="39" spans="1:11" ht="16.05" customHeight="1" x14ac:dyDescent="0.2">
      <c r="A39" s="13"/>
      <c r="C39" s="16" t="s">
        <v>106</v>
      </c>
      <c r="D39" s="51">
        <f>SUMIF($C$43:$C$228,"道外",D$43:D$228)</f>
        <v>212694.9</v>
      </c>
      <c r="E39" s="51">
        <f>SUMIF($C$43:$C$228,"道外",E$43:E$228)</f>
        <v>132224.20000000004</v>
      </c>
      <c r="F39" s="51">
        <f>SUMIF($C$43:$C$228,"道外",F$43:F$228)</f>
        <v>2582.9</v>
      </c>
      <c r="G39" s="51">
        <f>SUMIF($C$43:$C$228,"道外",G$43:G$228)</f>
        <v>19.100000000000001</v>
      </c>
      <c r="H39" s="50">
        <f t="shared" si="1"/>
        <v>347521.10000000003</v>
      </c>
      <c r="J39" s="11"/>
      <c r="K39" s="48"/>
    </row>
    <row r="40" spans="1:11" ht="16.05" customHeight="1" x14ac:dyDescent="0.2">
      <c r="A40" s="13"/>
      <c r="C40" s="17" t="s">
        <v>13</v>
      </c>
      <c r="D40" s="16">
        <f>IF($H39=0,0,D39/$H39%)</f>
        <v>61.203449229413692</v>
      </c>
      <c r="E40" s="16">
        <f>IF($H39=0,0,E39/$H39%)</f>
        <v>38.047819254715769</v>
      </c>
      <c r="F40" s="16">
        <f>IF($H39=0,0,F39/$H39%)</f>
        <v>0.74323544671100539</v>
      </c>
      <c r="G40" s="16">
        <f>IF($H39=0,0,G39/$H39%)</f>
        <v>5.4960691595416795E-3</v>
      </c>
      <c r="H40" s="50">
        <f t="shared" si="1"/>
        <v>100.00000000000003</v>
      </c>
      <c r="J40" s="11"/>
      <c r="K40" s="48"/>
    </row>
    <row r="41" spans="1:11" ht="16.05" customHeight="1" x14ac:dyDescent="0.2">
      <c r="A41" s="13"/>
      <c r="C41" s="16" t="s">
        <v>107</v>
      </c>
      <c r="D41" s="51">
        <f>SUM(D39,D37)</f>
        <v>222115.69999999998</v>
      </c>
      <c r="E41" s="51">
        <f>SUM(E39,E37)</f>
        <v>225824.90000000002</v>
      </c>
      <c r="F41" s="51">
        <f>SUM(F39,F37)</f>
        <v>2592.1</v>
      </c>
      <c r="G41" s="51">
        <f>SUM(G39,G37)</f>
        <v>19.200000000000003</v>
      </c>
      <c r="H41" s="50">
        <f t="shared" si="1"/>
        <v>450551.89999999997</v>
      </c>
      <c r="J41" s="11"/>
      <c r="K41" s="48"/>
    </row>
    <row r="42" spans="1:11" ht="16.05" customHeight="1" x14ac:dyDescent="0.2">
      <c r="A42" s="13"/>
      <c r="B42" s="15"/>
      <c r="C42" s="17" t="s">
        <v>13</v>
      </c>
      <c r="D42" s="16">
        <f>IF($H41=0,0,D41/$H41%)</f>
        <v>49.29858247185286</v>
      </c>
      <c r="E42" s="16">
        <f>IF($H41=0,0,E41/$H41%)</f>
        <v>50.121839459560611</v>
      </c>
      <c r="F42" s="16">
        <f>IF($H41=0,0,F41/$H41%)</f>
        <v>0.57531662833959862</v>
      </c>
      <c r="G42" s="16">
        <f>IF($H41=0,0,G41/$H41%)</f>
        <v>4.2614402469504636E-3</v>
      </c>
      <c r="H42" s="50">
        <f t="shared" si="1"/>
        <v>100.00000000000001</v>
      </c>
      <c r="J42" s="11"/>
      <c r="K42" s="48"/>
    </row>
    <row r="43" spans="1:11" ht="16.05" customHeight="1" x14ac:dyDescent="0.2">
      <c r="A43" s="13"/>
      <c r="B43" s="13" t="s">
        <v>21</v>
      </c>
      <c r="C43" s="16" t="s">
        <v>12</v>
      </c>
      <c r="D43" s="16">
        <v>9.1999999999999993</v>
      </c>
      <c r="E43" s="16">
        <v>37532.5</v>
      </c>
      <c r="F43" s="16">
        <v>0</v>
      </c>
      <c r="G43" s="16">
        <v>0</v>
      </c>
      <c r="H43" s="50">
        <f t="shared" si="1"/>
        <v>37541.699999999997</v>
      </c>
      <c r="J43" s="11"/>
      <c r="K43" s="48"/>
    </row>
    <row r="44" spans="1:11" ht="16.05" customHeight="1" x14ac:dyDescent="0.2">
      <c r="A44" s="13"/>
      <c r="B44" s="13"/>
      <c r="C44" s="17" t="s">
        <v>13</v>
      </c>
      <c r="D44" s="16">
        <f>IF($H43=0,0,D43/$H43%)</f>
        <v>2.450608256951603E-2</v>
      </c>
      <c r="E44" s="16">
        <f>IF($H43=0,0,E43/$H43%)</f>
        <v>99.975493917430498</v>
      </c>
      <c r="F44" s="16">
        <f>IF($H43=0,0,F43/$H43%)</f>
        <v>0</v>
      </c>
      <c r="G44" s="16">
        <f>IF($H43=0,0,G43/$H43%)</f>
        <v>0</v>
      </c>
      <c r="H44" s="50">
        <f t="shared" si="1"/>
        <v>100.00000000000001</v>
      </c>
      <c r="J44" s="11"/>
      <c r="K44" s="48"/>
    </row>
    <row r="45" spans="1:11" ht="16.05" customHeight="1" x14ac:dyDescent="0.2">
      <c r="A45" s="13"/>
      <c r="B45" s="13"/>
      <c r="C45" s="16" t="s">
        <v>14</v>
      </c>
      <c r="D45" s="51">
        <v>19169.599999999999</v>
      </c>
      <c r="E45" s="51">
        <v>18377.400000000001</v>
      </c>
      <c r="F45" s="51">
        <v>0</v>
      </c>
      <c r="G45" s="51">
        <v>0</v>
      </c>
      <c r="H45" s="50">
        <f t="shared" si="1"/>
        <v>37547</v>
      </c>
      <c r="J45" s="11"/>
      <c r="K45" s="48"/>
    </row>
    <row r="46" spans="1:11" ht="16.05" customHeight="1" x14ac:dyDescent="0.2">
      <c r="A46" s="13"/>
      <c r="B46" s="13"/>
      <c r="C46" s="17" t="s">
        <v>13</v>
      </c>
      <c r="D46" s="16">
        <f>IF($H45=0,0,D45/$H45%)</f>
        <v>51.054944469598098</v>
      </c>
      <c r="E46" s="16">
        <f>IF($H45=0,0,E45/$H45%)</f>
        <v>48.945055530401895</v>
      </c>
      <c r="F46" s="16">
        <f>IF($H45=0,0,F45/$H45%)</f>
        <v>0</v>
      </c>
      <c r="G46" s="16">
        <f>IF($H45=0,0,G45/$H45%)</f>
        <v>0</v>
      </c>
      <c r="H46" s="50">
        <f t="shared" si="1"/>
        <v>100</v>
      </c>
      <c r="J46" s="11"/>
      <c r="K46" s="48"/>
    </row>
    <row r="47" spans="1:11" ht="16.05" customHeight="1" x14ac:dyDescent="0.2">
      <c r="A47" s="13"/>
      <c r="B47" s="13"/>
      <c r="C47" s="16" t="s">
        <v>15</v>
      </c>
      <c r="D47" s="51">
        <f>SUM(D45,D43)</f>
        <v>19178.8</v>
      </c>
      <c r="E47" s="51">
        <f>SUM(E45,E43)</f>
        <v>55909.9</v>
      </c>
      <c r="F47" s="51">
        <f>SUM(F45,F43)</f>
        <v>0</v>
      </c>
      <c r="G47" s="51">
        <f>SUM(G45,G43)</f>
        <v>0</v>
      </c>
      <c r="H47" s="50">
        <f t="shared" si="1"/>
        <v>75088.7</v>
      </c>
      <c r="J47" s="11"/>
      <c r="K47" s="48"/>
    </row>
    <row r="48" spans="1:11" ht="16.05" customHeight="1" x14ac:dyDescent="0.2">
      <c r="A48" s="13"/>
      <c r="B48" s="18"/>
      <c r="C48" s="17" t="s">
        <v>13</v>
      </c>
      <c r="D48" s="16">
        <f>IF($H47=0,0,D47/$H47%)</f>
        <v>25.541526221655189</v>
      </c>
      <c r="E48" s="16">
        <f>IF($H47=0,0,E47/$H47%)</f>
        <v>74.458473778344825</v>
      </c>
      <c r="F48" s="16">
        <f>IF($H47=0,0,F47/$H47%)</f>
        <v>0</v>
      </c>
      <c r="G48" s="16">
        <f>IF($H47=0,0,G47/$H47%)</f>
        <v>0</v>
      </c>
      <c r="H48" s="50">
        <f t="shared" si="1"/>
        <v>100.00000000000001</v>
      </c>
      <c r="J48" s="11"/>
      <c r="K48" s="48"/>
    </row>
    <row r="49" spans="1:11" ht="16.05" customHeight="1" x14ac:dyDescent="0.2">
      <c r="A49" s="13"/>
      <c r="B49" s="13" t="s">
        <v>22</v>
      </c>
      <c r="C49" s="16" t="s">
        <v>12</v>
      </c>
      <c r="D49" s="46">
        <v>8935.4000000000015</v>
      </c>
      <c r="E49" s="46">
        <v>47436.100000000006</v>
      </c>
      <c r="F49" s="46">
        <v>9.1999999999999993</v>
      </c>
      <c r="G49" s="46">
        <v>0</v>
      </c>
      <c r="H49" s="50">
        <f t="shared" si="1"/>
        <v>56380.700000000004</v>
      </c>
      <c r="J49" s="11"/>
      <c r="K49" s="48"/>
    </row>
    <row r="50" spans="1:11" ht="16.05" customHeight="1" x14ac:dyDescent="0.2">
      <c r="A50" s="13"/>
      <c r="B50" s="13"/>
      <c r="C50" s="17" t="s">
        <v>13</v>
      </c>
      <c r="D50" s="16">
        <f>IF($H49=0,0,D49/$H49%)</f>
        <v>15.848331077833373</v>
      </c>
      <c r="E50" s="16">
        <f>IF($H49=0,0,E49/$H49%)</f>
        <v>84.135351281555572</v>
      </c>
      <c r="F50" s="16">
        <f>IF($H49=0,0,F49/$H49%)</f>
        <v>1.6317640611060166E-2</v>
      </c>
      <c r="G50" s="16">
        <f>IF($H49=0,0,G49/$H49%)</f>
        <v>0</v>
      </c>
      <c r="H50" s="50">
        <f t="shared" si="1"/>
        <v>100.00000000000001</v>
      </c>
      <c r="J50" s="11"/>
      <c r="K50" s="48"/>
    </row>
    <row r="51" spans="1:11" ht="16.05" customHeight="1" x14ac:dyDescent="0.2">
      <c r="A51" s="13"/>
      <c r="B51" s="13"/>
      <c r="C51" s="16" t="s">
        <v>14</v>
      </c>
      <c r="D51" s="51">
        <v>188918.09999999998</v>
      </c>
      <c r="E51" s="51">
        <v>99543.299999999988</v>
      </c>
      <c r="F51" s="51">
        <v>2582.9</v>
      </c>
      <c r="G51" s="51">
        <v>0</v>
      </c>
      <c r="H51" s="50">
        <f t="shared" si="1"/>
        <v>291044.3</v>
      </c>
      <c r="J51" s="11"/>
      <c r="K51" s="48"/>
    </row>
    <row r="52" spans="1:11" ht="16.05" customHeight="1" x14ac:dyDescent="0.2">
      <c r="A52" s="13"/>
      <c r="B52" s="13"/>
      <c r="C52" s="17" t="s">
        <v>13</v>
      </c>
      <c r="D52" s="16">
        <f>IF($H51=0,0,D51/$H51%)</f>
        <v>64.910427725263816</v>
      </c>
      <c r="E52" s="16">
        <f>IF($H51=0,0,E51/$H51%)</f>
        <v>34.202112874225676</v>
      </c>
      <c r="F52" s="16">
        <f>IF($H51=0,0,F51/$H51%)</f>
        <v>0.88745940051050654</v>
      </c>
      <c r="G52" s="16">
        <f>IF($H51=0,0,G51/$H51%)</f>
        <v>0</v>
      </c>
      <c r="H52" s="50">
        <f t="shared" si="1"/>
        <v>100</v>
      </c>
      <c r="J52" s="11"/>
      <c r="K52" s="48"/>
    </row>
    <row r="53" spans="1:11" ht="16.05" customHeight="1" x14ac:dyDescent="0.2">
      <c r="A53" s="13"/>
      <c r="B53" s="13"/>
      <c r="C53" s="16" t="s">
        <v>15</v>
      </c>
      <c r="D53" s="51">
        <f>SUM(D51,D49)</f>
        <v>197853.49999999997</v>
      </c>
      <c r="E53" s="51">
        <f>SUM(E51,E49)</f>
        <v>146979.4</v>
      </c>
      <c r="F53" s="51">
        <f>SUM(F51,F49)</f>
        <v>2592.1</v>
      </c>
      <c r="G53" s="51">
        <f>SUM(G51,G49)</f>
        <v>0</v>
      </c>
      <c r="H53" s="50">
        <f t="shared" si="1"/>
        <v>347424.99999999994</v>
      </c>
      <c r="J53" s="11"/>
      <c r="K53" s="48"/>
    </row>
    <row r="54" spans="1:11" ht="16.05" customHeight="1" x14ac:dyDescent="0.2">
      <c r="A54" s="13"/>
      <c r="B54" s="18"/>
      <c r="C54" s="17" t="s">
        <v>13</v>
      </c>
      <c r="D54" s="16">
        <f>IF($H53=0,0,D53/$H53%)</f>
        <v>56.948550046772681</v>
      </c>
      <c r="E54" s="16">
        <f>IF($H53=0,0,E53/$H53%)</f>
        <v>42.305360869252361</v>
      </c>
      <c r="F54" s="16">
        <f>IF($H53=0,0,F53/$H53%)</f>
        <v>0.74608908397495866</v>
      </c>
      <c r="G54" s="16">
        <f>IF($H53=0,0,G53/$H53%)</f>
        <v>0</v>
      </c>
      <c r="H54" s="50">
        <f t="shared" si="1"/>
        <v>100</v>
      </c>
      <c r="J54" s="11"/>
      <c r="K54" s="48"/>
    </row>
    <row r="55" spans="1:11" ht="16.05" customHeight="1" x14ac:dyDescent="0.2">
      <c r="A55" s="13"/>
      <c r="B55" s="13" t="s">
        <v>23</v>
      </c>
      <c r="C55" s="16" t="s">
        <v>12</v>
      </c>
      <c r="D55" s="16">
        <v>465.9</v>
      </c>
      <c r="E55" s="16">
        <v>3778.2999999999997</v>
      </c>
      <c r="F55" s="16">
        <v>0</v>
      </c>
      <c r="G55" s="16">
        <v>0</v>
      </c>
      <c r="H55" s="50">
        <f t="shared" si="1"/>
        <v>4244.2</v>
      </c>
      <c r="J55" s="11"/>
      <c r="K55" s="48"/>
    </row>
    <row r="56" spans="1:11" ht="16.05" customHeight="1" x14ac:dyDescent="0.2">
      <c r="A56" s="13"/>
      <c r="B56" s="13"/>
      <c r="C56" s="17" t="s">
        <v>13</v>
      </c>
      <c r="D56" s="16">
        <f>IF($H55=0,0,D55/$H55%)</f>
        <v>10.977333773149239</v>
      </c>
      <c r="E56" s="16">
        <f>IF($H55=0,0,E55/$H55%)</f>
        <v>89.02266622685076</v>
      </c>
      <c r="F56" s="16">
        <f>IF($H55=0,0,F55/$H55%)</f>
        <v>0</v>
      </c>
      <c r="G56" s="16">
        <f>IF($H55=0,0,G55/$H55%)</f>
        <v>0</v>
      </c>
      <c r="H56" s="50">
        <f t="shared" si="1"/>
        <v>100</v>
      </c>
      <c r="J56" s="11"/>
      <c r="K56" s="48"/>
    </row>
    <row r="57" spans="1:11" ht="16.05" customHeight="1" x14ac:dyDescent="0.2">
      <c r="A57" s="13"/>
      <c r="B57" s="13"/>
      <c r="C57" s="16" t="s">
        <v>14</v>
      </c>
      <c r="D57" s="51">
        <v>2318.6999999999998</v>
      </c>
      <c r="E57" s="51">
        <v>11652.7</v>
      </c>
      <c r="F57" s="51">
        <v>0</v>
      </c>
      <c r="G57" s="51">
        <v>0</v>
      </c>
      <c r="H57" s="50">
        <f t="shared" si="1"/>
        <v>13971.400000000001</v>
      </c>
      <c r="J57" s="11"/>
      <c r="K57" s="48"/>
    </row>
    <row r="58" spans="1:11" ht="16.05" customHeight="1" x14ac:dyDescent="0.2">
      <c r="A58" s="13"/>
      <c r="B58" s="13"/>
      <c r="C58" s="17" t="s">
        <v>13</v>
      </c>
      <c r="D58" s="16">
        <f>IF($H57=0,0,D57/$H57%)</f>
        <v>16.59604620868345</v>
      </c>
      <c r="E58" s="16">
        <f>IF($H57=0,0,E57/$H57%)</f>
        <v>83.403953791316539</v>
      </c>
      <c r="F58" s="16">
        <f>IF($H57=0,0,F57/$H57%)</f>
        <v>0</v>
      </c>
      <c r="G58" s="16">
        <f>IF($H57=0,0,G57/$H57%)</f>
        <v>0</v>
      </c>
      <c r="H58" s="50">
        <f t="shared" si="1"/>
        <v>99.999999999999986</v>
      </c>
      <c r="J58" s="11"/>
      <c r="K58" s="48"/>
    </row>
    <row r="59" spans="1:11" ht="16.05" customHeight="1" x14ac:dyDescent="0.2">
      <c r="A59" s="13"/>
      <c r="B59" s="13"/>
      <c r="C59" s="16" t="s">
        <v>15</v>
      </c>
      <c r="D59" s="51">
        <f>SUM(D57,D55)</f>
        <v>2784.6</v>
      </c>
      <c r="E59" s="51">
        <f>SUM(E57,E55)</f>
        <v>15431</v>
      </c>
      <c r="F59" s="51">
        <f>SUM(F57,F55)</f>
        <v>0</v>
      </c>
      <c r="G59" s="51">
        <f>SUM(G57,G55)</f>
        <v>0</v>
      </c>
      <c r="H59" s="50">
        <f t="shared" si="1"/>
        <v>18215.599999999999</v>
      </c>
      <c r="J59" s="11"/>
      <c r="K59" s="48"/>
    </row>
    <row r="60" spans="1:11" ht="16.05" customHeight="1" x14ac:dyDescent="0.2">
      <c r="A60" s="13"/>
      <c r="B60" s="18"/>
      <c r="C60" s="17" t="s">
        <v>13</v>
      </c>
      <c r="D60" s="16">
        <f>IF($H59=0,0,D59/$H59%)</f>
        <v>15.286896945475307</v>
      </c>
      <c r="E60" s="16">
        <f>IF($H59=0,0,E59/$H59%)</f>
        <v>84.713103054524709</v>
      </c>
      <c r="F60" s="16">
        <f>IF($H59=0,0,F59/$H59%)</f>
        <v>0</v>
      </c>
      <c r="G60" s="16">
        <f>IF($H59=0,0,G59/$H59%)</f>
        <v>0</v>
      </c>
      <c r="H60" s="50">
        <f t="shared" si="1"/>
        <v>100.00000000000001</v>
      </c>
      <c r="J60" s="11"/>
      <c r="K60" s="48"/>
    </row>
    <row r="61" spans="1:11" ht="16.05" customHeight="1" x14ac:dyDescent="0.2">
      <c r="A61" s="13"/>
      <c r="B61" s="13" t="s">
        <v>24</v>
      </c>
      <c r="C61" s="16" t="s">
        <v>12</v>
      </c>
      <c r="D61" s="16">
        <v>0</v>
      </c>
      <c r="E61" s="16">
        <v>1563.5</v>
      </c>
      <c r="F61" s="16">
        <v>0</v>
      </c>
      <c r="G61" s="16">
        <v>0.1</v>
      </c>
      <c r="H61" s="50">
        <f t="shared" si="1"/>
        <v>1563.6</v>
      </c>
      <c r="J61" s="11"/>
      <c r="K61" s="48"/>
    </row>
    <row r="62" spans="1:11" ht="16.05" customHeight="1" x14ac:dyDescent="0.2">
      <c r="A62" s="13"/>
      <c r="B62" s="13"/>
      <c r="C62" s="17" t="s">
        <v>13</v>
      </c>
      <c r="D62" s="16">
        <f>IF($H61=0,0,D61/$H61%)</f>
        <v>0</v>
      </c>
      <c r="E62" s="16">
        <f>IF($H61=0,0,E61/$H61%)</f>
        <v>99.993604502430287</v>
      </c>
      <c r="F62" s="16">
        <f>IF($H61=0,0,F61/$H61%)</f>
        <v>0</v>
      </c>
      <c r="G62" s="16">
        <f>IF($H61=0,0,G61/$H61%)</f>
        <v>6.3954975697109243E-3</v>
      </c>
      <c r="H62" s="50">
        <f t="shared" si="1"/>
        <v>100</v>
      </c>
      <c r="J62" s="11"/>
      <c r="K62" s="48"/>
    </row>
    <row r="63" spans="1:11" ht="16.05" customHeight="1" x14ac:dyDescent="0.2">
      <c r="A63" s="13"/>
      <c r="B63" s="13"/>
      <c r="C63" s="16" t="s">
        <v>14</v>
      </c>
      <c r="D63" s="51">
        <v>52.9</v>
      </c>
      <c r="E63" s="51">
        <v>548.29999999999995</v>
      </c>
      <c r="F63" s="51">
        <v>0</v>
      </c>
      <c r="G63" s="51">
        <v>6</v>
      </c>
      <c r="H63" s="50">
        <f t="shared" si="1"/>
        <v>607.19999999999993</v>
      </c>
      <c r="J63" s="11"/>
      <c r="K63" s="48"/>
    </row>
    <row r="64" spans="1:11" ht="16.05" customHeight="1" x14ac:dyDescent="0.2">
      <c r="A64" s="13"/>
      <c r="B64" s="13"/>
      <c r="C64" s="17" t="s">
        <v>13</v>
      </c>
      <c r="D64" s="16">
        <f>IF($H63=0,0,D63/$H63%)</f>
        <v>8.7121212121212128</v>
      </c>
      <c r="E64" s="16">
        <f>IF($H63=0,0,E63/$H63%)</f>
        <v>90.299736495388672</v>
      </c>
      <c r="F64" s="16">
        <f>IF($H63=0,0,F63/$H63%)</f>
        <v>0</v>
      </c>
      <c r="G64" s="16">
        <f>IF($H63=0,0,G63/$H63%)</f>
        <v>0.98814229249011876</v>
      </c>
      <c r="H64" s="50">
        <f t="shared" si="1"/>
        <v>100.00000000000001</v>
      </c>
      <c r="J64" s="11"/>
      <c r="K64" s="48"/>
    </row>
    <row r="65" spans="1:11" ht="16.05" customHeight="1" x14ac:dyDescent="0.2">
      <c r="A65" s="13"/>
      <c r="B65" s="13"/>
      <c r="C65" s="16" t="s">
        <v>15</v>
      </c>
      <c r="D65" s="51">
        <f>SUM(D63,D61)</f>
        <v>52.9</v>
      </c>
      <c r="E65" s="51">
        <f>SUM(E63,E61)</f>
        <v>2111.8000000000002</v>
      </c>
      <c r="F65" s="51">
        <f>SUM(F63,F61)</f>
        <v>0</v>
      </c>
      <c r="G65" s="51">
        <f>SUM(G63,G61)</f>
        <v>6.1</v>
      </c>
      <c r="H65" s="50">
        <f t="shared" si="1"/>
        <v>2170.8000000000002</v>
      </c>
      <c r="J65" s="11"/>
      <c r="K65" s="48"/>
    </row>
    <row r="66" spans="1:11" ht="16.05" customHeight="1" x14ac:dyDescent="0.2">
      <c r="A66" s="13"/>
      <c r="B66" s="18"/>
      <c r="C66" s="17" t="s">
        <v>13</v>
      </c>
      <c r="D66" s="16">
        <f>IF($H65=0,0,D65/$H65%)</f>
        <v>2.4368896259443522</v>
      </c>
      <c r="E66" s="16">
        <f>IF($H65=0,0,E65/$H65%)</f>
        <v>97.28210797862539</v>
      </c>
      <c r="F66" s="16">
        <f>IF($H65=0,0,F65/$H65%)</f>
        <v>0</v>
      </c>
      <c r="G66" s="16">
        <f>IF($H65=0,0,G65/$H65%)</f>
        <v>0.28100239543025607</v>
      </c>
      <c r="H66" s="50">
        <f t="shared" si="1"/>
        <v>99.999999999999986</v>
      </c>
      <c r="J66" s="11"/>
      <c r="K66" s="48"/>
    </row>
    <row r="67" spans="1:11" ht="16.05" customHeight="1" x14ac:dyDescent="0.2">
      <c r="A67" s="13"/>
      <c r="B67" s="13" t="s">
        <v>25</v>
      </c>
      <c r="C67" s="16" t="s">
        <v>12</v>
      </c>
      <c r="D67" s="16">
        <v>0</v>
      </c>
      <c r="E67" s="16"/>
      <c r="F67" s="16">
        <v>0</v>
      </c>
      <c r="G67" s="16">
        <v>0</v>
      </c>
      <c r="H67" s="50">
        <f t="shared" si="1"/>
        <v>0</v>
      </c>
      <c r="J67" s="11"/>
      <c r="K67" s="48"/>
    </row>
    <row r="68" spans="1:11" ht="16.05" customHeight="1" x14ac:dyDescent="0.2">
      <c r="A68" s="13"/>
      <c r="B68" s="13"/>
      <c r="C68" s="17" t="s">
        <v>13</v>
      </c>
      <c r="D68" s="16">
        <f>IF($H67=0,0,D67/$H67%)</f>
        <v>0</v>
      </c>
      <c r="E68" s="16">
        <f>IF($H67=0,0,E67/$H67%)</f>
        <v>0</v>
      </c>
      <c r="F68" s="16">
        <f>IF($H67=0,0,F67/$H67%)</f>
        <v>0</v>
      </c>
      <c r="G68" s="16">
        <f>IF($H67=0,0,G67/$H67%)</f>
        <v>0</v>
      </c>
      <c r="H68" s="50">
        <f t="shared" si="1"/>
        <v>0</v>
      </c>
      <c r="J68" s="11"/>
      <c r="K68" s="48"/>
    </row>
    <row r="69" spans="1:11" ht="16.05" customHeight="1" x14ac:dyDescent="0.2">
      <c r="A69" s="13"/>
      <c r="B69" s="13"/>
      <c r="C69" s="16" t="s">
        <v>14</v>
      </c>
      <c r="D69" s="51"/>
      <c r="E69" s="51">
        <v>0</v>
      </c>
      <c r="F69" s="51">
        <v>0</v>
      </c>
      <c r="G69" s="51">
        <v>0</v>
      </c>
      <c r="H69" s="50">
        <f t="shared" si="1"/>
        <v>0</v>
      </c>
      <c r="J69" s="11"/>
      <c r="K69" s="48"/>
    </row>
    <row r="70" spans="1:11" ht="16.05" customHeight="1" x14ac:dyDescent="0.2">
      <c r="A70" s="13"/>
      <c r="B70" s="13"/>
      <c r="C70" s="17" t="s">
        <v>13</v>
      </c>
      <c r="D70" s="16">
        <f>IF($H69=0,0,D69/$H69%)</f>
        <v>0</v>
      </c>
      <c r="E70" s="16">
        <f>IF($H69=0,0,E69/$H69%)</f>
        <v>0</v>
      </c>
      <c r="F70" s="16">
        <f>IF($H69=0,0,F69/$H69%)</f>
        <v>0</v>
      </c>
      <c r="G70" s="16">
        <f>IF($H69=0,0,G69/$H69%)</f>
        <v>0</v>
      </c>
      <c r="H70" s="50">
        <f t="shared" si="1"/>
        <v>0</v>
      </c>
      <c r="J70" s="11"/>
      <c r="K70" s="48"/>
    </row>
    <row r="71" spans="1:11" ht="16.05" customHeight="1" x14ac:dyDescent="0.2">
      <c r="A71" s="13"/>
      <c r="B71" s="13"/>
      <c r="C71" s="16" t="s">
        <v>15</v>
      </c>
      <c r="D71" s="51">
        <f>SUM(D69,D67)</f>
        <v>0</v>
      </c>
      <c r="E71" s="51">
        <f>SUM(E69,E67)</f>
        <v>0</v>
      </c>
      <c r="F71" s="51">
        <f>SUM(F69,F67)</f>
        <v>0</v>
      </c>
      <c r="G71" s="51">
        <f>SUM(G69,G67)</f>
        <v>0</v>
      </c>
      <c r="H71" s="50">
        <f t="shared" si="1"/>
        <v>0</v>
      </c>
      <c r="J71" s="11"/>
      <c r="K71" s="48"/>
    </row>
    <row r="72" spans="1:11" ht="16.05" customHeight="1" x14ac:dyDescent="0.2">
      <c r="A72" s="13"/>
      <c r="B72" s="18"/>
      <c r="C72" s="17" t="s">
        <v>13</v>
      </c>
      <c r="D72" s="16">
        <f>IF($H71=0,0,D71/$H71%)</f>
        <v>0</v>
      </c>
      <c r="E72" s="16">
        <f>IF($H71=0,0,E71/$H71%)</f>
        <v>0</v>
      </c>
      <c r="F72" s="16">
        <f>IF($H71=0,0,F71/$H71%)</f>
        <v>0</v>
      </c>
      <c r="G72" s="16">
        <f>IF($H71=0,0,G71/$H71%)</f>
        <v>0</v>
      </c>
      <c r="H72" s="50">
        <f t="shared" si="1"/>
        <v>0</v>
      </c>
      <c r="J72" s="11"/>
      <c r="K72" s="48"/>
    </row>
    <row r="73" spans="1:11" ht="16.05" customHeight="1" x14ac:dyDescent="0.2">
      <c r="A73" s="13"/>
      <c r="B73" s="13" t="s">
        <v>26</v>
      </c>
      <c r="C73" s="16" t="s">
        <v>12</v>
      </c>
      <c r="D73" s="16">
        <v>0</v>
      </c>
      <c r="E73" s="16">
        <v>829.5</v>
      </c>
      <c r="F73" s="16">
        <v>0</v>
      </c>
      <c r="G73" s="16">
        <v>0</v>
      </c>
      <c r="H73" s="50">
        <f t="shared" si="1"/>
        <v>829.5</v>
      </c>
      <c r="J73" s="11"/>
      <c r="K73" s="48"/>
    </row>
    <row r="74" spans="1:11" ht="16.05" customHeight="1" x14ac:dyDescent="0.2">
      <c r="A74" s="13"/>
      <c r="B74" s="13"/>
      <c r="C74" s="17" t="s">
        <v>13</v>
      </c>
      <c r="D74" s="16">
        <f>IF($H73=0,0,D73/$H73%)</f>
        <v>0</v>
      </c>
      <c r="E74" s="16">
        <f>IF($H73=0,0,E73/$H73%)</f>
        <v>100</v>
      </c>
      <c r="F74" s="16">
        <f>IF($H73=0,0,F73/$H73%)</f>
        <v>0</v>
      </c>
      <c r="G74" s="16">
        <f>IF($H73=0,0,G73/$H73%)</f>
        <v>0</v>
      </c>
      <c r="H74" s="50">
        <f t="shared" si="1"/>
        <v>100</v>
      </c>
      <c r="J74" s="11"/>
      <c r="K74" s="48"/>
    </row>
    <row r="75" spans="1:11" ht="16.05" customHeight="1" x14ac:dyDescent="0.2">
      <c r="A75" s="13"/>
      <c r="B75" s="13"/>
      <c r="C75" s="16" t="s">
        <v>14</v>
      </c>
      <c r="D75" s="51">
        <v>1285</v>
      </c>
      <c r="E75" s="51">
        <v>561</v>
      </c>
      <c r="F75" s="51">
        <v>0</v>
      </c>
      <c r="G75" s="51">
        <v>0</v>
      </c>
      <c r="H75" s="50">
        <f t="shared" si="1"/>
        <v>1846</v>
      </c>
      <c r="J75" s="11"/>
      <c r="K75" s="48"/>
    </row>
    <row r="76" spans="1:11" ht="16.05" customHeight="1" x14ac:dyDescent="0.2">
      <c r="A76" s="13"/>
      <c r="B76" s="13"/>
      <c r="C76" s="17" t="s">
        <v>13</v>
      </c>
      <c r="D76" s="16">
        <f>IF($H75=0,0,D75/$H75%)</f>
        <v>69.609967497291436</v>
      </c>
      <c r="E76" s="16">
        <f>IF($H75=0,0,E75/$H75%)</f>
        <v>30.390032502708557</v>
      </c>
      <c r="F76" s="16">
        <f>IF($H75=0,0,F75/$H75%)</f>
        <v>0</v>
      </c>
      <c r="G76" s="16">
        <f>IF($H75=0,0,G75/$H75%)</f>
        <v>0</v>
      </c>
      <c r="H76" s="50">
        <f t="shared" si="1"/>
        <v>100</v>
      </c>
      <c r="J76" s="11"/>
      <c r="K76" s="48"/>
    </row>
    <row r="77" spans="1:11" ht="16.05" customHeight="1" x14ac:dyDescent="0.2">
      <c r="A77" s="13"/>
      <c r="B77" s="13"/>
      <c r="C77" s="16" t="s">
        <v>15</v>
      </c>
      <c r="D77" s="51">
        <f>SUM(D75,D73)</f>
        <v>1285</v>
      </c>
      <c r="E77" s="51">
        <f>SUM(E75,E73)</f>
        <v>1390.5</v>
      </c>
      <c r="F77" s="51">
        <f>SUM(F75,F73)</f>
        <v>0</v>
      </c>
      <c r="G77" s="51">
        <f>SUM(G75,G73)</f>
        <v>0</v>
      </c>
      <c r="H77" s="50">
        <f t="shared" ref="H77:H140" si="4">SUM(D77:G77)</f>
        <v>2675.5</v>
      </c>
      <c r="J77" s="11"/>
      <c r="K77" s="48"/>
    </row>
    <row r="78" spans="1:11" ht="16.05" customHeight="1" x14ac:dyDescent="0.2">
      <c r="A78" s="13"/>
      <c r="B78" s="18"/>
      <c r="C78" s="17" t="s">
        <v>13</v>
      </c>
      <c r="D78" s="16">
        <f>IF($H77=0,0,D77/$H77%)</f>
        <v>48.028405905438241</v>
      </c>
      <c r="E78" s="16">
        <f>IF($H77=0,0,E77/$H77%)</f>
        <v>51.971594094561766</v>
      </c>
      <c r="F78" s="16">
        <f>IF($H77=0,0,F77/$H77%)</f>
        <v>0</v>
      </c>
      <c r="G78" s="16">
        <f>IF($H77=0,0,G77/$H77%)</f>
        <v>0</v>
      </c>
      <c r="H78" s="50">
        <f t="shared" si="4"/>
        <v>100</v>
      </c>
      <c r="J78" s="11"/>
      <c r="K78" s="48"/>
    </row>
    <row r="79" spans="1:11" ht="16.05" customHeight="1" x14ac:dyDescent="0.2">
      <c r="A79" s="13"/>
      <c r="B79" s="13" t="s">
        <v>27</v>
      </c>
      <c r="C79" s="16" t="s">
        <v>12</v>
      </c>
      <c r="D79" s="16">
        <v>0</v>
      </c>
      <c r="E79" s="16">
        <v>347.3</v>
      </c>
      <c r="F79" s="16">
        <v>0</v>
      </c>
      <c r="G79" s="16">
        <v>0</v>
      </c>
      <c r="H79" s="50">
        <f t="shared" si="4"/>
        <v>347.3</v>
      </c>
      <c r="J79" s="11"/>
      <c r="K79" s="48"/>
    </row>
    <row r="80" spans="1:11" ht="16.05" customHeight="1" x14ac:dyDescent="0.2">
      <c r="A80" s="13"/>
      <c r="B80" s="13"/>
      <c r="C80" s="17" t="s">
        <v>13</v>
      </c>
      <c r="D80" s="16">
        <f>IF($H79=0,0,D79/$H79%)</f>
        <v>0</v>
      </c>
      <c r="E80" s="16">
        <f>IF($H79=0,0,E79/$H79%)</f>
        <v>100</v>
      </c>
      <c r="F80" s="16">
        <f>IF($H79=0,0,F79/$H79%)</f>
        <v>0</v>
      </c>
      <c r="G80" s="16">
        <f>IF($H79=0,0,G79/$H79%)</f>
        <v>0</v>
      </c>
      <c r="H80" s="50">
        <f t="shared" si="4"/>
        <v>100</v>
      </c>
      <c r="J80" s="11"/>
      <c r="K80" s="48"/>
    </row>
    <row r="81" spans="1:11" ht="16.05" customHeight="1" x14ac:dyDescent="0.2">
      <c r="A81" s="13"/>
      <c r="B81" s="13"/>
      <c r="C81" s="16" t="s">
        <v>14</v>
      </c>
      <c r="D81" s="51">
        <v>731.3</v>
      </c>
      <c r="E81" s="51">
        <v>699.2</v>
      </c>
      <c r="F81" s="51">
        <v>0</v>
      </c>
      <c r="G81" s="51">
        <v>0</v>
      </c>
      <c r="H81" s="50">
        <f t="shared" si="4"/>
        <v>1430.5</v>
      </c>
      <c r="J81" s="11"/>
      <c r="K81" s="48"/>
    </row>
    <row r="82" spans="1:11" ht="16.05" customHeight="1" x14ac:dyDescent="0.2">
      <c r="A82" s="13"/>
      <c r="B82" s="13"/>
      <c r="C82" s="17" t="s">
        <v>13</v>
      </c>
      <c r="D82" s="16">
        <f>IF($H81=0,0,D81/$H81%)</f>
        <v>51.121985319818243</v>
      </c>
      <c r="E82" s="16">
        <f>IF($H81=0,0,E81/$H81%)</f>
        <v>48.878014680181757</v>
      </c>
      <c r="F82" s="16">
        <f>IF($H81=0,0,F81/$H81%)</f>
        <v>0</v>
      </c>
      <c r="G82" s="16">
        <f>IF($H81=0,0,G81/$H81%)</f>
        <v>0</v>
      </c>
      <c r="H82" s="50">
        <f t="shared" si="4"/>
        <v>100</v>
      </c>
      <c r="J82" s="11"/>
      <c r="K82" s="48"/>
    </row>
    <row r="83" spans="1:11" ht="16.05" customHeight="1" x14ac:dyDescent="0.2">
      <c r="A83" s="13"/>
      <c r="B83" s="13"/>
      <c r="C83" s="16" t="s">
        <v>15</v>
      </c>
      <c r="D83" s="51">
        <f>SUM(D81,D79)</f>
        <v>731.3</v>
      </c>
      <c r="E83" s="51">
        <f>SUM(E81,E79)</f>
        <v>1046.5</v>
      </c>
      <c r="F83" s="51">
        <f>SUM(F81,F79)</f>
        <v>0</v>
      </c>
      <c r="G83" s="51">
        <f>SUM(G81,G79)</f>
        <v>0</v>
      </c>
      <c r="H83" s="50">
        <f t="shared" si="4"/>
        <v>1777.8</v>
      </c>
      <c r="J83" s="11"/>
      <c r="K83" s="48"/>
    </row>
    <row r="84" spans="1:11" ht="16.05" customHeight="1" x14ac:dyDescent="0.2">
      <c r="A84" s="13"/>
      <c r="B84" s="18"/>
      <c r="C84" s="17" t="s">
        <v>13</v>
      </c>
      <c r="D84" s="16">
        <f>IF($H83=0,0,D83/$H83%)</f>
        <v>41.135110811114863</v>
      </c>
      <c r="E84" s="16">
        <f>IF($H83=0,0,E83/$H83%)</f>
        <v>58.864889188885144</v>
      </c>
      <c r="F84" s="16">
        <f>IF($H83=0,0,F83/$H83%)</f>
        <v>0</v>
      </c>
      <c r="G84" s="16">
        <f>IF($H83=0,0,G83/$H83%)</f>
        <v>0</v>
      </c>
      <c r="H84" s="50">
        <f t="shared" si="4"/>
        <v>100</v>
      </c>
      <c r="J84" s="11"/>
      <c r="K84" s="48"/>
    </row>
    <row r="85" spans="1:11" ht="16.05" customHeight="1" x14ac:dyDescent="0.2">
      <c r="A85" s="13"/>
      <c r="B85" s="13" t="s">
        <v>28</v>
      </c>
      <c r="C85" s="16" t="s">
        <v>12</v>
      </c>
      <c r="D85" s="16">
        <v>4.3</v>
      </c>
      <c r="E85" s="16">
        <v>121.9</v>
      </c>
      <c r="F85" s="16">
        <v>0</v>
      </c>
      <c r="G85" s="16">
        <v>0</v>
      </c>
      <c r="H85" s="50">
        <f t="shared" si="4"/>
        <v>126.2</v>
      </c>
      <c r="J85" s="11"/>
      <c r="K85" s="48"/>
    </row>
    <row r="86" spans="1:11" ht="16.05" customHeight="1" x14ac:dyDescent="0.2">
      <c r="A86" s="13"/>
      <c r="B86" s="13"/>
      <c r="C86" s="17" t="s">
        <v>13</v>
      </c>
      <c r="D86" s="16">
        <f>IF($H85=0,0,D85/$H85%)</f>
        <v>3.4072900158478605</v>
      </c>
      <c r="E86" s="16">
        <f>IF($H85=0,0,E85/$H85%)</f>
        <v>96.592709984152137</v>
      </c>
      <c r="F86" s="16">
        <f>IF($H85=0,0,F85/$H85%)</f>
        <v>0</v>
      </c>
      <c r="G86" s="16">
        <f>IF($H85=0,0,G85/$H85%)</f>
        <v>0</v>
      </c>
      <c r="H86" s="50">
        <f t="shared" si="4"/>
        <v>100</v>
      </c>
      <c r="J86" s="11"/>
      <c r="K86" s="48"/>
    </row>
    <row r="87" spans="1:11" ht="16.05" customHeight="1" x14ac:dyDescent="0.2">
      <c r="A87" s="13"/>
      <c r="B87" s="13"/>
      <c r="C87" s="16" t="s">
        <v>14</v>
      </c>
      <c r="D87" s="51">
        <v>56.9</v>
      </c>
      <c r="E87" s="51">
        <v>472.5</v>
      </c>
      <c r="F87" s="51">
        <v>0</v>
      </c>
      <c r="G87" s="51">
        <v>0</v>
      </c>
      <c r="H87" s="50">
        <f t="shared" si="4"/>
        <v>529.4</v>
      </c>
      <c r="J87" s="11"/>
      <c r="K87" s="48"/>
    </row>
    <row r="88" spans="1:11" ht="16.05" customHeight="1" x14ac:dyDescent="0.2">
      <c r="A88" s="13"/>
      <c r="B88" s="13"/>
      <c r="C88" s="17" t="s">
        <v>13</v>
      </c>
      <c r="D88" s="16">
        <f>IF($H87=0,0,D87/$H87%)</f>
        <v>10.748016622591614</v>
      </c>
      <c r="E88" s="16">
        <f>IF($H87=0,0,E87/$H87%)</f>
        <v>89.251983377408393</v>
      </c>
      <c r="F88" s="16">
        <f>IF($H87=0,0,F87/$H87%)</f>
        <v>0</v>
      </c>
      <c r="G88" s="16">
        <f>IF($H87=0,0,G87/$H87%)</f>
        <v>0</v>
      </c>
      <c r="H88" s="50">
        <f t="shared" si="4"/>
        <v>100</v>
      </c>
      <c r="J88" s="11"/>
      <c r="K88" s="48"/>
    </row>
    <row r="89" spans="1:11" ht="16.05" customHeight="1" x14ac:dyDescent="0.2">
      <c r="A89" s="13"/>
      <c r="B89" s="13"/>
      <c r="C89" s="16" t="s">
        <v>15</v>
      </c>
      <c r="D89" s="51">
        <f>SUM(D87,D85)</f>
        <v>61.199999999999996</v>
      </c>
      <c r="E89" s="51">
        <f>SUM(E87,E85)</f>
        <v>594.4</v>
      </c>
      <c r="F89" s="51">
        <f>SUM(F87,F85)</f>
        <v>0</v>
      </c>
      <c r="G89" s="51">
        <f>SUM(G87,G85)</f>
        <v>0</v>
      </c>
      <c r="H89" s="50">
        <f t="shared" si="4"/>
        <v>655.6</v>
      </c>
      <c r="J89" s="11"/>
      <c r="K89" s="48"/>
    </row>
    <row r="90" spans="1:11" ht="16.05" customHeight="1" x14ac:dyDescent="0.2">
      <c r="A90" s="13"/>
      <c r="B90" s="18"/>
      <c r="C90" s="17" t="s">
        <v>13</v>
      </c>
      <c r="D90" s="16">
        <f>IF($H89=0,0,D89/$H89%)</f>
        <v>9.334960341671751</v>
      </c>
      <c r="E90" s="16">
        <f>IF($H89=0,0,E89/$H89%)</f>
        <v>90.66503965832824</v>
      </c>
      <c r="F90" s="16">
        <f>IF($H89=0,0,F89/$H89%)</f>
        <v>0</v>
      </c>
      <c r="G90" s="16">
        <f>IF($H89=0,0,G89/$H89%)</f>
        <v>0</v>
      </c>
      <c r="H90" s="50">
        <f t="shared" si="4"/>
        <v>99.999999999999986</v>
      </c>
      <c r="J90" s="11"/>
      <c r="K90" s="48"/>
    </row>
    <row r="91" spans="1:11" ht="16.05" customHeight="1" x14ac:dyDescent="0.2">
      <c r="A91" s="13"/>
      <c r="B91" s="13" t="s">
        <v>29</v>
      </c>
      <c r="C91" s="16" t="s">
        <v>12</v>
      </c>
      <c r="D91" s="16">
        <v>0</v>
      </c>
      <c r="E91" s="16">
        <v>971.4</v>
      </c>
      <c r="F91" s="16">
        <v>0</v>
      </c>
      <c r="G91" s="16">
        <v>0</v>
      </c>
      <c r="H91" s="50">
        <f t="shared" si="4"/>
        <v>971.4</v>
      </c>
      <c r="J91" s="11"/>
      <c r="K91" s="48"/>
    </row>
    <row r="92" spans="1:11" ht="16.05" customHeight="1" x14ac:dyDescent="0.2">
      <c r="A92" s="13"/>
      <c r="B92" s="13"/>
      <c r="C92" s="17" t="s">
        <v>13</v>
      </c>
      <c r="D92" s="16">
        <f>IF($H91=0,0,D91/$H91%)</f>
        <v>0</v>
      </c>
      <c r="E92" s="16">
        <f>IF($H91=0,0,E91/$H91%)</f>
        <v>100</v>
      </c>
      <c r="F92" s="16">
        <f>IF($H91=0,0,F91/$H91%)</f>
        <v>0</v>
      </c>
      <c r="G92" s="16">
        <f>IF($H91=0,0,G91/$H91%)</f>
        <v>0</v>
      </c>
      <c r="H92" s="50">
        <f t="shared" si="4"/>
        <v>100</v>
      </c>
      <c r="J92" s="11"/>
      <c r="K92" s="48"/>
    </row>
    <row r="93" spans="1:11" ht="16.05" customHeight="1" x14ac:dyDescent="0.2">
      <c r="A93" s="13"/>
      <c r="B93" s="13"/>
      <c r="C93" s="16" t="s">
        <v>14</v>
      </c>
      <c r="D93" s="51">
        <v>0</v>
      </c>
      <c r="E93" s="51"/>
      <c r="F93" s="51">
        <v>0</v>
      </c>
      <c r="G93" s="51">
        <v>0</v>
      </c>
      <c r="H93" s="50">
        <f t="shared" si="4"/>
        <v>0</v>
      </c>
      <c r="J93" s="11"/>
      <c r="K93" s="48"/>
    </row>
    <row r="94" spans="1:11" ht="16.05" customHeight="1" x14ac:dyDescent="0.2">
      <c r="A94" s="13"/>
      <c r="B94" s="13"/>
      <c r="C94" s="17" t="s">
        <v>13</v>
      </c>
      <c r="D94" s="16">
        <f>IF($H93=0,0,D93/$H93%)</f>
        <v>0</v>
      </c>
      <c r="E94" s="16">
        <f>IF($H93=0,0,E93/$H93%)</f>
        <v>0</v>
      </c>
      <c r="F94" s="16">
        <f>IF($H93=0,0,F93/$H93%)</f>
        <v>0</v>
      </c>
      <c r="G94" s="16">
        <f>IF($H93=0,0,G93/$H93%)</f>
        <v>0</v>
      </c>
      <c r="H94" s="50">
        <f t="shared" si="4"/>
        <v>0</v>
      </c>
      <c r="J94" s="11"/>
      <c r="K94" s="48"/>
    </row>
    <row r="95" spans="1:11" ht="16.05" customHeight="1" x14ac:dyDescent="0.2">
      <c r="A95" s="13"/>
      <c r="B95" s="13"/>
      <c r="C95" s="16" t="s">
        <v>15</v>
      </c>
      <c r="D95" s="51">
        <f>SUM(D93,D91)</f>
        <v>0</v>
      </c>
      <c r="E95" s="51">
        <f>SUM(E93,E91)</f>
        <v>971.4</v>
      </c>
      <c r="F95" s="51">
        <f>SUM(F93,F91)</f>
        <v>0</v>
      </c>
      <c r="G95" s="51">
        <f>SUM(G93,G91)</f>
        <v>0</v>
      </c>
      <c r="H95" s="50">
        <f t="shared" si="4"/>
        <v>971.4</v>
      </c>
      <c r="J95" s="11"/>
      <c r="K95" s="48"/>
    </row>
    <row r="96" spans="1:11" ht="16.05" customHeight="1" x14ac:dyDescent="0.2">
      <c r="A96" s="13"/>
      <c r="B96" s="18"/>
      <c r="C96" s="17" t="s">
        <v>13</v>
      </c>
      <c r="D96" s="16">
        <f>IF($H95=0,0,D95/$H95%)</f>
        <v>0</v>
      </c>
      <c r="E96" s="16">
        <f>IF($H95=0,0,E95/$H95%)</f>
        <v>100</v>
      </c>
      <c r="F96" s="16">
        <f>IF($H95=0,0,F95/$H95%)</f>
        <v>0</v>
      </c>
      <c r="G96" s="16">
        <f>IF($H95=0,0,G95/$H95%)</f>
        <v>0</v>
      </c>
      <c r="H96" s="50">
        <f t="shared" si="4"/>
        <v>100</v>
      </c>
      <c r="J96" s="11"/>
      <c r="K96" s="48"/>
    </row>
    <row r="97" spans="1:11" ht="16.05" customHeight="1" x14ac:dyDescent="0.2">
      <c r="A97" s="13"/>
      <c r="B97" s="13" t="s">
        <v>30</v>
      </c>
      <c r="C97" s="16" t="s">
        <v>12</v>
      </c>
      <c r="D97" s="16">
        <v>0</v>
      </c>
      <c r="E97" s="16">
        <v>54.7</v>
      </c>
      <c r="F97" s="16">
        <v>0</v>
      </c>
      <c r="G97" s="16">
        <v>0</v>
      </c>
      <c r="H97" s="50">
        <f t="shared" si="4"/>
        <v>54.7</v>
      </c>
      <c r="J97" s="11"/>
      <c r="K97" s="48"/>
    </row>
    <row r="98" spans="1:11" ht="16.05" customHeight="1" x14ac:dyDescent="0.2">
      <c r="A98" s="13"/>
      <c r="B98" s="13"/>
      <c r="C98" s="17" t="s">
        <v>13</v>
      </c>
      <c r="D98" s="16">
        <f>IF($H97=0,0,D97/$H97%)</f>
        <v>0</v>
      </c>
      <c r="E98" s="16">
        <f>IF($H97=0,0,E97/$H97%)</f>
        <v>100</v>
      </c>
      <c r="F98" s="16">
        <f>IF($H97=0,0,F97/$H97%)</f>
        <v>0</v>
      </c>
      <c r="G98" s="16">
        <f>IF($H97=0,0,G97/$H97%)</f>
        <v>0</v>
      </c>
      <c r="H98" s="50">
        <f t="shared" si="4"/>
        <v>100</v>
      </c>
      <c r="J98" s="11"/>
      <c r="K98" s="48"/>
    </row>
    <row r="99" spans="1:11" ht="16.05" customHeight="1" x14ac:dyDescent="0.2">
      <c r="A99" s="13"/>
      <c r="B99" s="13"/>
      <c r="C99" s="16" t="s">
        <v>14</v>
      </c>
      <c r="D99" s="51">
        <v>0.1</v>
      </c>
      <c r="E99" s="51">
        <v>60.9</v>
      </c>
      <c r="F99" s="51">
        <v>0</v>
      </c>
      <c r="G99" s="51">
        <v>8.9</v>
      </c>
      <c r="H99" s="50">
        <f t="shared" si="4"/>
        <v>69.900000000000006</v>
      </c>
      <c r="J99" s="11"/>
      <c r="K99" s="48"/>
    </row>
    <row r="100" spans="1:11" ht="16.05" customHeight="1" x14ac:dyDescent="0.2">
      <c r="A100" s="13"/>
      <c r="B100" s="13"/>
      <c r="C100" s="17" t="s">
        <v>13</v>
      </c>
      <c r="D100" s="16">
        <f>IF($H99=0,0,D99/$H99%)</f>
        <v>0.14306151645207438</v>
      </c>
      <c r="E100" s="16">
        <f>IF($H99=0,0,E99/$H99%)</f>
        <v>87.124463519313295</v>
      </c>
      <c r="F100" s="16">
        <f>IF($H99=0,0,F99/$H99%)</f>
        <v>0</v>
      </c>
      <c r="G100" s="16">
        <f>IF($H99=0,0,G99/$H99%)</f>
        <v>12.732474964234621</v>
      </c>
      <c r="H100" s="50">
        <f t="shared" si="4"/>
        <v>100</v>
      </c>
      <c r="J100" s="11"/>
      <c r="K100" s="48"/>
    </row>
    <row r="101" spans="1:11" ht="16.05" customHeight="1" x14ac:dyDescent="0.2">
      <c r="A101" s="13"/>
      <c r="B101" s="13"/>
      <c r="C101" s="16" t="s">
        <v>15</v>
      </c>
      <c r="D101" s="51">
        <f>SUM(D99,D97)</f>
        <v>0.1</v>
      </c>
      <c r="E101" s="51">
        <f>SUM(E99,E97)</f>
        <v>115.6</v>
      </c>
      <c r="F101" s="51">
        <f>SUM(F99,F97)</f>
        <v>0</v>
      </c>
      <c r="G101" s="51">
        <f>SUM(G99,G97)</f>
        <v>8.9</v>
      </c>
      <c r="H101" s="50">
        <f t="shared" si="4"/>
        <v>124.6</v>
      </c>
      <c r="J101" s="11"/>
      <c r="K101" s="48"/>
    </row>
    <row r="102" spans="1:11" ht="16.05" customHeight="1" x14ac:dyDescent="0.2">
      <c r="A102" s="13"/>
      <c r="B102" s="18"/>
      <c r="C102" s="17" t="s">
        <v>13</v>
      </c>
      <c r="D102" s="16">
        <f>IF($H101=0,0,D101/$H101%)</f>
        <v>8.0256821829855537E-2</v>
      </c>
      <c r="E102" s="16">
        <f>IF($H101=0,0,E101/$H101%)</f>
        <v>92.776886035312998</v>
      </c>
      <c r="F102" s="16">
        <f>IF($H101=0,0,F101/$H101%)</f>
        <v>0</v>
      </c>
      <c r="G102" s="16">
        <f>IF($H101=0,0,G101/$H101%)</f>
        <v>7.1428571428571432</v>
      </c>
      <c r="H102" s="50">
        <f t="shared" si="4"/>
        <v>99.999999999999986</v>
      </c>
      <c r="J102" s="11"/>
      <c r="K102" s="48"/>
    </row>
    <row r="103" spans="1:11" ht="16.05" customHeight="1" x14ac:dyDescent="0.2">
      <c r="A103" s="13"/>
      <c r="B103" s="13" t="s">
        <v>31</v>
      </c>
      <c r="C103" s="16" t="s">
        <v>12</v>
      </c>
      <c r="D103" s="16">
        <v>6</v>
      </c>
      <c r="E103" s="16">
        <v>551.1</v>
      </c>
      <c r="F103" s="16">
        <v>0</v>
      </c>
      <c r="G103" s="16">
        <v>0</v>
      </c>
      <c r="H103" s="50">
        <f t="shared" si="4"/>
        <v>557.1</v>
      </c>
      <c r="J103" s="11"/>
      <c r="K103" s="48"/>
    </row>
    <row r="104" spans="1:11" ht="16.05" customHeight="1" x14ac:dyDescent="0.2">
      <c r="A104" s="13"/>
      <c r="B104" s="13"/>
      <c r="C104" s="17" t="s">
        <v>13</v>
      </c>
      <c r="D104" s="16">
        <f>IF($H103=0,0,D103/$H103%)</f>
        <v>1.0770059235325793</v>
      </c>
      <c r="E104" s="16">
        <f>IF($H103=0,0,E103/$H103%)</f>
        <v>98.922994076467418</v>
      </c>
      <c r="F104" s="16">
        <f>IF($H103=0,0,F103/$H103%)</f>
        <v>0</v>
      </c>
      <c r="G104" s="16">
        <f>IF($H103=0,0,G103/$H103%)</f>
        <v>0</v>
      </c>
      <c r="H104" s="50">
        <f t="shared" si="4"/>
        <v>100</v>
      </c>
      <c r="J104" s="11"/>
      <c r="K104" s="48"/>
    </row>
    <row r="105" spans="1:11" ht="16.05" customHeight="1" x14ac:dyDescent="0.2">
      <c r="A105" s="13"/>
      <c r="B105" s="13"/>
      <c r="C105" s="16" t="s">
        <v>14</v>
      </c>
      <c r="D105" s="51">
        <v>146.69999999999999</v>
      </c>
      <c r="E105" s="51">
        <v>4</v>
      </c>
      <c r="F105" s="51">
        <v>0</v>
      </c>
      <c r="G105" s="51">
        <v>0</v>
      </c>
      <c r="H105" s="50">
        <f t="shared" si="4"/>
        <v>150.69999999999999</v>
      </c>
      <c r="J105" s="11"/>
      <c r="K105" s="48"/>
    </row>
    <row r="106" spans="1:11" ht="16.05" customHeight="1" x14ac:dyDescent="0.2">
      <c r="A106" s="13"/>
      <c r="B106" s="13"/>
      <c r="C106" s="17" t="s">
        <v>13</v>
      </c>
      <c r="D106" s="16">
        <f>IF($H105=0,0,D105/$H105%)</f>
        <v>97.345719973457193</v>
      </c>
      <c r="E106" s="16">
        <f>IF($H105=0,0,E105/$H105%)</f>
        <v>2.6542800265428004</v>
      </c>
      <c r="F106" s="16">
        <f>IF($H105=0,0,F105/$H105%)</f>
        <v>0</v>
      </c>
      <c r="G106" s="16">
        <f>IF($H105=0,0,G105/$H105%)</f>
        <v>0</v>
      </c>
      <c r="H106" s="50">
        <f t="shared" si="4"/>
        <v>100</v>
      </c>
      <c r="J106" s="11"/>
      <c r="K106" s="48"/>
    </row>
    <row r="107" spans="1:11" ht="16.05" customHeight="1" x14ac:dyDescent="0.2">
      <c r="A107" s="13"/>
      <c r="B107" s="13"/>
      <c r="C107" s="16" t="s">
        <v>15</v>
      </c>
      <c r="D107" s="51">
        <f>SUM(D105,D103)</f>
        <v>152.69999999999999</v>
      </c>
      <c r="E107" s="51">
        <f>SUM(E105,E103)</f>
        <v>555.1</v>
      </c>
      <c r="F107" s="51">
        <f>SUM(F105,F103)</f>
        <v>0</v>
      </c>
      <c r="G107" s="51">
        <f>SUM(G105,G103)</f>
        <v>0</v>
      </c>
      <c r="H107" s="50">
        <f t="shared" si="4"/>
        <v>707.8</v>
      </c>
      <c r="J107" s="11"/>
      <c r="K107" s="48"/>
    </row>
    <row r="108" spans="1:11" ht="16.05" customHeight="1" x14ac:dyDescent="0.2">
      <c r="A108" s="13"/>
      <c r="B108" s="18"/>
      <c r="C108" s="17" t="s">
        <v>13</v>
      </c>
      <c r="D108" s="16">
        <f>IF($H107=0,0,D107/$H107%)</f>
        <v>21.573890929641141</v>
      </c>
      <c r="E108" s="16">
        <f>IF($H107=0,0,E107/$H107%)</f>
        <v>78.426109070358862</v>
      </c>
      <c r="F108" s="16">
        <f>IF($H107=0,0,F107/$H107%)</f>
        <v>0</v>
      </c>
      <c r="G108" s="16">
        <f>IF($H107=0,0,G107/$H107%)</f>
        <v>0</v>
      </c>
      <c r="H108" s="50">
        <f t="shared" si="4"/>
        <v>100</v>
      </c>
      <c r="J108" s="11"/>
      <c r="K108" s="48"/>
    </row>
    <row r="109" spans="1:11" ht="16.05" customHeight="1" x14ac:dyDescent="0.2">
      <c r="A109" s="13"/>
      <c r="B109" s="13" t="s">
        <v>32</v>
      </c>
      <c r="C109" s="16" t="s">
        <v>12</v>
      </c>
      <c r="D109" s="16">
        <v>0</v>
      </c>
      <c r="E109" s="16">
        <v>0</v>
      </c>
      <c r="F109" s="16">
        <v>0</v>
      </c>
      <c r="G109" s="16">
        <v>0</v>
      </c>
      <c r="H109" s="50">
        <f t="shared" si="4"/>
        <v>0</v>
      </c>
      <c r="J109" s="11"/>
      <c r="K109" s="48"/>
    </row>
    <row r="110" spans="1:11" ht="16.05" customHeight="1" x14ac:dyDescent="0.2">
      <c r="A110" s="13"/>
      <c r="B110" s="13"/>
      <c r="C110" s="17" t="s">
        <v>13</v>
      </c>
      <c r="D110" s="16">
        <f>IF($H109=0,0,D109/$H109%)</f>
        <v>0</v>
      </c>
      <c r="E110" s="16">
        <f>IF($H109=0,0,E109/$H109%)</f>
        <v>0</v>
      </c>
      <c r="F110" s="16">
        <f>IF($H109=0,0,F109/$H109%)</f>
        <v>0</v>
      </c>
      <c r="G110" s="16">
        <f>IF($H109=0,0,G109/$H109%)</f>
        <v>0</v>
      </c>
      <c r="H110" s="50">
        <f t="shared" si="4"/>
        <v>0</v>
      </c>
      <c r="J110" s="11"/>
      <c r="K110" s="48"/>
    </row>
    <row r="111" spans="1:11" ht="16.05" customHeight="1" x14ac:dyDescent="0.2">
      <c r="A111" s="13"/>
      <c r="B111" s="13"/>
      <c r="C111" s="16" t="s">
        <v>14</v>
      </c>
      <c r="D111" s="51"/>
      <c r="E111" s="51"/>
      <c r="F111" s="51"/>
      <c r="G111" s="51"/>
      <c r="H111" s="50">
        <f t="shared" si="4"/>
        <v>0</v>
      </c>
      <c r="J111" s="11"/>
      <c r="K111" s="48"/>
    </row>
    <row r="112" spans="1:11" ht="16.05" customHeight="1" x14ac:dyDescent="0.2">
      <c r="A112" s="13"/>
      <c r="B112" s="13"/>
      <c r="C112" s="17" t="s">
        <v>13</v>
      </c>
      <c r="D112" s="16">
        <f>IF($H111=0,0,D111/$H111%)</f>
        <v>0</v>
      </c>
      <c r="E112" s="16">
        <f>IF($H111=0,0,E111/$H111%)</f>
        <v>0</v>
      </c>
      <c r="F112" s="16">
        <f>IF($H111=0,0,F111/$H111%)</f>
        <v>0</v>
      </c>
      <c r="G112" s="16">
        <f>IF($H111=0,0,G111/$H111%)</f>
        <v>0</v>
      </c>
      <c r="H112" s="50">
        <f t="shared" si="4"/>
        <v>0</v>
      </c>
      <c r="J112" s="11"/>
      <c r="K112" s="48"/>
    </row>
    <row r="113" spans="1:11" ht="16.05" customHeight="1" x14ac:dyDescent="0.2">
      <c r="A113" s="13"/>
      <c r="B113" s="13"/>
      <c r="C113" s="16" t="s">
        <v>15</v>
      </c>
      <c r="D113" s="51">
        <f>SUM(D111,D109)</f>
        <v>0</v>
      </c>
      <c r="E113" s="51">
        <f>SUM(E111,E109)</f>
        <v>0</v>
      </c>
      <c r="F113" s="51">
        <f>SUM(F111,F109)</f>
        <v>0</v>
      </c>
      <c r="G113" s="51">
        <f>SUM(G111,G109)</f>
        <v>0</v>
      </c>
      <c r="H113" s="50">
        <f t="shared" si="4"/>
        <v>0</v>
      </c>
      <c r="J113" s="11"/>
      <c r="K113" s="48"/>
    </row>
    <row r="114" spans="1:11" ht="16.05" customHeight="1" x14ac:dyDescent="0.2">
      <c r="A114" s="13"/>
      <c r="B114" s="18"/>
      <c r="C114" s="17" t="s">
        <v>13</v>
      </c>
      <c r="D114" s="16">
        <f>IF($H113=0,0,D113/$H113%)</f>
        <v>0</v>
      </c>
      <c r="E114" s="16">
        <f>IF($H113=0,0,E113/$H113%)</f>
        <v>0</v>
      </c>
      <c r="F114" s="16">
        <f>IF($H113=0,0,F113/$H113%)</f>
        <v>0</v>
      </c>
      <c r="G114" s="16">
        <f>IF($H113=0,0,G113/$H113%)</f>
        <v>0</v>
      </c>
      <c r="H114" s="50">
        <f t="shared" si="4"/>
        <v>0</v>
      </c>
      <c r="J114" s="11"/>
      <c r="K114" s="48"/>
    </row>
    <row r="115" spans="1:11" ht="16.05" customHeight="1" x14ac:dyDescent="0.2">
      <c r="A115" s="13"/>
      <c r="B115" s="13" t="s">
        <v>33</v>
      </c>
      <c r="C115" s="16" t="s">
        <v>12</v>
      </c>
      <c r="D115" s="16">
        <v>0</v>
      </c>
      <c r="E115" s="16"/>
      <c r="F115" s="16">
        <v>0</v>
      </c>
      <c r="G115" s="16">
        <v>0</v>
      </c>
      <c r="H115" s="50">
        <f t="shared" si="4"/>
        <v>0</v>
      </c>
      <c r="J115" s="11"/>
      <c r="K115" s="48"/>
    </row>
    <row r="116" spans="1:11" ht="16.05" customHeight="1" x14ac:dyDescent="0.2">
      <c r="A116" s="13"/>
      <c r="B116" s="13"/>
      <c r="C116" s="17" t="s">
        <v>13</v>
      </c>
      <c r="D116" s="16">
        <f>IF($H115=0,0,D115/$H115%)</f>
        <v>0</v>
      </c>
      <c r="E116" s="16">
        <f>IF($H115=0,0,E115/$H115%)</f>
        <v>0</v>
      </c>
      <c r="F116" s="16">
        <f>IF($H115=0,0,F115/$H115%)</f>
        <v>0</v>
      </c>
      <c r="G116" s="16">
        <f>IF($H115=0,0,G115/$H115%)</f>
        <v>0</v>
      </c>
      <c r="H116" s="50">
        <f t="shared" si="4"/>
        <v>0</v>
      </c>
      <c r="J116" s="11"/>
      <c r="K116" s="48"/>
    </row>
    <row r="117" spans="1:11" ht="16.05" customHeight="1" x14ac:dyDescent="0.2">
      <c r="A117" s="13"/>
      <c r="B117" s="13"/>
      <c r="C117" s="16" t="s">
        <v>14</v>
      </c>
      <c r="D117" s="51">
        <v>0</v>
      </c>
      <c r="E117" s="51">
        <v>6</v>
      </c>
      <c r="F117" s="51">
        <v>0</v>
      </c>
      <c r="G117" s="51">
        <v>0</v>
      </c>
      <c r="H117" s="50">
        <f t="shared" si="4"/>
        <v>6</v>
      </c>
      <c r="J117" s="11"/>
      <c r="K117" s="48"/>
    </row>
    <row r="118" spans="1:11" ht="16.05" customHeight="1" x14ac:dyDescent="0.2">
      <c r="A118" s="13"/>
      <c r="B118" s="13"/>
      <c r="C118" s="17" t="s">
        <v>13</v>
      </c>
      <c r="D118" s="16">
        <f>IF($H117=0,0,D117/$H117%)</f>
        <v>0</v>
      </c>
      <c r="E118" s="16">
        <f>IF($H117=0,0,E117/$H117%)</f>
        <v>100</v>
      </c>
      <c r="F118" s="16">
        <f>IF($H117=0,0,F117/$H117%)</f>
        <v>0</v>
      </c>
      <c r="G118" s="16">
        <f>IF($H117=0,0,G117/$H117%)</f>
        <v>0</v>
      </c>
      <c r="H118" s="50">
        <f t="shared" si="4"/>
        <v>100</v>
      </c>
      <c r="J118" s="11"/>
      <c r="K118" s="48"/>
    </row>
    <row r="119" spans="1:11" ht="16.05" customHeight="1" x14ac:dyDescent="0.2">
      <c r="A119" s="13"/>
      <c r="B119" s="13"/>
      <c r="C119" s="16" t="s">
        <v>15</v>
      </c>
      <c r="D119" s="51">
        <f>SUM(D117,D115)</f>
        <v>0</v>
      </c>
      <c r="E119" s="51">
        <f>SUM(E117,E115)</f>
        <v>6</v>
      </c>
      <c r="F119" s="51">
        <f>SUM(F117,F115)</f>
        <v>0</v>
      </c>
      <c r="G119" s="51">
        <f>SUM(G117,G115)</f>
        <v>0</v>
      </c>
      <c r="H119" s="50">
        <f t="shared" si="4"/>
        <v>6</v>
      </c>
      <c r="J119" s="11"/>
      <c r="K119" s="48"/>
    </row>
    <row r="120" spans="1:11" ht="16.05" customHeight="1" x14ac:dyDescent="0.2">
      <c r="A120" s="13"/>
      <c r="B120" s="18"/>
      <c r="C120" s="17" t="s">
        <v>13</v>
      </c>
      <c r="D120" s="16">
        <f>IF($H119=0,0,D119/$H119%)</f>
        <v>0</v>
      </c>
      <c r="E120" s="16">
        <f>IF($H119=0,0,E119/$H119%)</f>
        <v>100</v>
      </c>
      <c r="F120" s="16">
        <f>IF($H119=0,0,F119/$H119%)</f>
        <v>0</v>
      </c>
      <c r="G120" s="16">
        <f>IF($H119=0,0,G119/$H119%)</f>
        <v>0</v>
      </c>
      <c r="H120" s="50">
        <f t="shared" si="4"/>
        <v>100</v>
      </c>
      <c r="J120" s="11"/>
      <c r="K120" s="48"/>
    </row>
    <row r="121" spans="1:11" ht="16.05" customHeight="1" x14ac:dyDescent="0.2">
      <c r="A121" s="13"/>
      <c r="B121" s="13" t="s">
        <v>34</v>
      </c>
      <c r="C121" s="16" t="s">
        <v>12</v>
      </c>
      <c r="D121" s="16">
        <v>0</v>
      </c>
      <c r="E121" s="16">
        <v>67.5</v>
      </c>
      <c r="F121" s="16">
        <v>0</v>
      </c>
      <c r="G121" s="16">
        <v>0</v>
      </c>
      <c r="H121" s="50">
        <f t="shared" si="4"/>
        <v>67.5</v>
      </c>
      <c r="J121" s="11"/>
      <c r="K121" s="48"/>
    </row>
    <row r="122" spans="1:11" ht="16.05" customHeight="1" x14ac:dyDescent="0.2">
      <c r="A122" s="13"/>
      <c r="B122" s="13"/>
      <c r="C122" s="17" t="s">
        <v>13</v>
      </c>
      <c r="D122" s="16">
        <f>IF($H121=0,0,D121/$H121%)</f>
        <v>0</v>
      </c>
      <c r="E122" s="16">
        <f>IF($H121=0,0,E121/$H121%)</f>
        <v>100</v>
      </c>
      <c r="F122" s="16">
        <f>IF($H121=0,0,F121/$H121%)</f>
        <v>0</v>
      </c>
      <c r="G122" s="16">
        <f>IF($H121=0,0,G121/$H121%)</f>
        <v>0</v>
      </c>
      <c r="H122" s="50">
        <f t="shared" si="4"/>
        <v>100</v>
      </c>
      <c r="J122" s="11"/>
      <c r="K122" s="48"/>
    </row>
    <row r="123" spans="1:11" ht="16.05" customHeight="1" x14ac:dyDescent="0.2">
      <c r="A123" s="13"/>
      <c r="B123" s="13"/>
      <c r="C123" s="16" t="s">
        <v>14</v>
      </c>
      <c r="D123" s="51">
        <v>0</v>
      </c>
      <c r="E123" s="51">
        <v>1.6</v>
      </c>
      <c r="F123" s="51">
        <v>0</v>
      </c>
      <c r="G123" s="51">
        <v>1.7</v>
      </c>
      <c r="H123" s="50">
        <f t="shared" si="4"/>
        <v>3.3</v>
      </c>
      <c r="J123" s="11"/>
      <c r="K123" s="48"/>
    </row>
    <row r="124" spans="1:11" ht="16.05" customHeight="1" x14ac:dyDescent="0.2">
      <c r="A124" s="13"/>
      <c r="B124" s="13"/>
      <c r="C124" s="17" t="s">
        <v>13</v>
      </c>
      <c r="D124" s="16">
        <f>IF($H123=0,0,D123/$H123%)</f>
        <v>0</v>
      </c>
      <c r="E124" s="16">
        <f>IF($H123=0,0,E123/$H123%)</f>
        <v>48.484848484848484</v>
      </c>
      <c r="F124" s="16">
        <f>IF($H123=0,0,F123/$H123%)</f>
        <v>0</v>
      </c>
      <c r="G124" s="16">
        <f>IF($H123=0,0,G123/$H123%)</f>
        <v>51.515151515151508</v>
      </c>
      <c r="H124" s="50">
        <f t="shared" si="4"/>
        <v>100</v>
      </c>
      <c r="J124" s="11"/>
      <c r="K124" s="48"/>
    </row>
    <row r="125" spans="1:11" ht="16.05" customHeight="1" x14ac:dyDescent="0.2">
      <c r="A125" s="13"/>
      <c r="B125" s="13"/>
      <c r="C125" s="16" t="s">
        <v>15</v>
      </c>
      <c r="D125" s="51">
        <f>SUM(D123,D121)</f>
        <v>0</v>
      </c>
      <c r="E125" s="51">
        <f>SUM(E123,E121)</f>
        <v>69.099999999999994</v>
      </c>
      <c r="F125" s="51">
        <f>SUM(F123,F121)</f>
        <v>0</v>
      </c>
      <c r="G125" s="51">
        <f>SUM(G123,G121)</f>
        <v>1.7</v>
      </c>
      <c r="H125" s="50">
        <f t="shared" si="4"/>
        <v>70.8</v>
      </c>
      <c r="J125" s="11"/>
      <c r="K125" s="48"/>
    </row>
    <row r="126" spans="1:11" ht="16.05" customHeight="1" x14ac:dyDescent="0.2">
      <c r="A126" s="13"/>
      <c r="B126" s="18"/>
      <c r="C126" s="17" t="s">
        <v>13</v>
      </c>
      <c r="D126" s="16">
        <f>IF($H125=0,0,D125/$H125%)</f>
        <v>0</v>
      </c>
      <c r="E126" s="16">
        <f>IF($H125=0,0,E125/$H125%)</f>
        <v>97.598870056497177</v>
      </c>
      <c r="F126" s="16">
        <f>IF($H125=0,0,F125/$H125%)</f>
        <v>0</v>
      </c>
      <c r="G126" s="16">
        <f>IF($H125=0,0,G125/$H125%)</f>
        <v>2.4011299435028248</v>
      </c>
      <c r="H126" s="50">
        <f t="shared" si="4"/>
        <v>100</v>
      </c>
      <c r="J126" s="11"/>
      <c r="K126" s="48"/>
    </row>
    <row r="127" spans="1:11" ht="16.05" customHeight="1" x14ac:dyDescent="0.2">
      <c r="A127" s="13"/>
      <c r="B127" s="13" t="s">
        <v>35</v>
      </c>
      <c r="C127" s="16" t="s">
        <v>12</v>
      </c>
      <c r="D127" s="16">
        <v>0</v>
      </c>
      <c r="E127" s="16">
        <v>23.7</v>
      </c>
      <c r="F127" s="16">
        <v>0</v>
      </c>
      <c r="G127" s="16">
        <v>0</v>
      </c>
      <c r="H127" s="50">
        <f t="shared" si="4"/>
        <v>23.7</v>
      </c>
      <c r="J127" s="11"/>
      <c r="K127" s="48"/>
    </row>
    <row r="128" spans="1:11" ht="16.05" customHeight="1" x14ac:dyDescent="0.2">
      <c r="A128" s="13"/>
      <c r="B128" s="13"/>
      <c r="C128" s="17" t="s">
        <v>13</v>
      </c>
      <c r="D128" s="16">
        <f>IF($H127=0,0,D127/$H127%)</f>
        <v>0</v>
      </c>
      <c r="E128" s="16">
        <f>IF($H127=0,0,E127/$H127%)</f>
        <v>100</v>
      </c>
      <c r="F128" s="16">
        <f>IF($H127=0,0,F127/$H127%)</f>
        <v>0</v>
      </c>
      <c r="G128" s="16">
        <f>IF($H127=0,0,G127/$H127%)</f>
        <v>0</v>
      </c>
      <c r="H128" s="50">
        <f t="shared" si="4"/>
        <v>100</v>
      </c>
      <c r="J128" s="11"/>
      <c r="K128" s="48"/>
    </row>
    <row r="129" spans="1:11" ht="16.05" customHeight="1" x14ac:dyDescent="0.2">
      <c r="A129" s="13"/>
      <c r="B129" s="13"/>
      <c r="C129" s="16" t="s">
        <v>14</v>
      </c>
      <c r="D129" s="51">
        <v>0</v>
      </c>
      <c r="E129" s="51"/>
      <c r="F129" s="51">
        <v>0</v>
      </c>
      <c r="G129" s="51"/>
      <c r="H129" s="50">
        <f t="shared" si="4"/>
        <v>0</v>
      </c>
      <c r="J129" s="11"/>
      <c r="K129" s="48"/>
    </row>
    <row r="130" spans="1:11" ht="16.05" customHeight="1" x14ac:dyDescent="0.2">
      <c r="A130" s="13"/>
      <c r="B130" s="13"/>
      <c r="C130" s="17" t="s">
        <v>13</v>
      </c>
      <c r="D130" s="16">
        <f>IF($H129=0,0,D129/$H129%)</f>
        <v>0</v>
      </c>
      <c r="E130" s="16">
        <f>IF($H129=0,0,E129/$H129%)</f>
        <v>0</v>
      </c>
      <c r="F130" s="16">
        <f>IF($H129=0,0,F129/$H129%)</f>
        <v>0</v>
      </c>
      <c r="G130" s="16">
        <f>IF($H129=0,0,G129/$H129%)</f>
        <v>0</v>
      </c>
      <c r="H130" s="50">
        <f t="shared" si="4"/>
        <v>0</v>
      </c>
      <c r="J130" s="11"/>
      <c r="K130" s="48"/>
    </row>
    <row r="131" spans="1:11" ht="16.05" customHeight="1" x14ac:dyDescent="0.2">
      <c r="A131" s="13"/>
      <c r="B131" s="13"/>
      <c r="C131" s="16" t="s">
        <v>15</v>
      </c>
      <c r="D131" s="51">
        <f>SUM(D129,D127)</f>
        <v>0</v>
      </c>
      <c r="E131" s="51">
        <f>SUM(E129,E127)</f>
        <v>23.7</v>
      </c>
      <c r="F131" s="51">
        <f>SUM(F129,F127)</f>
        <v>0</v>
      </c>
      <c r="G131" s="51">
        <f>SUM(G129,G127)</f>
        <v>0</v>
      </c>
      <c r="H131" s="50">
        <f t="shared" si="4"/>
        <v>23.7</v>
      </c>
      <c r="J131" s="11"/>
      <c r="K131" s="48"/>
    </row>
    <row r="132" spans="1:11" ht="16.05" customHeight="1" x14ac:dyDescent="0.2">
      <c r="A132" s="13"/>
      <c r="B132" s="18"/>
      <c r="C132" s="17" t="s">
        <v>13</v>
      </c>
      <c r="D132" s="16">
        <f>IF($H131=0,0,D131/$H131%)</f>
        <v>0</v>
      </c>
      <c r="E132" s="16">
        <f>IF($H131=0,0,E131/$H131%)</f>
        <v>100</v>
      </c>
      <c r="F132" s="16">
        <f>IF($H131=0,0,F131/$H131%)</f>
        <v>0</v>
      </c>
      <c r="G132" s="16">
        <f>IF($H131=0,0,G131/$H131%)</f>
        <v>0</v>
      </c>
      <c r="H132" s="50">
        <f t="shared" si="4"/>
        <v>100</v>
      </c>
      <c r="J132" s="11"/>
      <c r="K132" s="48"/>
    </row>
    <row r="133" spans="1:11" ht="16.05" customHeight="1" x14ac:dyDescent="0.2">
      <c r="A133" s="13"/>
      <c r="B133" s="13" t="s">
        <v>36</v>
      </c>
      <c r="C133" s="16" t="s">
        <v>12</v>
      </c>
      <c r="D133" s="16"/>
      <c r="E133" s="16"/>
      <c r="F133" s="16"/>
      <c r="G133" s="16"/>
      <c r="H133" s="50">
        <f t="shared" si="4"/>
        <v>0</v>
      </c>
      <c r="J133" s="11"/>
      <c r="K133" s="48"/>
    </row>
    <row r="134" spans="1:11" ht="16.05" customHeight="1" x14ac:dyDescent="0.2">
      <c r="A134" s="13"/>
      <c r="B134" s="13"/>
      <c r="C134" s="17" t="s">
        <v>13</v>
      </c>
      <c r="D134" s="16">
        <f>IF($H133=0,0,D133/$H133%)</f>
        <v>0</v>
      </c>
      <c r="E134" s="16">
        <f>IF($H133=0,0,E133/$H133%)</f>
        <v>0</v>
      </c>
      <c r="F134" s="16">
        <f>IF($H133=0,0,F133/$H133%)</f>
        <v>0</v>
      </c>
      <c r="G134" s="16">
        <f>IF($H133=0,0,G133/$H133%)</f>
        <v>0</v>
      </c>
      <c r="H134" s="50">
        <f t="shared" si="4"/>
        <v>0</v>
      </c>
      <c r="J134" s="11"/>
      <c r="K134" s="48"/>
    </row>
    <row r="135" spans="1:11" ht="16.05" customHeight="1" x14ac:dyDescent="0.2">
      <c r="A135" s="13"/>
      <c r="B135" s="13"/>
      <c r="C135" s="16" t="s">
        <v>14</v>
      </c>
      <c r="D135" s="51"/>
      <c r="E135" s="51"/>
      <c r="F135" s="51"/>
      <c r="G135" s="51"/>
      <c r="H135" s="50">
        <f t="shared" si="4"/>
        <v>0</v>
      </c>
      <c r="J135" s="11"/>
      <c r="K135" s="48"/>
    </row>
    <row r="136" spans="1:11" ht="16.05" customHeight="1" x14ac:dyDescent="0.2">
      <c r="A136" s="13"/>
      <c r="B136" s="13"/>
      <c r="C136" s="17" t="s">
        <v>13</v>
      </c>
      <c r="D136" s="16">
        <f>IF($H135=0,0,D135/$H135%)</f>
        <v>0</v>
      </c>
      <c r="E136" s="16">
        <f>IF($H135=0,0,E135/$H135%)</f>
        <v>0</v>
      </c>
      <c r="F136" s="16">
        <f>IF($H135=0,0,F135/$H135%)</f>
        <v>0</v>
      </c>
      <c r="G136" s="16">
        <f>IF($H135=0,0,G135/$H135%)</f>
        <v>0</v>
      </c>
      <c r="H136" s="50">
        <f t="shared" si="4"/>
        <v>0</v>
      </c>
      <c r="J136" s="11"/>
      <c r="K136" s="48"/>
    </row>
    <row r="137" spans="1:11" ht="16.05" customHeight="1" x14ac:dyDescent="0.2">
      <c r="A137" s="13"/>
      <c r="B137" s="13"/>
      <c r="C137" s="16" t="s">
        <v>15</v>
      </c>
      <c r="D137" s="51">
        <f>SUM(D135,D133)</f>
        <v>0</v>
      </c>
      <c r="E137" s="51">
        <f>SUM(E135,E133)</f>
        <v>0</v>
      </c>
      <c r="F137" s="51">
        <f>SUM(F135,F133)</f>
        <v>0</v>
      </c>
      <c r="G137" s="51">
        <f>SUM(G135,G133)</f>
        <v>0</v>
      </c>
      <c r="H137" s="50">
        <f t="shared" si="4"/>
        <v>0</v>
      </c>
      <c r="J137" s="11"/>
      <c r="K137" s="48"/>
    </row>
    <row r="138" spans="1:11" ht="16.05" customHeight="1" x14ac:dyDescent="0.2">
      <c r="A138" s="13"/>
      <c r="B138" s="18"/>
      <c r="C138" s="17" t="s">
        <v>13</v>
      </c>
      <c r="D138" s="16">
        <f>IF($H137=0,0,D137/$H137%)</f>
        <v>0</v>
      </c>
      <c r="E138" s="16">
        <f>IF($H137=0,0,E137/$H137%)</f>
        <v>0</v>
      </c>
      <c r="F138" s="16">
        <f>IF($H137=0,0,F137/$H137%)</f>
        <v>0</v>
      </c>
      <c r="G138" s="16">
        <f>IF($H137=0,0,G137/$H137%)</f>
        <v>0</v>
      </c>
      <c r="H138" s="50">
        <f t="shared" si="4"/>
        <v>0</v>
      </c>
      <c r="J138" s="11"/>
      <c r="K138" s="48"/>
    </row>
    <row r="139" spans="1:11" ht="16.05" customHeight="1" x14ac:dyDescent="0.2">
      <c r="A139" s="13"/>
      <c r="B139" s="13" t="s">
        <v>37</v>
      </c>
      <c r="C139" s="16" t="s">
        <v>12</v>
      </c>
      <c r="D139" s="16">
        <v>0</v>
      </c>
      <c r="E139" s="16">
        <v>8.5</v>
      </c>
      <c r="F139" s="16">
        <v>0</v>
      </c>
      <c r="G139" s="16">
        <v>0</v>
      </c>
      <c r="H139" s="50">
        <f t="shared" si="4"/>
        <v>8.5</v>
      </c>
      <c r="J139" s="11"/>
      <c r="K139" s="48"/>
    </row>
    <row r="140" spans="1:11" ht="16.05" customHeight="1" x14ac:dyDescent="0.2">
      <c r="A140" s="13"/>
      <c r="B140" s="13"/>
      <c r="C140" s="17" t="s">
        <v>13</v>
      </c>
      <c r="D140" s="16">
        <f>IF($H139=0,0,D139/$H139%)</f>
        <v>0</v>
      </c>
      <c r="E140" s="16">
        <f>IF($H139=0,0,E139/$H139%)</f>
        <v>99.999999999999986</v>
      </c>
      <c r="F140" s="16">
        <f>IF($H139=0,0,F139/$H139%)</f>
        <v>0</v>
      </c>
      <c r="G140" s="16">
        <f>IF($H139=0,0,G139/$H139%)</f>
        <v>0</v>
      </c>
      <c r="H140" s="50">
        <f t="shared" si="4"/>
        <v>99.999999999999986</v>
      </c>
      <c r="J140" s="11"/>
      <c r="K140" s="48"/>
    </row>
    <row r="141" spans="1:11" ht="16.05" customHeight="1" x14ac:dyDescent="0.2">
      <c r="A141" s="13"/>
      <c r="B141" s="13"/>
      <c r="C141" s="16" t="s">
        <v>14</v>
      </c>
      <c r="D141" s="51"/>
      <c r="E141" s="51"/>
      <c r="F141" s="51"/>
      <c r="G141" s="51"/>
      <c r="H141" s="50">
        <f t="shared" ref="H141:H204" si="5">SUM(D141:G141)</f>
        <v>0</v>
      </c>
      <c r="J141" s="11"/>
      <c r="K141" s="48"/>
    </row>
    <row r="142" spans="1:11" ht="16.05" customHeight="1" x14ac:dyDescent="0.2">
      <c r="A142" s="13"/>
      <c r="B142" s="13"/>
      <c r="C142" s="17" t="s">
        <v>13</v>
      </c>
      <c r="D142" s="16">
        <f>IF($H141=0,0,D141/$H141%)</f>
        <v>0</v>
      </c>
      <c r="E142" s="16">
        <f>IF($H141=0,0,E141/$H141%)</f>
        <v>0</v>
      </c>
      <c r="F142" s="16">
        <f>IF($H141=0,0,F141/$H141%)</f>
        <v>0</v>
      </c>
      <c r="G142" s="16">
        <f>IF($H141=0,0,G141/$H141%)</f>
        <v>0</v>
      </c>
      <c r="H142" s="50">
        <f t="shared" si="5"/>
        <v>0</v>
      </c>
      <c r="J142" s="11"/>
      <c r="K142" s="48"/>
    </row>
    <row r="143" spans="1:11" ht="16.05" customHeight="1" x14ac:dyDescent="0.2">
      <c r="A143" s="13"/>
      <c r="B143" s="13"/>
      <c r="C143" s="16" t="s">
        <v>15</v>
      </c>
      <c r="D143" s="51">
        <f>SUM(D141,D139)</f>
        <v>0</v>
      </c>
      <c r="E143" s="51">
        <f>SUM(E141,E139)</f>
        <v>8.5</v>
      </c>
      <c r="F143" s="51">
        <f>SUM(F141,F139)</f>
        <v>0</v>
      </c>
      <c r="G143" s="51">
        <f>SUM(G141,G139)</f>
        <v>0</v>
      </c>
      <c r="H143" s="50">
        <f t="shared" si="5"/>
        <v>8.5</v>
      </c>
      <c r="J143" s="11"/>
      <c r="K143" s="48"/>
    </row>
    <row r="144" spans="1:11" ht="16.05" customHeight="1" x14ac:dyDescent="0.2">
      <c r="A144" s="13"/>
      <c r="B144" s="18"/>
      <c r="C144" s="17" t="s">
        <v>13</v>
      </c>
      <c r="D144" s="16">
        <f>IF($H143=0,0,D143/$H143%)</f>
        <v>0</v>
      </c>
      <c r="E144" s="16">
        <f>IF($H143=0,0,E143/$H143%)</f>
        <v>99.999999999999986</v>
      </c>
      <c r="F144" s="16">
        <f>IF($H143=0,0,F143/$H143%)</f>
        <v>0</v>
      </c>
      <c r="G144" s="16">
        <f>IF($H143=0,0,G143/$H143%)</f>
        <v>0</v>
      </c>
      <c r="H144" s="50">
        <f t="shared" si="5"/>
        <v>99.999999999999986</v>
      </c>
      <c r="J144" s="11"/>
      <c r="K144" s="48"/>
    </row>
    <row r="145" spans="1:11" ht="16.05" customHeight="1" x14ac:dyDescent="0.2">
      <c r="A145" s="13"/>
      <c r="B145" s="13" t="s">
        <v>38</v>
      </c>
      <c r="C145" s="16" t="s">
        <v>12</v>
      </c>
      <c r="D145" s="16"/>
      <c r="E145" s="16"/>
      <c r="F145" s="16"/>
      <c r="G145" s="16"/>
      <c r="H145" s="50">
        <f t="shared" si="5"/>
        <v>0</v>
      </c>
      <c r="J145" s="11"/>
      <c r="K145" s="48"/>
    </row>
    <row r="146" spans="1:11" ht="16.05" customHeight="1" x14ac:dyDescent="0.2">
      <c r="A146" s="13"/>
      <c r="B146" s="13"/>
      <c r="C146" s="17" t="s">
        <v>13</v>
      </c>
      <c r="D146" s="16">
        <f>IF($H145=0,0,D145/$H145%)</f>
        <v>0</v>
      </c>
      <c r="E146" s="16">
        <f>IF($H145=0,0,E145/$H145%)</f>
        <v>0</v>
      </c>
      <c r="F146" s="16">
        <f>IF($H145=0,0,F145/$H145%)</f>
        <v>0</v>
      </c>
      <c r="G146" s="16">
        <f>IF($H145=0,0,G145/$H145%)</f>
        <v>0</v>
      </c>
      <c r="H146" s="50">
        <f t="shared" si="5"/>
        <v>0</v>
      </c>
      <c r="J146" s="11"/>
      <c r="K146" s="48"/>
    </row>
    <row r="147" spans="1:11" ht="16.05" customHeight="1" x14ac:dyDescent="0.2">
      <c r="A147" s="13"/>
      <c r="B147" s="13"/>
      <c r="C147" s="16" t="s">
        <v>14</v>
      </c>
      <c r="D147" s="51"/>
      <c r="E147" s="51"/>
      <c r="F147" s="51"/>
      <c r="G147" s="51"/>
      <c r="H147" s="50">
        <f t="shared" si="5"/>
        <v>0</v>
      </c>
      <c r="J147" s="11"/>
      <c r="K147" s="48"/>
    </row>
    <row r="148" spans="1:11" ht="16.05" customHeight="1" x14ac:dyDescent="0.2">
      <c r="A148" s="13"/>
      <c r="B148" s="13"/>
      <c r="C148" s="17" t="s">
        <v>13</v>
      </c>
      <c r="D148" s="16">
        <f>IF($H147=0,0,D147/$H147%)</f>
        <v>0</v>
      </c>
      <c r="E148" s="16">
        <f>IF($H147=0,0,E147/$H147%)</f>
        <v>0</v>
      </c>
      <c r="F148" s="16">
        <f>IF($H147=0,0,F147/$H147%)</f>
        <v>0</v>
      </c>
      <c r="G148" s="16">
        <f>IF($H147=0,0,G147/$H147%)</f>
        <v>0</v>
      </c>
      <c r="H148" s="50">
        <f t="shared" si="5"/>
        <v>0</v>
      </c>
      <c r="J148" s="11"/>
      <c r="K148" s="48"/>
    </row>
    <row r="149" spans="1:11" ht="16.05" customHeight="1" x14ac:dyDescent="0.2">
      <c r="A149" s="13"/>
      <c r="B149" s="13"/>
      <c r="C149" s="16" t="s">
        <v>15</v>
      </c>
      <c r="D149" s="51">
        <f>SUM(D147,D145)</f>
        <v>0</v>
      </c>
      <c r="E149" s="51">
        <f>SUM(E147,E145)</f>
        <v>0</v>
      </c>
      <c r="F149" s="51">
        <f>SUM(F147,F145)</f>
        <v>0</v>
      </c>
      <c r="G149" s="51">
        <f>SUM(G147,G145)</f>
        <v>0</v>
      </c>
      <c r="H149" s="50">
        <f t="shared" si="5"/>
        <v>0</v>
      </c>
      <c r="J149" s="11"/>
      <c r="K149" s="48"/>
    </row>
    <row r="150" spans="1:11" ht="16.05" customHeight="1" x14ac:dyDescent="0.2">
      <c r="A150" s="13"/>
      <c r="B150" s="18"/>
      <c r="C150" s="17" t="s">
        <v>13</v>
      </c>
      <c r="D150" s="16">
        <f>IF($H149=0,0,D149/$H149%)</f>
        <v>0</v>
      </c>
      <c r="E150" s="16">
        <f>IF($H149=0,0,E149/$H149%)</f>
        <v>0</v>
      </c>
      <c r="F150" s="16">
        <f>IF($H149=0,0,F149/$H149%)</f>
        <v>0</v>
      </c>
      <c r="G150" s="16">
        <f>IF($H149=0,0,G149/$H149%)</f>
        <v>0</v>
      </c>
      <c r="H150" s="50">
        <f t="shared" si="5"/>
        <v>0</v>
      </c>
      <c r="J150" s="11"/>
      <c r="K150" s="48"/>
    </row>
    <row r="151" spans="1:11" ht="16.05" customHeight="1" x14ac:dyDescent="0.2">
      <c r="A151" s="13"/>
      <c r="B151" s="13" t="s">
        <v>39</v>
      </c>
      <c r="C151" s="16" t="s">
        <v>12</v>
      </c>
      <c r="D151" s="16">
        <v>0</v>
      </c>
      <c r="E151" s="16">
        <v>127.1</v>
      </c>
      <c r="F151" s="16">
        <v>0</v>
      </c>
      <c r="G151" s="16">
        <v>0</v>
      </c>
      <c r="H151" s="50">
        <f t="shared" si="5"/>
        <v>127.1</v>
      </c>
      <c r="J151" s="11"/>
      <c r="K151" s="48"/>
    </row>
    <row r="152" spans="1:11" ht="16.05" customHeight="1" x14ac:dyDescent="0.2">
      <c r="A152" s="13"/>
      <c r="B152" s="13"/>
      <c r="C152" s="17" t="s">
        <v>13</v>
      </c>
      <c r="D152" s="16">
        <f>IF($H151=0,0,D151/$H151%)</f>
        <v>0</v>
      </c>
      <c r="E152" s="16">
        <f>IF($H151=0,0,E151/$H151%)</f>
        <v>100</v>
      </c>
      <c r="F152" s="16">
        <f>IF($H151=0,0,F151/$H151%)</f>
        <v>0</v>
      </c>
      <c r="G152" s="16">
        <f>IF($H151=0,0,G151/$H151%)</f>
        <v>0</v>
      </c>
      <c r="H152" s="50">
        <f t="shared" si="5"/>
        <v>100</v>
      </c>
      <c r="J152" s="11"/>
      <c r="K152" s="48"/>
    </row>
    <row r="153" spans="1:11" ht="16.05" customHeight="1" x14ac:dyDescent="0.2">
      <c r="A153" s="13"/>
      <c r="B153" s="13"/>
      <c r="C153" s="16" t="s">
        <v>14</v>
      </c>
      <c r="D153" s="51">
        <v>14.9</v>
      </c>
      <c r="E153" s="51">
        <v>187.7</v>
      </c>
      <c r="F153" s="51">
        <v>0</v>
      </c>
      <c r="G153" s="51">
        <v>0</v>
      </c>
      <c r="H153" s="50">
        <f t="shared" si="5"/>
        <v>202.6</v>
      </c>
      <c r="J153" s="11"/>
      <c r="K153" s="48"/>
    </row>
    <row r="154" spans="1:11" ht="16.05" customHeight="1" x14ac:dyDescent="0.2">
      <c r="A154" s="13"/>
      <c r="B154" s="13"/>
      <c r="C154" s="17" t="s">
        <v>13</v>
      </c>
      <c r="D154" s="16">
        <f>IF($H153=0,0,D153/$H153%)</f>
        <v>7.354392892398816</v>
      </c>
      <c r="E154" s="16">
        <f>IF($H153=0,0,E153/$H153%)</f>
        <v>92.645607107601194</v>
      </c>
      <c r="F154" s="16">
        <f>IF($H153=0,0,F153/$H153%)</f>
        <v>0</v>
      </c>
      <c r="G154" s="16">
        <f>IF($H153=0,0,G153/$H153%)</f>
        <v>0</v>
      </c>
      <c r="H154" s="50">
        <f t="shared" si="5"/>
        <v>100.00000000000001</v>
      </c>
      <c r="J154" s="11"/>
      <c r="K154" s="48"/>
    </row>
    <row r="155" spans="1:11" ht="16.05" customHeight="1" x14ac:dyDescent="0.2">
      <c r="A155" s="13"/>
      <c r="B155" s="13"/>
      <c r="C155" s="16" t="s">
        <v>15</v>
      </c>
      <c r="D155" s="51">
        <f>SUM(D153,D151)</f>
        <v>14.9</v>
      </c>
      <c r="E155" s="51">
        <f>SUM(E153,E151)</f>
        <v>314.79999999999995</v>
      </c>
      <c r="F155" s="51">
        <f>SUM(F153,F151)</f>
        <v>0</v>
      </c>
      <c r="G155" s="51">
        <f>SUM(G153,G151)</f>
        <v>0</v>
      </c>
      <c r="H155" s="50">
        <f t="shared" si="5"/>
        <v>329.69999999999993</v>
      </c>
      <c r="J155" s="11"/>
      <c r="K155" s="48"/>
    </row>
    <row r="156" spans="1:11" ht="16.05" customHeight="1" x14ac:dyDescent="0.2">
      <c r="A156" s="13"/>
      <c r="B156" s="18"/>
      <c r="C156" s="17" t="s">
        <v>13</v>
      </c>
      <c r="D156" s="16">
        <f>IF($H155=0,0,D155/$H155%)</f>
        <v>4.5192599332726733</v>
      </c>
      <c r="E156" s="16">
        <f>IF($H155=0,0,E155/$H155%)</f>
        <v>95.480740066727336</v>
      </c>
      <c r="F156" s="16">
        <f>IF($H155=0,0,F155/$H155%)</f>
        <v>0</v>
      </c>
      <c r="G156" s="16">
        <f>IF($H155=0,0,G155/$H155%)</f>
        <v>0</v>
      </c>
      <c r="H156" s="50">
        <f t="shared" si="5"/>
        <v>100.00000000000001</v>
      </c>
      <c r="J156" s="11"/>
      <c r="K156" s="48"/>
    </row>
    <row r="157" spans="1:11" ht="16.05" customHeight="1" x14ac:dyDescent="0.2">
      <c r="A157" s="13"/>
      <c r="B157" s="13" t="s">
        <v>40</v>
      </c>
      <c r="C157" s="16" t="s">
        <v>12</v>
      </c>
      <c r="D157" s="16"/>
      <c r="E157" s="16"/>
      <c r="F157" s="16"/>
      <c r="G157" s="16"/>
      <c r="H157" s="50">
        <f t="shared" si="5"/>
        <v>0</v>
      </c>
      <c r="J157" s="11"/>
      <c r="K157" s="48"/>
    </row>
    <row r="158" spans="1:11" ht="16.05" customHeight="1" x14ac:dyDescent="0.2">
      <c r="A158" s="13"/>
      <c r="B158" s="13"/>
      <c r="C158" s="17" t="s">
        <v>13</v>
      </c>
      <c r="D158" s="16">
        <f>IF($H157=0,0,D157/$H157%)</f>
        <v>0</v>
      </c>
      <c r="E158" s="16">
        <f>IF($H157=0,0,E157/$H157%)</f>
        <v>0</v>
      </c>
      <c r="F158" s="16">
        <f>IF($H157=0,0,F157/$H157%)</f>
        <v>0</v>
      </c>
      <c r="G158" s="16">
        <f>IF($H157=0,0,G157/$H157%)</f>
        <v>0</v>
      </c>
      <c r="H158" s="50">
        <f t="shared" si="5"/>
        <v>0</v>
      </c>
      <c r="J158" s="11"/>
      <c r="K158" s="48"/>
    </row>
    <row r="159" spans="1:11" ht="16.05" customHeight="1" x14ac:dyDescent="0.2">
      <c r="A159" s="13"/>
      <c r="B159" s="13"/>
      <c r="C159" s="16" t="s">
        <v>14</v>
      </c>
      <c r="D159" s="51"/>
      <c r="E159" s="51"/>
      <c r="F159" s="51"/>
      <c r="G159" s="51"/>
      <c r="H159" s="50">
        <f t="shared" si="5"/>
        <v>0</v>
      </c>
      <c r="J159" s="11"/>
      <c r="K159" s="48"/>
    </row>
    <row r="160" spans="1:11" ht="16.05" customHeight="1" x14ac:dyDescent="0.2">
      <c r="A160" s="13"/>
      <c r="B160" s="13"/>
      <c r="C160" s="17" t="s">
        <v>13</v>
      </c>
      <c r="D160" s="16">
        <f>IF($H159=0,0,D159/$H159%)</f>
        <v>0</v>
      </c>
      <c r="E160" s="16">
        <f>IF($H159=0,0,E159/$H159%)</f>
        <v>0</v>
      </c>
      <c r="F160" s="16">
        <f>IF($H159=0,0,F159/$H159%)</f>
        <v>0</v>
      </c>
      <c r="G160" s="16">
        <f>IF($H159=0,0,G159/$H159%)</f>
        <v>0</v>
      </c>
      <c r="H160" s="50">
        <f t="shared" si="5"/>
        <v>0</v>
      </c>
      <c r="J160" s="11"/>
      <c r="K160" s="48"/>
    </row>
    <row r="161" spans="1:11" ht="16.05" customHeight="1" x14ac:dyDescent="0.2">
      <c r="A161" s="13"/>
      <c r="B161" s="13"/>
      <c r="C161" s="16" t="s">
        <v>15</v>
      </c>
      <c r="D161" s="51">
        <f>SUM(D159,D157)</f>
        <v>0</v>
      </c>
      <c r="E161" s="51">
        <f>SUM(E159,E157)</f>
        <v>0</v>
      </c>
      <c r="F161" s="51">
        <f>SUM(F159,F157)</f>
        <v>0</v>
      </c>
      <c r="G161" s="51">
        <f>SUM(G159,G157)</f>
        <v>0</v>
      </c>
      <c r="H161" s="50">
        <f t="shared" si="5"/>
        <v>0</v>
      </c>
      <c r="J161" s="11"/>
      <c r="K161" s="48"/>
    </row>
    <row r="162" spans="1:11" ht="16.05" customHeight="1" x14ac:dyDescent="0.2">
      <c r="A162" s="13"/>
      <c r="B162" s="18"/>
      <c r="C162" s="17" t="s">
        <v>13</v>
      </c>
      <c r="D162" s="16">
        <f>IF($H161=0,0,D161/$H161%)</f>
        <v>0</v>
      </c>
      <c r="E162" s="16">
        <f>IF($H161=0,0,E161/$H161%)</f>
        <v>0</v>
      </c>
      <c r="F162" s="16">
        <f>IF($H161=0,0,F161/$H161%)</f>
        <v>0</v>
      </c>
      <c r="G162" s="16">
        <f>IF($H161=0,0,G161/$H161%)</f>
        <v>0</v>
      </c>
      <c r="H162" s="50">
        <f t="shared" si="5"/>
        <v>0</v>
      </c>
      <c r="J162" s="11"/>
      <c r="K162" s="48"/>
    </row>
    <row r="163" spans="1:11" ht="16.05" customHeight="1" x14ac:dyDescent="0.2">
      <c r="A163" s="13"/>
      <c r="B163" s="13" t="s">
        <v>41</v>
      </c>
      <c r="C163" s="16" t="s">
        <v>12</v>
      </c>
      <c r="D163" s="16">
        <v>0</v>
      </c>
      <c r="E163" s="16">
        <v>96.2</v>
      </c>
      <c r="F163" s="16">
        <v>0</v>
      </c>
      <c r="G163" s="16">
        <v>0</v>
      </c>
      <c r="H163" s="50">
        <f t="shared" si="5"/>
        <v>96.2</v>
      </c>
      <c r="J163" s="11"/>
      <c r="K163" s="48"/>
    </row>
    <row r="164" spans="1:11" ht="16.05" customHeight="1" x14ac:dyDescent="0.2">
      <c r="A164" s="13"/>
      <c r="B164" s="13"/>
      <c r="C164" s="17" t="s">
        <v>13</v>
      </c>
      <c r="D164" s="16">
        <f>IF($H163=0,0,D163/$H163%)</f>
        <v>0</v>
      </c>
      <c r="E164" s="16">
        <f>IF($H163=0,0,E163/$H163%)</f>
        <v>100</v>
      </c>
      <c r="F164" s="16">
        <f>IF($H163=0,0,F163/$H163%)</f>
        <v>0</v>
      </c>
      <c r="G164" s="16">
        <f>IF($H163=0,0,G163/$H163%)</f>
        <v>0</v>
      </c>
      <c r="H164" s="50">
        <f t="shared" si="5"/>
        <v>100</v>
      </c>
      <c r="J164" s="11"/>
      <c r="K164" s="48"/>
    </row>
    <row r="165" spans="1:11" ht="16.05" customHeight="1" x14ac:dyDescent="0.2">
      <c r="A165" s="13"/>
      <c r="B165" s="13"/>
      <c r="C165" s="16" t="s">
        <v>14</v>
      </c>
      <c r="D165" s="51">
        <v>0</v>
      </c>
      <c r="E165" s="51">
        <v>0.2</v>
      </c>
      <c r="F165" s="51">
        <v>0</v>
      </c>
      <c r="G165" s="51">
        <v>0</v>
      </c>
      <c r="H165" s="50">
        <f t="shared" si="5"/>
        <v>0.2</v>
      </c>
      <c r="J165" s="11"/>
      <c r="K165" s="48"/>
    </row>
    <row r="166" spans="1:11" ht="16.05" customHeight="1" x14ac:dyDescent="0.2">
      <c r="A166" s="13"/>
      <c r="B166" s="13"/>
      <c r="C166" s="17" t="s">
        <v>13</v>
      </c>
      <c r="D166" s="16">
        <f>IF($H165=0,0,D165/$H165%)</f>
        <v>0</v>
      </c>
      <c r="E166" s="16">
        <f>IF($H165=0,0,E165/$H165%)</f>
        <v>100</v>
      </c>
      <c r="F166" s="16">
        <f>IF($H165=0,0,F165/$H165%)</f>
        <v>0</v>
      </c>
      <c r="G166" s="16">
        <f>IF($H165=0,0,G165/$H165%)</f>
        <v>0</v>
      </c>
      <c r="H166" s="50">
        <f t="shared" si="5"/>
        <v>100</v>
      </c>
      <c r="J166" s="11"/>
      <c r="K166" s="48"/>
    </row>
    <row r="167" spans="1:11" ht="16.05" customHeight="1" x14ac:dyDescent="0.2">
      <c r="A167" s="13"/>
      <c r="B167" s="13"/>
      <c r="C167" s="16" t="s">
        <v>15</v>
      </c>
      <c r="D167" s="51">
        <f>SUM(D165,D163)</f>
        <v>0</v>
      </c>
      <c r="E167" s="51">
        <f>SUM(E165,E163)</f>
        <v>96.4</v>
      </c>
      <c r="F167" s="51">
        <f>SUM(F165,F163)</f>
        <v>0</v>
      </c>
      <c r="G167" s="51">
        <f>SUM(G165,G163)</f>
        <v>0</v>
      </c>
      <c r="H167" s="50">
        <f t="shared" si="5"/>
        <v>96.4</v>
      </c>
      <c r="J167" s="11"/>
      <c r="K167" s="48"/>
    </row>
    <row r="168" spans="1:11" ht="16.05" customHeight="1" x14ac:dyDescent="0.2">
      <c r="A168" s="13"/>
      <c r="B168" s="18"/>
      <c r="C168" s="17" t="s">
        <v>13</v>
      </c>
      <c r="D168" s="16">
        <f>IF($H167=0,0,D167/$H167%)</f>
        <v>0</v>
      </c>
      <c r="E168" s="16">
        <f>IF($H167=0,0,E167/$H167%)</f>
        <v>100</v>
      </c>
      <c r="F168" s="16">
        <f>IF($H167=0,0,F167/$H167%)</f>
        <v>0</v>
      </c>
      <c r="G168" s="16">
        <f>IF($H167=0,0,G167/$H167%)</f>
        <v>0</v>
      </c>
      <c r="H168" s="50">
        <f t="shared" si="5"/>
        <v>100</v>
      </c>
      <c r="J168" s="11"/>
      <c r="K168" s="48"/>
    </row>
    <row r="169" spans="1:11" ht="16.05" customHeight="1" x14ac:dyDescent="0.2">
      <c r="A169" s="13"/>
      <c r="B169" s="13" t="s">
        <v>42</v>
      </c>
      <c r="C169" s="16" t="s">
        <v>12</v>
      </c>
      <c r="D169" s="16"/>
      <c r="E169" s="16"/>
      <c r="F169" s="16"/>
      <c r="G169" s="16"/>
      <c r="H169" s="50">
        <f t="shared" si="5"/>
        <v>0</v>
      </c>
      <c r="J169" s="11"/>
      <c r="K169" s="48"/>
    </row>
    <row r="170" spans="1:11" ht="16.05" customHeight="1" x14ac:dyDescent="0.2">
      <c r="A170" s="13"/>
      <c r="B170" s="13"/>
      <c r="C170" s="17" t="s">
        <v>13</v>
      </c>
      <c r="D170" s="16">
        <f>IF($H169=0,0,D169/$H169%)</f>
        <v>0</v>
      </c>
      <c r="E170" s="16">
        <f>IF($H169=0,0,E169/$H169%)</f>
        <v>0</v>
      </c>
      <c r="F170" s="16">
        <f>IF($H169=0,0,F169/$H169%)</f>
        <v>0</v>
      </c>
      <c r="G170" s="16">
        <f>IF($H169=0,0,G169/$H169%)</f>
        <v>0</v>
      </c>
      <c r="H170" s="50">
        <f t="shared" si="5"/>
        <v>0</v>
      </c>
      <c r="J170" s="11"/>
      <c r="K170" s="48"/>
    </row>
    <row r="171" spans="1:11" ht="16.05" customHeight="1" x14ac:dyDescent="0.2">
      <c r="A171" s="13"/>
      <c r="B171" s="13"/>
      <c r="C171" s="16" t="s">
        <v>14</v>
      </c>
      <c r="D171" s="51"/>
      <c r="E171" s="51"/>
      <c r="F171" s="51"/>
      <c r="G171" s="51"/>
      <c r="H171" s="50">
        <f t="shared" si="5"/>
        <v>0</v>
      </c>
      <c r="J171" s="11"/>
      <c r="K171" s="48"/>
    </row>
    <row r="172" spans="1:11" ht="16.05" customHeight="1" x14ac:dyDescent="0.2">
      <c r="A172" s="13"/>
      <c r="B172" s="13"/>
      <c r="C172" s="17" t="s">
        <v>13</v>
      </c>
      <c r="D172" s="16">
        <f>IF($H171=0,0,D171/$H171%)</f>
        <v>0</v>
      </c>
      <c r="E172" s="16">
        <f>IF($H171=0,0,E171/$H171%)</f>
        <v>0</v>
      </c>
      <c r="F172" s="16">
        <f>IF($H171=0,0,F171/$H171%)</f>
        <v>0</v>
      </c>
      <c r="G172" s="16">
        <f>IF($H171=0,0,G171/$H171%)</f>
        <v>0</v>
      </c>
      <c r="H172" s="50">
        <f t="shared" si="5"/>
        <v>0</v>
      </c>
      <c r="J172" s="11"/>
      <c r="K172" s="48"/>
    </row>
    <row r="173" spans="1:11" ht="16.05" customHeight="1" x14ac:dyDescent="0.2">
      <c r="A173" s="13"/>
      <c r="B173" s="13"/>
      <c r="C173" s="16" t="s">
        <v>15</v>
      </c>
      <c r="D173" s="51">
        <f>SUM(D171,D169)</f>
        <v>0</v>
      </c>
      <c r="E173" s="51">
        <f>SUM(E171,E169)</f>
        <v>0</v>
      </c>
      <c r="F173" s="51">
        <f>SUM(F171,F169)</f>
        <v>0</v>
      </c>
      <c r="G173" s="51">
        <f>SUM(G171,G169)</f>
        <v>0</v>
      </c>
      <c r="H173" s="50">
        <f t="shared" si="5"/>
        <v>0</v>
      </c>
      <c r="J173" s="11"/>
      <c r="K173" s="48"/>
    </row>
    <row r="174" spans="1:11" ht="16.05" customHeight="1" x14ac:dyDescent="0.2">
      <c r="A174" s="13"/>
      <c r="B174" s="18"/>
      <c r="C174" s="17" t="s">
        <v>13</v>
      </c>
      <c r="D174" s="16">
        <f>IF($H173=0,0,D173/$H173%)</f>
        <v>0</v>
      </c>
      <c r="E174" s="16">
        <f>IF($H173=0,0,E173/$H173%)</f>
        <v>0</v>
      </c>
      <c r="F174" s="16">
        <f>IF($H173=0,0,F173/$H173%)</f>
        <v>0</v>
      </c>
      <c r="G174" s="16">
        <f>IF($H173=0,0,G173/$H173%)</f>
        <v>0</v>
      </c>
      <c r="H174" s="50">
        <f t="shared" si="5"/>
        <v>0</v>
      </c>
      <c r="J174" s="11"/>
      <c r="K174" s="48"/>
    </row>
    <row r="175" spans="1:11" ht="16.05" customHeight="1" x14ac:dyDescent="0.2">
      <c r="A175" s="13"/>
      <c r="B175" s="54" t="s">
        <v>43</v>
      </c>
      <c r="C175" s="16" t="s">
        <v>12</v>
      </c>
      <c r="D175" s="16"/>
      <c r="E175" s="16"/>
      <c r="F175" s="16"/>
      <c r="G175" s="16"/>
      <c r="H175" s="50">
        <f t="shared" si="5"/>
        <v>0</v>
      </c>
      <c r="J175" s="11"/>
      <c r="K175" s="48"/>
    </row>
    <row r="176" spans="1:11" ht="16.05" customHeight="1" x14ac:dyDescent="0.2">
      <c r="A176" s="13"/>
      <c r="B176" s="55"/>
      <c r="C176" s="17" t="s">
        <v>13</v>
      </c>
      <c r="D176" s="16">
        <f>IF($H175=0,0,D175/$H175%)</f>
        <v>0</v>
      </c>
      <c r="E176" s="16">
        <f>IF($H175=0,0,E175/$H175%)</f>
        <v>0</v>
      </c>
      <c r="F176" s="16">
        <f>IF($H175=0,0,F175/$H175%)</f>
        <v>0</v>
      </c>
      <c r="G176" s="16">
        <f>IF($H175=0,0,G175/$H175%)</f>
        <v>0</v>
      </c>
      <c r="H176" s="50">
        <f t="shared" si="5"/>
        <v>0</v>
      </c>
      <c r="J176" s="11"/>
      <c r="K176" s="48"/>
    </row>
    <row r="177" spans="1:11" ht="16.05" customHeight="1" x14ac:dyDescent="0.2">
      <c r="A177" s="13"/>
      <c r="B177" s="55"/>
      <c r="C177" s="16" t="s">
        <v>14</v>
      </c>
      <c r="D177" s="51"/>
      <c r="E177" s="51"/>
      <c r="F177" s="51"/>
      <c r="G177" s="51"/>
      <c r="H177" s="50">
        <f t="shared" si="5"/>
        <v>0</v>
      </c>
      <c r="J177" s="11"/>
      <c r="K177" s="48"/>
    </row>
    <row r="178" spans="1:11" ht="16.05" customHeight="1" x14ac:dyDescent="0.2">
      <c r="A178" s="20"/>
      <c r="B178" s="55"/>
      <c r="C178" s="17" t="s">
        <v>13</v>
      </c>
      <c r="D178" s="16">
        <f>IF($H177=0,0,D177/$H177%)</f>
        <v>0</v>
      </c>
      <c r="E178" s="16">
        <f>IF($H177=0,0,E177/$H177%)</f>
        <v>0</v>
      </c>
      <c r="F178" s="16">
        <f>IF($H177=0,0,F177/$H177%)</f>
        <v>0</v>
      </c>
      <c r="G178" s="16">
        <f>IF($H177=0,0,G177/$H177%)</f>
        <v>0</v>
      </c>
      <c r="H178" s="50">
        <f t="shared" si="5"/>
        <v>0</v>
      </c>
      <c r="J178" s="11"/>
      <c r="K178" s="48"/>
    </row>
    <row r="179" spans="1:11" ht="16.05" customHeight="1" x14ac:dyDescent="0.2">
      <c r="A179" s="20"/>
      <c r="B179" s="55"/>
      <c r="C179" s="16" t="s">
        <v>15</v>
      </c>
      <c r="D179" s="51">
        <f>SUM(D177,D175)</f>
        <v>0</v>
      </c>
      <c r="E179" s="51">
        <f>SUM(E177,E175)</f>
        <v>0</v>
      </c>
      <c r="F179" s="51">
        <f>SUM(F177,F175)</f>
        <v>0</v>
      </c>
      <c r="G179" s="51">
        <f>SUM(G177,G175)</f>
        <v>0</v>
      </c>
      <c r="H179" s="50">
        <f t="shared" si="5"/>
        <v>0</v>
      </c>
      <c r="J179" s="11"/>
      <c r="K179" s="48"/>
    </row>
    <row r="180" spans="1:11" ht="16.05" customHeight="1" x14ac:dyDescent="0.2">
      <c r="A180" s="20"/>
      <c r="B180" s="56"/>
      <c r="C180" s="17" t="s">
        <v>13</v>
      </c>
      <c r="D180" s="16">
        <f>IF($H179=0,0,D179/$H179%)</f>
        <v>0</v>
      </c>
      <c r="E180" s="16">
        <f>IF($H179=0,0,E179/$H179%)</f>
        <v>0</v>
      </c>
      <c r="F180" s="16">
        <f>IF($H179=0,0,F179/$H179%)</f>
        <v>0</v>
      </c>
      <c r="G180" s="16">
        <f>IF($H179=0,0,G179/$H179%)</f>
        <v>0</v>
      </c>
      <c r="H180" s="50">
        <f t="shared" si="5"/>
        <v>0</v>
      </c>
      <c r="J180" s="11"/>
      <c r="K180" s="48"/>
    </row>
    <row r="181" spans="1:11" ht="16.05" customHeight="1" x14ac:dyDescent="0.2">
      <c r="A181" s="20"/>
      <c r="B181" s="54" t="s">
        <v>44</v>
      </c>
      <c r="C181" s="16" t="s">
        <v>12</v>
      </c>
      <c r="D181" s="16">
        <v>0</v>
      </c>
      <c r="E181" s="16"/>
      <c r="F181" s="16">
        <v>0</v>
      </c>
      <c r="G181" s="16">
        <v>0</v>
      </c>
      <c r="H181" s="50">
        <f t="shared" si="5"/>
        <v>0</v>
      </c>
      <c r="J181" s="11"/>
      <c r="K181" s="48"/>
    </row>
    <row r="182" spans="1:11" ht="16.05" customHeight="1" x14ac:dyDescent="0.2">
      <c r="A182" s="20"/>
      <c r="B182" s="55"/>
      <c r="C182" s="17" t="s">
        <v>13</v>
      </c>
      <c r="D182" s="16">
        <f>IF($H181=0,0,D181/$H181%)</f>
        <v>0</v>
      </c>
      <c r="E182" s="16">
        <f>IF($H181=0,0,E181/$H181%)</f>
        <v>0</v>
      </c>
      <c r="F182" s="16">
        <f>IF($H181=0,0,F181/$H181%)</f>
        <v>0</v>
      </c>
      <c r="G182" s="16">
        <f>IF($H181=0,0,G181/$H181%)</f>
        <v>0</v>
      </c>
      <c r="H182" s="50">
        <f t="shared" si="5"/>
        <v>0</v>
      </c>
      <c r="J182" s="11"/>
      <c r="K182" s="48"/>
    </row>
    <row r="183" spans="1:11" ht="16.05" customHeight="1" x14ac:dyDescent="0.2">
      <c r="A183" s="20"/>
      <c r="B183" s="55"/>
      <c r="C183" s="16" t="s">
        <v>14</v>
      </c>
      <c r="D183" s="51">
        <v>0</v>
      </c>
      <c r="E183" s="51">
        <v>92.6</v>
      </c>
      <c r="F183" s="51">
        <v>0</v>
      </c>
      <c r="G183" s="51">
        <v>0</v>
      </c>
      <c r="H183" s="50">
        <f t="shared" si="5"/>
        <v>92.6</v>
      </c>
      <c r="J183" s="11"/>
      <c r="K183" s="48"/>
    </row>
    <row r="184" spans="1:11" ht="16.05" customHeight="1" x14ac:dyDescent="0.2">
      <c r="A184" s="20"/>
      <c r="B184" s="55"/>
      <c r="C184" s="17" t="s">
        <v>13</v>
      </c>
      <c r="D184" s="16">
        <f>IF($H183=0,0,D183/$H183%)</f>
        <v>0</v>
      </c>
      <c r="E184" s="16">
        <f>IF($H183=0,0,E183/$H183%)</f>
        <v>100</v>
      </c>
      <c r="F184" s="16">
        <f>IF($H183=0,0,F183/$H183%)</f>
        <v>0</v>
      </c>
      <c r="G184" s="16">
        <f>IF($H183=0,0,G183/$H183%)</f>
        <v>0</v>
      </c>
      <c r="H184" s="50">
        <f t="shared" si="5"/>
        <v>100</v>
      </c>
      <c r="J184" s="11"/>
      <c r="K184" s="48"/>
    </row>
    <row r="185" spans="1:11" ht="16.05" customHeight="1" x14ac:dyDescent="0.2">
      <c r="A185" s="20"/>
      <c r="B185" s="55"/>
      <c r="C185" s="16" t="s">
        <v>15</v>
      </c>
      <c r="D185" s="51">
        <f>SUM(D183,D181)</f>
        <v>0</v>
      </c>
      <c r="E185" s="51">
        <f>SUM(E183,E181)</f>
        <v>92.6</v>
      </c>
      <c r="F185" s="51">
        <f>SUM(F183,F181)</f>
        <v>0</v>
      </c>
      <c r="G185" s="51">
        <f>SUM(G183,G181)</f>
        <v>0</v>
      </c>
      <c r="H185" s="50">
        <f t="shared" si="5"/>
        <v>92.6</v>
      </c>
      <c r="J185" s="11"/>
      <c r="K185" s="48"/>
    </row>
    <row r="186" spans="1:11" ht="16.05" customHeight="1" x14ac:dyDescent="0.2">
      <c r="A186" s="20"/>
      <c r="B186" s="56"/>
      <c r="C186" s="17" t="s">
        <v>13</v>
      </c>
      <c r="D186" s="16">
        <f>IF($H185=0,0,D185/$H185%)</f>
        <v>0</v>
      </c>
      <c r="E186" s="16">
        <f>IF($H185=0,0,E185/$H185%)</f>
        <v>100</v>
      </c>
      <c r="F186" s="16">
        <f>IF($H185=0,0,F185/$H185%)</f>
        <v>0</v>
      </c>
      <c r="G186" s="16">
        <f>IF($H185=0,0,G185/$H185%)</f>
        <v>0</v>
      </c>
      <c r="H186" s="50">
        <f t="shared" si="5"/>
        <v>100</v>
      </c>
      <c r="J186" s="11"/>
      <c r="K186" s="48"/>
    </row>
    <row r="187" spans="1:11" ht="16.05" customHeight="1" x14ac:dyDescent="0.2">
      <c r="A187" s="20"/>
      <c r="B187" s="54" t="s">
        <v>45</v>
      </c>
      <c r="C187" s="16" t="s">
        <v>12</v>
      </c>
      <c r="D187" s="16"/>
      <c r="E187" s="16"/>
      <c r="F187" s="16"/>
      <c r="G187" s="16"/>
      <c r="H187" s="50">
        <f t="shared" si="5"/>
        <v>0</v>
      </c>
      <c r="J187" s="11"/>
      <c r="K187" s="48"/>
    </row>
    <row r="188" spans="1:11" ht="16.05" customHeight="1" x14ac:dyDescent="0.2">
      <c r="A188" s="20"/>
      <c r="B188" s="55"/>
      <c r="C188" s="17" t="s">
        <v>13</v>
      </c>
      <c r="D188" s="16">
        <f>IF($H187=0,0,D187/$H187%)</f>
        <v>0</v>
      </c>
      <c r="E188" s="16">
        <f>IF($H187=0,0,E187/$H187%)</f>
        <v>0</v>
      </c>
      <c r="F188" s="16">
        <f>IF($H187=0,0,F187/$H187%)</f>
        <v>0</v>
      </c>
      <c r="G188" s="16">
        <f>IF($H187=0,0,G187/$H187%)</f>
        <v>0</v>
      </c>
      <c r="H188" s="50">
        <f t="shared" si="5"/>
        <v>0</v>
      </c>
      <c r="J188" s="11"/>
      <c r="K188" s="48"/>
    </row>
    <row r="189" spans="1:11" ht="16.05" customHeight="1" x14ac:dyDescent="0.2">
      <c r="A189" s="20"/>
      <c r="B189" s="55"/>
      <c r="C189" s="16" t="s">
        <v>14</v>
      </c>
      <c r="D189" s="51"/>
      <c r="E189" s="51"/>
      <c r="F189" s="51"/>
      <c r="G189" s="51"/>
      <c r="H189" s="50">
        <f t="shared" si="5"/>
        <v>0</v>
      </c>
      <c r="J189" s="11"/>
      <c r="K189" s="48"/>
    </row>
    <row r="190" spans="1:11" ht="16.05" customHeight="1" x14ac:dyDescent="0.2">
      <c r="A190" s="20"/>
      <c r="B190" s="55"/>
      <c r="C190" s="17" t="s">
        <v>13</v>
      </c>
      <c r="D190" s="16">
        <f>IF($H189=0,0,D189/$H189%)</f>
        <v>0</v>
      </c>
      <c r="E190" s="16">
        <f>IF($H189=0,0,E189/$H189%)</f>
        <v>0</v>
      </c>
      <c r="F190" s="16">
        <f>IF($H189=0,0,F189/$H189%)</f>
        <v>0</v>
      </c>
      <c r="G190" s="16">
        <f>IF($H189=0,0,G189/$H189%)</f>
        <v>0</v>
      </c>
      <c r="H190" s="50">
        <f t="shared" si="5"/>
        <v>0</v>
      </c>
      <c r="J190" s="11"/>
      <c r="K190" s="48"/>
    </row>
    <row r="191" spans="1:11" ht="16.05" customHeight="1" x14ac:dyDescent="0.2">
      <c r="A191" s="20"/>
      <c r="B191" s="55"/>
      <c r="C191" s="16" t="s">
        <v>15</v>
      </c>
      <c r="D191" s="51">
        <f>SUM(D189,D187)</f>
        <v>0</v>
      </c>
      <c r="E191" s="51">
        <f>SUM(E189,E187)</f>
        <v>0</v>
      </c>
      <c r="F191" s="51">
        <f>SUM(F189,F187)</f>
        <v>0</v>
      </c>
      <c r="G191" s="51">
        <f>SUM(G189,G187)</f>
        <v>0</v>
      </c>
      <c r="H191" s="50">
        <f t="shared" si="5"/>
        <v>0</v>
      </c>
      <c r="J191" s="11"/>
      <c r="K191" s="48"/>
    </row>
    <row r="192" spans="1:11" ht="16.05" customHeight="1" x14ac:dyDescent="0.2">
      <c r="A192" s="20"/>
      <c r="B192" s="56"/>
      <c r="C192" s="17" t="s">
        <v>13</v>
      </c>
      <c r="D192" s="16">
        <f>IF($H191=0,0,D191/$H191%)</f>
        <v>0</v>
      </c>
      <c r="E192" s="16">
        <f>IF($H191=0,0,E191/$H191%)</f>
        <v>0</v>
      </c>
      <c r="F192" s="16">
        <f>IF($H191=0,0,F191/$H191%)</f>
        <v>0</v>
      </c>
      <c r="G192" s="16">
        <f>IF($H191=0,0,G191/$H191%)</f>
        <v>0</v>
      </c>
      <c r="H192" s="50">
        <f t="shared" si="5"/>
        <v>0</v>
      </c>
      <c r="J192" s="11"/>
      <c r="K192" s="48"/>
    </row>
    <row r="193" spans="1:11" ht="16.05" customHeight="1" x14ac:dyDescent="0.2">
      <c r="A193" s="20"/>
      <c r="B193" s="54" t="s">
        <v>46</v>
      </c>
      <c r="C193" s="16" t="s">
        <v>12</v>
      </c>
      <c r="D193" s="16"/>
      <c r="E193" s="16"/>
      <c r="F193" s="16"/>
      <c r="G193" s="16"/>
      <c r="H193" s="50">
        <f t="shared" si="5"/>
        <v>0</v>
      </c>
      <c r="J193" s="11"/>
      <c r="K193" s="48"/>
    </row>
    <row r="194" spans="1:11" ht="16.05" customHeight="1" x14ac:dyDescent="0.2">
      <c r="A194" s="20"/>
      <c r="B194" s="55"/>
      <c r="C194" s="17" t="s">
        <v>13</v>
      </c>
      <c r="D194" s="16">
        <f>IF($H193=0,0,D193/$H193%)</f>
        <v>0</v>
      </c>
      <c r="E194" s="16">
        <f>IF($H193=0,0,E193/$H193%)</f>
        <v>0</v>
      </c>
      <c r="F194" s="16">
        <f>IF($H193=0,0,F193/$H193%)</f>
        <v>0</v>
      </c>
      <c r="G194" s="16">
        <f>IF($H193=0,0,G193/$H193%)</f>
        <v>0</v>
      </c>
      <c r="H194" s="50">
        <f t="shared" si="5"/>
        <v>0</v>
      </c>
      <c r="J194" s="11"/>
      <c r="K194" s="48"/>
    </row>
    <row r="195" spans="1:11" ht="16.05" customHeight="1" x14ac:dyDescent="0.2">
      <c r="A195" s="20"/>
      <c r="B195" s="55"/>
      <c r="C195" s="16" t="s">
        <v>14</v>
      </c>
      <c r="D195" s="51"/>
      <c r="E195" s="51"/>
      <c r="F195" s="51"/>
      <c r="G195" s="51"/>
      <c r="H195" s="50">
        <f t="shared" si="5"/>
        <v>0</v>
      </c>
      <c r="J195" s="11"/>
      <c r="K195" s="48"/>
    </row>
    <row r="196" spans="1:11" ht="16.05" customHeight="1" x14ac:dyDescent="0.2">
      <c r="A196" s="20"/>
      <c r="B196" s="55"/>
      <c r="C196" s="17" t="s">
        <v>13</v>
      </c>
      <c r="D196" s="16">
        <f>IF($H195=0,0,D195/$H195%)</f>
        <v>0</v>
      </c>
      <c r="E196" s="16">
        <f>IF($H195=0,0,E195/$H195%)</f>
        <v>0</v>
      </c>
      <c r="F196" s="16">
        <f>IF($H195=0,0,F195/$H195%)</f>
        <v>0</v>
      </c>
      <c r="G196" s="16">
        <f>IF($H195=0,0,G195/$H195%)</f>
        <v>0</v>
      </c>
      <c r="H196" s="50">
        <f t="shared" si="5"/>
        <v>0</v>
      </c>
      <c r="J196" s="11"/>
      <c r="K196" s="48"/>
    </row>
    <row r="197" spans="1:11" ht="16.05" customHeight="1" x14ac:dyDescent="0.2">
      <c r="A197" s="20"/>
      <c r="B197" s="55"/>
      <c r="C197" s="16" t="s">
        <v>15</v>
      </c>
      <c r="D197" s="51">
        <f>SUM(D195,D193)</f>
        <v>0</v>
      </c>
      <c r="E197" s="51">
        <f>SUM(E195,E193)</f>
        <v>0</v>
      </c>
      <c r="F197" s="51">
        <f>SUM(F195,F193)</f>
        <v>0</v>
      </c>
      <c r="G197" s="51">
        <f>SUM(G195,G193)</f>
        <v>0</v>
      </c>
      <c r="H197" s="50">
        <f t="shared" si="5"/>
        <v>0</v>
      </c>
      <c r="J197" s="11"/>
      <c r="K197" s="48"/>
    </row>
    <row r="198" spans="1:11" ht="16.05" customHeight="1" x14ac:dyDescent="0.2">
      <c r="A198" s="20"/>
      <c r="B198" s="56"/>
      <c r="C198" s="17" t="s">
        <v>13</v>
      </c>
      <c r="D198" s="16">
        <f>IF($H197=0,0,D197/$H197%)</f>
        <v>0</v>
      </c>
      <c r="E198" s="16">
        <f>IF($H197=0,0,E197/$H197%)</f>
        <v>0</v>
      </c>
      <c r="F198" s="16">
        <f>IF($H197=0,0,F197/$H197%)</f>
        <v>0</v>
      </c>
      <c r="G198" s="16">
        <f>IF($H197=0,0,G197/$H197%)</f>
        <v>0</v>
      </c>
      <c r="H198" s="50">
        <f t="shared" si="5"/>
        <v>0</v>
      </c>
      <c r="J198" s="11"/>
      <c r="K198" s="48"/>
    </row>
    <row r="199" spans="1:11" ht="16.05" customHeight="1" x14ac:dyDescent="0.2">
      <c r="A199" s="20"/>
      <c r="B199" s="54" t="s">
        <v>47</v>
      </c>
      <c r="C199" s="16" t="s">
        <v>12</v>
      </c>
      <c r="D199" s="16">
        <v>0</v>
      </c>
      <c r="E199" s="16">
        <v>0.5</v>
      </c>
      <c r="F199" s="16">
        <v>0</v>
      </c>
      <c r="G199" s="16">
        <v>0</v>
      </c>
      <c r="H199" s="50">
        <f t="shared" si="5"/>
        <v>0.5</v>
      </c>
      <c r="J199" s="11"/>
      <c r="K199" s="48"/>
    </row>
    <row r="200" spans="1:11" ht="16.05" customHeight="1" x14ac:dyDescent="0.2">
      <c r="A200" s="20"/>
      <c r="B200" s="55"/>
      <c r="C200" s="17" t="s">
        <v>13</v>
      </c>
      <c r="D200" s="16">
        <f>IF($H199=0,0,D199/$H199%)</f>
        <v>0</v>
      </c>
      <c r="E200" s="16">
        <f>IF($H199=0,0,E199/$H199%)</f>
        <v>100</v>
      </c>
      <c r="F200" s="16">
        <f>IF($H199=0,0,F199/$H199%)</f>
        <v>0</v>
      </c>
      <c r="G200" s="16">
        <f>IF($H199=0,0,G199/$H199%)</f>
        <v>0</v>
      </c>
      <c r="H200" s="50">
        <f t="shared" si="5"/>
        <v>100</v>
      </c>
      <c r="J200" s="11"/>
      <c r="K200" s="48"/>
    </row>
    <row r="201" spans="1:11" ht="16.05" customHeight="1" x14ac:dyDescent="0.2">
      <c r="A201" s="20"/>
      <c r="B201" s="55"/>
      <c r="C201" s="16" t="s">
        <v>14</v>
      </c>
      <c r="D201" s="51">
        <v>0</v>
      </c>
      <c r="E201" s="51">
        <v>2.2000000000000002</v>
      </c>
      <c r="F201" s="51">
        <v>0</v>
      </c>
      <c r="G201" s="51">
        <v>1.9</v>
      </c>
      <c r="H201" s="50">
        <f t="shared" si="5"/>
        <v>4.0999999999999996</v>
      </c>
      <c r="J201" s="11"/>
      <c r="K201" s="48"/>
    </row>
    <row r="202" spans="1:11" ht="16.05" customHeight="1" x14ac:dyDescent="0.2">
      <c r="A202" s="20"/>
      <c r="B202" s="55"/>
      <c r="C202" s="17" t="s">
        <v>13</v>
      </c>
      <c r="D202" s="16">
        <f>IF($H201=0,0,D201/$H201%)</f>
        <v>0</v>
      </c>
      <c r="E202" s="16">
        <f>IF($H201=0,0,E201/$H201%)</f>
        <v>53.658536585365866</v>
      </c>
      <c r="F202" s="16">
        <f>IF($H201=0,0,F201/$H201%)</f>
        <v>0</v>
      </c>
      <c r="G202" s="16">
        <f>IF($H201=0,0,G201/$H201%)</f>
        <v>46.341463414634148</v>
      </c>
      <c r="H202" s="50">
        <f t="shared" si="5"/>
        <v>100.00000000000001</v>
      </c>
      <c r="J202" s="11"/>
      <c r="K202" s="48"/>
    </row>
    <row r="203" spans="1:11" ht="16.05" customHeight="1" x14ac:dyDescent="0.2">
      <c r="A203" s="20"/>
      <c r="B203" s="55"/>
      <c r="C203" s="16" t="s">
        <v>15</v>
      </c>
      <c r="D203" s="51">
        <f>SUM(D201,D199)</f>
        <v>0</v>
      </c>
      <c r="E203" s="51">
        <f>SUM(E201,E199)</f>
        <v>2.7</v>
      </c>
      <c r="F203" s="51">
        <f>SUM(F201,F199)</f>
        <v>0</v>
      </c>
      <c r="G203" s="51">
        <f>SUM(G201,G199)</f>
        <v>1.9</v>
      </c>
      <c r="H203" s="50">
        <f t="shared" si="5"/>
        <v>4.5999999999999996</v>
      </c>
      <c r="J203" s="11"/>
      <c r="K203" s="48"/>
    </row>
    <row r="204" spans="1:11" ht="16.05" customHeight="1" x14ac:dyDescent="0.2">
      <c r="A204" s="20"/>
      <c r="B204" s="56"/>
      <c r="C204" s="17" t="s">
        <v>13</v>
      </c>
      <c r="D204" s="16">
        <f>IF($H203=0,0,D203/$H203%)</f>
        <v>0</v>
      </c>
      <c r="E204" s="16">
        <f>IF($H203=0,0,E203/$H203%)</f>
        <v>58.695652173913047</v>
      </c>
      <c r="F204" s="16">
        <f>IF($H203=0,0,F203/$H203%)</f>
        <v>0</v>
      </c>
      <c r="G204" s="16">
        <f>IF($H203=0,0,G203/$H203%)</f>
        <v>41.304347826086953</v>
      </c>
      <c r="H204" s="50">
        <f t="shared" si="5"/>
        <v>100</v>
      </c>
      <c r="J204" s="11"/>
      <c r="K204" s="48"/>
    </row>
    <row r="205" spans="1:11" ht="16.05" customHeight="1" x14ac:dyDescent="0.2">
      <c r="A205" s="20"/>
      <c r="B205" s="54" t="s">
        <v>48</v>
      </c>
      <c r="C205" s="16" t="s">
        <v>12</v>
      </c>
      <c r="D205" s="16"/>
      <c r="E205" s="16"/>
      <c r="F205" s="16"/>
      <c r="G205" s="16"/>
      <c r="H205" s="50">
        <f t="shared" ref="H205:H229" si="6">SUM(D205:G205)</f>
        <v>0</v>
      </c>
      <c r="J205" s="11"/>
      <c r="K205" s="48"/>
    </row>
    <row r="206" spans="1:11" ht="16.05" customHeight="1" x14ac:dyDescent="0.2">
      <c r="A206" s="20"/>
      <c r="B206" s="55"/>
      <c r="C206" s="17" t="s">
        <v>13</v>
      </c>
      <c r="D206" s="16">
        <f>IF($H205=0,0,D205/$H205%)</f>
        <v>0</v>
      </c>
      <c r="E206" s="16">
        <f>IF($H205=0,0,E205/$H205%)</f>
        <v>0</v>
      </c>
      <c r="F206" s="16">
        <f>IF($H205=0,0,F205/$H205%)</f>
        <v>0</v>
      </c>
      <c r="G206" s="16">
        <f>IF($H205=0,0,G205/$H205%)</f>
        <v>0</v>
      </c>
      <c r="H206" s="50">
        <f t="shared" si="6"/>
        <v>0</v>
      </c>
      <c r="J206" s="11"/>
      <c r="K206" s="48"/>
    </row>
    <row r="207" spans="1:11" ht="16.05" customHeight="1" x14ac:dyDescent="0.2">
      <c r="A207" s="20"/>
      <c r="B207" s="55"/>
      <c r="C207" s="16" t="s">
        <v>14</v>
      </c>
      <c r="D207" s="51"/>
      <c r="E207" s="51"/>
      <c r="F207" s="51"/>
      <c r="G207" s="51"/>
      <c r="H207" s="50">
        <f t="shared" si="6"/>
        <v>0</v>
      </c>
      <c r="J207" s="11"/>
      <c r="K207" s="48"/>
    </row>
    <row r="208" spans="1:11" ht="16.05" customHeight="1" x14ac:dyDescent="0.2">
      <c r="A208" s="20"/>
      <c r="B208" s="55"/>
      <c r="C208" s="17" t="s">
        <v>13</v>
      </c>
      <c r="D208" s="16">
        <f>IF($H207=0,0,D207/$H207%)</f>
        <v>0</v>
      </c>
      <c r="E208" s="16">
        <f>IF($H207=0,0,E207/$H207%)</f>
        <v>0</v>
      </c>
      <c r="F208" s="16">
        <f>IF($H207=0,0,F207/$H207%)</f>
        <v>0</v>
      </c>
      <c r="G208" s="16">
        <f>IF($H207=0,0,G207/$H207%)</f>
        <v>0</v>
      </c>
      <c r="H208" s="50">
        <f t="shared" si="6"/>
        <v>0</v>
      </c>
      <c r="J208" s="11"/>
      <c r="K208" s="48"/>
    </row>
    <row r="209" spans="1:11" ht="16.05" customHeight="1" x14ac:dyDescent="0.2">
      <c r="A209" s="20"/>
      <c r="B209" s="55"/>
      <c r="C209" s="16" t="s">
        <v>15</v>
      </c>
      <c r="D209" s="51">
        <f>SUM(D207,D205)</f>
        <v>0</v>
      </c>
      <c r="E209" s="51">
        <f>SUM(E207,E205)</f>
        <v>0</v>
      </c>
      <c r="F209" s="51">
        <f>SUM(F207,F205)</f>
        <v>0</v>
      </c>
      <c r="G209" s="51">
        <f>SUM(G207,G205)</f>
        <v>0</v>
      </c>
      <c r="H209" s="50">
        <f t="shared" si="6"/>
        <v>0</v>
      </c>
      <c r="J209" s="11"/>
      <c r="K209" s="48"/>
    </row>
    <row r="210" spans="1:11" ht="16.05" customHeight="1" x14ac:dyDescent="0.2">
      <c r="A210" s="20"/>
      <c r="B210" s="56"/>
      <c r="C210" s="17" t="s">
        <v>13</v>
      </c>
      <c r="D210" s="16">
        <f>IF($H209=0,0,D209/$H209%)</f>
        <v>0</v>
      </c>
      <c r="E210" s="16">
        <f>IF($H209=0,0,E209/$H209%)</f>
        <v>0</v>
      </c>
      <c r="F210" s="16">
        <f>IF($H209=0,0,F209/$H209%)</f>
        <v>0</v>
      </c>
      <c r="G210" s="16">
        <f>IF($H209=0,0,G209/$H209%)</f>
        <v>0</v>
      </c>
      <c r="H210" s="50">
        <f t="shared" si="6"/>
        <v>0</v>
      </c>
      <c r="J210" s="11"/>
      <c r="K210" s="48"/>
    </row>
    <row r="211" spans="1:11" ht="16.05" customHeight="1" x14ac:dyDescent="0.2">
      <c r="A211" s="20"/>
      <c r="B211" s="54" t="s">
        <v>49</v>
      </c>
      <c r="C211" s="16" t="s">
        <v>12</v>
      </c>
      <c r="D211" s="16"/>
      <c r="E211" s="16"/>
      <c r="F211" s="16"/>
      <c r="G211" s="16"/>
      <c r="H211" s="50">
        <f t="shared" si="6"/>
        <v>0</v>
      </c>
      <c r="J211" s="11"/>
      <c r="K211" s="48"/>
    </row>
    <row r="212" spans="1:11" ht="16.05" customHeight="1" x14ac:dyDescent="0.2">
      <c r="A212" s="20"/>
      <c r="B212" s="55"/>
      <c r="C212" s="17" t="s">
        <v>13</v>
      </c>
      <c r="D212" s="16">
        <f>IF($H211=0,0,D211/$H211%)</f>
        <v>0</v>
      </c>
      <c r="E212" s="16">
        <f>IF($H211=0,0,E211/$H211%)</f>
        <v>0</v>
      </c>
      <c r="F212" s="16">
        <f>IF($H211=0,0,F211/$H211%)</f>
        <v>0</v>
      </c>
      <c r="G212" s="16">
        <f>IF($H211=0,0,G211/$H211%)</f>
        <v>0</v>
      </c>
      <c r="H212" s="50">
        <f t="shared" si="6"/>
        <v>0</v>
      </c>
      <c r="J212" s="11"/>
      <c r="K212" s="48"/>
    </row>
    <row r="213" spans="1:11" ht="16.05" customHeight="1" x14ac:dyDescent="0.2">
      <c r="A213" s="20"/>
      <c r="B213" s="55"/>
      <c r="C213" s="16" t="s">
        <v>14</v>
      </c>
      <c r="D213" s="51"/>
      <c r="E213" s="51"/>
      <c r="F213" s="51"/>
      <c r="G213" s="51"/>
      <c r="H213" s="50">
        <f t="shared" si="6"/>
        <v>0</v>
      </c>
      <c r="J213" s="11"/>
      <c r="K213" s="48"/>
    </row>
    <row r="214" spans="1:11" ht="16.05" customHeight="1" x14ac:dyDescent="0.2">
      <c r="A214" s="20"/>
      <c r="B214" s="55"/>
      <c r="C214" s="17" t="s">
        <v>13</v>
      </c>
      <c r="D214" s="16">
        <f>IF($H213=0,0,D213/$H213%)</f>
        <v>0</v>
      </c>
      <c r="E214" s="16">
        <f>IF($H213=0,0,E213/$H213%)</f>
        <v>0</v>
      </c>
      <c r="F214" s="16">
        <f>IF($H213=0,0,F213/$H213%)</f>
        <v>0</v>
      </c>
      <c r="G214" s="16">
        <f>IF($H213=0,0,G213/$H213%)</f>
        <v>0</v>
      </c>
      <c r="H214" s="50">
        <f t="shared" si="6"/>
        <v>0</v>
      </c>
      <c r="J214" s="11"/>
      <c r="K214" s="48"/>
    </row>
    <row r="215" spans="1:11" ht="16.05" customHeight="1" x14ac:dyDescent="0.2">
      <c r="A215" s="20"/>
      <c r="B215" s="55"/>
      <c r="C215" s="16" t="s">
        <v>15</v>
      </c>
      <c r="D215" s="51">
        <f>SUM(D213,D211)</f>
        <v>0</v>
      </c>
      <c r="E215" s="51">
        <f>SUM(E213,E211)</f>
        <v>0</v>
      </c>
      <c r="F215" s="51">
        <f>SUM(F213,F211)</f>
        <v>0</v>
      </c>
      <c r="G215" s="51">
        <f>SUM(G213,G211)</f>
        <v>0</v>
      </c>
      <c r="H215" s="50">
        <f t="shared" si="6"/>
        <v>0</v>
      </c>
      <c r="J215" s="11"/>
      <c r="K215" s="48"/>
    </row>
    <row r="216" spans="1:11" ht="16.05" customHeight="1" x14ac:dyDescent="0.2">
      <c r="A216" s="20"/>
      <c r="B216" s="56"/>
      <c r="C216" s="17" t="s">
        <v>13</v>
      </c>
      <c r="D216" s="16">
        <f>IF($H215=0,0,D215/$H215%)</f>
        <v>0</v>
      </c>
      <c r="E216" s="16">
        <f>IF($H215=0,0,E215/$H215%)</f>
        <v>0</v>
      </c>
      <c r="F216" s="16">
        <f>IF($H215=0,0,F215/$H215%)</f>
        <v>0</v>
      </c>
      <c r="G216" s="16">
        <f>IF($H215=0,0,G215/$H215%)</f>
        <v>0</v>
      </c>
      <c r="H216" s="50">
        <f t="shared" si="6"/>
        <v>0</v>
      </c>
      <c r="J216" s="11"/>
      <c r="K216" s="48"/>
    </row>
    <row r="217" spans="1:11" ht="16.05" customHeight="1" x14ac:dyDescent="0.2">
      <c r="A217" s="20"/>
      <c r="B217" s="54" t="s">
        <v>50</v>
      </c>
      <c r="C217" s="16" t="s">
        <v>12</v>
      </c>
      <c r="D217" s="16">
        <v>0</v>
      </c>
      <c r="E217" s="16">
        <v>81.400000000000006</v>
      </c>
      <c r="F217" s="16">
        <v>0</v>
      </c>
      <c r="G217" s="16">
        <v>0</v>
      </c>
      <c r="H217" s="50">
        <f t="shared" si="6"/>
        <v>81.400000000000006</v>
      </c>
      <c r="J217" s="11"/>
      <c r="K217" s="48"/>
    </row>
    <row r="218" spans="1:11" ht="16.05" customHeight="1" x14ac:dyDescent="0.2">
      <c r="A218" s="20"/>
      <c r="B218" s="55"/>
      <c r="C218" s="17" t="s">
        <v>13</v>
      </c>
      <c r="D218" s="16">
        <f>IF($H217=0,0,D217/$H217%)</f>
        <v>0</v>
      </c>
      <c r="E218" s="16">
        <f>IF($H217=0,0,E217/$H217%)</f>
        <v>100</v>
      </c>
      <c r="F218" s="16">
        <f>IF($H217=0,0,F217/$H217%)</f>
        <v>0</v>
      </c>
      <c r="G218" s="16">
        <f>IF($H217=0,0,G217/$H217%)</f>
        <v>0</v>
      </c>
      <c r="H218" s="50">
        <f t="shared" si="6"/>
        <v>100</v>
      </c>
      <c r="J218" s="11"/>
      <c r="K218" s="48"/>
    </row>
    <row r="219" spans="1:11" ht="16.05" customHeight="1" x14ac:dyDescent="0.2">
      <c r="A219" s="20"/>
      <c r="B219" s="55"/>
      <c r="C219" s="16" t="s">
        <v>14</v>
      </c>
      <c r="D219" s="51">
        <v>0</v>
      </c>
      <c r="E219" s="51">
        <v>14.5</v>
      </c>
      <c r="F219" s="51">
        <v>0</v>
      </c>
      <c r="G219" s="51">
        <v>0</v>
      </c>
      <c r="H219" s="50">
        <f t="shared" si="6"/>
        <v>14.5</v>
      </c>
      <c r="J219" s="11"/>
      <c r="K219" s="48"/>
    </row>
    <row r="220" spans="1:11" ht="16.05" customHeight="1" x14ac:dyDescent="0.2">
      <c r="A220" s="20"/>
      <c r="B220" s="55"/>
      <c r="C220" s="17" t="s">
        <v>13</v>
      </c>
      <c r="D220" s="16">
        <f>IF($H219=0,0,D219/$H219%)</f>
        <v>0</v>
      </c>
      <c r="E220" s="16">
        <f>IF($H219=0,0,E219/$H219%)</f>
        <v>100</v>
      </c>
      <c r="F220" s="16">
        <f>IF($H219=0,0,F219/$H219%)</f>
        <v>0</v>
      </c>
      <c r="G220" s="16">
        <f>IF($H219=0,0,G219/$H219%)</f>
        <v>0</v>
      </c>
      <c r="H220" s="50">
        <f t="shared" si="6"/>
        <v>100</v>
      </c>
      <c r="J220" s="11"/>
      <c r="K220" s="48"/>
    </row>
    <row r="221" spans="1:11" ht="16.05" customHeight="1" x14ac:dyDescent="0.2">
      <c r="A221" s="20"/>
      <c r="B221" s="55"/>
      <c r="C221" s="16" t="s">
        <v>15</v>
      </c>
      <c r="D221" s="51">
        <f>SUM(D219,D217)</f>
        <v>0</v>
      </c>
      <c r="E221" s="51">
        <f>SUM(E219,E217)</f>
        <v>95.9</v>
      </c>
      <c r="F221" s="51">
        <f>SUM(F219,F217)</f>
        <v>0</v>
      </c>
      <c r="G221" s="51">
        <f>SUM(G219,G217)</f>
        <v>0</v>
      </c>
      <c r="H221" s="50">
        <f t="shared" si="6"/>
        <v>95.9</v>
      </c>
      <c r="J221" s="11"/>
      <c r="K221" s="48"/>
    </row>
    <row r="222" spans="1:11" ht="16.05" customHeight="1" x14ac:dyDescent="0.2">
      <c r="A222" s="20"/>
      <c r="B222" s="56"/>
      <c r="C222" s="17" t="s">
        <v>13</v>
      </c>
      <c r="D222" s="16">
        <f>IF($H221=0,0,D221/$H221%)</f>
        <v>0</v>
      </c>
      <c r="E222" s="16">
        <f>IF($H221=0,0,E221/$H221%)</f>
        <v>100</v>
      </c>
      <c r="F222" s="16">
        <f>IF($H221=0,0,F221/$H221%)</f>
        <v>0</v>
      </c>
      <c r="G222" s="16">
        <f>IF($H221=0,0,G221/$H221%)</f>
        <v>0</v>
      </c>
      <c r="H222" s="50">
        <f t="shared" si="6"/>
        <v>100</v>
      </c>
      <c r="J222" s="11"/>
      <c r="K222" s="48"/>
    </row>
    <row r="223" spans="1:11" ht="16.05" customHeight="1" x14ac:dyDescent="0.2">
      <c r="A223" s="13"/>
      <c r="B223" s="54" t="s">
        <v>51</v>
      </c>
      <c r="C223" s="16" t="s">
        <v>12</v>
      </c>
      <c r="D223" s="16">
        <v>0</v>
      </c>
      <c r="E223" s="16">
        <v>9.5</v>
      </c>
      <c r="F223" s="16">
        <v>0</v>
      </c>
      <c r="G223" s="16">
        <v>0</v>
      </c>
      <c r="H223" s="50">
        <f t="shared" si="6"/>
        <v>9.5</v>
      </c>
      <c r="J223" s="11"/>
      <c r="K223" s="48"/>
    </row>
    <row r="224" spans="1:11" ht="16.05" customHeight="1" x14ac:dyDescent="0.2">
      <c r="A224" s="13"/>
      <c r="B224" s="55"/>
      <c r="C224" s="17" t="s">
        <v>13</v>
      </c>
      <c r="D224" s="16">
        <f>IF($H223=0,0,D223/$H223%)</f>
        <v>0</v>
      </c>
      <c r="E224" s="16">
        <f>IF($H223=0,0,E223/$H223%)</f>
        <v>100</v>
      </c>
      <c r="F224" s="16">
        <f>IF($H223=0,0,F223/$H223%)</f>
        <v>0</v>
      </c>
      <c r="G224" s="16">
        <f>IF($H223=0,0,G223/$H223%)</f>
        <v>0</v>
      </c>
      <c r="H224" s="50">
        <f t="shared" si="6"/>
        <v>100</v>
      </c>
      <c r="J224" s="11"/>
      <c r="K224" s="48"/>
    </row>
    <row r="225" spans="1:11" ht="16.05" customHeight="1" x14ac:dyDescent="0.2">
      <c r="A225" s="13"/>
      <c r="B225" s="55"/>
      <c r="C225" s="16" t="s">
        <v>14</v>
      </c>
      <c r="D225" s="51">
        <v>0.7</v>
      </c>
      <c r="E225" s="51">
        <v>0.1</v>
      </c>
      <c r="F225" s="51">
        <v>0</v>
      </c>
      <c r="G225" s="51">
        <v>0.6</v>
      </c>
      <c r="H225" s="50">
        <f t="shared" si="6"/>
        <v>1.4</v>
      </c>
      <c r="J225" s="11"/>
      <c r="K225" s="48"/>
    </row>
    <row r="226" spans="1:11" ht="16.05" customHeight="1" x14ac:dyDescent="0.2">
      <c r="A226" s="13"/>
      <c r="B226" s="55"/>
      <c r="C226" s="17" t="s">
        <v>13</v>
      </c>
      <c r="D226" s="16">
        <f>IF($H225=0,0,D225/$H225%)</f>
        <v>50</v>
      </c>
      <c r="E226" s="16">
        <f>IF($H225=0,0,E225/$H225%)</f>
        <v>7.1428571428571441</v>
      </c>
      <c r="F226" s="16">
        <f>IF($H225=0,0,F225/$H225%)</f>
        <v>0</v>
      </c>
      <c r="G226" s="16">
        <f>IF($H225=0,0,G225/$H225%)</f>
        <v>42.857142857142861</v>
      </c>
      <c r="H226" s="50">
        <f t="shared" si="6"/>
        <v>100</v>
      </c>
      <c r="J226" s="11"/>
      <c r="K226" s="48"/>
    </row>
    <row r="227" spans="1:11" ht="16.05" customHeight="1" x14ac:dyDescent="0.2">
      <c r="A227" s="13"/>
      <c r="B227" s="55"/>
      <c r="C227" s="16" t="s">
        <v>15</v>
      </c>
      <c r="D227" s="51">
        <f>SUM(D225,D223)</f>
        <v>0.7</v>
      </c>
      <c r="E227" s="51">
        <f>SUM(E225,E223)</f>
        <v>9.6</v>
      </c>
      <c r="F227" s="51">
        <f>SUM(F225,F223)</f>
        <v>0</v>
      </c>
      <c r="G227" s="51">
        <f>SUM(G225,G223)</f>
        <v>0.6</v>
      </c>
      <c r="H227" s="50">
        <f t="shared" si="6"/>
        <v>10.899999999999999</v>
      </c>
      <c r="J227" s="11"/>
      <c r="K227" s="48"/>
    </row>
    <row r="228" spans="1:11" ht="16.05" customHeight="1" x14ac:dyDescent="0.2">
      <c r="A228" s="18"/>
      <c r="B228" s="56"/>
      <c r="C228" s="17" t="s">
        <v>13</v>
      </c>
      <c r="D228" s="16">
        <f>IF($H227=0,0,D227/$H227%)</f>
        <v>6.4220183486238538</v>
      </c>
      <c r="E228" s="16">
        <f>IF($H227=0,0,E227/$H227%)</f>
        <v>88.073394495412856</v>
      </c>
      <c r="F228" s="16">
        <f>IF($H227=0,0,F227/$H227%)</f>
        <v>0</v>
      </c>
      <c r="G228" s="16">
        <f>IF($H227=0,0,G227/$H227%)</f>
        <v>5.5045871559633035</v>
      </c>
      <c r="H228" s="50">
        <f t="shared" si="6"/>
        <v>100.00000000000001</v>
      </c>
      <c r="J228" s="11"/>
      <c r="K228" s="48"/>
    </row>
    <row r="229" spans="1:11" ht="16.05" customHeight="1" x14ac:dyDescent="0.2">
      <c r="A229" s="13" t="s">
        <v>52</v>
      </c>
      <c r="C229" s="16" t="s">
        <v>12</v>
      </c>
      <c r="D229" s="50">
        <f>SUM(D235,D241,D247,D253,D259,D265,D271,D277,D283,D289)</f>
        <v>0</v>
      </c>
      <c r="E229" s="50">
        <f>SUM(E235,E241,E247,E253,E259,E265,E271,E277,E283,E289)</f>
        <v>0</v>
      </c>
      <c r="F229" s="50">
        <f>SUM(F235,F241,F247,F253,F259,F265,F271,F277,F283,F289)</f>
        <v>0</v>
      </c>
      <c r="G229" s="50">
        <f>SUM(G235,G241,G247,G253,G259,G265,G271,G277,G283,G289)</f>
        <v>0</v>
      </c>
      <c r="H229" s="50">
        <f t="shared" si="6"/>
        <v>0</v>
      </c>
      <c r="J229" s="11"/>
      <c r="K229" s="48"/>
    </row>
    <row r="230" spans="1:11" ht="16.05" customHeight="1" x14ac:dyDescent="0.2">
      <c r="A230" s="13"/>
      <c r="C230" s="17" t="s">
        <v>13</v>
      </c>
      <c r="D230" s="16">
        <f>IF($H229=0,0,D229/$H229%)</f>
        <v>0</v>
      </c>
      <c r="E230" s="16">
        <f>IF($H229=0,0,E229/$H229%)</f>
        <v>0</v>
      </c>
      <c r="F230" s="16">
        <f>IF($H229=0,0,F229/$H229%)</f>
        <v>0</v>
      </c>
      <c r="G230" s="16">
        <f>IF($H229=0,0,G229/$H229%)</f>
        <v>0</v>
      </c>
      <c r="H230" s="16">
        <f>IF($H229=0,0,H229/$H229%)</f>
        <v>0</v>
      </c>
      <c r="J230" s="11"/>
      <c r="K230" s="48"/>
    </row>
    <row r="231" spans="1:11" ht="16.05" customHeight="1" x14ac:dyDescent="0.2">
      <c r="A231" s="13"/>
      <c r="C231" s="16" t="s">
        <v>14</v>
      </c>
      <c r="D231" s="50">
        <f>SUM(D237,D243,D249,D255,D261,D267,D273,D279,D285,D291)</f>
        <v>0</v>
      </c>
      <c r="E231" s="50">
        <f>SUM(E237,E243,E249,E255,E261,E267,E273,E279,E285,E291)</f>
        <v>0</v>
      </c>
      <c r="F231" s="50">
        <f>SUM(F237,F243,F249,F255,F261,F267,F273,F279,F285,F291)</f>
        <v>0</v>
      </c>
      <c r="G231" s="50">
        <f>SUM(G237,G243,G249,G255,G261,G267,G273,G279,G285,G291)</f>
        <v>0</v>
      </c>
      <c r="H231" s="50">
        <f>SUM(D231:G231)</f>
        <v>0</v>
      </c>
      <c r="J231" s="11"/>
      <c r="K231" s="48"/>
    </row>
    <row r="232" spans="1:11" ht="16.05" customHeight="1" x14ac:dyDescent="0.2">
      <c r="A232" s="13"/>
      <c r="C232" s="17" t="s">
        <v>13</v>
      </c>
      <c r="D232" s="16">
        <f>IF($H231=0,0,D231/$H231%)</f>
        <v>0</v>
      </c>
      <c r="E232" s="16">
        <f>IF($H231=0,0,E231/$H231%)</f>
        <v>0</v>
      </c>
      <c r="F232" s="16">
        <f>IF($H231=0,0,F231/$H231%)</f>
        <v>0</v>
      </c>
      <c r="G232" s="16">
        <f>IF($H231=0,0,G231/$H231%)</f>
        <v>0</v>
      </c>
      <c r="H232" s="16">
        <f>IF($H231=0,0,H231/$H231%)</f>
        <v>0</v>
      </c>
      <c r="J232" s="11"/>
      <c r="K232" s="48"/>
    </row>
    <row r="233" spans="1:11" ht="16.05" customHeight="1" x14ac:dyDescent="0.2">
      <c r="A233" s="13"/>
      <c r="C233" s="16" t="s">
        <v>15</v>
      </c>
      <c r="D233" s="50">
        <f>SUM(D239,D245,D251,D257,D263,D269,D275,D281,D287,D293)</f>
        <v>0</v>
      </c>
      <c r="E233" s="50">
        <f>SUM(E239,E245,E251,E257,E263,E269,E275,E281,E287,E293)</f>
        <v>0</v>
      </c>
      <c r="F233" s="50">
        <f>SUM(F239,F245,F251,F257,F263,F269,F275,F281,F287,F293)</f>
        <v>0</v>
      </c>
      <c r="G233" s="50">
        <f>SUM(G239,G245,G251,G257,G263,G269,G275,G281,G287,G293)</f>
        <v>0</v>
      </c>
      <c r="H233" s="50">
        <f>SUM(D233:G233)</f>
        <v>0</v>
      </c>
      <c r="J233" s="11"/>
      <c r="K233" s="48"/>
    </row>
    <row r="234" spans="1:11" ht="16.05" customHeight="1" x14ac:dyDescent="0.2">
      <c r="A234" s="13"/>
      <c r="B234" s="15"/>
      <c r="C234" s="17" t="s">
        <v>13</v>
      </c>
      <c r="D234" s="16">
        <f>IF($H233=0,0,D233/$H233%)</f>
        <v>0</v>
      </c>
      <c r="E234" s="16">
        <f>IF($H233=0,0,E233/$H233%)</f>
        <v>0</v>
      </c>
      <c r="F234" s="16">
        <f>IF($H233=0,0,F233/$H233%)</f>
        <v>0</v>
      </c>
      <c r="G234" s="16">
        <f>IF($H233=0,0,G233/$H233%)</f>
        <v>0</v>
      </c>
      <c r="H234" s="16">
        <f>IF($H233=0,0,H233/$H233%)</f>
        <v>0</v>
      </c>
      <c r="J234" s="11"/>
      <c r="K234" s="48"/>
    </row>
    <row r="235" spans="1:11" ht="16.05" customHeight="1" x14ac:dyDescent="0.2">
      <c r="A235" s="13"/>
      <c r="B235" s="54" t="s">
        <v>53</v>
      </c>
      <c r="C235" s="16" t="s">
        <v>12</v>
      </c>
      <c r="D235" s="16"/>
      <c r="E235" s="16"/>
      <c r="F235" s="16"/>
      <c r="G235" s="16"/>
      <c r="H235" s="50">
        <f t="shared" ref="H235:H297" si="7">SUM(D235:G235)</f>
        <v>0</v>
      </c>
      <c r="J235" s="11"/>
      <c r="K235" s="48"/>
    </row>
    <row r="236" spans="1:11" ht="16.05" customHeight="1" x14ac:dyDescent="0.2">
      <c r="A236" s="13"/>
      <c r="B236" s="55"/>
      <c r="C236" s="17" t="s">
        <v>13</v>
      </c>
      <c r="D236" s="16">
        <f>IF($H235=0,0,D235/$H235%)</f>
        <v>0</v>
      </c>
      <c r="E236" s="16">
        <f>IF($H235=0,0,E235/$H235%)</f>
        <v>0</v>
      </c>
      <c r="F236" s="16">
        <f>IF($H235=0,0,F235/$H235%)</f>
        <v>0</v>
      </c>
      <c r="G236" s="16">
        <f>IF($H235=0,0,G235/$H235%)</f>
        <v>0</v>
      </c>
      <c r="H236" s="50">
        <f t="shared" si="7"/>
        <v>0</v>
      </c>
      <c r="J236" s="11"/>
      <c r="K236" s="48"/>
    </row>
    <row r="237" spans="1:11" ht="16.05" customHeight="1" x14ac:dyDescent="0.2">
      <c r="A237" s="13"/>
      <c r="B237" s="55"/>
      <c r="C237" s="16" t="s">
        <v>14</v>
      </c>
      <c r="D237" s="51"/>
      <c r="E237" s="51"/>
      <c r="F237" s="51"/>
      <c r="G237" s="51"/>
      <c r="H237" s="50">
        <f t="shared" si="7"/>
        <v>0</v>
      </c>
      <c r="J237" s="11"/>
      <c r="K237" s="48"/>
    </row>
    <row r="238" spans="1:11" ht="16.05" customHeight="1" x14ac:dyDescent="0.2">
      <c r="A238" s="20"/>
      <c r="B238" s="55"/>
      <c r="C238" s="17" t="s">
        <v>13</v>
      </c>
      <c r="D238" s="16">
        <f>IF($H237=0,0,D237/$H237%)</f>
        <v>0</v>
      </c>
      <c r="E238" s="16">
        <f>IF($H237=0,0,E237/$H237%)</f>
        <v>0</v>
      </c>
      <c r="F238" s="16">
        <f>IF($H237=0,0,F237/$H237%)</f>
        <v>0</v>
      </c>
      <c r="G238" s="16">
        <f>IF($H237=0,0,G237/$H237%)</f>
        <v>0</v>
      </c>
      <c r="H238" s="50">
        <f t="shared" si="7"/>
        <v>0</v>
      </c>
      <c r="J238" s="11"/>
      <c r="K238" s="48"/>
    </row>
    <row r="239" spans="1:11" ht="16.05" customHeight="1" x14ac:dyDescent="0.2">
      <c r="A239" s="20"/>
      <c r="B239" s="55"/>
      <c r="C239" s="16" t="s">
        <v>15</v>
      </c>
      <c r="D239" s="51">
        <f>SUM(D237,D235)</f>
        <v>0</v>
      </c>
      <c r="E239" s="51">
        <f>SUM(E237,E235)</f>
        <v>0</v>
      </c>
      <c r="F239" s="51">
        <f>SUM(F237,F235)</f>
        <v>0</v>
      </c>
      <c r="G239" s="51">
        <f>SUM(G237,G235)</f>
        <v>0</v>
      </c>
      <c r="H239" s="50">
        <f t="shared" si="7"/>
        <v>0</v>
      </c>
      <c r="J239" s="11"/>
      <c r="K239" s="48"/>
    </row>
    <row r="240" spans="1:11" ht="16.05" customHeight="1" x14ac:dyDescent="0.2">
      <c r="A240" s="20"/>
      <c r="B240" s="56"/>
      <c r="C240" s="17" t="s">
        <v>13</v>
      </c>
      <c r="D240" s="16">
        <f>IF($H239=0,0,D239/$H239%)</f>
        <v>0</v>
      </c>
      <c r="E240" s="16">
        <f>IF($H239=0,0,E239/$H239%)</f>
        <v>0</v>
      </c>
      <c r="F240" s="16">
        <f>IF($H239=0,0,F239/$H239%)</f>
        <v>0</v>
      </c>
      <c r="G240" s="16">
        <f>IF($H239=0,0,G239/$H239%)</f>
        <v>0</v>
      </c>
      <c r="H240" s="50">
        <f t="shared" si="7"/>
        <v>0</v>
      </c>
      <c r="J240" s="11"/>
      <c r="K240" s="48"/>
    </row>
    <row r="241" spans="1:11" ht="16.05" customHeight="1" x14ac:dyDescent="0.2">
      <c r="A241" s="20"/>
      <c r="B241" s="54" t="s">
        <v>54</v>
      </c>
      <c r="C241" s="16" t="s">
        <v>12</v>
      </c>
      <c r="D241" s="16"/>
      <c r="E241" s="16"/>
      <c r="F241" s="16"/>
      <c r="G241" s="16"/>
      <c r="H241" s="50">
        <f t="shared" si="7"/>
        <v>0</v>
      </c>
      <c r="J241" s="11"/>
      <c r="K241" s="48"/>
    </row>
    <row r="242" spans="1:11" ht="16.05" customHeight="1" x14ac:dyDescent="0.2">
      <c r="A242" s="20"/>
      <c r="B242" s="55"/>
      <c r="C242" s="17" t="s">
        <v>13</v>
      </c>
      <c r="D242" s="16">
        <f>IF($H241=0,0,D241/$H241%)</f>
        <v>0</v>
      </c>
      <c r="E242" s="16">
        <f>IF($H241=0,0,E241/$H241%)</f>
        <v>0</v>
      </c>
      <c r="F242" s="16">
        <f>IF($H241=0,0,F241/$H241%)</f>
        <v>0</v>
      </c>
      <c r="G242" s="16">
        <f>IF($H241=0,0,G241/$H241%)</f>
        <v>0</v>
      </c>
      <c r="H242" s="50">
        <f t="shared" si="7"/>
        <v>0</v>
      </c>
      <c r="J242" s="11"/>
      <c r="K242" s="48"/>
    </row>
    <row r="243" spans="1:11" ht="16.05" customHeight="1" x14ac:dyDescent="0.2">
      <c r="A243" s="20"/>
      <c r="B243" s="55"/>
      <c r="C243" s="16" t="s">
        <v>14</v>
      </c>
      <c r="D243" s="51"/>
      <c r="E243" s="51"/>
      <c r="F243" s="51"/>
      <c r="G243" s="51"/>
      <c r="H243" s="50">
        <f t="shared" si="7"/>
        <v>0</v>
      </c>
      <c r="J243" s="11"/>
      <c r="K243" s="48"/>
    </row>
    <row r="244" spans="1:11" ht="16.05" customHeight="1" x14ac:dyDescent="0.2">
      <c r="A244" s="20"/>
      <c r="B244" s="55"/>
      <c r="C244" s="17" t="s">
        <v>13</v>
      </c>
      <c r="D244" s="16">
        <f>IF($H243=0,0,D243/$H243%)</f>
        <v>0</v>
      </c>
      <c r="E244" s="16">
        <f>IF($H243=0,0,E243/$H243%)</f>
        <v>0</v>
      </c>
      <c r="F244" s="16">
        <f>IF($H243=0,0,F243/$H243%)</f>
        <v>0</v>
      </c>
      <c r="G244" s="16">
        <f>IF($H243=0,0,G243/$H243%)</f>
        <v>0</v>
      </c>
      <c r="H244" s="50">
        <f t="shared" si="7"/>
        <v>0</v>
      </c>
      <c r="J244" s="11"/>
      <c r="K244" s="48"/>
    </row>
    <row r="245" spans="1:11" ht="16.05" customHeight="1" x14ac:dyDescent="0.2">
      <c r="A245" s="20"/>
      <c r="B245" s="55"/>
      <c r="C245" s="16" t="s">
        <v>15</v>
      </c>
      <c r="D245" s="51">
        <f>SUM(D243,D241)</f>
        <v>0</v>
      </c>
      <c r="E245" s="51">
        <f>SUM(E243,E241)</f>
        <v>0</v>
      </c>
      <c r="F245" s="51">
        <f>SUM(F243,F241)</f>
        <v>0</v>
      </c>
      <c r="G245" s="51">
        <f>SUM(G243,G241)</f>
        <v>0</v>
      </c>
      <c r="H245" s="50">
        <f t="shared" si="7"/>
        <v>0</v>
      </c>
      <c r="J245" s="11"/>
      <c r="K245" s="48"/>
    </row>
    <row r="246" spans="1:11" ht="16.05" customHeight="1" x14ac:dyDescent="0.2">
      <c r="A246" s="20"/>
      <c r="B246" s="56"/>
      <c r="C246" s="17" t="s">
        <v>13</v>
      </c>
      <c r="D246" s="16">
        <f>IF($H245=0,0,D245/$H245%)</f>
        <v>0</v>
      </c>
      <c r="E246" s="16">
        <f>IF($H245=0,0,E245/$H245%)</f>
        <v>0</v>
      </c>
      <c r="F246" s="16">
        <f>IF($H245=0,0,F245/$H245%)</f>
        <v>0</v>
      </c>
      <c r="G246" s="16">
        <f>IF($H245=0,0,G245/$H245%)</f>
        <v>0</v>
      </c>
      <c r="H246" s="50">
        <f t="shared" si="7"/>
        <v>0</v>
      </c>
      <c r="J246" s="11"/>
      <c r="K246" s="48"/>
    </row>
    <row r="247" spans="1:11" ht="16.05" customHeight="1" x14ac:dyDescent="0.2">
      <c r="A247" s="20"/>
      <c r="B247" s="54" t="s">
        <v>55</v>
      </c>
      <c r="C247" s="16" t="s">
        <v>12</v>
      </c>
      <c r="D247" s="16"/>
      <c r="E247" s="16"/>
      <c r="F247" s="16"/>
      <c r="G247" s="16"/>
      <c r="H247" s="50">
        <f t="shared" si="7"/>
        <v>0</v>
      </c>
      <c r="J247" s="11"/>
      <c r="K247" s="48"/>
    </row>
    <row r="248" spans="1:11" ht="16.05" customHeight="1" x14ac:dyDescent="0.2">
      <c r="A248" s="20"/>
      <c r="B248" s="55"/>
      <c r="C248" s="17" t="s">
        <v>13</v>
      </c>
      <c r="D248" s="16">
        <f>IF($H247=0,0,D247/$H247%)</f>
        <v>0</v>
      </c>
      <c r="E248" s="16">
        <f>IF($H247=0,0,E247/$H247%)</f>
        <v>0</v>
      </c>
      <c r="F248" s="16">
        <f>IF($H247=0,0,F247/$H247%)</f>
        <v>0</v>
      </c>
      <c r="G248" s="16">
        <f>IF($H247=0,0,G247/$H247%)</f>
        <v>0</v>
      </c>
      <c r="H248" s="50">
        <f t="shared" si="7"/>
        <v>0</v>
      </c>
      <c r="J248" s="11"/>
      <c r="K248" s="48"/>
    </row>
    <row r="249" spans="1:11" ht="16.05" customHeight="1" x14ac:dyDescent="0.2">
      <c r="A249" s="20"/>
      <c r="B249" s="55"/>
      <c r="C249" s="16" t="s">
        <v>14</v>
      </c>
      <c r="D249" s="51"/>
      <c r="E249" s="51"/>
      <c r="F249" s="51"/>
      <c r="G249" s="51"/>
      <c r="H249" s="50">
        <f t="shared" si="7"/>
        <v>0</v>
      </c>
      <c r="J249" s="11"/>
      <c r="K249" s="48"/>
    </row>
    <row r="250" spans="1:11" ht="16.05" customHeight="1" x14ac:dyDescent="0.2">
      <c r="A250" s="20"/>
      <c r="B250" s="55"/>
      <c r="C250" s="17" t="s">
        <v>13</v>
      </c>
      <c r="D250" s="16">
        <f>IF($H249=0,0,D249/$H249%)</f>
        <v>0</v>
      </c>
      <c r="E250" s="16">
        <f>IF($H249=0,0,E249/$H249%)</f>
        <v>0</v>
      </c>
      <c r="F250" s="16">
        <f>IF($H249=0,0,F249/$H249%)</f>
        <v>0</v>
      </c>
      <c r="G250" s="16">
        <f>IF($H249=0,0,G249/$H249%)</f>
        <v>0</v>
      </c>
      <c r="H250" s="50">
        <f t="shared" si="7"/>
        <v>0</v>
      </c>
      <c r="J250" s="11"/>
      <c r="K250" s="48"/>
    </row>
    <row r="251" spans="1:11" ht="16.05" customHeight="1" x14ac:dyDescent="0.2">
      <c r="A251" s="20"/>
      <c r="B251" s="55"/>
      <c r="C251" s="16" t="s">
        <v>15</v>
      </c>
      <c r="D251" s="51">
        <f>SUM(D249,D247)</f>
        <v>0</v>
      </c>
      <c r="E251" s="51">
        <f>SUM(E249,E247)</f>
        <v>0</v>
      </c>
      <c r="F251" s="51">
        <f>SUM(F249,F247)</f>
        <v>0</v>
      </c>
      <c r="G251" s="51">
        <f>SUM(G249,G247)</f>
        <v>0</v>
      </c>
      <c r="H251" s="50">
        <f t="shared" si="7"/>
        <v>0</v>
      </c>
      <c r="J251" s="11"/>
      <c r="K251" s="48"/>
    </row>
    <row r="252" spans="1:11" ht="16.05" customHeight="1" x14ac:dyDescent="0.2">
      <c r="A252" s="20"/>
      <c r="B252" s="56"/>
      <c r="C252" s="17" t="s">
        <v>13</v>
      </c>
      <c r="D252" s="16">
        <f>IF($H251=0,0,D251/$H251%)</f>
        <v>0</v>
      </c>
      <c r="E252" s="16">
        <f>IF($H251=0,0,E251/$H251%)</f>
        <v>0</v>
      </c>
      <c r="F252" s="16">
        <f>IF($H251=0,0,F251/$H251%)</f>
        <v>0</v>
      </c>
      <c r="G252" s="16">
        <f>IF($H251=0,0,G251/$H251%)</f>
        <v>0</v>
      </c>
      <c r="H252" s="50">
        <f t="shared" si="7"/>
        <v>0</v>
      </c>
      <c r="J252" s="11"/>
      <c r="K252" s="48"/>
    </row>
    <row r="253" spans="1:11" ht="16.05" customHeight="1" x14ac:dyDescent="0.2">
      <c r="A253" s="20"/>
      <c r="B253" s="54" t="s">
        <v>56</v>
      </c>
      <c r="C253" s="16" t="s">
        <v>12</v>
      </c>
      <c r="D253" s="16"/>
      <c r="E253" s="16"/>
      <c r="F253" s="16"/>
      <c r="G253" s="16"/>
      <c r="H253" s="50">
        <f t="shared" si="7"/>
        <v>0</v>
      </c>
      <c r="J253" s="11"/>
      <c r="K253" s="48"/>
    </row>
    <row r="254" spans="1:11" ht="16.05" customHeight="1" x14ac:dyDescent="0.2">
      <c r="A254" s="20"/>
      <c r="B254" s="55"/>
      <c r="C254" s="17" t="s">
        <v>13</v>
      </c>
      <c r="D254" s="16">
        <f>IF($H253=0,0,D253/$H253%)</f>
        <v>0</v>
      </c>
      <c r="E254" s="16">
        <f>IF($H253=0,0,E253/$H253%)</f>
        <v>0</v>
      </c>
      <c r="F254" s="16">
        <f>IF($H253=0,0,F253/$H253%)</f>
        <v>0</v>
      </c>
      <c r="G254" s="16">
        <f>IF($H253=0,0,G253/$H253%)</f>
        <v>0</v>
      </c>
      <c r="H254" s="50">
        <f t="shared" si="7"/>
        <v>0</v>
      </c>
      <c r="J254" s="11"/>
      <c r="K254" s="48"/>
    </row>
    <row r="255" spans="1:11" ht="16.05" customHeight="1" x14ac:dyDescent="0.2">
      <c r="A255" s="20"/>
      <c r="B255" s="55"/>
      <c r="C255" s="16" t="s">
        <v>14</v>
      </c>
      <c r="D255" s="51"/>
      <c r="E255" s="51"/>
      <c r="F255" s="51"/>
      <c r="G255" s="51"/>
      <c r="H255" s="50">
        <f t="shared" si="7"/>
        <v>0</v>
      </c>
      <c r="J255" s="11"/>
      <c r="K255" s="48"/>
    </row>
    <row r="256" spans="1:11" ht="16.05" customHeight="1" x14ac:dyDescent="0.2">
      <c r="A256" s="20"/>
      <c r="B256" s="55"/>
      <c r="C256" s="17" t="s">
        <v>13</v>
      </c>
      <c r="D256" s="16">
        <f>IF($H255=0,0,D255/$H255%)</f>
        <v>0</v>
      </c>
      <c r="E256" s="16">
        <f>IF($H255=0,0,E255/$H255%)</f>
        <v>0</v>
      </c>
      <c r="F256" s="16">
        <f>IF($H255=0,0,F255/$H255%)</f>
        <v>0</v>
      </c>
      <c r="G256" s="16">
        <f>IF($H255=0,0,G255/$H255%)</f>
        <v>0</v>
      </c>
      <c r="H256" s="50">
        <f t="shared" si="7"/>
        <v>0</v>
      </c>
      <c r="J256" s="11"/>
      <c r="K256" s="48"/>
    </row>
    <row r="257" spans="1:11" ht="16.05" customHeight="1" x14ac:dyDescent="0.2">
      <c r="A257" s="20"/>
      <c r="B257" s="55"/>
      <c r="C257" s="16" t="s">
        <v>15</v>
      </c>
      <c r="D257" s="51">
        <f>SUM(D255,D253)</f>
        <v>0</v>
      </c>
      <c r="E257" s="51">
        <f>SUM(E255,E253)</f>
        <v>0</v>
      </c>
      <c r="F257" s="51">
        <f>SUM(F255,F253)</f>
        <v>0</v>
      </c>
      <c r="G257" s="51">
        <f>SUM(G255,G253)</f>
        <v>0</v>
      </c>
      <c r="H257" s="50">
        <f t="shared" si="7"/>
        <v>0</v>
      </c>
      <c r="J257" s="11"/>
      <c r="K257" s="48"/>
    </row>
    <row r="258" spans="1:11" ht="16.05" customHeight="1" x14ac:dyDescent="0.2">
      <c r="A258" s="20"/>
      <c r="B258" s="56"/>
      <c r="C258" s="17" t="s">
        <v>13</v>
      </c>
      <c r="D258" s="16">
        <f>IF($H257=0,0,D257/$H257%)</f>
        <v>0</v>
      </c>
      <c r="E258" s="16">
        <f>IF($H257=0,0,E257/$H257%)</f>
        <v>0</v>
      </c>
      <c r="F258" s="16">
        <f>IF($H257=0,0,F257/$H257%)</f>
        <v>0</v>
      </c>
      <c r="G258" s="16">
        <f>IF($H257=0,0,G257/$H257%)</f>
        <v>0</v>
      </c>
      <c r="H258" s="50">
        <f t="shared" si="7"/>
        <v>0</v>
      </c>
      <c r="J258" s="11"/>
      <c r="K258" s="48"/>
    </row>
    <row r="259" spans="1:11" ht="16.05" customHeight="1" x14ac:dyDescent="0.2">
      <c r="A259" s="20"/>
      <c r="B259" s="54" t="s">
        <v>57</v>
      </c>
      <c r="C259" s="16" t="s">
        <v>12</v>
      </c>
      <c r="D259" s="16"/>
      <c r="E259" s="16"/>
      <c r="F259" s="16"/>
      <c r="G259" s="16"/>
      <c r="H259" s="50">
        <f t="shared" si="7"/>
        <v>0</v>
      </c>
      <c r="J259" s="11"/>
      <c r="K259" s="48"/>
    </row>
    <row r="260" spans="1:11" ht="16.05" customHeight="1" x14ac:dyDescent="0.2">
      <c r="A260" s="20"/>
      <c r="B260" s="55"/>
      <c r="C260" s="17" t="s">
        <v>13</v>
      </c>
      <c r="D260" s="16">
        <f>IF($H259=0,0,D259/$H259%)</f>
        <v>0</v>
      </c>
      <c r="E260" s="16">
        <f>IF($H259=0,0,E259/$H259%)</f>
        <v>0</v>
      </c>
      <c r="F260" s="16">
        <f>IF($H259=0,0,F259/$H259%)</f>
        <v>0</v>
      </c>
      <c r="G260" s="16">
        <f>IF($H259=0,0,G259/$H259%)</f>
        <v>0</v>
      </c>
      <c r="H260" s="50">
        <f t="shared" si="7"/>
        <v>0</v>
      </c>
      <c r="J260" s="11"/>
      <c r="K260" s="48"/>
    </row>
    <row r="261" spans="1:11" ht="16.05" customHeight="1" x14ac:dyDescent="0.2">
      <c r="A261" s="20"/>
      <c r="B261" s="55"/>
      <c r="C261" s="16" t="s">
        <v>14</v>
      </c>
      <c r="D261" s="51"/>
      <c r="E261" s="51"/>
      <c r="F261" s="51"/>
      <c r="G261" s="51"/>
      <c r="H261" s="50">
        <f t="shared" si="7"/>
        <v>0</v>
      </c>
      <c r="J261" s="11"/>
      <c r="K261" s="48"/>
    </row>
    <row r="262" spans="1:11" ht="16.05" customHeight="1" x14ac:dyDescent="0.2">
      <c r="A262" s="20"/>
      <c r="B262" s="55"/>
      <c r="C262" s="17" t="s">
        <v>13</v>
      </c>
      <c r="D262" s="16">
        <f>IF($H261=0,0,D261/$H261%)</f>
        <v>0</v>
      </c>
      <c r="E262" s="16">
        <f>IF($H261=0,0,E261/$H261%)</f>
        <v>0</v>
      </c>
      <c r="F262" s="16">
        <f>IF($H261=0,0,F261/$H261%)</f>
        <v>0</v>
      </c>
      <c r="G262" s="16">
        <f>IF($H261=0,0,G261/$H261%)</f>
        <v>0</v>
      </c>
      <c r="H262" s="50">
        <f t="shared" si="7"/>
        <v>0</v>
      </c>
      <c r="J262" s="11"/>
      <c r="K262" s="48"/>
    </row>
    <row r="263" spans="1:11" ht="16.05" customHeight="1" x14ac:dyDescent="0.2">
      <c r="A263" s="20"/>
      <c r="B263" s="55"/>
      <c r="C263" s="16" t="s">
        <v>15</v>
      </c>
      <c r="D263" s="51">
        <f>SUM(D261,D259)</f>
        <v>0</v>
      </c>
      <c r="E263" s="51">
        <f>SUM(E261,E259)</f>
        <v>0</v>
      </c>
      <c r="F263" s="51">
        <f>SUM(F261,F259)</f>
        <v>0</v>
      </c>
      <c r="G263" s="51">
        <f>SUM(G261,G259)</f>
        <v>0</v>
      </c>
      <c r="H263" s="50">
        <f t="shared" si="7"/>
        <v>0</v>
      </c>
      <c r="J263" s="11"/>
      <c r="K263" s="48"/>
    </row>
    <row r="264" spans="1:11" ht="16.05" customHeight="1" x14ac:dyDescent="0.2">
      <c r="A264" s="20"/>
      <c r="B264" s="56"/>
      <c r="C264" s="17" t="s">
        <v>13</v>
      </c>
      <c r="D264" s="16">
        <f>IF($H263=0,0,D263/$H263%)</f>
        <v>0</v>
      </c>
      <c r="E264" s="16">
        <f>IF($H263=0,0,E263/$H263%)</f>
        <v>0</v>
      </c>
      <c r="F264" s="16">
        <f>IF($H263=0,0,F263/$H263%)</f>
        <v>0</v>
      </c>
      <c r="G264" s="16">
        <f>IF($H263=0,0,G263/$H263%)</f>
        <v>0</v>
      </c>
      <c r="H264" s="50">
        <f t="shared" si="7"/>
        <v>0</v>
      </c>
      <c r="J264" s="11"/>
      <c r="K264" s="48"/>
    </row>
    <row r="265" spans="1:11" ht="16.05" customHeight="1" x14ac:dyDescent="0.2">
      <c r="A265" s="20"/>
      <c r="B265" s="54" t="s">
        <v>58</v>
      </c>
      <c r="C265" s="16" t="s">
        <v>12</v>
      </c>
      <c r="D265" s="16"/>
      <c r="E265" s="16"/>
      <c r="F265" s="16"/>
      <c r="G265" s="16"/>
      <c r="H265" s="50">
        <f t="shared" si="7"/>
        <v>0</v>
      </c>
      <c r="J265" s="11"/>
      <c r="K265" s="48"/>
    </row>
    <row r="266" spans="1:11" ht="16.05" customHeight="1" x14ac:dyDescent="0.2">
      <c r="A266" s="20"/>
      <c r="B266" s="55"/>
      <c r="C266" s="17" t="s">
        <v>13</v>
      </c>
      <c r="D266" s="16">
        <f>IF($H265=0,0,D265/$H265%)</f>
        <v>0</v>
      </c>
      <c r="E266" s="16">
        <f>IF($H265=0,0,E265/$H265%)</f>
        <v>0</v>
      </c>
      <c r="F266" s="16">
        <f>IF($H265=0,0,F265/$H265%)</f>
        <v>0</v>
      </c>
      <c r="G266" s="16">
        <f>IF($H265=0,0,G265/$H265%)</f>
        <v>0</v>
      </c>
      <c r="H266" s="50">
        <f t="shared" si="7"/>
        <v>0</v>
      </c>
      <c r="J266" s="11"/>
      <c r="K266" s="48"/>
    </row>
    <row r="267" spans="1:11" ht="16.05" customHeight="1" x14ac:dyDescent="0.2">
      <c r="A267" s="20"/>
      <c r="B267" s="55"/>
      <c r="C267" s="16" t="s">
        <v>14</v>
      </c>
      <c r="D267" s="51"/>
      <c r="E267" s="51"/>
      <c r="F267" s="51"/>
      <c r="G267" s="51"/>
      <c r="H267" s="50">
        <f t="shared" si="7"/>
        <v>0</v>
      </c>
      <c r="J267" s="11"/>
      <c r="K267" s="48"/>
    </row>
    <row r="268" spans="1:11" ht="16.05" customHeight="1" x14ac:dyDescent="0.2">
      <c r="A268" s="20"/>
      <c r="B268" s="55"/>
      <c r="C268" s="17" t="s">
        <v>13</v>
      </c>
      <c r="D268" s="16">
        <f>IF($H267=0,0,D267/$H267%)</f>
        <v>0</v>
      </c>
      <c r="E268" s="16">
        <f>IF($H267=0,0,E267/$H267%)</f>
        <v>0</v>
      </c>
      <c r="F268" s="16">
        <f>IF($H267=0,0,F267/$H267%)</f>
        <v>0</v>
      </c>
      <c r="G268" s="16">
        <f>IF($H267=0,0,G267/$H267%)</f>
        <v>0</v>
      </c>
      <c r="H268" s="50">
        <f t="shared" si="7"/>
        <v>0</v>
      </c>
      <c r="J268" s="11"/>
      <c r="K268" s="48"/>
    </row>
    <row r="269" spans="1:11" ht="16.05" customHeight="1" x14ac:dyDescent="0.2">
      <c r="A269" s="20"/>
      <c r="B269" s="55"/>
      <c r="C269" s="16" t="s">
        <v>15</v>
      </c>
      <c r="D269" s="51">
        <f>SUM(D267,D265)</f>
        <v>0</v>
      </c>
      <c r="E269" s="51">
        <f>SUM(E267,E265)</f>
        <v>0</v>
      </c>
      <c r="F269" s="51">
        <f>SUM(F267,F265)</f>
        <v>0</v>
      </c>
      <c r="G269" s="51">
        <f>SUM(G267,G265)</f>
        <v>0</v>
      </c>
      <c r="H269" s="50">
        <f t="shared" si="7"/>
        <v>0</v>
      </c>
      <c r="J269" s="11"/>
      <c r="K269" s="48"/>
    </row>
    <row r="270" spans="1:11" ht="16.05" customHeight="1" x14ac:dyDescent="0.2">
      <c r="A270" s="20"/>
      <c r="B270" s="56"/>
      <c r="C270" s="17" t="s">
        <v>13</v>
      </c>
      <c r="D270" s="16">
        <f>IF($H269=0,0,D269/$H269%)</f>
        <v>0</v>
      </c>
      <c r="E270" s="16">
        <f>IF($H269=0,0,E269/$H269%)</f>
        <v>0</v>
      </c>
      <c r="F270" s="16">
        <f>IF($H269=0,0,F269/$H269%)</f>
        <v>0</v>
      </c>
      <c r="G270" s="16">
        <f>IF($H269=0,0,G269/$H269%)</f>
        <v>0</v>
      </c>
      <c r="H270" s="50">
        <f t="shared" si="7"/>
        <v>0</v>
      </c>
      <c r="J270" s="11"/>
      <c r="K270" s="48"/>
    </row>
    <row r="271" spans="1:11" ht="16.05" customHeight="1" x14ac:dyDescent="0.2">
      <c r="A271" s="20"/>
      <c r="B271" s="54" t="s">
        <v>59</v>
      </c>
      <c r="C271" s="16" t="s">
        <v>12</v>
      </c>
      <c r="D271" s="16"/>
      <c r="E271" s="16"/>
      <c r="F271" s="16"/>
      <c r="G271" s="16"/>
      <c r="H271" s="50">
        <f t="shared" si="7"/>
        <v>0</v>
      </c>
      <c r="J271" s="11"/>
      <c r="K271" s="48"/>
    </row>
    <row r="272" spans="1:11" ht="16.05" customHeight="1" x14ac:dyDescent="0.2">
      <c r="A272" s="20"/>
      <c r="B272" s="55"/>
      <c r="C272" s="17" t="s">
        <v>13</v>
      </c>
      <c r="D272" s="16">
        <f>IF($H271=0,0,D271/$H271%)</f>
        <v>0</v>
      </c>
      <c r="E272" s="16">
        <f>IF($H271=0,0,E271/$H271%)</f>
        <v>0</v>
      </c>
      <c r="F272" s="16">
        <f>IF($H271=0,0,F271/$H271%)</f>
        <v>0</v>
      </c>
      <c r="G272" s="16">
        <f>IF($H271=0,0,G271/$H271%)</f>
        <v>0</v>
      </c>
      <c r="H272" s="50">
        <f t="shared" si="7"/>
        <v>0</v>
      </c>
      <c r="J272" s="11"/>
      <c r="K272" s="48"/>
    </row>
    <row r="273" spans="1:11" ht="16.05" customHeight="1" x14ac:dyDescent="0.2">
      <c r="A273" s="20"/>
      <c r="B273" s="55"/>
      <c r="C273" s="16" t="s">
        <v>14</v>
      </c>
      <c r="D273" s="51"/>
      <c r="E273" s="51"/>
      <c r="F273" s="51"/>
      <c r="G273" s="51"/>
      <c r="H273" s="50">
        <f t="shared" si="7"/>
        <v>0</v>
      </c>
      <c r="J273" s="11"/>
      <c r="K273" s="48"/>
    </row>
    <row r="274" spans="1:11" ht="16.05" customHeight="1" x14ac:dyDescent="0.2">
      <c r="A274" s="20"/>
      <c r="B274" s="55"/>
      <c r="C274" s="17" t="s">
        <v>13</v>
      </c>
      <c r="D274" s="16">
        <f>IF($H273=0,0,D273/$H273%)</f>
        <v>0</v>
      </c>
      <c r="E274" s="16">
        <f>IF($H273=0,0,E273/$H273%)</f>
        <v>0</v>
      </c>
      <c r="F274" s="16">
        <f>IF($H273=0,0,F273/$H273%)</f>
        <v>0</v>
      </c>
      <c r="G274" s="16">
        <f>IF($H273=0,0,G273/$H273%)</f>
        <v>0</v>
      </c>
      <c r="H274" s="50">
        <f t="shared" si="7"/>
        <v>0</v>
      </c>
      <c r="J274" s="11"/>
      <c r="K274" s="48"/>
    </row>
    <row r="275" spans="1:11" ht="16.05" customHeight="1" x14ac:dyDescent="0.2">
      <c r="A275" s="20"/>
      <c r="B275" s="55"/>
      <c r="C275" s="16" t="s">
        <v>15</v>
      </c>
      <c r="D275" s="51">
        <f>SUM(D273,D271)</f>
        <v>0</v>
      </c>
      <c r="E275" s="51">
        <f>SUM(E273,E271)</f>
        <v>0</v>
      </c>
      <c r="F275" s="51">
        <f>SUM(F273,F271)</f>
        <v>0</v>
      </c>
      <c r="G275" s="51">
        <f>SUM(G273,G271)</f>
        <v>0</v>
      </c>
      <c r="H275" s="50">
        <f t="shared" si="7"/>
        <v>0</v>
      </c>
      <c r="J275" s="11"/>
      <c r="K275" s="48"/>
    </row>
    <row r="276" spans="1:11" ht="16.05" customHeight="1" x14ac:dyDescent="0.2">
      <c r="A276" s="20"/>
      <c r="B276" s="56"/>
      <c r="C276" s="17" t="s">
        <v>13</v>
      </c>
      <c r="D276" s="16">
        <f>IF($H275=0,0,D275/$H275%)</f>
        <v>0</v>
      </c>
      <c r="E276" s="16">
        <f>IF($H275=0,0,E275/$H275%)</f>
        <v>0</v>
      </c>
      <c r="F276" s="16">
        <f>IF($H275=0,0,F275/$H275%)</f>
        <v>0</v>
      </c>
      <c r="G276" s="16">
        <f>IF($H275=0,0,G275/$H275%)</f>
        <v>0</v>
      </c>
      <c r="H276" s="50">
        <f t="shared" si="7"/>
        <v>0</v>
      </c>
      <c r="J276" s="11"/>
      <c r="K276" s="48"/>
    </row>
    <row r="277" spans="1:11" ht="16.05" customHeight="1" x14ac:dyDescent="0.2">
      <c r="A277" s="20"/>
      <c r="B277" s="54" t="s">
        <v>60</v>
      </c>
      <c r="C277" s="16" t="s">
        <v>12</v>
      </c>
      <c r="D277" s="16"/>
      <c r="E277" s="16"/>
      <c r="F277" s="16"/>
      <c r="G277" s="16"/>
      <c r="H277" s="50">
        <f t="shared" si="7"/>
        <v>0</v>
      </c>
      <c r="J277" s="11"/>
      <c r="K277" s="48"/>
    </row>
    <row r="278" spans="1:11" ht="16.05" customHeight="1" x14ac:dyDescent="0.2">
      <c r="A278" s="20"/>
      <c r="B278" s="55"/>
      <c r="C278" s="17" t="s">
        <v>13</v>
      </c>
      <c r="D278" s="16">
        <f>IF($H277=0,0,D277/$H277%)</f>
        <v>0</v>
      </c>
      <c r="E278" s="16">
        <f>IF($H277=0,0,E277/$H277%)</f>
        <v>0</v>
      </c>
      <c r="F278" s="16">
        <f>IF($H277=0,0,F277/$H277%)</f>
        <v>0</v>
      </c>
      <c r="G278" s="16">
        <f>IF($H277=0,0,G277/$H277%)</f>
        <v>0</v>
      </c>
      <c r="H278" s="50">
        <f t="shared" si="7"/>
        <v>0</v>
      </c>
      <c r="J278" s="11"/>
      <c r="K278" s="48"/>
    </row>
    <row r="279" spans="1:11" ht="16.05" customHeight="1" x14ac:dyDescent="0.2">
      <c r="A279" s="20"/>
      <c r="B279" s="55"/>
      <c r="C279" s="16" t="s">
        <v>14</v>
      </c>
      <c r="D279" s="51"/>
      <c r="E279" s="51"/>
      <c r="F279" s="51"/>
      <c r="G279" s="51"/>
      <c r="H279" s="50">
        <f t="shared" si="7"/>
        <v>0</v>
      </c>
      <c r="J279" s="11"/>
      <c r="K279" s="48"/>
    </row>
    <row r="280" spans="1:11" ht="16.05" customHeight="1" x14ac:dyDescent="0.2">
      <c r="A280" s="20"/>
      <c r="B280" s="55"/>
      <c r="C280" s="17" t="s">
        <v>13</v>
      </c>
      <c r="D280" s="16">
        <f>IF($H279=0,0,D279/$H279%)</f>
        <v>0</v>
      </c>
      <c r="E280" s="16">
        <f>IF($H279=0,0,E279/$H279%)</f>
        <v>0</v>
      </c>
      <c r="F280" s="16">
        <f>IF($H279=0,0,F279/$H279%)</f>
        <v>0</v>
      </c>
      <c r="G280" s="16">
        <f>IF($H279=0,0,G279/$H279%)</f>
        <v>0</v>
      </c>
      <c r="H280" s="50">
        <f t="shared" si="7"/>
        <v>0</v>
      </c>
      <c r="J280" s="11"/>
      <c r="K280" s="48"/>
    </row>
    <row r="281" spans="1:11" ht="16.05" customHeight="1" x14ac:dyDescent="0.2">
      <c r="A281" s="20"/>
      <c r="B281" s="55"/>
      <c r="C281" s="16" t="s">
        <v>15</v>
      </c>
      <c r="D281" s="51">
        <f>SUM(D279,D277)</f>
        <v>0</v>
      </c>
      <c r="E281" s="51">
        <f>SUM(E279,E277)</f>
        <v>0</v>
      </c>
      <c r="F281" s="51">
        <f>SUM(F279,F277)</f>
        <v>0</v>
      </c>
      <c r="G281" s="51">
        <f>SUM(G279,G277)</f>
        <v>0</v>
      </c>
      <c r="H281" s="50">
        <f t="shared" si="7"/>
        <v>0</v>
      </c>
      <c r="J281" s="11"/>
      <c r="K281" s="48"/>
    </row>
    <row r="282" spans="1:11" ht="16.05" customHeight="1" x14ac:dyDescent="0.2">
      <c r="A282" s="20"/>
      <c r="B282" s="56"/>
      <c r="C282" s="17" t="s">
        <v>13</v>
      </c>
      <c r="D282" s="16">
        <f>IF($H281=0,0,D281/$H281%)</f>
        <v>0</v>
      </c>
      <c r="E282" s="16">
        <f>IF($H281=0,0,E281/$H281%)</f>
        <v>0</v>
      </c>
      <c r="F282" s="16">
        <f>IF($H281=0,0,F281/$H281%)</f>
        <v>0</v>
      </c>
      <c r="G282" s="16">
        <f>IF($H281=0,0,G281/$H281%)</f>
        <v>0</v>
      </c>
      <c r="H282" s="50">
        <f t="shared" si="7"/>
        <v>0</v>
      </c>
      <c r="J282" s="11"/>
      <c r="K282" s="48"/>
    </row>
    <row r="283" spans="1:11" ht="16.05" customHeight="1" x14ac:dyDescent="0.2">
      <c r="A283" s="20"/>
      <c r="B283" s="54" t="s">
        <v>61</v>
      </c>
      <c r="C283" s="16" t="s">
        <v>12</v>
      </c>
      <c r="D283" s="16"/>
      <c r="E283" s="16"/>
      <c r="F283" s="16"/>
      <c r="G283" s="16"/>
      <c r="H283" s="50">
        <f t="shared" si="7"/>
        <v>0</v>
      </c>
      <c r="J283" s="11"/>
      <c r="K283" s="48"/>
    </row>
    <row r="284" spans="1:11" ht="16.05" customHeight="1" x14ac:dyDescent="0.2">
      <c r="A284" s="20"/>
      <c r="B284" s="55"/>
      <c r="C284" s="17" t="s">
        <v>13</v>
      </c>
      <c r="D284" s="16">
        <f>IF($H283=0,0,D283/$H283%)</f>
        <v>0</v>
      </c>
      <c r="E284" s="16">
        <f>IF($H283=0,0,E283/$H283%)</f>
        <v>0</v>
      </c>
      <c r="F284" s="16">
        <f>IF($H283=0,0,F283/$H283%)</f>
        <v>0</v>
      </c>
      <c r="G284" s="16">
        <f>IF($H283=0,0,G283/$H283%)</f>
        <v>0</v>
      </c>
      <c r="H284" s="50">
        <f t="shared" si="7"/>
        <v>0</v>
      </c>
      <c r="J284" s="11"/>
      <c r="K284" s="48"/>
    </row>
    <row r="285" spans="1:11" ht="16.05" customHeight="1" x14ac:dyDescent="0.2">
      <c r="A285" s="20"/>
      <c r="B285" s="55"/>
      <c r="C285" s="16" t="s">
        <v>14</v>
      </c>
      <c r="D285" s="51"/>
      <c r="E285" s="51"/>
      <c r="F285" s="51"/>
      <c r="G285" s="51"/>
      <c r="H285" s="50">
        <f t="shared" si="7"/>
        <v>0</v>
      </c>
      <c r="J285" s="11"/>
      <c r="K285" s="48"/>
    </row>
    <row r="286" spans="1:11" ht="16.05" customHeight="1" x14ac:dyDescent="0.2">
      <c r="A286" s="20"/>
      <c r="B286" s="55"/>
      <c r="C286" s="17" t="s">
        <v>13</v>
      </c>
      <c r="D286" s="16">
        <f>IF($H285=0,0,D285/$H285%)</f>
        <v>0</v>
      </c>
      <c r="E286" s="16">
        <f>IF($H285=0,0,E285/$H285%)</f>
        <v>0</v>
      </c>
      <c r="F286" s="16">
        <f>IF($H285=0,0,F285/$H285%)</f>
        <v>0</v>
      </c>
      <c r="G286" s="16">
        <f>IF($H285=0,0,G285/$H285%)</f>
        <v>0</v>
      </c>
      <c r="H286" s="50">
        <f t="shared" si="7"/>
        <v>0</v>
      </c>
      <c r="J286" s="11"/>
      <c r="K286" s="48"/>
    </row>
    <row r="287" spans="1:11" ht="16.05" customHeight="1" x14ac:dyDescent="0.2">
      <c r="A287" s="20"/>
      <c r="B287" s="55"/>
      <c r="C287" s="16" t="s">
        <v>15</v>
      </c>
      <c r="D287" s="51">
        <f>SUM(D285,D283)</f>
        <v>0</v>
      </c>
      <c r="E287" s="51">
        <f>SUM(E285,E283)</f>
        <v>0</v>
      </c>
      <c r="F287" s="51">
        <f>SUM(F285,F283)</f>
        <v>0</v>
      </c>
      <c r="G287" s="51">
        <f>SUM(G285,G283)</f>
        <v>0</v>
      </c>
      <c r="H287" s="50">
        <f t="shared" si="7"/>
        <v>0</v>
      </c>
      <c r="J287" s="11"/>
      <c r="K287" s="48"/>
    </row>
    <row r="288" spans="1:11" ht="16.05" customHeight="1" x14ac:dyDescent="0.2">
      <c r="A288" s="20"/>
      <c r="B288" s="56"/>
      <c r="C288" s="17" t="s">
        <v>13</v>
      </c>
      <c r="D288" s="16">
        <f>IF($H287=0,0,D287/$H287%)</f>
        <v>0</v>
      </c>
      <c r="E288" s="16">
        <f>IF($H287=0,0,E287/$H287%)</f>
        <v>0</v>
      </c>
      <c r="F288" s="16">
        <f>IF($H287=0,0,F287/$H287%)</f>
        <v>0</v>
      </c>
      <c r="G288" s="16">
        <f>IF($H287=0,0,G287/$H287%)</f>
        <v>0</v>
      </c>
      <c r="H288" s="50">
        <f t="shared" si="7"/>
        <v>0</v>
      </c>
      <c r="J288" s="11"/>
      <c r="K288" s="48"/>
    </row>
    <row r="289" spans="1:11" ht="16.05" customHeight="1" x14ac:dyDescent="0.2">
      <c r="A289" s="13"/>
      <c r="B289" s="54" t="s">
        <v>62</v>
      </c>
      <c r="C289" s="16" t="s">
        <v>12</v>
      </c>
      <c r="D289" s="16"/>
      <c r="E289" s="16"/>
      <c r="F289" s="16"/>
      <c r="G289" s="16"/>
      <c r="H289" s="50">
        <f t="shared" si="7"/>
        <v>0</v>
      </c>
      <c r="J289" s="11"/>
      <c r="K289" s="48"/>
    </row>
    <row r="290" spans="1:11" ht="16.05" customHeight="1" x14ac:dyDescent="0.2">
      <c r="A290" s="13"/>
      <c r="B290" s="55"/>
      <c r="C290" s="17" t="s">
        <v>13</v>
      </c>
      <c r="D290" s="16">
        <f>IF($H289=0,0,D289/$H289%)</f>
        <v>0</v>
      </c>
      <c r="E290" s="16">
        <f>IF($H289=0,0,E289/$H289%)</f>
        <v>0</v>
      </c>
      <c r="F290" s="16">
        <f>IF($H289=0,0,F289/$H289%)</f>
        <v>0</v>
      </c>
      <c r="G290" s="16">
        <f>IF($H289=0,0,G289/$H289%)</f>
        <v>0</v>
      </c>
      <c r="H290" s="50">
        <f t="shared" si="7"/>
        <v>0</v>
      </c>
      <c r="J290" s="11"/>
      <c r="K290" s="48"/>
    </row>
    <row r="291" spans="1:11" ht="16.05" customHeight="1" x14ac:dyDescent="0.2">
      <c r="A291" s="13"/>
      <c r="B291" s="55"/>
      <c r="C291" s="16" t="s">
        <v>14</v>
      </c>
      <c r="D291" s="51"/>
      <c r="E291" s="51"/>
      <c r="F291" s="51"/>
      <c r="G291" s="51"/>
      <c r="H291" s="50">
        <f t="shared" si="7"/>
        <v>0</v>
      </c>
      <c r="J291" s="11"/>
      <c r="K291" s="48"/>
    </row>
    <row r="292" spans="1:11" ht="16.05" customHeight="1" x14ac:dyDescent="0.2">
      <c r="A292" s="13"/>
      <c r="B292" s="55"/>
      <c r="C292" s="17" t="s">
        <v>13</v>
      </c>
      <c r="D292" s="16">
        <f>IF($H291=0,0,D291/$H291%)</f>
        <v>0</v>
      </c>
      <c r="E292" s="16">
        <f>IF($H291=0,0,E291/$H291%)</f>
        <v>0</v>
      </c>
      <c r="F292" s="16">
        <f>IF($H291=0,0,F291/$H291%)</f>
        <v>0</v>
      </c>
      <c r="G292" s="16">
        <f>IF($H291=0,0,G291/$H291%)</f>
        <v>0</v>
      </c>
      <c r="H292" s="50">
        <f t="shared" si="7"/>
        <v>0</v>
      </c>
      <c r="J292" s="11"/>
      <c r="K292" s="48"/>
    </row>
    <row r="293" spans="1:11" ht="16.05" customHeight="1" x14ac:dyDescent="0.2">
      <c r="A293" s="13"/>
      <c r="B293" s="55"/>
      <c r="C293" s="16" t="s">
        <v>15</v>
      </c>
      <c r="D293" s="51">
        <f>SUM(D291,D289)</f>
        <v>0</v>
      </c>
      <c r="E293" s="51">
        <f>SUM(E291,E289)</f>
        <v>0</v>
      </c>
      <c r="F293" s="51">
        <f>SUM(F291,F289)</f>
        <v>0</v>
      </c>
      <c r="G293" s="51">
        <f>SUM(G291,G289)</f>
        <v>0</v>
      </c>
      <c r="H293" s="50">
        <f t="shared" si="7"/>
        <v>0</v>
      </c>
      <c r="J293" s="11"/>
      <c r="K293" s="48"/>
    </row>
    <row r="294" spans="1:11" ht="16.05" customHeight="1" x14ac:dyDescent="0.2">
      <c r="A294" s="18"/>
      <c r="B294" s="56"/>
      <c r="C294" s="17" t="s">
        <v>13</v>
      </c>
      <c r="D294" s="16">
        <f>IF($H293=0,0,D293/$H293%)</f>
        <v>0</v>
      </c>
      <c r="E294" s="16">
        <f>IF($H293=0,0,E293/$H293%)</f>
        <v>0</v>
      </c>
      <c r="F294" s="16">
        <f>IF($H293=0,0,F293/$H293%)</f>
        <v>0</v>
      </c>
      <c r="G294" s="16">
        <f>IF($H293=0,0,G293/$H293%)</f>
        <v>0</v>
      </c>
      <c r="H294" s="50">
        <f t="shared" si="7"/>
        <v>0</v>
      </c>
      <c r="J294" s="11"/>
      <c r="K294" s="48"/>
    </row>
    <row r="295" spans="1:11" s="12" customFormat="1" ht="16.05" customHeight="1" x14ac:dyDescent="0.2">
      <c r="A295" s="9" t="s">
        <v>63</v>
      </c>
      <c r="B295" s="21"/>
      <c r="C295" s="10" t="s">
        <v>12</v>
      </c>
      <c r="D295" s="16">
        <v>0</v>
      </c>
      <c r="E295" s="16">
        <v>209477.40000000002</v>
      </c>
      <c r="F295" s="16">
        <v>0</v>
      </c>
      <c r="G295" s="16">
        <v>0</v>
      </c>
      <c r="H295" s="50">
        <f t="shared" si="7"/>
        <v>209477.40000000002</v>
      </c>
      <c r="I295" s="11"/>
      <c r="J295" s="11"/>
      <c r="K295" s="48"/>
    </row>
    <row r="296" spans="1:11" s="12" customFormat="1" ht="16.05" customHeight="1" x14ac:dyDescent="0.2">
      <c r="A296" s="13"/>
      <c r="B296" s="22"/>
      <c r="C296" s="14" t="s">
        <v>13</v>
      </c>
      <c r="D296" s="16">
        <f>IF($H295=0,0,D295/$H295%)</f>
        <v>0</v>
      </c>
      <c r="E296" s="16">
        <f>IF($H295=0,0,E295/$H295%)</f>
        <v>100</v>
      </c>
      <c r="F296" s="16">
        <f>IF($H295=0,0,F295/$H295%)</f>
        <v>0</v>
      </c>
      <c r="G296" s="16">
        <f>IF($H295=0,0,G295/$H295%)</f>
        <v>0</v>
      </c>
      <c r="H296" s="16">
        <f>IF($H295=0,0,H295/$H295%)</f>
        <v>100</v>
      </c>
      <c r="I296" s="11"/>
      <c r="J296" s="11"/>
      <c r="K296" s="48"/>
    </row>
    <row r="297" spans="1:11" s="12" customFormat="1" ht="16.05" customHeight="1" x14ac:dyDescent="0.2">
      <c r="A297" s="13"/>
      <c r="B297" s="22"/>
      <c r="C297" s="10" t="s">
        <v>14</v>
      </c>
      <c r="D297" s="51"/>
      <c r="E297" s="51"/>
      <c r="F297" s="51">
        <v>0</v>
      </c>
      <c r="G297" s="51">
        <v>0</v>
      </c>
      <c r="H297" s="50">
        <f t="shared" si="7"/>
        <v>0</v>
      </c>
      <c r="I297" s="11"/>
      <c r="J297" s="11"/>
      <c r="K297" s="48"/>
    </row>
    <row r="298" spans="1:11" s="12" customFormat="1" ht="16.05" customHeight="1" x14ac:dyDescent="0.2">
      <c r="A298" s="13"/>
      <c r="B298" s="22"/>
      <c r="C298" s="14" t="s">
        <v>13</v>
      </c>
      <c r="D298" s="16">
        <f>IF($H297=0,0,D297/$H297%)</f>
        <v>0</v>
      </c>
      <c r="E298" s="16">
        <f>IF($H297=0,0,E297/$H297%)</f>
        <v>0</v>
      </c>
      <c r="F298" s="16">
        <f>IF($H297=0,0,F297/$H297%)</f>
        <v>0</v>
      </c>
      <c r="G298" s="16">
        <f>IF($H297=0,0,G297/$H297%)</f>
        <v>0</v>
      </c>
      <c r="H298" s="16">
        <f>IF($H297=0,0,H297/$H297%)</f>
        <v>0</v>
      </c>
      <c r="I298" s="11"/>
      <c r="J298" s="11"/>
      <c r="K298" s="48"/>
    </row>
    <row r="299" spans="1:11" s="12" customFormat="1" ht="16.05" customHeight="1" x14ac:dyDescent="0.2">
      <c r="A299" s="13"/>
      <c r="B299" s="22"/>
      <c r="C299" s="10" t="s">
        <v>15</v>
      </c>
      <c r="D299" s="51">
        <f>SUM(D297,D295)</f>
        <v>0</v>
      </c>
      <c r="E299" s="51">
        <f>SUM(E297,E295)</f>
        <v>209477.40000000002</v>
      </c>
      <c r="F299" s="51">
        <f>SUM(F297,F295)</f>
        <v>0</v>
      </c>
      <c r="G299" s="51">
        <f>SUM(G297,G295)</f>
        <v>0</v>
      </c>
      <c r="H299" s="51">
        <f>SUM(H297,H295)</f>
        <v>209477.40000000002</v>
      </c>
      <c r="I299" s="11"/>
      <c r="J299" s="11"/>
      <c r="K299" s="48"/>
    </row>
    <row r="300" spans="1:11" s="12" customFormat="1" ht="16.05" customHeight="1" x14ac:dyDescent="0.2">
      <c r="A300" s="18"/>
      <c r="B300" s="15"/>
      <c r="C300" s="14" t="s">
        <v>13</v>
      </c>
      <c r="D300" s="16">
        <f>IF($H299=0,0,D299/$H299%)</f>
        <v>0</v>
      </c>
      <c r="E300" s="16">
        <f>IF($H299=0,0,E299/$H299%)</f>
        <v>100</v>
      </c>
      <c r="F300" s="16">
        <f>IF($H299=0,0,F299/$H299%)</f>
        <v>0</v>
      </c>
      <c r="G300" s="16">
        <f>IF($H299=0,0,G299/$H299%)</f>
        <v>0</v>
      </c>
      <c r="H300" s="16">
        <f>IF($H299=0,0,H299/$H299%)</f>
        <v>100</v>
      </c>
      <c r="I300" s="11"/>
      <c r="J300" s="11"/>
      <c r="K300" s="48"/>
    </row>
    <row r="301" spans="1:11" s="12" customFormat="1" ht="16.05" customHeight="1" x14ac:dyDescent="0.2">
      <c r="A301" s="13" t="s">
        <v>64</v>
      </c>
      <c r="B301" s="21"/>
      <c r="C301" s="10" t="s">
        <v>105</v>
      </c>
      <c r="D301" s="51">
        <f>SUM(D307,D313,D319,D325,D331,D337,D343,D349,D355)</f>
        <v>180.6</v>
      </c>
      <c r="E301" s="51">
        <f>SUM(E307,E313,E319,E325,E331,E337,E343,E349,E355)</f>
        <v>11577.5</v>
      </c>
      <c r="F301" s="51">
        <f>SUM(F307,F313,F319,F325,F331,F337,F343,F349,F355)</f>
        <v>0</v>
      </c>
      <c r="G301" s="51">
        <f>SUM(G307,G313,G319,G325,G331,G337,G343,G349,G355)</f>
        <v>0</v>
      </c>
      <c r="H301" s="51">
        <f>SUM(H307,H313,H319,H325,H331,H337,H343,H349,H355)</f>
        <v>11758.1</v>
      </c>
      <c r="I301" s="11"/>
      <c r="J301" s="11"/>
      <c r="K301" s="48"/>
    </row>
    <row r="302" spans="1:11" s="12" customFormat="1" ht="16.05" customHeight="1" x14ac:dyDescent="0.2">
      <c r="A302" s="13"/>
      <c r="B302" s="22"/>
      <c r="C302" s="14" t="s">
        <v>13</v>
      </c>
      <c r="D302" s="16">
        <f>IF($H301=0,0,D301/$H301%)</f>
        <v>1.5359624429116949</v>
      </c>
      <c r="E302" s="16">
        <f>IF($H301=0,0,E301/$H301%)</f>
        <v>98.464037557088304</v>
      </c>
      <c r="F302" s="16">
        <f>IF($H301=0,0,F301/$H301%)</f>
        <v>0</v>
      </c>
      <c r="G302" s="16">
        <f>IF($H301=0,0,G301/$H301%)</f>
        <v>0</v>
      </c>
      <c r="H302" s="16">
        <f>IF($H301=0,0,H301/$H301%)</f>
        <v>100</v>
      </c>
      <c r="I302" s="11"/>
      <c r="J302" s="11"/>
      <c r="K302" s="48"/>
    </row>
    <row r="303" spans="1:11" s="12" customFormat="1" ht="16.05" customHeight="1" x14ac:dyDescent="0.2">
      <c r="A303" s="13"/>
      <c r="B303" s="22"/>
      <c r="C303" s="10" t="s">
        <v>108</v>
      </c>
      <c r="D303" s="51">
        <f>SUM(D309,D315,D321,D327,D333,D339,D345,D351,D357)</f>
        <v>10109.5</v>
      </c>
      <c r="E303" s="51">
        <f>SUM(E309,E315,E321,E327,E333,E339,E345,E351,E357)</f>
        <v>82294</v>
      </c>
      <c r="F303" s="51">
        <f>SUM(F309,F315,F321,F327,F333,F339,F345,F351,F357)</f>
        <v>0</v>
      </c>
      <c r="G303" s="51">
        <f>SUM(G309,G315,G321,G327,G333,G339,G345,G351,G357)</f>
        <v>0</v>
      </c>
      <c r="H303" s="51">
        <f>SUM(H309,H315,H321,H327,H333,H339,H345,H351,H357)</f>
        <v>92403.5</v>
      </c>
      <c r="I303" s="11"/>
      <c r="J303" s="11"/>
      <c r="K303" s="48"/>
    </row>
    <row r="304" spans="1:11" s="12" customFormat="1" ht="16.05" customHeight="1" x14ac:dyDescent="0.2">
      <c r="A304" s="13"/>
      <c r="B304" s="22"/>
      <c r="C304" s="14" t="s">
        <v>13</v>
      </c>
      <c r="D304" s="16">
        <f>IF($H303=0,0,D303/$H303%)</f>
        <v>10.94060289924083</v>
      </c>
      <c r="E304" s="16">
        <f>IF($H303=0,0,E303/$H303%)</f>
        <v>89.05939710075917</v>
      </c>
      <c r="F304" s="16">
        <f>IF($H303=0,0,F303/$H303%)</f>
        <v>0</v>
      </c>
      <c r="G304" s="16">
        <f>IF($H303=0,0,G303/$H303%)</f>
        <v>0</v>
      </c>
      <c r="H304" s="16">
        <f>IF($H303=0,0,H303/$H303%)</f>
        <v>100</v>
      </c>
      <c r="I304" s="11"/>
      <c r="J304" s="11"/>
      <c r="K304" s="48"/>
    </row>
    <row r="305" spans="1:11" s="12" customFormat="1" ht="16.05" customHeight="1" x14ac:dyDescent="0.2">
      <c r="A305" s="13"/>
      <c r="B305" s="22"/>
      <c r="C305" s="10" t="s">
        <v>107</v>
      </c>
      <c r="D305" s="51">
        <f>SUM(D311,D317,D323,D329,D335,D341,D347,D353,D359)</f>
        <v>10290.1</v>
      </c>
      <c r="E305" s="51">
        <f>SUM(E311,E317,E323,E329,E335,E341,E347,E353,E359)</f>
        <v>93871.5</v>
      </c>
      <c r="F305" s="51">
        <f>SUM(F311,F317,F323,F329,F335,F341,F347,F353,F359)</f>
        <v>0</v>
      </c>
      <c r="G305" s="51">
        <f>SUM(G311,G317,G323,G329,G335,G341,G347,G353,G359)</f>
        <v>0</v>
      </c>
      <c r="H305" s="51">
        <f>SUM(H311,H317,H323,H329,H335,H341,H347,H353,H359)</f>
        <v>104161.60000000001</v>
      </c>
      <c r="I305" s="11"/>
      <c r="J305" s="11"/>
      <c r="K305" s="48"/>
    </row>
    <row r="306" spans="1:11" s="12" customFormat="1" ht="16.05" customHeight="1" x14ac:dyDescent="0.2">
      <c r="A306" s="13"/>
      <c r="B306" s="15"/>
      <c r="C306" s="14" t="s">
        <v>13</v>
      </c>
      <c r="D306" s="16">
        <f>IF($H305=0,0,D305/$H305%)</f>
        <v>9.878976513417614</v>
      </c>
      <c r="E306" s="16">
        <f>IF($H305=0,0,E305/$H305%)</f>
        <v>90.121023486582388</v>
      </c>
      <c r="F306" s="16">
        <f>IF($H305=0,0,F305/$H305%)</f>
        <v>0</v>
      </c>
      <c r="G306" s="16">
        <f>IF($H305=0,0,G305/$H305%)</f>
        <v>0</v>
      </c>
      <c r="H306" s="16">
        <f>IF($H305=0,0,H305/$H305%)</f>
        <v>100</v>
      </c>
      <c r="I306" s="11"/>
      <c r="J306" s="11"/>
      <c r="K306" s="48"/>
    </row>
    <row r="307" spans="1:11" s="12" customFormat="1" ht="16.05" customHeight="1" x14ac:dyDescent="0.2">
      <c r="A307" s="13"/>
      <c r="B307" s="13" t="s">
        <v>65</v>
      </c>
      <c r="C307" s="10" t="s">
        <v>12</v>
      </c>
      <c r="D307" s="16">
        <v>0</v>
      </c>
      <c r="E307" s="16">
        <v>822.2</v>
      </c>
      <c r="F307" s="16">
        <v>0</v>
      </c>
      <c r="G307" s="16">
        <v>0</v>
      </c>
      <c r="H307" s="50">
        <f t="shared" ref="H307:H366" si="8">SUM(D307:G307)</f>
        <v>822.2</v>
      </c>
      <c r="I307" s="11"/>
      <c r="J307" s="11"/>
      <c r="K307" s="48"/>
    </row>
    <row r="308" spans="1:11" s="12" customFormat="1" ht="16.05" customHeight="1" x14ac:dyDescent="0.2">
      <c r="A308" s="13"/>
      <c r="B308" s="13"/>
      <c r="C308" s="14" t="s">
        <v>13</v>
      </c>
      <c r="D308" s="16">
        <f>IF($H307=0,0,D307/$H307%)</f>
        <v>0</v>
      </c>
      <c r="E308" s="16">
        <f>IF($H307=0,0,E307/$H307%)</f>
        <v>99.999999999999986</v>
      </c>
      <c r="F308" s="16">
        <f>IF($H307=0,0,F307/$H307%)</f>
        <v>0</v>
      </c>
      <c r="G308" s="16">
        <f>IF($H307=0,0,G307/$H307%)</f>
        <v>0</v>
      </c>
      <c r="H308" s="50">
        <f t="shared" si="8"/>
        <v>99.999999999999986</v>
      </c>
      <c r="I308" s="11"/>
      <c r="J308" s="11"/>
      <c r="K308" s="48"/>
    </row>
    <row r="309" spans="1:11" s="12" customFormat="1" ht="16.05" customHeight="1" x14ac:dyDescent="0.2">
      <c r="A309" s="13"/>
      <c r="B309" s="13"/>
      <c r="C309" s="10" t="s">
        <v>14</v>
      </c>
      <c r="D309" s="51">
        <v>0</v>
      </c>
      <c r="E309" s="51">
        <v>45116.900000000009</v>
      </c>
      <c r="F309" s="51">
        <v>0</v>
      </c>
      <c r="G309" s="51">
        <v>0</v>
      </c>
      <c r="H309" s="50">
        <f t="shared" si="8"/>
        <v>45116.900000000009</v>
      </c>
      <c r="I309" s="11"/>
      <c r="J309" s="11"/>
      <c r="K309" s="48"/>
    </row>
    <row r="310" spans="1:11" s="12" customFormat="1" ht="16.05" customHeight="1" x14ac:dyDescent="0.2">
      <c r="A310" s="13"/>
      <c r="B310" s="13"/>
      <c r="C310" s="14" t="s">
        <v>13</v>
      </c>
      <c r="D310" s="16">
        <f>IF($H309=0,0,D309/$H309%)</f>
        <v>0</v>
      </c>
      <c r="E310" s="16">
        <f>IF($H309=0,0,E309/$H309%)</f>
        <v>100</v>
      </c>
      <c r="F310" s="16">
        <f>IF($H309=0,0,F309/$H309%)</f>
        <v>0</v>
      </c>
      <c r="G310" s="16">
        <f>IF($H309=0,0,G309/$H309%)</f>
        <v>0</v>
      </c>
      <c r="H310" s="50">
        <f t="shared" si="8"/>
        <v>100</v>
      </c>
      <c r="I310" s="11"/>
      <c r="J310" s="11"/>
      <c r="K310" s="48"/>
    </row>
    <row r="311" spans="1:11" s="12" customFormat="1" ht="16.05" customHeight="1" x14ac:dyDescent="0.2">
      <c r="A311" s="13"/>
      <c r="B311" s="13"/>
      <c r="C311" s="10" t="s">
        <v>15</v>
      </c>
      <c r="D311" s="51">
        <f>SUM(D309,D307)</f>
        <v>0</v>
      </c>
      <c r="E311" s="51">
        <f>SUM(E309,E307)</f>
        <v>45939.100000000006</v>
      </c>
      <c r="F311" s="51">
        <f>SUM(F309,F307)</f>
        <v>0</v>
      </c>
      <c r="G311" s="51">
        <f>SUM(G309,G307)</f>
        <v>0</v>
      </c>
      <c r="H311" s="50">
        <f t="shared" si="8"/>
        <v>45939.100000000006</v>
      </c>
      <c r="I311" s="11"/>
      <c r="J311" s="11"/>
      <c r="K311" s="48"/>
    </row>
    <row r="312" spans="1:11" s="12" customFormat="1" ht="16.05" customHeight="1" x14ac:dyDescent="0.2">
      <c r="A312" s="13"/>
      <c r="B312" s="18"/>
      <c r="C312" s="14" t="s">
        <v>13</v>
      </c>
      <c r="D312" s="16">
        <f>IF($H311=0,0,D311/$H311%)</f>
        <v>0</v>
      </c>
      <c r="E312" s="16">
        <f>IF($H311=0,0,E311/$H311%)</f>
        <v>100</v>
      </c>
      <c r="F312" s="16">
        <f>IF($H311=0,0,F311/$H311%)</f>
        <v>0</v>
      </c>
      <c r="G312" s="16">
        <f>IF($H311=0,0,G311/$H311%)</f>
        <v>0</v>
      </c>
      <c r="H312" s="50">
        <f t="shared" si="8"/>
        <v>100</v>
      </c>
      <c r="I312" s="11"/>
      <c r="J312" s="11"/>
      <c r="K312" s="48"/>
    </row>
    <row r="313" spans="1:11" s="12" customFormat="1" ht="16.05" customHeight="1" x14ac:dyDescent="0.2">
      <c r="A313" s="13"/>
      <c r="B313" s="13" t="s">
        <v>66</v>
      </c>
      <c r="C313" s="10" t="s">
        <v>12</v>
      </c>
      <c r="D313" s="16"/>
      <c r="E313" s="16"/>
      <c r="F313" s="16"/>
      <c r="G313" s="16"/>
      <c r="H313" s="50">
        <f t="shared" si="8"/>
        <v>0</v>
      </c>
      <c r="J313" s="11"/>
      <c r="K313" s="48"/>
    </row>
    <row r="314" spans="1:11" s="12" customFormat="1" ht="16.05" customHeight="1" x14ac:dyDescent="0.2">
      <c r="A314" s="13"/>
      <c r="B314" s="13"/>
      <c r="C314" s="14" t="s">
        <v>13</v>
      </c>
      <c r="D314" s="16">
        <f>IF($H313=0,0,D313/$H313%)</f>
        <v>0</v>
      </c>
      <c r="E314" s="16">
        <f>IF($H313=0,0,E313/$H313%)</f>
        <v>0</v>
      </c>
      <c r="F314" s="16">
        <f>IF($H313=0,0,F313/$H313%)</f>
        <v>0</v>
      </c>
      <c r="G314" s="16">
        <f>IF($H313=0,0,G313/$H313%)</f>
        <v>0</v>
      </c>
      <c r="H314" s="50">
        <f t="shared" si="8"/>
        <v>0</v>
      </c>
      <c r="J314" s="11"/>
      <c r="K314" s="48"/>
    </row>
    <row r="315" spans="1:11" s="12" customFormat="1" ht="16.05" customHeight="1" x14ac:dyDescent="0.2">
      <c r="A315" s="13"/>
      <c r="B315" s="13"/>
      <c r="C315" s="10" t="s">
        <v>14</v>
      </c>
      <c r="D315" s="51"/>
      <c r="E315" s="51"/>
      <c r="F315" s="51"/>
      <c r="G315" s="51"/>
      <c r="H315" s="50">
        <f t="shared" si="8"/>
        <v>0</v>
      </c>
      <c r="J315" s="11"/>
      <c r="K315" s="48"/>
    </row>
    <row r="316" spans="1:11" s="12" customFormat="1" ht="16.05" customHeight="1" x14ac:dyDescent="0.2">
      <c r="A316" s="13"/>
      <c r="B316" s="13"/>
      <c r="C316" s="14" t="s">
        <v>13</v>
      </c>
      <c r="D316" s="16">
        <f>IF($H315=0,0,D315/$H315%)</f>
        <v>0</v>
      </c>
      <c r="E316" s="16">
        <f>IF($H315=0,0,E315/$H315%)</f>
        <v>0</v>
      </c>
      <c r="F316" s="16">
        <f>IF($H315=0,0,F315/$H315%)</f>
        <v>0</v>
      </c>
      <c r="G316" s="16">
        <f>IF($H315=0,0,G315/$H315%)</f>
        <v>0</v>
      </c>
      <c r="H316" s="50">
        <f t="shared" si="8"/>
        <v>0</v>
      </c>
      <c r="J316" s="11"/>
      <c r="K316" s="48"/>
    </row>
    <row r="317" spans="1:11" s="12" customFormat="1" ht="16.05" customHeight="1" x14ac:dyDescent="0.2">
      <c r="A317" s="13"/>
      <c r="B317" s="13"/>
      <c r="C317" s="10" t="s">
        <v>15</v>
      </c>
      <c r="D317" s="51">
        <f>SUM(D315,D313)</f>
        <v>0</v>
      </c>
      <c r="E317" s="51">
        <f>SUM(E315,E313)</f>
        <v>0</v>
      </c>
      <c r="F317" s="51">
        <f>SUM(F315,F313)</f>
        <v>0</v>
      </c>
      <c r="G317" s="51">
        <f>SUM(G315,G313)</f>
        <v>0</v>
      </c>
      <c r="H317" s="50">
        <f t="shared" si="8"/>
        <v>0</v>
      </c>
      <c r="J317" s="11"/>
      <c r="K317" s="48"/>
    </row>
    <row r="318" spans="1:11" s="12" customFormat="1" ht="16.05" customHeight="1" x14ac:dyDescent="0.2">
      <c r="A318" s="13"/>
      <c r="B318" s="18"/>
      <c r="C318" s="14" t="s">
        <v>13</v>
      </c>
      <c r="D318" s="16">
        <f>IF($H317=0,0,D317/$H317%)</f>
        <v>0</v>
      </c>
      <c r="E318" s="16">
        <f>IF($H317=0,0,E317/$H317%)</f>
        <v>0</v>
      </c>
      <c r="F318" s="16">
        <f>IF($H317=0,0,F317/$H317%)</f>
        <v>0</v>
      </c>
      <c r="G318" s="16">
        <f>IF($H317=0,0,G317/$H317%)</f>
        <v>0</v>
      </c>
      <c r="H318" s="50">
        <f t="shared" si="8"/>
        <v>0</v>
      </c>
      <c r="J318" s="11"/>
      <c r="K318" s="48"/>
    </row>
    <row r="319" spans="1:11" s="12" customFormat="1" ht="16.05" customHeight="1" x14ac:dyDescent="0.2">
      <c r="A319" s="13"/>
      <c r="B319" s="13" t="s">
        <v>67</v>
      </c>
      <c r="C319" s="10" t="s">
        <v>12</v>
      </c>
      <c r="D319" s="16">
        <v>148.5</v>
      </c>
      <c r="E319" s="16">
        <v>0</v>
      </c>
      <c r="F319" s="16">
        <v>0</v>
      </c>
      <c r="G319" s="16">
        <v>0</v>
      </c>
      <c r="H319" s="50">
        <f t="shared" si="8"/>
        <v>148.5</v>
      </c>
      <c r="J319" s="11"/>
      <c r="K319" s="48"/>
    </row>
    <row r="320" spans="1:11" s="12" customFormat="1" ht="16.05" customHeight="1" x14ac:dyDescent="0.2">
      <c r="A320" s="13"/>
      <c r="B320" s="13"/>
      <c r="C320" s="14" t="s">
        <v>13</v>
      </c>
      <c r="D320" s="16">
        <f>IF($H319=0,0,D319/$H319%)</f>
        <v>100</v>
      </c>
      <c r="E320" s="16">
        <f>IF($H319=0,0,E319/$H319%)</f>
        <v>0</v>
      </c>
      <c r="F320" s="16">
        <f>IF($H319=0,0,F319/$H319%)</f>
        <v>0</v>
      </c>
      <c r="G320" s="16">
        <f>IF($H319=0,0,G319/$H319%)</f>
        <v>0</v>
      </c>
      <c r="H320" s="50">
        <f t="shared" si="8"/>
        <v>100</v>
      </c>
      <c r="J320" s="11"/>
      <c r="K320" s="48"/>
    </row>
    <row r="321" spans="1:11" s="12" customFormat="1" ht="16.05" customHeight="1" x14ac:dyDescent="0.2">
      <c r="A321" s="13"/>
      <c r="B321" s="13"/>
      <c r="C321" s="10" t="s">
        <v>14</v>
      </c>
      <c r="D321" s="51">
        <v>3361.6</v>
      </c>
      <c r="E321" s="51">
        <v>0</v>
      </c>
      <c r="F321" s="51">
        <v>0</v>
      </c>
      <c r="G321" s="51">
        <v>0</v>
      </c>
      <c r="H321" s="50">
        <f t="shared" si="8"/>
        <v>3361.6</v>
      </c>
      <c r="J321" s="11"/>
      <c r="K321" s="48"/>
    </row>
    <row r="322" spans="1:11" s="12" customFormat="1" ht="16.05" customHeight="1" x14ac:dyDescent="0.2">
      <c r="A322" s="13"/>
      <c r="B322" s="13"/>
      <c r="C322" s="14" t="s">
        <v>13</v>
      </c>
      <c r="D322" s="16">
        <f>IF($H321=0,0,D321/$H321%)</f>
        <v>100</v>
      </c>
      <c r="E322" s="16">
        <f>IF($H321=0,0,E321/$H321%)</f>
        <v>0</v>
      </c>
      <c r="F322" s="16">
        <f>IF($H321=0,0,F321/$H321%)</f>
        <v>0</v>
      </c>
      <c r="G322" s="16">
        <f>IF($H321=0,0,G321/$H321%)</f>
        <v>0</v>
      </c>
      <c r="H322" s="50">
        <f t="shared" si="8"/>
        <v>100</v>
      </c>
      <c r="J322" s="11"/>
      <c r="K322" s="48"/>
    </row>
    <row r="323" spans="1:11" s="12" customFormat="1" ht="16.05" customHeight="1" x14ac:dyDescent="0.2">
      <c r="A323" s="13"/>
      <c r="B323" s="13"/>
      <c r="C323" s="10" t="s">
        <v>15</v>
      </c>
      <c r="D323" s="51">
        <f>SUM(D321,D319)</f>
        <v>3510.1</v>
      </c>
      <c r="E323" s="51">
        <f>SUM(E321,E319)</f>
        <v>0</v>
      </c>
      <c r="F323" s="51">
        <f>SUM(F321,F319)</f>
        <v>0</v>
      </c>
      <c r="G323" s="51">
        <f>SUM(G321,G319)</f>
        <v>0</v>
      </c>
      <c r="H323" s="50">
        <f t="shared" si="8"/>
        <v>3510.1</v>
      </c>
      <c r="J323" s="11"/>
      <c r="K323" s="48"/>
    </row>
    <row r="324" spans="1:11" s="12" customFormat="1" ht="16.05" customHeight="1" x14ac:dyDescent="0.2">
      <c r="A324" s="13"/>
      <c r="B324" s="18"/>
      <c r="C324" s="14" t="s">
        <v>13</v>
      </c>
      <c r="D324" s="16">
        <f>IF($H323=0,0,D323/$H323%)</f>
        <v>100</v>
      </c>
      <c r="E324" s="16">
        <f>IF($H323=0,0,E323/$H323%)</f>
        <v>0</v>
      </c>
      <c r="F324" s="16">
        <f>IF($H323=0,0,F323/$H323%)</f>
        <v>0</v>
      </c>
      <c r="G324" s="16">
        <f>IF($H323=0,0,G323/$H323%)</f>
        <v>0</v>
      </c>
      <c r="H324" s="50">
        <f t="shared" si="8"/>
        <v>100</v>
      </c>
      <c r="J324" s="11"/>
      <c r="K324" s="48"/>
    </row>
    <row r="325" spans="1:11" s="12" customFormat="1" ht="16.05" customHeight="1" x14ac:dyDescent="0.2">
      <c r="A325" s="13"/>
      <c r="B325" s="13" t="s">
        <v>68</v>
      </c>
      <c r="C325" s="10" t="s">
        <v>12</v>
      </c>
      <c r="D325" s="16"/>
      <c r="E325" s="16"/>
      <c r="F325" s="16"/>
      <c r="G325" s="16"/>
      <c r="H325" s="50">
        <f t="shared" si="8"/>
        <v>0</v>
      </c>
      <c r="J325" s="11"/>
      <c r="K325" s="48"/>
    </row>
    <row r="326" spans="1:11" s="12" customFormat="1" ht="16.05" customHeight="1" x14ac:dyDescent="0.2">
      <c r="A326" s="13"/>
      <c r="B326" s="13"/>
      <c r="C326" s="14" t="s">
        <v>13</v>
      </c>
      <c r="D326" s="16">
        <f>IF($H325=0,0,D325/$H325%)</f>
        <v>0</v>
      </c>
      <c r="E326" s="16">
        <f>IF($H325=0,0,E325/$H325%)</f>
        <v>0</v>
      </c>
      <c r="F326" s="16">
        <f>IF($H325=0,0,F325/$H325%)</f>
        <v>0</v>
      </c>
      <c r="G326" s="16">
        <f>IF($H325=0,0,G325/$H325%)</f>
        <v>0</v>
      </c>
      <c r="H326" s="50">
        <f t="shared" si="8"/>
        <v>0</v>
      </c>
      <c r="J326" s="11"/>
      <c r="K326" s="48"/>
    </row>
    <row r="327" spans="1:11" s="12" customFormat="1" ht="16.05" customHeight="1" x14ac:dyDescent="0.2">
      <c r="A327" s="13"/>
      <c r="B327" s="13"/>
      <c r="C327" s="10" t="s">
        <v>14</v>
      </c>
      <c r="D327" s="51"/>
      <c r="E327" s="51"/>
      <c r="F327" s="51"/>
      <c r="G327" s="51"/>
      <c r="H327" s="50">
        <f t="shared" si="8"/>
        <v>0</v>
      </c>
      <c r="J327" s="11"/>
      <c r="K327" s="48"/>
    </row>
    <row r="328" spans="1:11" s="12" customFormat="1" ht="16.05" customHeight="1" x14ac:dyDescent="0.2">
      <c r="A328" s="13"/>
      <c r="B328" s="13"/>
      <c r="C328" s="14" t="s">
        <v>13</v>
      </c>
      <c r="D328" s="16">
        <f>IF($H327=0,0,D327/$H327%)</f>
        <v>0</v>
      </c>
      <c r="E328" s="16">
        <f>IF($H327=0,0,E327/$H327%)</f>
        <v>0</v>
      </c>
      <c r="F328" s="16">
        <f>IF($H327=0,0,F327/$H327%)</f>
        <v>0</v>
      </c>
      <c r="G328" s="16">
        <f>IF($H327=0,0,G327/$H327%)</f>
        <v>0</v>
      </c>
      <c r="H328" s="50">
        <f t="shared" si="8"/>
        <v>0</v>
      </c>
      <c r="J328" s="11"/>
      <c r="K328" s="48"/>
    </row>
    <row r="329" spans="1:11" s="12" customFormat="1" ht="16.05" customHeight="1" x14ac:dyDescent="0.2">
      <c r="A329" s="13"/>
      <c r="B329" s="13"/>
      <c r="C329" s="10" t="s">
        <v>15</v>
      </c>
      <c r="D329" s="51">
        <f>SUM(D327,D325)</f>
        <v>0</v>
      </c>
      <c r="E329" s="51">
        <f>SUM(E327,E325)</f>
        <v>0</v>
      </c>
      <c r="F329" s="51">
        <f>SUM(F327,F325)</f>
        <v>0</v>
      </c>
      <c r="G329" s="51">
        <f>SUM(G327,G325)</f>
        <v>0</v>
      </c>
      <c r="H329" s="50">
        <f t="shared" si="8"/>
        <v>0</v>
      </c>
      <c r="J329" s="11"/>
      <c r="K329" s="48"/>
    </row>
    <row r="330" spans="1:11" s="12" customFormat="1" ht="16.05" customHeight="1" x14ac:dyDescent="0.2">
      <c r="A330" s="13"/>
      <c r="B330" s="18"/>
      <c r="C330" s="14" t="s">
        <v>13</v>
      </c>
      <c r="D330" s="16">
        <f>IF($H329=0,0,D329/$H329%)</f>
        <v>0</v>
      </c>
      <c r="E330" s="16">
        <f>IF($H329=0,0,E329/$H329%)</f>
        <v>0</v>
      </c>
      <c r="F330" s="16">
        <f>IF($H329=0,0,F329/$H329%)</f>
        <v>0</v>
      </c>
      <c r="G330" s="16">
        <f>IF($H329=0,0,G329/$H329%)</f>
        <v>0</v>
      </c>
      <c r="H330" s="50">
        <f t="shared" si="8"/>
        <v>0</v>
      </c>
      <c r="J330" s="11"/>
      <c r="K330" s="48"/>
    </row>
    <row r="331" spans="1:11" s="12" customFormat="1" ht="16.05" customHeight="1" x14ac:dyDescent="0.2">
      <c r="A331" s="13"/>
      <c r="B331" s="13" t="s">
        <v>69</v>
      </c>
      <c r="C331" s="10" t="s">
        <v>12</v>
      </c>
      <c r="D331" s="45">
        <v>32.1</v>
      </c>
      <c r="E331" s="45">
        <v>797.3</v>
      </c>
      <c r="F331" s="45">
        <v>0</v>
      </c>
      <c r="G331" s="45">
        <v>0</v>
      </c>
      <c r="H331" s="50">
        <f t="shared" si="8"/>
        <v>829.4</v>
      </c>
      <c r="I331" s="11"/>
      <c r="J331" s="11"/>
      <c r="K331" s="48"/>
    </row>
    <row r="332" spans="1:11" s="12" customFormat="1" ht="16.05" customHeight="1" x14ac:dyDescent="0.2">
      <c r="A332" s="13"/>
      <c r="B332" s="13"/>
      <c r="C332" s="14" t="s">
        <v>13</v>
      </c>
      <c r="D332" s="16">
        <f>IF($H331=0,0,D331/$H331%)</f>
        <v>3.8702676633711115</v>
      </c>
      <c r="E332" s="16">
        <f>IF($H331=0,0,E331/$H331%)</f>
        <v>96.129732336628877</v>
      </c>
      <c r="F332" s="16">
        <f>IF($H331=0,0,F331/$H331%)</f>
        <v>0</v>
      </c>
      <c r="G332" s="16">
        <f>IF($H331=0,0,G331/$H331%)</f>
        <v>0</v>
      </c>
      <c r="H332" s="50">
        <f t="shared" si="8"/>
        <v>99.999999999999986</v>
      </c>
      <c r="I332" s="11"/>
      <c r="J332" s="11"/>
      <c r="K332" s="48"/>
    </row>
    <row r="333" spans="1:11" s="12" customFormat="1" ht="16.05" customHeight="1" x14ac:dyDescent="0.2">
      <c r="A333" s="13"/>
      <c r="B333" s="13"/>
      <c r="C333" s="10" t="s">
        <v>14</v>
      </c>
      <c r="D333" s="51">
        <v>6747.9</v>
      </c>
      <c r="E333" s="51">
        <v>20095.599999999999</v>
      </c>
      <c r="F333" s="51">
        <v>0</v>
      </c>
      <c r="G333" s="51">
        <v>0</v>
      </c>
      <c r="H333" s="50">
        <f t="shared" si="8"/>
        <v>26843.5</v>
      </c>
      <c r="I333" s="11"/>
      <c r="J333" s="11"/>
      <c r="K333" s="48"/>
    </row>
    <row r="334" spans="1:11" s="12" customFormat="1" ht="16.05" customHeight="1" x14ac:dyDescent="0.2">
      <c r="A334" s="13"/>
      <c r="B334" s="13"/>
      <c r="C334" s="14" t="s">
        <v>13</v>
      </c>
      <c r="D334" s="16">
        <f>IF($H333=0,0,D333/$H333%)</f>
        <v>25.137929107605192</v>
      </c>
      <c r="E334" s="16">
        <f>IF($H333=0,0,E333/$H333%)</f>
        <v>74.862070892394797</v>
      </c>
      <c r="F334" s="16">
        <f>IF($H333=0,0,F333/$H333%)</f>
        <v>0</v>
      </c>
      <c r="G334" s="16">
        <f>IF($H333=0,0,G333/$H333%)</f>
        <v>0</v>
      </c>
      <c r="H334" s="50">
        <f t="shared" si="8"/>
        <v>99.999999999999986</v>
      </c>
      <c r="I334" s="11"/>
      <c r="J334" s="11"/>
      <c r="K334" s="48"/>
    </row>
    <row r="335" spans="1:11" s="12" customFormat="1" ht="16.05" customHeight="1" x14ac:dyDescent="0.2">
      <c r="A335" s="13"/>
      <c r="B335" s="13"/>
      <c r="C335" s="10" t="s">
        <v>15</v>
      </c>
      <c r="D335" s="51">
        <f>SUM(D333,D331)</f>
        <v>6780</v>
      </c>
      <c r="E335" s="51">
        <f>SUM(E333,E331)</f>
        <v>20892.899999999998</v>
      </c>
      <c r="F335" s="51">
        <f>SUM(F333,F331)</f>
        <v>0</v>
      </c>
      <c r="G335" s="51">
        <f>SUM(G333,G331)</f>
        <v>0</v>
      </c>
      <c r="H335" s="50">
        <f t="shared" si="8"/>
        <v>27672.899999999998</v>
      </c>
      <c r="I335" s="11"/>
      <c r="J335" s="11"/>
      <c r="K335" s="48"/>
    </row>
    <row r="336" spans="1:11" s="12" customFormat="1" ht="16.05" customHeight="1" x14ac:dyDescent="0.2">
      <c r="A336" s="13"/>
      <c r="B336" s="18"/>
      <c r="C336" s="14" t="s">
        <v>13</v>
      </c>
      <c r="D336" s="16">
        <f>IF($H335=0,0,D335/$H335%)</f>
        <v>24.500504103292393</v>
      </c>
      <c r="E336" s="16">
        <f>IF($H335=0,0,E335/$H335%)</f>
        <v>75.4994958967076</v>
      </c>
      <c r="F336" s="16">
        <f>IF($H335=0,0,F335/$H335%)</f>
        <v>0</v>
      </c>
      <c r="G336" s="16">
        <f>IF($H335=0,0,G335/$H335%)</f>
        <v>0</v>
      </c>
      <c r="H336" s="50">
        <f t="shared" si="8"/>
        <v>100</v>
      </c>
      <c r="I336" s="11"/>
      <c r="J336" s="11"/>
      <c r="K336" s="48"/>
    </row>
    <row r="337" spans="1:11" s="12" customFormat="1" ht="16.05" customHeight="1" x14ac:dyDescent="0.2">
      <c r="A337" s="13"/>
      <c r="B337" s="13" t="s">
        <v>70</v>
      </c>
      <c r="C337" s="10" t="s">
        <v>12</v>
      </c>
      <c r="D337" s="16"/>
      <c r="E337" s="16"/>
      <c r="F337" s="16"/>
      <c r="G337" s="16"/>
      <c r="H337" s="50">
        <f t="shared" si="8"/>
        <v>0</v>
      </c>
      <c r="J337" s="11"/>
      <c r="K337" s="48"/>
    </row>
    <row r="338" spans="1:11" s="12" customFormat="1" ht="16.05" customHeight="1" x14ac:dyDescent="0.2">
      <c r="A338" s="13"/>
      <c r="B338" s="13"/>
      <c r="C338" s="14" t="s">
        <v>13</v>
      </c>
      <c r="D338" s="16">
        <f>IF($H337=0,0,D337/$H337%)</f>
        <v>0</v>
      </c>
      <c r="E338" s="16">
        <f>IF($H337=0,0,E337/$H337%)</f>
        <v>0</v>
      </c>
      <c r="F338" s="16">
        <f>IF($H337=0,0,F337/$H337%)</f>
        <v>0</v>
      </c>
      <c r="G338" s="16">
        <f>IF($H337=0,0,G337/$H337%)</f>
        <v>0</v>
      </c>
      <c r="H338" s="50">
        <f t="shared" si="8"/>
        <v>0</v>
      </c>
      <c r="J338" s="11"/>
      <c r="K338" s="48"/>
    </row>
    <row r="339" spans="1:11" s="12" customFormat="1" ht="16.05" customHeight="1" x14ac:dyDescent="0.2">
      <c r="A339" s="13"/>
      <c r="B339" s="13"/>
      <c r="C339" s="10" t="s">
        <v>14</v>
      </c>
      <c r="D339" s="51"/>
      <c r="E339" s="51"/>
      <c r="F339" s="51"/>
      <c r="G339" s="51"/>
      <c r="H339" s="50">
        <f t="shared" si="8"/>
        <v>0</v>
      </c>
      <c r="J339" s="11"/>
      <c r="K339" s="48"/>
    </row>
    <row r="340" spans="1:11" s="12" customFormat="1" ht="16.05" customHeight="1" x14ac:dyDescent="0.2">
      <c r="A340" s="13"/>
      <c r="B340" s="13"/>
      <c r="C340" s="14" t="s">
        <v>13</v>
      </c>
      <c r="D340" s="16">
        <f>IF($H339=0,0,D339/$H339%)</f>
        <v>0</v>
      </c>
      <c r="E340" s="16">
        <f>IF($H339=0,0,E339/$H339%)</f>
        <v>0</v>
      </c>
      <c r="F340" s="16">
        <f>IF($H339=0,0,F339/$H339%)</f>
        <v>0</v>
      </c>
      <c r="G340" s="16">
        <f>IF($H339=0,0,G339/$H339%)</f>
        <v>0</v>
      </c>
      <c r="H340" s="50">
        <f t="shared" si="8"/>
        <v>0</v>
      </c>
      <c r="J340" s="11"/>
      <c r="K340" s="48"/>
    </row>
    <row r="341" spans="1:11" s="12" customFormat="1" ht="16.05" customHeight="1" x14ac:dyDescent="0.2">
      <c r="A341" s="13"/>
      <c r="B341" s="13"/>
      <c r="C341" s="10" t="s">
        <v>15</v>
      </c>
      <c r="D341" s="51">
        <f>SUM(D339,D337)</f>
        <v>0</v>
      </c>
      <c r="E341" s="51">
        <f>SUM(E339,E337)</f>
        <v>0</v>
      </c>
      <c r="F341" s="51">
        <f>SUM(F339,F337)</f>
        <v>0</v>
      </c>
      <c r="G341" s="51">
        <f>SUM(G339,G337)</f>
        <v>0</v>
      </c>
      <c r="H341" s="50">
        <f t="shared" si="8"/>
        <v>0</v>
      </c>
      <c r="J341" s="11"/>
      <c r="K341" s="48"/>
    </row>
    <row r="342" spans="1:11" s="12" customFormat="1" ht="16.05" customHeight="1" x14ac:dyDescent="0.2">
      <c r="A342" s="13"/>
      <c r="B342" s="18"/>
      <c r="C342" s="14" t="s">
        <v>13</v>
      </c>
      <c r="D342" s="16">
        <f>IF($H341=0,0,D341/$H341%)</f>
        <v>0</v>
      </c>
      <c r="E342" s="16">
        <f>IF($H341=0,0,E341/$H341%)</f>
        <v>0</v>
      </c>
      <c r="F342" s="16">
        <f>IF($H341=0,0,F341/$H341%)</f>
        <v>0</v>
      </c>
      <c r="G342" s="16">
        <f>IF($H341=0,0,G341/$H341%)</f>
        <v>0</v>
      </c>
      <c r="H342" s="50">
        <f t="shared" si="8"/>
        <v>0</v>
      </c>
      <c r="J342" s="11"/>
      <c r="K342" s="48"/>
    </row>
    <row r="343" spans="1:11" s="12" customFormat="1" ht="16.05" customHeight="1" x14ac:dyDescent="0.2">
      <c r="A343" s="13"/>
      <c r="B343" s="13" t="s">
        <v>71</v>
      </c>
      <c r="C343" s="10" t="s">
        <v>12</v>
      </c>
      <c r="D343" s="16">
        <v>0</v>
      </c>
      <c r="E343" s="16">
        <v>6461.5000000000009</v>
      </c>
      <c r="F343" s="16">
        <v>0</v>
      </c>
      <c r="G343" s="16">
        <v>0</v>
      </c>
      <c r="H343" s="50">
        <f t="shared" si="8"/>
        <v>6461.5000000000009</v>
      </c>
      <c r="J343" s="11"/>
      <c r="K343" s="48"/>
    </row>
    <row r="344" spans="1:11" s="12" customFormat="1" ht="16.05" customHeight="1" x14ac:dyDescent="0.2">
      <c r="A344" s="13"/>
      <c r="B344" s="13"/>
      <c r="C344" s="14" t="s">
        <v>13</v>
      </c>
      <c r="D344" s="16">
        <f>IF($H343=0,0,D343/$H343%)</f>
        <v>0</v>
      </c>
      <c r="E344" s="16">
        <f>IF($H343=0,0,E343/$H343%)</f>
        <v>100</v>
      </c>
      <c r="F344" s="16">
        <f>IF($H343=0,0,F343/$H343%)</f>
        <v>0</v>
      </c>
      <c r="G344" s="16">
        <f>IF($H343=0,0,G343/$H343%)</f>
        <v>0</v>
      </c>
      <c r="H344" s="50">
        <f t="shared" si="8"/>
        <v>100</v>
      </c>
      <c r="J344" s="11"/>
      <c r="K344" s="48"/>
    </row>
    <row r="345" spans="1:11" s="12" customFormat="1" ht="16.05" customHeight="1" x14ac:dyDescent="0.2">
      <c r="A345" s="13"/>
      <c r="B345" s="13"/>
      <c r="C345" s="10" t="s">
        <v>14</v>
      </c>
      <c r="D345" s="51">
        <v>0</v>
      </c>
      <c r="E345" s="51">
        <v>9184</v>
      </c>
      <c r="F345" s="51">
        <v>0</v>
      </c>
      <c r="G345" s="51">
        <v>0</v>
      </c>
      <c r="H345" s="50">
        <f t="shared" si="8"/>
        <v>9184</v>
      </c>
      <c r="J345" s="11"/>
      <c r="K345" s="48"/>
    </row>
    <row r="346" spans="1:11" s="12" customFormat="1" ht="16.05" customHeight="1" x14ac:dyDescent="0.2">
      <c r="A346" s="13"/>
      <c r="B346" s="13"/>
      <c r="C346" s="14" t="s">
        <v>13</v>
      </c>
      <c r="D346" s="16">
        <f>IF($H345=0,0,D345/$H345%)</f>
        <v>0</v>
      </c>
      <c r="E346" s="16">
        <f>IF($H345=0,0,E345/$H345%)</f>
        <v>100</v>
      </c>
      <c r="F346" s="16">
        <f>IF($H345=0,0,F345/$H345%)</f>
        <v>0</v>
      </c>
      <c r="G346" s="16">
        <f>IF($H345=0,0,G345/$H345%)</f>
        <v>0</v>
      </c>
      <c r="H346" s="50">
        <f t="shared" si="8"/>
        <v>100</v>
      </c>
      <c r="J346" s="11"/>
      <c r="K346" s="48"/>
    </row>
    <row r="347" spans="1:11" s="12" customFormat="1" ht="16.05" customHeight="1" x14ac:dyDescent="0.2">
      <c r="A347" s="13"/>
      <c r="B347" s="13"/>
      <c r="C347" s="10" t="s">
        <v>15</v>
      </c>
      <c r="D347" s="51">
        <f>SUM(D345,D343)</f>
        <v>0</v>
      </c>
      <c r="E347" s="51">
        <f>SUM(E345,E343)</f>
        <v>15645.5</v>
      </c>
      <c r="F347" s="51">
        <f>SUM(F345,F343)</f>
        <v>0</v>
      </c>
      <c r="G347" s="51">
        <f>SUM(G345,G343)</f>
        <v>0</v>
      </c>
      <c r="H347" s="50">
        <f t="shared" si="8"/>
        <v>15645.5</v>
      </c>
      <c r="J347" s="11"/>
      <c r="K347" s="48"/>
    </row>
    <row r="348" spans="1:11" s="12" customFormat="1" ht="16.05" customHeight="1" x14ac:dyDescent="0.2">
      <c r="A348" s="13"/>
      <c r="B348" s="18"/>
      <c r="C348" s="14" t="s">
        <v>13</v>
      </c>
      <c r="D348" s="16">
        <f>IF($H347=0,0,D347/$H347%)</f>
        <v>0</v>
      </c>
      <c r="E348" s="16">
        <f>IF($H347=0,0,E347/$H347%)</f>
        <v>99.999999999999986</v>
      </c>
      <c r="F348" s="16">
        <f>IF($H347=0,0,F347/$H347%)</f>
        <v>0</v>
      </c>
      <c r="G348" s="16">
        <f>IF($H347=0,0,G347/$H347%)</f>
        <v>0</v>
      </c>
      <c r="H348" s="50">
        <f t="shared" si="8"/>
        <v>99.999999999999986</v>
      </c>
      <c r="J348" s="11"/>
      <c r="K348" s="48"/>
    </row>
    <row r="349" spans="1:11" s="12" customFormat="1" ht="16.05" customHeight="1" x14ac:dyDescent="0.2">
      <c r="A349" s="13"/>
      <c r="B349" s="13" t="s">
        <v>72</v>
      </c>
      <c r="C349" s="10" t="s">
        <v>12</v>
      </c>
      <c r="D349" s="16"/>
      <c r="E349" s="16"/>
      <c r="F349" s="16"/>
      <c r="G349" s="16"/>
      <c r="H349" s="50">
        <f t="shared" si="8"/>
        <v>0</v>
      </c>
      <c r="J349" s="11"/>
      <c r="K349" s="48"/>
    </row>
    <row r="350" spans="1:11" s="12" customFormat="1" ht="16.05" customHeight="1" x14ac:dyDescent="0.2">
      <c r="A350" s="13"/>
      <c r="B350" s="13"/>
      <c r="C350" s="14" t="s">
        <v>13</v>
      </c>
      <c r="D350" s="16">
        <f>IF($H349=0,0,D349/$H349%)</f>
        <v>0</v>
      </c>
      <c r="E350" s="16">
        <f>IF($H349=0,0,E349/$H349%)</f>
        <v>0</v>
      </c>
      <c r="F350" s="16">
        <f>IF($H349=0,0,F349/$H349%)</f>
        <v>0</v>
      </c>
      <c r="G350" s="16">
        <f>IF($H349=0,0,G349/$H349%)</f>
        <v>0</v>
      </c>
      <c r="H350" s="50">
        <f t="shared" si="8"/>
        <v>0</v>
      </c>
      <c r="J350" s="11"/>
      <c r="K350" s="48"/>
    </row>
    <row r="351" spans="1:11" s="12" customFormat="1" ht="16.05" customHeight="1" x14ac:dyDescent="0.2">
      <c r="A351" s="13"/>
      <c r="B351" s="13"/>
      <c r="C351" s="10" t="s">
        <v>14</v>
      </c>
      <c r="D351" s="51"/>
      <c r="E351" s="51"/>
      <c r="F351" s="51"/>
      <c r="G351" s="51"/>
      <c r="H351" s="50">
        <f t="shared" si="8"/>
        <v>0</v>
      </c>
      <c r="J351" s="11"/>
      <c r="K351" s="48"/>
    </row>
    <row r="352" spans="1:11" s="12" customFormat="1" ht="16.05" customHeight="1" x14ac:dyDescent="0.2">
      <c r="A352" s="13"/>
      <c r="B352" s="13"/>
      <c r="C352" s="14" t="s">
        <v>13</v>
      </c>
      <c r="D352" s="16">
        <f>IF($H351=0,0,D351/$H351%)</f>
        <v>0</v>
      </c>
      <c r="E352" s="16">
        <f>IF($H351=0,0,E351/$H351%)</f>
        <v>0</v>
      </c>
      <c r="F352" s="16">
        <f>IF($H351=0,0,F351/$H351%)</f>
        <v>0</v>
      </c>
      <c r="G352" s="16">
        <f>IF($H351=0,0,G351/$H351%)</f>
        <v>0</v>
      </c>
      <c r="H352" s="50">
        <f t="shared" si="8"/>
        <v>0</v>
      </c>
      <c r="J352" s="11"/>
      <c r="K352" s="48"/>
    </row>
    <row r="353" spans="1:11" s="12" customFormat="1" ht="16.05" customHeight="1" x14ac:dyDescent="0.2">
      <c r="A353" s="13"/>
      <c r="B353" s="13"/>
      <c r="C353" s="10" t="s">
        <v>15</v>
      </c>
      <c r="D353" s="51">
        <f>SUM(D351,D349)</f>
        <v>0</v>
      </c>
      <c r="E353" s="51">
        <f>SUM(E351,E349)</f>
        <v>0</v>
      </c>
      <c r="F353" s="51">
        <f>SUM(F351,F349)</f>
        <v>0</v>
      </c>
      <c r="G353" s="51">
        <f>SUM(G351,G349)</f>
        <v>0</v>
      </c>
      <c r="H353" s="50">
        <f t="shared" si="8"/>
        <v>0</v>
      </c>
      <c r="J353" s="11"/>
      <c r="K353" s="48"/>
    </row>
    <row r="354" spans="1:11" s="12" customFormat="1" ht="16.05" customHeight="1" x14ac:dyDescent="0.2">
      <c r="A354" s="13"/>
      <c r="B354" s="18"/>
      <c r="C354" s="14" t="s">
        <v>13</v>
      </c>
      <c r="D354" s="16">
        <f>IF($H353=0,0,D353/$H353%)</f>
        <v>0</v>
      </c>
      <c r="E354" s="16">
        <f>IF($H353=0,0,E353/$H353%)</f>
        <v>0</v>
      </c>
      <c r="F354" s="16">
        <f>IF($H353=0,0,F353/$H353%)</f>
        <v>0</v>
      </c>
      <c r="G354" s="16">
        <f>IF($H353=0,0,G353/$H353%)</f>
        <v>0</v>
      </c>
      <c r="H354" s="50">
        <f t="shared" si="8"/>
        <v>0</v>
      </c>
      <c r="J354" s="11"/>
      <c r="K354" s="48"/>
    </row>
    <row r="355" spans="1:11" s="12" customFormat="1" ht="16.05" customHeight="1" x14ac:dyDescent="0.2">
      <c r="A355" s="13"/>
      <c r="B355" s="13" t="s">
        <v>73</v>
      </c>
      <c r="C355" s="10" t="s">
        <v>12</v>
      </c>
      <c r="D355" s="16">
        <v>0</v>
      </c>
      <c r="E355" s="16">
        <v>3496.5</v>
      </c>
      <c r="F355" s="16">
        <v>0</v>
      </c>
      <c r="G355" s="16">
        <v>0</v>
      </c>
      <c r="H355" s="50">
        <f t="shared" si="8"/>
        <v>3496.5</v>
      </c>
      <c r="J355" s="11"/>
      <c r="K355" s="48"/>
    </row>
    <row r="356" spans="1:11" s="12" customFormat="1" ht="16.05" customHeight="1" x14ac:dyDescent="0.2">
      <c r="A356" s="13"/>
      <c r="B356" s="13"/>
      <c r="C356" s="14" t="s">
        <v>13</v>
      </c>
      <c r="D356" s="16">
        <f>IF($H355=0,0,D355/$H355%)</f>
        <v>0</v>
      </c>
      <c r="E356" s="16">
        <f>IF($H355=0,0,E355/$H355%)</f>
        <v>99.999999999999986</v>
      </c>
      <c r="F356" s="16">
        <f>IF($H355=0,0,F355/$H355%)</f>
        <v>0</v>
      </c>
      <c r="G356" s="16">
        <f>IF($H355=0,0,G355/$H355%)</f>
        <v>0</v>
      </c>
      <c r="H356" s="50">
        <f t="shared" si="8"/>
        <v>99.999999999999986</v>
      </c>
      <c r="J356" s="11"/>
      <c r="K356" s="48"/>
    </row>
    <row r="357" spans="1:11" s="12" customFormat="1" ht="16.05" customHeight="1" x14ac:dyDescent="0.2">
      <c r="A357" s="13"/>
      <c r="B357" s="13"/>
      <c r="C357" s="10" t="s">
        <v>14</v>
      </c>
      <c r="D357" s="51">
        <v>0</v>
      </c>
      <c r="E357" s="51">
        <v>7897.5</v>
      </c>
      <c r="F357" s="51">
        <v>0</v>
      </c>
      <c r="G357" s="51">
        <v>0</v>
      </c>
      <c r="H357" s="50">
        <f t="shared" si="8"/>
        <v>7897.5</v>
      </c>
      <c r="J357" s="11"/>
      <c r="K357" s="48"/>
    </row>
    <row r="358" spans="1:11" s="12" customFormat="1" ht="16.05" customHeight="1" x14ac:dyDescent="0.2">
      <c r="A358" s="13"/>
      <c r="B358" s="13"/>
      <c r="C358" s="14" t="s">
        <v>13</v>
      </c>
      <c r="D358" s="16">
        <f>IF($H357=0,0,D357/$H357%)</f>
        <v>0</v>
      </c>
      <c r="E358" s="16">
        <f>IF($H357=0,0,E357/$H357%)</f>
        <v>100.00000000000001</v>
      </c>
      <c r="F358" s="16">
        <f>IF($H357=0,0,F357/$H357%)</f>
        <v>0</v>
      </c>
      <c r="G358" s="16">
        <f>IF($H357=0,0,G357/$H357%)</f>
        <v>0</v>
      </c>
      <c r="H358" s="50">
        <f t="shared" si="8"/>
        <v>100.00000000000001</v>
      </c>
      <c r="J358" s="11"/>
      <c r="K358" s="48"/>
    </row>
    <row r="359" spans="1:11" s="12" customFormat="1" ht="16.05" customHeight="1" x14ac:dyDescent="0.2">
      <c r="A359" s="13"/>
      <c r="B359" s="13"/>
      <c r="C359" s="10" t="s">
        <v>15</v>
      </c>
      <c r="D359" s="51">
        <f>SUM(D357,D355)</f>
        <v>0</v>
      </c>
      <c r="E359" s="51">
        <f>SUM(E357,E355)</f>
        <v>11394</v>
      </c>
      <c r="F359" s="51">
        <f>SUM(F357,F355)</f>
        <v>0</v>
      </c>
      <c r="G359" s="51">
        <f>SUM(G357,G355)</f>
        <v>0</v>
      </c>
      <c r="H359" s="50">
        <f t="shared" si="8"/>
        <v>11394</v>
      </c>
      <c r="J359" s="11"/>
      <c r="K359" s="48"/>
    </row>
    <row r="360" spans="1:11" s="12" customFormat="1" ht="16.05" customHeight="1" x14ac:dyDescent="0.2">
      <c r="A360" s="19"/>
      <c r="B360" s="18"/>
      <c r="C360" s="14" t="s">
        <v>13</v>
      </c>
      <c r="D360" s="16">
        <f>IF($H359=0,0,D359/$H359%)</f>
        <v>0</v>
      </c>
      <c r="E360" s="16">
        <f>IF($H359=0,0,E359/$H359%)</f>
        <v>100</v>
      </c>
      <c r="F360" s="16">
        <f>IF($H359=0,0,F359/$H359%)</f>
        <v>0</v>
      </c>
      <c r="G360" s="16">
        <f>IF($H359=0,0,G359/$H359%)</f>
        <v>0</v>
      </c>
      <c r="H360" s="50">
        <f t="shared" si="8"/>
        <v>100</v>
      </c>
      <c r="J360" s="11"/>
      <c r="K360" s="48"/>
    </row>
    <row r="361" spans="1:11" s="12" customFormat="1" ht="16.05" customHeight="1" x14ac:dyDescent="0.2">
      <c r="A361" s="13" t="s">
        <v>74</v>
      </c>
      <c r="B361" s="2"/>
      <c r="C361" s="10" t="s">
        <v>12</v>
      </c>
      <c r="D361" s="16">
        <v>452.5</v>
      </c>
      <c r="E361" s="16">
        <v>40067.799999999988</v>
      </c>
      <c r="F361" s="16">
        <v>0</v>
      </c>
      <c r="G361" s="16">
        <v>0</v>
      </c>
      <c r="H361" s="50">
        <f t="shared" si="8"/>
        <v>40520.299999999988</v>
      </c>
      <c r="J361" s="11"/>
      <c r="K361" s="48"/>
    </row>
    <row r="362" spans="1:11" s="12" customFormat="1" ht="16.05" customHeight="1" x14ac:dyDescent="0.2">
      <c r="A362" s="13"/>
      <c r="B362" s="2"/>
      <c r="C362" s="14" t="s">
        <v>13</v>
      </c>
      <c r="D362" s="16">
        <f>IF($H361=0,0,D361/$H361%)</f>
        <v>1.1167242098405001</v>
      </c>
      <c r="E362" s="16">
        <f>IF($H361=0,0,E361/$H361%)</f>
        <v>98.883275790159502</v>
      </c>
      <c r="F362" s="16">
        <f>IF($H361=0,0,F361/$H361%)</f>
        <v>0</v>
      </c>
      <c r="G362" s="16">
        <f>IF($H361=0,0,G361/$H361%)</f>
        <v>0</v>
      </c>
      <c r="H362" s="50">
        <f t="shared" si="8"/>
        <v>100</v>
      </c>
      <c r="J362" s="11"/>
      <c r="K362" s="48"/>
    </row>
    <row r="363" spans="1:11" s="12" customFormat="1" ht="16.05" customHeight="1" x14ac:dyDescent="0.2">
      <c r="A363" s="13"/>
      <c r="B363" s="2"/>
      <c r="C363" s="10" t="s">
        <v>14</v>
      </c>
      <c r="D363" s="51">
        <v>22751.099999999995</v>
      </c>
      <c r="E363" s="51">
        <v>58126.600000000028</v>
      </c>
      <c r="F363" s="51">
        <v>0</v>
      </c>
      <c r="G363" s="51">
        <v>0</v>
      </c>
      <c r="H363" s="50">
        <f t="shared" si="8"/>
        <v>80877.700000000026</v>
      </c>
      <c r="J363" s="11"/>
      <c r="K363" s="48"/>
    </row>
    <row r="364" spans="1:11" s="12" customFormat="1" ht="16.05" customHeight="1" x14ac:dyDescent="0.2">
      <c r="A364" s="13"/>
      <c r="B364" s="2"/>
      <c r="C364" s="14" t="s">
        <v>13</v>
      </c>
      <c r="D364" s="16">
        <f>IF($H363=0,0,D363/$H363%)</f>
        <v>28.13025098389295</v>
      </c>
      <c r="E364" s="16">
        <f>IF($H363=0,0,E363/$H363%)</f>
        <v>71.86974901610705</v>
      </c>
      <c r="F364" s="16">
        <f>IF($H363=0,0,F363/$H363%)</f>
        <v>0</v>
      </c>
      <c r="G364" s="16">
        <f>IF($H363=0,0,G363/$H363%)</f>
        <v>0</v>
      </c>
      <c r="H364" s="50">
        <f t="shared" si="8"/>
        <v>100</v>
      </c>
      <c r="J364" s="11"/>
      <c r="K364" s="48"/>
    </row>
    <row r="365" spans="1:11" s="12" customFormat="1" ht="16.05" customHeight="1" x14ac:dyDescent="0.2">
      <c r="A365" s="13"/>
      <c r="B365" s="2"/>
      <c r="C365" s="10" t="s">
        <v>15</v>
      </c>
      <c r="D365" s="51">
        <f>SUM(D363,D361)</f>
        <v>23203.599999999995</v>
      </c>
      <c r="E365" s="51">
        <f>SUM(E363,E361)</f>
        <v>98194.400000000023</v>
      </c>
      <c r="F365" s="51">
        <f>SUM(F363,F361)</f>
        <v>0</v>
      </c>
      <c r="G365" s="51">
        <f>SUM(G363,G361)</f>
        <v>0</v>
      </c>
      <c r="H365" s="50">
        <f t="shared" si="8"/>
        <v>121398.00000000001</v>
      </c>
      <c r="J365" s="11"/>
      <c r="K365" s="48"/>
    </row>
    <row r="366" spans="1:11" s="12" customFormat="1" ht="16.05" customHeight="1" x14ac:dyDescent="0.2">
      <c r="A366" s="18"/>
      <c r="B366" s="15"/>
      <c r="C366" s="14" t="s">
        <v>13</v>
      </c>
      <c r="D366" s="16">
        <f>IF($H365=0,0,D365/$H365%)</f>
        <v>19.113659203611252</v>
      </c>
      <c r="E366" s="16">
        <f>IF($H365=0,0,E365/$H365%)</f>
        <v>80.886340796388737</v>
      </c>
      <c r="F366" s="16">
        <f>IF($H365=0,0,F365/$H365%)</f>
        <v>0</v>
      </c>
      <c r="G366" s="16">
        <f>IF($H365=0,0,G365/$H365%)</f>
        <v>0</v>
      </c>
      <c r="H366" s="50">
        <f t="shared" si="8"/>
        <v>99.999999999999986</v>
      </c>
      <c r="J366" s="11"/>
      <c r="K366" s="48"/>
    </row>
    <row r="367" spans="1:11" ht="16.05" customHeight="1" x14ac:dyDescent="0.2">
      <c r="A367" s="23" t="s">
        <v>75</v>
      </c>
      <c r="B367" s="24"/>
      <c r="C367" s="16" t="s">
        <v>12</v>
      </c>
      <c r="D367" s="51">
        <f>SUM(D361,D301,D295,D229,D37,D7)</f>
        <v>10053.900000000001</v>
      </c>
      <c r="E367" s="51">
        <f>SUM(E361,E301,E295,E229,E37,E7)</f>
        <v>354739.4</v>
      </c>
      <c r="F367" s="51">
        <f>SUM(F361,F301,F295,F229,F37,F7)</f>
        <v>9.1999999999999993</v>
      </c>
      <c r="G367" s="51">
        <f>SUM(G361,G301,G295,G229,G37,G7)</f>
        <v>0.1</v>
      </c>
      <c r="H367" s="51">
        <f>SUM(H361,H301,H295,H229,H37,H7)</f>
        <v>364802.60000000003</v>
      </c>
      <c r="J367" s="11"/>
      <c r="K367" s="48"/>
    </row>
    <row r="368" spans="1:11" ht="16.05" customHeight="1" x14ac:dyDescent="0.2">
      <c r="A368" s="23"/>
      <c r="B368" s="24"/>
      <c r="C368" s="17" t="s">
        <v>13</v>
      </c>
      <c r="D368" s="16">
        <f>IF($H367=0,0,D367/$H367%)</f>
        <v>2.7559836470463752</v>
      </c>
      <c r="E368" s="16">
        <f>IF($H367=0,0,E367/$H367%)</f>
        <v>97.241467029017883</v>
      </c>
      <c r="F368" s="16">
        <f>IF($H367=0,0,F367/$H367%)</f>
        <v>2.5219118504089606E-3</v>
      </c>
      <c r="G368" s="16">
        <f>IF($H367=0,0,G367/$H367%)</f>
        <v>2.7412085330532182E-5</v>
      </c>
      <c r="H368" s="16">
        <f>IF($H367=0,0,H367/$H367%)</f>
        <v>100</v>
      </c>
      <c r="J368" s="11"/>
      <c r="K368" s="48"/>
    </row>
    <row r="369" spans="1:11" ht="16.05" customHeight="1" x14ac:dyDescent="0.2">
      <c r="A369" s="23"/>
      <c r="B369" s="24"/>
      <c r="C369" s="16" t="s">
        <v>14</v>
      </c>
      <c r="D369" s="51">
        <f>SUM(D9,D39,D231,D297,D303,D363)</f>
        <v>245769.5</v>
      </c>
      <c r="E369" s="51">
        <f>SUM(E9,E39,E231,E297,E303,E363)</f>
        <v>272644.80000000005</v>
      </c>
      <c r="F369" s="51">
        <f>SUM(F9,F39,F231,F297,F303,F363)</f>
        <v>2582.9</v>
      </c>
      <c r="G369" s="51">
        <f>SUM(G9,G39,G231,G297,G303,G363)</f>
        <v>19.100000000000001</v>
      </c>
      <c r="H369" s="51">
        <f>SUM(H9,H39,H231,H297,H303,H363)</f>
        <v>521016.30000000005</v>
      </c>
      <c r="J369" s="11"/>
      <c r="K369" s="48"/>
    </row>
    <row r="370" spans="1:11" ht="16.05" customHeight="1" x14ac:dyDescent="0.2">
      <c r="A370" s="23"/>
      <c r="B370" s="24"/>
      <c r="C370" s="17" t="s">
        <v>13</v>
      </c>
      <c r="D370" s="16">
        <f>IF($H369=0,0,D369/$H369%)</f>
        <v>47.171172955625373</v>
      </c>
      <c r="E370" s="16">
        <f>IF($H369=0,0,E369/$H369%)</f>
        <v>52.329418484604034</v>
      </c>
      <c r="F370" s="16">
        <f>IF($H369=0,0,F369/$H369%)</f>
        <v>0.49574264759087189</v>
      </c>
      <c r="G370" s="16">
        <f>IF($H369=0,0,G369/$H369%)</f>
        <v>3.6659121797149147E-3</v>
      </c>
      <c r="H370" s="16">
        <f>IF($H369=0,0,H369/$H369%)</f>
        <v>100</v>
      </c>
      <c r="J370" s="11"/>
      <c r="K370" s="48"/>
    </row>
    <row r="371" spans="1:11" ht="16.05" customHeight="1" x14ac:dyDescent="0.2">
      <c r="A371" s="23"/>
      <c r="B371" s="24"/>
      <c r="C371" s="16" t="s">
        <v>15</v>
      </c>
      <c r="D371" s="51">
        <f>SUM(D11,D41,D233,D299,D305,D365)</f>
        <v>255823.4</v>
      </c>
      <c r="E371" s="51">
        <f>SUM(E11,E41,E233,E299,E305,E365)</f>
        <v>627384.20000000007</v>
      </c>
      <c r="F371" s="51">
        <f>SUM(F11,F41,F233,F299,F305,F365)</f>
        <v>2592.1</v>
      </c>
      <c r="G371" s="51">
        <f>SUM(G11,G41,G233,G299,G305,G365)</f>
        <v>19.200000000000003</v>
      </c>
      <c r="H371" s="51">
        <f>SUM(H11,H41,H233,H299,H305,H365)</f>
        <v>885818.9</v>
      </c>
      <c r="J371" s="11"/>
      <c r="K371" s="48"/>
    </row>
    <row r="372" spans="1:11" ht="16.05" customHeight="1" x14ac:dyDescent="0.2">
      <c r="A372" s="25"/>
      <c r="B372" s="26"/>
      <c r="C372" s="17" t="s">
        <v>13</v>
      </c>
      <c r="D372" s="16">
        <f>IF($H371=0,0,D371/$H371%)</f>
        <v>28.879876010773756</v>
      </c>
      <c r="E372" s="16">
        <f>IF($H371=0,0,E371/$H371%)</f>
        <v>70.825334614106794</v>
      </c>
      <c r="F372" s="16">
        <f>IF($H371=0,0,F371/$H371%)</f>
        <v>0.29262188919202331</v>
      </c>
      <c r="G372" s="16">
        <f>IF($H371=0,0,G371/$H371%)</f>
        <v>2.1674859274282816E-3</v>
      </c>
      <c r="H372" s="16">
        <f>IF($H371=0,0,H371/$H371%)</f>
        <v>100</v>
      </c>
      <c r="J372" s="11"/>
      <c r="K372" s="48"/>
    </row>
    <row r="373" spans="1:11" ht="16.05" customHeight="1" x14ac:dyDescent="0.2">
      <c r="A373" s="27" t="s">
        <v>76</v>
      </c>
      <c r="B373" s="28"/>
      <c r="C373" s="16" t="s">
        <v>12</v>
      </c>
      <c r="D373" s="16">
        <v>0</v>
      </c>
      <c r="E373" s="16">
        <v>78.5</v>
      </c>
      <c r="F373" s="16">
        <v>0</v>
      </c>
      <c r="G373" s="16">
        <v>0</v>
      </c>
      <c r="H373" s="50">
        <f t="shared" ref="H373:H378" si="9">SUM(D373:G373)</f>
        <v>78.5</v>
      </c>
      <c r="J373" s="11"/>
      <c r="K373" s="48"/>
    </row>
    <row r="374" spans="1:11" ht="16.05" customHeight="1" x14ac:dyDescent="0.2">
      <c r="A374" s="29" t="s">
        <v>77</v>
      </c>
      <c r="B374" s="30"/>
      <c r="C374" s="17" t="s">
        <v>13</v>
      </c>
      <c r="D374" s="16">
        <f>IF($H373=0,0,D373/$H373%)</f>
        <v>0</v>
      </c>
      <c r="E374" s="16">
        <f>IF($H373=0,0,E373/$H373%)</f>
        <v>100</v>
      </c>
      <c r="F374" s="16">
        <f>IF($H373=0,0,F373/$H373%)</f>
        <v>0</v>
      </c>
      <c r="G374" s="16">
        <f>IF($H373=0,0,G373/$H373%)</f>
        <v>0</v>
      </c>
      <c r="H374" s="50">
        <f t="shared" si="9"/>
        <v>100</v>
      </c>
      <c r="J374" s="11"/>
      <c r="K374" s="48"/>
    </row>
    <row r="375" spans="1:11" ht="16.05" customHeight="1" x14ac:dyDescent="0.2">
      <c r="A375" s="13"/>
      <c r="B375" s="31"/>
      <c r="C375" s="16" t="s">
        <v>14</v>
      </c>
      <c r="D375" s="51">
        <v>0</v>
      </c>
      <c r="E375" s="51">
        <v>6830.3</v>
      </c>
      <c r="F375" s="51">
        <v>0</v>
      </c>
      <c r="G375" s="51">
        <v>825.4</v>
      </c>
      <c r="H375" s="50">
        <f t="shared" si="9"/>
        <v>7655.7</v>
      </c>
      <c r="J375" s="11"/>
      <c r="K375" s="48"/>
    </row>
    <row r="376" spans="1:11" ht="16.05" customHeight="1" x14ac:dyDescent="0.2">
      <c r="A376" s="13"/>
      <c r="B376" s="31"/>
      <c r="C376" s="17" t="s">
        <v>13</v>
      </c>
      <c r="D376" s="16">
        <f>IF($H375=0,0,D375/$H375%)</f>
        <v>0</v>
      </c>
      <c r="E376" s="16">
        <f>IF($H375=0,0,E375/$H375%)</f>
        <v>89.218490797706281</v>
      </c>
      <c r="F376" s="16">
        <f>IF($H375=0,0,F375/$H375%)</f>
        <v>0</v>
      </c>
      <c r="G376" s="16">
        <f>IF($H375=0,0,G375/$H375%)</f>
        <v>10.781509202293716</v>
      </c>
      <c r="H376" s="50">
        <f t="shared" si="9"/>
        <v>100</v>
      </c>
      <c r="J376" s="11"/>
      <c r="K376" s="48"/>
    </row>
    <row r="377" spans="1:11" ht="16.05" customHeight="1" x14ac:dyDescent="0.2">
      <c r="A377" s="13"/>
      <c r="B377" s="31"/>
      <c r="C377" s="16" t="s">
        <v>15</v>
      </c>
      <c r="D377" s="51">
        <f>SUM(D375,D373)</f>
        <v>0</v>
      </c>
      <c r="E377" s="51">
        <f>SUM(E375,E373)</f>
        <v>6908.8</v>
      </c>
      <c r="F377" s="51">
        <f>SUM(F375,F373)</f>
        <v>0</v>
      </c>
      <c r="G377" s="51">
        <f>SUM(G375,G373)</f>
        <v>825.4</v>
      </c>
      <c r="H377" s="50">
        <f t="shared" si="9"/>
        <v>7734.2</v>
      </c>
      <c r="J377" s="11"/>
      <c r="K377" s="48"/>
    </row>
    <row r="378" spans="1:11" ht="16.05" customHeight="1" x14ac:dyDescent="0.2">
      <c r="A378" s="18"/>
      <c r="B378" s="32"/>
      <c r="C378" s="17" t="s">
        <v>13</v>
      </c>
      <c r="D378" s="16">
        <f>IF($H377=0,0,D377/$H377%)</f>
        <v>0</v>
      </c>
      <c r="E378" s="16">
        <f>IF($H377=0,0,E377/$H377%)</f>
        <v>89.327920146880089</v>
      </c>
      <c r="F378" s="16">
        <f>IF($H377=0,0,F377/$H377%)</f>
        <v>0</v>
      </c>
      <c r="G378" s="16">
        <f>IF($H377=0,0,G377/$H377%)</f>
        <v>10.672079853119909</v>
      </c>
      <c r="H378" s="50">
        <f t="shared" si="9"/>
        <v>100</v>
      </c>
      <c r="J378" s="11"/>
      <c r="K378" s="48"/>
    </row>
  </sheetData>
  <mergeCells count="19">
    <mergeCell ref="B247:B252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35:B240"/>
    <mergeCell ref="B241:B246"/>
    <mergeCell ref="B289:B294"/>
    <mergeCell ref="B253:B258"/>
    <mergeCell ref="B259:B264"/>
    <mergeCell ref="B265:B270"/>
    <mergeCell ref="B271:B276"/>
    <mergeCell ref="B277:B282"/>
    <mergeCell ref="B283:B288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3" manualBreakCount="3">
    <brk id="96" max="7" man="1"/>
    <brk id="192" max="7" man="1"/>
    <brk id="288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FF0000"/>
  </sheetPr>
  <dimension ref="A2:J378"/>
  <sheetViews>
    <sheetView showGridLines="0" showZeros="0" view="pageBreakPreview" zoomScale="80" zoomScaleNormal="80" zoomScaleSheetLayoutView="8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J7" sqref="J7"/>
    </sheetView>
  </sheetViews>
  <sheetFormatPr defaultRowHeight="16.05" customHeight="1" x14ac:dyDescent="0.2"/>
  <cols>
    <col min="1" max="1" width="7.44140625" style="2" customWidth="1"/>
    <col min="2" max="2" width="24" style="2" customWidth="1"/>
    <col min="3" max="8" width="25.6640625" style="1" customWidth="1"/>
    <col min="9" max="9" width="10.33203125" style="1" bestFit="1" customWidth="1"/>
    <col min="10" max="10" width="9.33203125" style="1" bestFit="1" customWidth="1"/>
    <col min="11" max="256" width="9" style="1"/>
    <col min="257" max="257" width="7.44140625" style="1" customWidth="1"/>
    <col min="258" max="258" width="24" style="1" customWidth="1"/>
    <col min="259" max="264" width="25.6640625" style="1" customWidth="1"/>
    <col min="265" max="512" width="9" style="1"/>
    <col min="513" max="513" width="7.44140625" style="1" customWidth="1"/>
    <col min="514" max="514" width="24" style="1" customWidth="1"/>
    <col min="515" max="520" width="25.6640625" style="1" customWidth="1"/>
    <col min="521" max="768" width="9" style="1"/>
    <col min="769" max="769" width="7.44140625" style="1" customWidth="1"/>
    <col min="770" max="770" width="24" style="1" customWidth="1"/>
    <col min="771" max="776" width="25.6640625" style="1" customWidth="1"/>
    <col min="777" max="1024" width="9" style="1"/>
    <col min="1025" max="1025" width="7.44140625" style="1" customWidth="1"/>
    <col min="1026" max="1026" width="24" style="1" customWidth="1"/>
    <col min="1027" max="1032" width="25.6640625" style="1" customWidth="1"/>
    <col min="1033" max="1280" width="9" style="1"/>
    <col min="1281" max="1281" width="7.44140625" style="1" customWidth="1"/>
    <col min="1282" max="1282" width="24" style="1" customWidth="1"/>
    <col min="1283" max="1288" width="25.6640625" style="1" customWidth="1"/>
    <col min="1289" max="1536" width="9" style="1"/>
    <col min="1537" max="1537" width="7.44140625" style="1" customWidth="1"/>
    <col min="1538" max="1538" width="24" style="1" customWidth="1"/>
    <col min="1539" max="1544" width="25.6640625" style="1" customWidth="1"/>
    <col min="1545" max="1792" width="9" style="1"/>
    <col min="1793" max="1793" width="7.44140625" style="1" customWidth="1"/>
    <col min="1794" max="1794" width="24" style="1" customWidth="1"/>
    <col min="1795" max="1800" width="25.6640625" style="1" customWidth="1"/>
    <col min="1801" max="2048" width="9" style="1"/>
    <col min="2049" max="2049" width="7.44140625" style="1" customWidth="1"/>
    <col min="2050" max="2050" width="24" style="1" customWidth="1"/>
    <col min="2051" max="2056" width="25.6640625" style="1" customWidth="1"/>
    <col min="2057" max="2304" width="9" style="1"/>
    <col min="2305" max="2305" width="7.44140625" style="1" customWidth="1"/>
    <col min="2306" max="2306" width="24" style="1" customWidth="1"/>
    <col min="2307" max="2312" width="25.6640625" style="1" customWidth="1"/>
    <col min="2313" max="2560" width="9" style="1"/>
    <col min="2561" max="2561" width="7.44140625" style="1" customWidth="1"/>
    <col min="2562" max="2562" width="24" style="1" customWidth="1"/>
    <col min="2563" max="2568" width="25.6640625" style="1" customWidth="1"/>
    <col min="2569" max="2816" width="9" style="1"/>
    <col min="2817" max="2817" width="7.44140625" style="1" customWidth="1"/>
    <col min="2818" max="2818" width="24" style="1" customWidth="1"/>
    <col min="2819" max="2824" width="25.6640625" style="1" customWidth="1"/>
    <col min="2825" max="3072" width="9" style="1"/>
    <col min="3073" max="3073" width="7.44140625" style="1" customWidth="1"/>
    <col min="3074" max="3074" width="24" style="1" customWidth="1"/>
    <col min="3075" max="3080" width="25.6640625" style="1" customWidth="1"/>
    <col min="3081" max="3328" width="9" style="1"/>
    <col min="3329" max="3329" width="7.44140625" style="1" customWidth="1"/>
    <col min="3330" max="3330" width="24" style="1" customWidth="1"/>
    <col min="3331" max="3336" width="25.6640625" style="1" customWidth="1"/>
    <col min="3337" max="3584" width="9" style="1"/>
    <col min="3585" max="3585" width="7.44140625" style="1" customWidth="1"/>
    <col min="3586" max="3586" width="24" style="1" customWidth="1"/>
    <col min="3587" max="3592" width="25.6640625" style="1" customWidth="1"/>
    <col min="3593" max="3840" width="9" style="1"/>
    <col min="3841" max="3841" width="7.44140625" style="1" customWidth="1"/>
    <col min="3842" max="3842" width="24" style="1" customWidth="1"/>
    <col min="3843" max="3848" width="25.6640625" style="1" customWidth="1"/>
    <col min="3849" max="4096" width="9" style="1"/>
    <col min="4097" max="4097" width="7.44140625" style="1" customWidth="1"/>
    <col min="4098" max="4098" width="24" style="1" customWidth="1"/>
    <col min="4099" max="4104" width="25.6640625" style="1" customWidth="1"/>
    <col min="4105" max="4352" width="9" style="1"/>
    <col min="4353" max="4353" width="7.44140625" style="1" customWidth="1"/>
    <col min="4354" max="4354" width="24" style="1" customWidth="1"/>
    <col min="4355" max="4360" width="25.6640625" style="1" customWidth="1"/>
    <col min="4361" max="4608" width="9" style="1"/>
    <col min="4609" max="4609" width="7.44140625" style="1" customWidth="1"/>
    <col min="4610" max="4610" width="24" style="1" customWidth="1"/>
    <col min="4611" max="4616" width="25.6640625" style="1" customWidth="1"/>
    <col min="4617" max="4864" width="9" style="1"/>
    <col min="4865" max="4865" width="7.44140625" style="1" customWidth="1"/>
    <col min="4866" max="4866" width="24" style="1" customWidth="1"/>
    <col min="4867" max="4872" width="25.6640625" style="1" customWidth="1"/>
    <col min="4873" max="5120" width="9" style="1"/>
    <col min="5121" max="5121" width="7.44140625" style="1" customWidth="1"/>
    <col min="5122" max="5122" width="24" style="1" customWidth="1"/>
    <col min="5123" max="5128" width="25.6640625" style="1" customWidth="1"/>
    <col min="5129" max="5376" width="9" style="1"/>
    <col min="5377" max="5377" width="7.44140625" style="1" customWidth="1"/>
    <col min="5378" max="5378" width="24" style="1" customWidth="1"/>
    <col min="5379" max="5384" width="25.6640625" style="1" customWidth="1"/>
    <col min="5385" max="5632" width="9" style="1"/>
    <col min="5633" max="5633" width="7.44140625" style="1" customWidth="1"/>
    <col min="5634" max="5634" width="24" style="1" customWidth="1"/>
    <col min="5635" max="5640" width="25.6640625" style="1" customWidth="1"/>
    <col min="5641" max="5888" width="9" style="1"/>
    <col min="5889" max="5889" width="7.44140625" style="1" customWidth="1"/>
    <col min="5890" max="5890" width="24" style="1" customWidth="1"/>
    <col min="5891" max="5896" width="25.6640625" style="1" customWidth="1"/>
    <col min="5897" max="6144" width="9" style="1"/>
    <col min="6145" max="6145" width="7.44140625" style="1" customWidth="1"/>
    <col min="6146" max="6146" width="24" style="1" customWidth="1"/>
    <col min="6147" max="6152" width="25.6640625" style="1" customWidth="1"/>
    <col min="6153" max="6400" width="9" style="1"/>
    <col min="6401" max="6401" width="7.44140625" style="1" customWidth="1"/>
    <col min="6402" max="6402" width="24" style="1" customWidth="1"/>
    <col min="6403" max="6408" width="25.6640625" style="1" customWidth="1"/>
    <col min="6409" max="6656" width="9" style="1"/>
    <col min="6657" max="6657" width="7.44140625" style="1" customWidth="1"/>
    <col min="6658" max="6658" width="24" style="1" customWidth="1"/>
    <col min="6659" max="6664" width="25.6640625" style="1" customWidth="1"/>
    <col min="6665" max="6912" width="9" style="1"/>
    <col min="6913" max="6913" width="7.44140625" style="1" customWidth="1"/>
    <col min="6914" max="6914" width="24" style="1" customWidth="1"/>
    <col min="6915" max="6920" width="25.6640625" style="1" customWidth="1"/>
    <col min="6921" max="7168" width="9" style="1"/>
    <col min="7169" max="7169" width="7.44140625" style="1" customWidth="1"/>
    <col min="7170" max="7170" width="24" style="1" customWidth="1"/>
    <col min="7171" max="7176" width="25.6640625" style="1" customWidth="1"/>
    <col min="7177" max="7424" width="9" style="1"/>
    <col min="7425" max="7425" width="7.44140625" style="1" customWidth="1"/>
    <col min="7426" max="7426" width="24" style="1" customWidth="1"/>
    <col min="7427" max="7432" width="25.6640625" style="1" customWidth="1"/>
    <col min="7433" max="7680" width="9" style="1"/>
    <col min="7681" max="7681" width="7.44140625" style="1" customWidth="1"/>
    <col min="7682" max="7682" width="24" style="1" customWidth="1"/>
    <col min="7683" max="7688" width="25.6640625" style="1" customWidth="1"/>
    <col min="7689" max="7936" width="9" style="1"/>
    <col min="7937" max="7937" width="7.44140625" style="1" customWidth="1"/>
    <col min="7938" max="7938" width="24" style="1" customWidth="1"/>
    <col min="7939" max="7944" width="25.6640625" style="1" customWidth="1"/>
    <col min="7945" max="8192" width="9" style="1"/>
    <col min="8193" max="8193" width="7.44140625" style="1" customWidth="1"/>
    <col min="8194" max="8194" width="24" style="1" customWidth="1"/>
    <col min="8195" max="8200" width="25.6640625" style="1" customWidth="1"/>
    <col min="8201" max="8448" width="9" style="1"/>
    <col min="8449" max="8449" width="7.44140625" style="1" customWidth="1"/>
    <col min="8450" max="8450" width="24" style="1" customWidth="1"/>
    <col min="8451" max="8456" width="25.6640625" style="1" customWidth="1"/>
    <col min="8457" max="8704" width="9" style="1"/>
    <col min="8705" max="8705" width="7.44140625" style="1" customWidth="1"/>
    <col min="8706" max="8706" width="24" style="1" customWidth="1"/>
    <col min="8707" max="8712" width="25.6640625" style="1" customWidth="1"/>
    <col min="8713" max="8960" width="9" style="1"/>
    <col min="8961" max="8961" width="7.44140625" style="1" customWidth="1"/>
    <col min="8962" max="8962" width="24" style="1" customWidth="1"/>
    <col min="8963" max="8968" width="25.6640625" style="1" customWidth="1"/>
    <col min="8969" max="9216" width="9" style="1"/>
    <col min="9217" max="9217" width="7.44140625" style="1" customWidth="1"/>
    <col min="9218" max="9218" width="24" style="1" customWidth="1"/>
    <col min="9219" max="9224" width="25.6640625" style="1" customWidth="1"/>
    <col min="9225" max="9472" width="9" style="1"/>
    <col min="9473" max="9473" width="7.44140625" style="1" customWidth="1"/>
    <col min="9474" max="9474" width="24" style="1" customWidth="1"/>
    <col min="9475" max="9480" width="25.6640625" style="1" customWidth="1"/>
    <col min="9481" max="9728" width="9" style="1"/>
    <col min="9729" max="9729" width="7.44140625" style="1" customWidth="1"/>
    <col min="9730" max="9730" width="24" style="1" customWidth="1"/>
    <col min="9731" max="9736" width="25.6640625" style="1" customWidth="1"/>
    <col min="9737" max="9984" width="9" style="1"/>
    <col min="9985" max="9985" width="7.44140625" style="1" customWidth="1"/>
    <col min="9986" max="9986" width="24" style="1" customWidth="1"/>
    <col min="9987" max="9992" width="25.6640625" style="1" customWidth="1"/>
    <col min="9993" max="10240" width="9" style="1"/>
    <col min="10241" max="10241" width="7.44140625" style="1" customWidth="1"/>
    <col min="10242" max="10242" width="24" style="1" customWidth="1"/>
    <col min="10243" max="10248" width="25.6640625" style="1" customWidth="1"/>
    <col min="10249" max="10496" width="9" style="1"/>
    <col min="10497" max="10497" width="7.44140625" style="1" customWidth="1"/>
    <col min="10498" max="10498" width="24" style="1" customWidth="1"/>
    <col min="10499" max="10504" width="25.6640625" style="1" customWidth="1"/>
    <col min="10505" max="10752" width="9" style="1"/>
    <col min="10753" max="10753" width="7.44140625" style="1" customWidth="1"/>
    <col min="10754" max="10754" width="24" style="1" customWidth="1"/>
    <col min="10755" max="10760" width="25.6640625" style="1" customWidth="1"/>
    <col min="10761" max="11008" width="9" style="1"/>
    <col min="11009" max="11009" width="7.44140625" style="1" customWidth="1"/>
    <col min="11010" max="11010" width="24" style="1" customWidth="1"/>
    <col min="11011" max="11016" width="25.6640625" style="1" customWidth="1"/>
    <col min="11017" max="11264" width="9" style="1"/>
    <col min="11265" max="11265" width="7.44140625" style="1" customWidth="1"/>
    <col min="11266" max="11266" width="24" style="1" customWidth="1"/>
    <col min="11267" max="11272" width="25.6640625" style="1" customWidth="1"/>
    <col min="11273" max="11520" width="9" style="1"/>
    <col min="11521" max="11521" width="7.44140625" style="1" customWidth="1"/>
    <col min="11522" max="11522" width="24" style="1" customWidth="1"/>
    <col min="11523" max="11528" width="25.6640625" style="1" customWidth="1"/>
    <col min="11529" max="11776" width="9" style="1"/>
    <col min="11777" max="11777" width="7.44140625" style="1" customWidth="1"/>
    <col min="11778" max="11778" width="24" style="1" customWidth="1"/>
    <col min="11779" max="11784" width="25.6640625" style="1" customWidth="1"/>
    <col min="11785" max="12032" width="9" style="1"/>
    <col min="12033" max="12033" width="7.44140625" style="1" customWidth="1"/>
    <col min="12034" max="12034" width="24" style="1" customWidth="1"/>
    <col min="12035" max="12040" width="25.6640625" style="1" customWidth="1"/>
    <col min="12041" max="12288" width="9" style="1"/>
    <col min="12289" max="12289" width="7.44140625" style="1" customWidth="1"/>
    <col min="12290" max="12290" width="24" style="1" customWidth="1"/>
    <col min="12291" max="12296" width="25.6640625" style="1" customWidth="1"/>
    <col min="12297" max="12544" width="9" style="1"/>
    <col min="12545" max="12545" width="7.44140625" style="1" customWidth="1"/>
    <col min="12546" max="12546" width="24" style="1" customWidth="1"/>
    <col min="12547" max="12552" width="25.6640625" style="1" customWidth="1"/>
    <col min="12553" max="12800" width="9" style="1"/>
    <col min="12801" max="12801" width="7.44140625" style="1" customWidth="1"/>
    <col min="12802" max="12802" width="24" style="1" customWidth="1"/>
    <col min="12803" max="12808" width="25.6640625" style="1" customWidth="1"/>
    <col min="12809" max="13056" width="9" style="1"/>
    <col min="13057" max="13057" width="7.44140625" style="1" customWidth="1"/>
    <col min="13058" max="13058" width="24" style="1" customWidth="1"/>
    <col min="13059" max="13064" width="25.6640625" style="1" customWidth="1"/>
    <col min="13065" max="13312" width="9" style="1"/>
    <col min="13313" max="13313" width="7.44140625" style="1" customWidth="1"/>
    <col min="13314" max="13314" width="24" style="1" customWidth="1"/>
    <col min="13315" max="13320" width="25.6640625" style="1" customWidth="1"/>
    <col min="13321" max="13568" width="9" style="1"/>
    <col min="13569" max="13569" width="7.44140625" style="1" customWidth="1"/>
    <col min="13570" max="13570" width="24" style="1" customWidth="1"/>
    <col min="13571" max="13576" width="25.6640625" style="1" customWidth="1"/>
    <col min="13577" max="13824" width="9" style="1"/>
    <col min="13825" max="13825" width="7.44140625" style="1" customWidth="1"/>
    <col min="13826" max="13826" width="24" style="1" customWidth="1"/>
    <col min="13827" max="13832" width="25.6640625" style="1" customWidth="1"/>
    <col min="13833" max="14080" width="9" style="1"/>
    <col min="14081" max="14081" width="7.44140625" style="1" customWidth="1"/>
    <col min="14082" max="14082" width="24" style="1" customWidth="1"/>
    <col min="14083" max="14088" width="25.6640625" style="1" customWidth="1"/>
    <col min="14089" max="14336" width="9" style="1"/>
    <col min="14337" max="14337" width="7.44140625" style="1" customWidth="1"/>
    <col min="14338" max="14338" width="24" style="1" customWidth="1"/>
    <col min="14339" max="14344" width="25.6640625" style="1" customWidth="1"/>
    <col min="14345" max="14592" width="9" style="1"/>
    <col min="14593" max="14593" width="7.44140625" style="1" customWidth="1"/>
    <col min="14594" max="14594" width="24" style="1" customWidth="1"/>
    <col min="14595" max="14600" width="25.6640625" style="1" customWidth="1"/>
    <col min="14601" max="14848" width="9" style="1"/>
    <col min="14849" max="14849" width="7.44140625" style="1" customWidth="1"/>
    <col min="14850" max="14850" width="24" style="1" customWidth="1"/>
    <col min="14851" max="14856" width="25.6640625" style="1" customWidth="1"/>
    <col min="14857" max="15104" width="9" style="1"/>
    <col min="15105" max="15105" width="7.44140625" style="1" customWidth="1"/>
    <col min="15106" max="15106" width="24" style="1" customWidth="1"/>
    <col min="15107" max="15112" width="25.6640625" style="1" customWidth="1"/>
    <col min="15113" max="15360" width="9" style="1"/>
    <col min="15361" max="15361" width="7.44140625" style="1" customWidth="1"/>
    <col min="15362" max="15362" width="24" style="1" customWidth="1"/>
    <col min="15363" max="15368" width="25.6640625" style="1" customWidth="1"/>
    <col min="15369" max="15616" width="9" style="1"/>
    <col min="15617" max="15617" width="7.44140625" style="1" customWidth="1"/>
    <col min="15618" max="15618" width="24" style="1" customWidth="1"/>
    <col min="15619" max="15624" width="25.6640625" style="1" customWidth="1"/>
    <col min="15625" max="15872" width="9" style="1"/>
    <col min="15873" max="15873" width="7.44140625" style="1" customWidth="1"/>
    <col min="15874" max="15874" width="24" style="1" customWidth="1"/>
    <col min="15875" max="15880" width="25.6640625" style="1" customWidth="1"/>
    <col min="15881" max="16128" width="9" style="1"/>
    <col min="16129" max="16129" width="7.44140625" style="1" customWidth="1"/>
    <col min="16130" max="16130" width="24" style="1" customWidth="1"/>
    <col min="16131" max="16136" width="25.6640625" style="1" customWidth="1"/>
    <col min="16137" max="16384" width="9" style="1"/>
  </cols>
  <sheetData>
    <row r="2" spans="1:10" ht="16.05" customHeight="1" x14ac:dyDescent="0.2">
      <c r="A2" s="1" t="s">
        <v>0</v>
      </c>
    </row>
    <row r="3" spans="1:10" ht="15.75" customHeight="1" x14ac:dyDescent="0.2">
      <c r="A3" s="1"/>
    </row>
    <row r="4" spans="1:10" ht="16.05" customHeight="1" x14ac:dyDescent="0.2">
      <c r="A4" s="3" t="s">
        <v>1</v>
      </c>
      <c r="B4" s="3" t="s">
        <v>86</v>
      </c>
    </row>
    <row r="5" spans="1:10" ht="16.05" customHeight="1" x14ac:dyDescent="0.2">
      <c r="H5" s="4" t="s">
        <v>3</v>
      </c>
    </row>
    <row r="6" spans="1:10" ht="16.05" customHeight="1" x14ac:dyDescent="0.2">
      <c r="A6" s="5" t="s">
        <v>4</v>
      </c>
      <c r="B6" s="6"/>
      <c r="C6" s="7" t="s">
        <v>103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10" s="12" customFormat="1" ht="16.05" customHeight="1" x14ac:dyDescent="0.2">
      <c r="A7" s="9" t="s">
        <v>11</v>
      </c>
      <c r="B7" s="2"/>
      <c r="C7" s="10" t="s">
        <v>12</v>
      </c>
      <c r="D7" s="51">
        <f>SUM(D13,D19,D25,D31)</f>
        <v>0</v>
      </c>
      <c r="E7" s="51">
        <f t="shared" ref="E7:G11" si="0">SUM(E13,E19,E25,E31)</f>
        <v>1363</v>
      </c>
      <c r="F7" s="51">
        <f t="shared" si="0"/>
        <v>0</v>
      </c>
      <c r="G7" s="51">
        <f t="shared" si="0"/>
        <v>0</v>
      </c>
      <c r="H7" s="16">
        <f>SUM(D7:G7)</f>
        <v>1363</v>
      </c>
      <c r="I7" s="11"/>
      <c r="J7" s="11"/>
    </row>
    <row r="8" spans="1:10" s="12" customFormat="1" ht="16.05" customHeight="1" x14ac:dyDescent="0.2">
      <c r="A8" s="13"/>
      <c r="B8" s="2"/>
      <c r="C8" s="14" t="s">
        <v>13</v>
      </c>
      <c r="D8" s="16">
        <f>IF($H7=0,0,D7/$H7%)</f>
        <v>0</v>
      </c>
      <c r="E8" s="16">
        <f>IF($H7=0,0,E7/$H7%)</f>
        <v>100</v>
      </c>
      <c r="F8" s="16">
        <f>IF($H7=0,0,F7/$H7%)</f>
        <v>0</v>
      </c>
      <c r="G8" s="16">
        <f>IF($H7=0,0,G7/$H7%)</f>
        <v>0</v>
      </c>
      <c r="H8" s="16">
        <f>SUM(D8:G8)</f>
        <v>100</v>
      </c>
      <c r="I8" s="11"/>
      <c r="J8" s="11"/>
    </row>
    <row r="9" spans="1:10" s="12" customFormat="1" ht="16.05" customHeight="1" x14ac:dyDescent="0.2">
      <c r="A9" s="13"/>
      <c r="B9" s="2"/>
      <c r="C9" s="10" t="s">
        <v>14</v>
      </c>
      <c r="D9" s="51">
        <f>SUM(D15,D21,D27,D33)</f>
        <v>746.1</v>
      </c>
      <c r="E9" s="51">
        <f t="shared" si="0"/>
        <v>977.90000000000009</v>
      </c>
      <c r="F9" s="51">
        <f t="shared" si="0"/>
        <v>0</v>
      </c>
      <c r="G9" s="51">
        <f t="shared" si="0"/>
        <v>0</v>
      </c>
      <c r="H9" s="16">
        <f>SUM(D9:G9)</f>
        <v>1724</v>
      </c>
      <c r="I9" s="11"/>
      <c r="J9" s="11"/>
    </row>
    <row r="10" spans="1:10" s="12" customFormat="1" ht="16.05" customHeight="1" x14ac:dyDescent="0.2">
      <c r="A10" s="13"/>
      <c r="B10" s="2"/>
      <c r="C10" s="14" t="s">
        <v>13</v>
      </c>
      <c r="D10" s="16">
        <f>IF($H9=0,0,D9/$H9%)</f>
        <v>43.277262180974482</v>
      </c>
      <c r="E10" s="16">
        <f>IF($H9=0,0,E9/$H9%)</f>
        <v>56.722737819025532</v>
      </c>
      <c r="F10" s="16">
        <f>IF($H9=0,0,F9/$H9%)</f>
        <v>0</v>
      </c>
      <c r="G10" s="16">
        <f>IF($H9=0,0,G9/$H9%)</f>
        <v>0</v>
      </c>
      <c r="H10" s="16">
        <f>SUM(D10:G10)</f>
        <v>100.00000000000001</v>
      </c>
      <c r="I10" s="11"/>
      <c r="J10" s="11"/>
    </row>
    <row r="11" spans="1:10" s="12" customFormat="1" ht="16.05" customHeight="1" x14ac:dyDescent="0.2">
      <c r="A11" s="13"/>
      <c r="B11" s="2"/>
      <c r="C11" s="10" t="s">
        <v>15</v>
      </c>
      <c r="D11" s="51">
        <f>SUM(D17,D23,D29,D35)</f>
        <v>746.1</v>
      </c>
      <c r="E11" s="51">
        <f t="shared" si="0"/>
        <v>2340.9</v>
      </c>
      <c r="F11" s="51">
        <f t="shared" si="0"/>
        <v>0</v>
      </c>
      <c r="G11" s="51">
        <f t="shared" si="0"/>
        <v>0</v>
      </c>
      <c r="H11" s="16">
        <f>SUM(D11:G11)</f>
        <v>3087</v>
      </c>
      <c r="I11" s="11"/>
      <c r="J11" s="11"/>
    </row>
    <row r="12" spans="1:10" s="12" customFormat="1" ht="16.05" customHeight="1" x14ac:dyDescent="0.2">
      <c r="A12" s="13"/>
      <c r="B12" s="15"/>
      <c r="C12" s="14" t="s">
        <v>13</v>
      </c>
      <c r="D12" s="16">
        <f>IF($H11=0,0,D11/$H11%)</f>
        <v>24.169096209912535</v>
      </c>
      <c r="E12" s="16">
        <f>IF($H11=0,0,E11/$H11%)</f>
        <v>75.830903790087461</v>
      </c>
      <c r="F12" s="16">
        <f>IF($H11=0,0,F11/$H11%)</f>
        <v>0</v>
      </c>
      <c r="G12" s="16">
        <f>IF($H11=0,0,G11/$H11%)</f>
        <v>0</v>
      </c>
      <c r="H12" s="16">
        <f>IF($H11=0,0,H11/$H11%)</f>
        <v>100</v>
      </c>
      <c r="I12" s="11"/>
      <c r="J12" s="11"/>
    </row>
    <row r="13" spans="1:10" ht="16.05" customHeight="1" x14ac:dyDescent="0.2">
      <c r="A13" s="13"/>
      <c r="B13" s="13" t="s">
        <v>16</v>
      </c>
      <c r="C13" s="16" t="s">
        <v>12</v>
      </c>
      <c r="D13" s="16">
        <v>0</v>
      </c>
      <c r="E13" s="16">
        <v>348.2</v>
      </c>
      <c r="F13" s="16">
        <v>0</v>
      </c>
      <c r="G13" s="16">
        <v>0</v>
      </c>
      <c r="H13" s="50">
        <f t="shared" ref="H13:H76" si="1">SUM(D13:G13)</f>
        <v>348.2</v>
      </c>
      <c r="J13" s="11"/>
    </row>
    <row r="14" spans="1:10" ht="16.05" customHeight="1" x14ac:dyDescent="0.2">
      <c r="A14" s="13"/>
      <c r="B14" s="13"/>
      <c r="C14" s="17" t="s">
        <v>13</v>
      </c>
      <c r="D14" s="16">
        <f>IF($H13=0,0,D13/$H13%)</f>
        <v>0</v>
      </c>
      <c r="E14" s="16">
        <f>IF($H13=0,0,E13/$H13%)</f>
        <v>100</v>
      </c>
      <c r="F14" s="16">
        <f>IF($H13=0,0,F13/$H13%)</f>
        <v>0</v>
      </c>
      <c r="G14" s="16">
        <f>IF($H13=0,0,G13/$H13%)</f>
        <v>0</v>
      </c>
      <c r="H14" s="50">
        <f t="shared" si="1"/>
        <v>100</v>
      </c>
      <c r="J14" s="11"/>
    </row>
    <row r="15" spans="1:10" ht="16.05" customHeight="1" x14ac:dyDescent="0.2">
      <c r="A15" s="13"/>
      <c r="B15" s="13"/>
      <c r="C15" s="16" t="s">
        <v>14</v>
      </c>
      <c r="D15" s="51">
        <v>112</v>
      </c>
      <c r="E15" s="51">
        <v>4</v>
      </c>
      <c r="F15" s="51">
        <v>0</v>
      </c>
      <c r="G15" s="51">
        <v>0</v>
      </c>
      <c r="H15" s="50">
        <f t="shared" si="1"/>
        <v>116</v>
      </c>
      <c r="J15" s="11"/>
    </row>
    <row r="16" spans="1:10" ht="16.05" customHeight="1" x14ac:dyDescent="0.2">
      <c r="A16" s="13"/>
      <c r="B16" s="13"/>
      <c r="C16" s="17" t="s">
        <v>13</v>
      </c>
      <c r="D16" s="16">
        <f>IF($H15=0,0,D15/$H15%)</f>
        <v>96.551724137931046</v>
      </c>
      <c r="E16" s="16">
        <f>IF($H15=0,0,E15/$H15%)</f>
        <v>3.4482758620689657</v>
      </c>
      <c r="F16" s="16">
        <f>IF($H15=0,0,F15/$H15%)</f>
        <v>0</v>
      </c>
      <c r="G16" s="16">
        <f>IF($H15=0,0,G15/$H15%)</f>
        <v>0</v>
      </c>
      <c r="H16" s="50">
        <f t="shared" si="1"/>
        <v>100.00000000000001</v>
      </c>
      <c r="J16" s="11"/>
    </row>
    <row r="17" spans="1:10" ht="16.05" customHeight="1" x14ac:dyDescent="0.2">
      <c r="A17" s="13"/>
      <c r="B17" s="13"/>
      <c r="C17" s="16" t="s">
        <v>15</v>
      </c>
      <c r="D17" s="51">
        <f>D13+D15</f>
        <v>112</v>
      </c>
      <c r="E17" s="51">
        <f t="shared" ref="E17:G17" si="2">E13+E15</f>
        <v>352.2</v>
      </c>
      <c r="F17" s="51">
        <f t="shared" si="2"/>
        <v>0</v>
      </c>
      <c r="G17" s="51">
        <f t="shared" si="2"/>
        <v>0</v>
      </c>
      <c r="H17" s="50">
        <f t="shared" si="1"/>
        <v>464.2</v>
      </c>
      <c r="J17" s="11"/>
    </row>
    <row r="18" spans="1:10" ht="16.05" customHeight="1" x14ac:dyDescent="0.2">
      <c r="A18" s="13"/>
      <c r="B18" s="18"/>
      <c r="C18" s="17" t="s">
        <v>13</v>
      </c>
      <c r="D18" s="16">
        <f>IF($H17=0,0,D17/$H17%)</f>
        <v>24.12753123653598</v>
      </c>
      <c r="E18" s="16">
        <f>IF($H17=0,0,E17/$H17%)</f>
        <v>75.872468763464028</v>
      </c>
      <c r="F18" s="16">
        <f>IF($H17=0,0,F17/$H17%)</f>
        <v>0</v>
      </c>
      <c r="G18" s="16">
        <f>IF($H17=0,0,G17/$H17%)</f>
        <v>0</v>
      </c>
      <c r="H18" s="50">
        <f t="shared" si="1"/>
        <v>100</v>
      </c>
      <c r="J18" s="11"/>
    </row>
    <row r="19" spans="1:10" ht="16.05" customHeight="1" x14ac:dyDescent="0.2">
      <c r="A19" s="13"/>
      <c r="B19" s="13" t="s">
        <v>17</v>
      </c>
      <c r="C19" s="16" t="s">
        <v>12</v>
      </c>
      <c r="D19" s="16">
        <v>0</v>
      </c>
      <c r="E19" s="16">
        <v>1014.8</v>
      </c>
      <c r="F19" s="16">
        <v>0</v>
      </c>
      <c r="G19" s="16">
        <v>0</v>
      </c>
      <c r="H19" s="50">
        <f t="shared" si="1"/>
        <v>1014.8</v>
      </c>
      <c r="J19" s="11"/>
    </row>
    <row r="20" spans="1:10" ht="16.05" customHeight="1" x14ac:dyDescent="0.2">
      <c r="A20" s="13"/>
      <c r="B20" s="13"/>
      <c r="C20" s="17" t="s">
        <v>13</v>
      </c>
      <c r="D20" s="16">
        <f>IF($H19=0,0,D19/$H19%)</f>
        <v>0</v>
      </c>
      <c r="E20" s="16">
        <f>IF($H19=0,0,E19/$H19%)</f>
        <v>100</v>
      </c>
      <c r="F20" s="16">
        <f>IF($H19=0,0,F19/$H19%)</f>
        <v>0</v>
      </c>
      <c r="G20" s="16">
        <f>IF($H19=0,0,G19/$H19%)</f>
        <v>0</v>
      </c>
      <c r="H20" s="50">
        <f t="shared" si="1"/>
        <v>100</v>
      </c>
      <c r="J20" s="11"/>
    </row>
    <row r="21" spans="1:10" ht="16.05" customHeight="1" x14ac:dyDescent="0.2">
      <c r="A21" s="13"/>
      <c r="B21" s="13"/>
      <c r="C21" s="16" t="s">
        <v>14</v>
      </c>
      <c r="D21" s="51">
        <v>404</v>
      </c>
      <c r="E21" s="51">
        <v>253.3</v>
      </c>
      <c r="F21" s="51">
        <v>0</v>
      </c>
      <c r="G21" s="51">
        <v>0</v>
      </c>
      <c r="H21" s="50">
        <f t="shared" si="1"/>
        <v>657.3</v>
      </c>
      <c r="J21" s="11"/>
    </row>
    <row r="22" spans="1:10" ht="16.05" customHeight="1" x14ac:dyDescent="0.2">
      <c r="A22" s="13"/>
      <c r="B22" s="13"/>
      <c r="C22" s="17" t="s">
        <v>13</v>
      </c>
      <c r="D22" s="16">
        <f>IF($H21=0,0,D21/$H21%)</f>
        <v>61.463563061007157</v>
      </c>
      <c r="E22" s="16">
        <f>IF($H21=0,0,E21/$H21%)</f>
        <v>38.536436938992857</v>
      </c>
      <c r="F22" s="16">
        <f>IF($H21=0,0,F21/$H21%)</f>
        <v>0</v>
      </c>
      <c r="G22" s="16">
        <f>IF($H21=0,0,G21/$H21%)</f>
        <v>0</v>
      </c>
      <c r="H22" s="50">
        <f t="shared" si="1"/>
        <v>100.00000000000001</v>
      </c>
      <c r="J22" s="11"/>
    </row>
    <row r="23" spans="1:10" ht="16.05" customHeight="1" x14ac:dyDescent="0.2">
      <c r="A23" s="13"/>
      <c r="B23" s="13"/>
      <c r="C23" s="16" t="s">
        <v>15</v>
      </c>
      <c r="D23" s="51">
        <f>SUM(D21,D19)</f>
        <v>404</v>
      </c>
      <c r="E23" s="51">
        <f>SUM(E21,E19)</f>
        <v>1268.0999999999999</v>
      </c>
      <c r="F23" s="51">
        <f>SUM(F21,F19)</f>
        <v>0</v>
      </c>
      <c r="G23" s="51">
        <f>SUM(G21,G19)</f>
        <v>0</v>
      </c>
      <c r="H23" s="50">
        <f t="shared" si="1"/>
        <v>1672.1</v>
      </c>
      <c r="J23" s="11"/>
    </row>
    <row r="24" spans="1:10" ht="16.05" customHeight="1" x14ac:dyDescent="0.2">
      <c r="A24" s="13"/>
      <c r="B24" s="18"/>
      <c r="C24" s="17" t="s">
        <v>13</v>
      </c>
      <c r="D24" s="16">
        <f>IF($H23=0,0,D23/$H23%)</f>
        <v>24.161234375934452</v>
      </c>
      <c r="E24" s="16">
        <f>IF($H23=0,0,E23/$H23%)</f>
        <v>75.838765624065545</v>
      </c>
      <c r="F24" s="16">
        <f>IF($H23=0,0,F23/$H23%)</f>
        <v>0</v>
      </c>
      <c r="G24" s="16">
        <f>IF($H23=0,0,G23/$H23%)</f>
        <v>0</v>
      </c>
      <c r="H24" s="50">
        <f t="shared" si="1"/>
        <v>100</v>
      </c>
      <c r="J24" s="11"/>
    </row>
    <row r="25" spans="1:10" ht="16.05" customHeight="1" x14ac:dyDescent="0.2">
      <c r="A25" s="13"/>
      <c r="B25" s="13" t="s">
        <v>18</v>
      </c>
      <c r="C25" s="16" t="s">
        <v>12</v>
      </c>
      <c r="D25" s="16">
        <v>0</v>
      </c>
      <c r="E25" s="16"/>
      <c r="F25" s="16">
        <v>0</v>
      </c>
      <c r="G25" s="16">
        <v>0</v>
      </c>
      <c r="H25" s="50">
        <f t="shared" si="1"/>
        <v>0</v>
      </c>
      <c r="J25" s="11"/>
    </row>
    <row r="26" spans="1:10" ht="16.05" customHeight="1" x14ac:dyDescent="0.2">
      <c r="A26" s="13"/>
      <c r="B26" s="13"/>
      <c r="C26" s="17" t="s">
        <v>13</v>
      </c>
      <c r="D26" s="16">
        <f>IF($H25=0,0,D25/$H25%)</f>
        <v>0</v>
      </c>
      <c r="E26" s="16">
        <f>IF($H25=0,0,E25/$H25%)</f>
        <v>0</v>
      </c>
      <c r="F26" s="16">
        <f>IF($H25=0,0,F25/$H25%)</f>
        <v>0</v>
      </c>
      <c r="G26" s="16">
        <f>IF($H25=0,0,G25/$H25%)</f>
        <v>0</v>
      </c>
      <c r="H26" s="50">
        <f t="shared" si="1"/>
        <v>0</v>
      </c>
      <c r="J26" s="11"/>
    </row>
    <row r="27" spans="1:10" ht="16.05" customHeight="1" x14ac:dyDescent="0.2">
      <c r="A27" s="13"/>
      <c r="B27" s="13"/>
      <c r="C27" s="16" t="s">
        <v>14</v>
      </c>
      <c r="D27" s="51">
        <v>230.1</v>
      </c>
      <c r="E27" s="51">
        <v>720.6</v>
      </c>
      <c r="F27" s="51">
        <v>0</v>
      </c>
      <c r="G27" s="51">
        <v>0</v>
      </c>
      <c r="H27" s="50">
        <f t="shared" si="1"/>
        <v>950.7</v>
      </c>
      <c r="J27" s="11"/>
    </row>
    <row r="28" spans="1:10" ht="16.05" customHeight="1" x14ac:dyDescent="0.2">
      <c r="A28" s="13"/>
      <c r="B28" s="13"/>
      <c r="C28" s="17" t="s">
        <v>13</v>
      </c>
      <c r="D28" s="16">
        <f>IF($H27=0,0,D27/$H27%)</f>
        <v>24.203218680971915</v>
      </c>
      <c r="E28" s="16">
        <f>IF($H27=0,0,E27/$H27%)</f>
        <v>75.796781319028085</v>
      </c>
      <c r="F28" s="16">
        <f>IF($H27=0,0,F27/$H27%)</f>
        <v>0</v>
      </c>
      <c r="G28" s="16">
        <f>IF($H27=0,0,G27/$H27%)</f>
        <v>0</v>
      </c>
      <c r="H28" s="50">
        <f t="shared" si="1"/>
        <v>100</v>
      </c>
      <c r="J28" s="11"/>
    </row>
    <row r="29" spans="1:10" ht="16.05" customHeight="1" x14ac:dyDescent="0.2">
      <c r="A29" s="13"/>
      <c r="B29" s="13"/>
      <c r="C29" s="16" t="s">
        <v>15</v>
      </c>
      <c r="D29" s="51">
        <f>D25+D27</f>
        <v>230.1</v>
      </c>
      <c r="E29" s="51">
        <f t="shared" ref="E29:G29" si="3">E25+E27</f>
        <v>720.6</v>
      </c>
      <c r="F29" s="51">
        <f t="shared" si="3"/>
        <v>0</v>
      </c>
      <c r="G29" s="51">
        <f t="shared" si="3"/>
        <v>0</v>
      </c>
      <c r="H29" s="50">
        <f t="shared" si="1"/>
        <v>950.7</v>
      </c>
      <c r="J29" s="11"/>
    </row>
    <row r="30" spans="1:10" ht="16.05" customHeight="1" x14ac:dyDescent="0.2">
      <c r="A30" s="13"/>
      <c r="B30" s="18"/>
      <c r="C30" s="17" t="s">
        <v>13</v>
      </c>
      <c r="D30" s="16">
        <f>IF($H29=0,0,D29/$H29%)</f>
        <v>24.203218680971915</v>
      </c>
      <c r="E30" s="16">
        <f>IF($H29=0,0,E29/$H29%)</f>
        <v>75.796781319028085</v>
      </c>
      <c r="F30" s="16">
        <f>IF($H29=0,0,F29/$H29%)</f>
        <v>0</v>
      </c>
      <c r="G30" s="16">
        <f>IF($H29=0,0,G29/$H29%)</f>
        <v>0</v>
      </c>
      <c r="H30" s="50">
        <f t="shared" si="1"/>
        <v>100</v>
      </c>
      <c r="J30" s="11"/>
    </row>
    <row r="31" spans="1:10" ht="16.05" customHeight="1" x14ac:dyDescent="0.2">
      <c r="A31" s="13"/>
      <c r="B31" s="13" t="s">
        <v>19</v>
      </c>
      <c r="C31" s="16" t="s">
        <v>12</v>
      </c>
      <c r="D31" s="16"/>
      <c r="E31" s="16"/>
      <c r="F31" s="16"/>
      <c r="G31" s="16"/>
      <c r="H31" s="50">
        <f t="shared" si="1"/>
        <v>0</v>
      </c>
      <c r="J31" s="11"/>
    </row>
    <row r="32" spans="1:10" ht="16.05" customHeight="1" x14ac:dyDescent="0.2">
      <c r="A32" s="13"/>
      <c r="B32" s="13"/>
      <c r="C32" s="17" t="s">
        <v>13</v>
      </c>
      <c r="D32" s="16">
        <f>IF($H31=0,0,D31/$H31%)</f>
        <v>0</v>
      </c>
      <c r="E32" s="16">
        <f>IF($H31=0,0,E31/$H31%)</f>
        <v>0</v>
      </c>
      <c r="F32" s="16">
        <f>IF($H31=0,0,F31/$H31%)</f>
        <v>0</v>
      </c>
      <c r="G32" s="16">
        <f>IF($H31=0,0,G31/$H31%)</f>
        <v>0</v>
      </c>
      <c r="H32" s="50">
        <f t="shared" si="1"/>
        <v>0</v>
      </c>
      <c r="J32" s="11"/>
    </row>
    <row r="33" spans="1:10" ht="16.05" customHeight="1" x14ac:dyDescent="0.2">
      <c r="A33" s="13"/>
      <c r="B33" s="13"/>
      <c r="C33" s="16" t="s">
        <v>14</v>
      </c>
      <c r="D33" s="51"/>
      <c r="E33" s="51"/>
      <c r="F33" s="51"/>
      <c r="G33" s="51"/>
      <c r="H33" s="50">
        <f t="shared" si="1"/>
        <v>0</v>
      </c>
      <c r="J33" s="11"/>
    </row>
    <row r="34" spans="1:10" ht="16.05" customHeight="1" x14ac:dyDescent="0.2">
      <c r="A34" s="13"/>
      <c r="B34" s="13"/>
      <c r="C34" s="17" t="s">
        <v>13</v>
      </c>
      <c r="D34" s="16">
        <f>IF($H33=0,0,D33/$H33%)</f>
        <v>0</v>
      </c>
      <c r="E34" s="16">
        <f>IF($H33=0,0,E33/$H33%)</f>
        <v>0</v>
      </c>
      <c r="F34" s="16">
        <f>IF($H33=0,0,F33/$H33%)</f>
        <v>0</v>
      </c>
      <c r="G34" s="16">
        <f>IF($H33=0,0,G33/$H33%)</f>
        <v>0</v>
      </c>
      <c r="H34" s="50">
        <f t="shared" si="1"/>
        <v>0</v>
      </c>
      <c r="J34" s="11"/>
    </row>
    <row r="35" spans="1:10" ht="16.05" customHeight="1" x14ac:dyDescent="0.2">
      <c r="A35" s="13"/>
      <c r="B35" s="13"/>
      <c r="C35" s="16" t="s">
        <v>15</v>
      </c>
      <c r="D35" s="51">
        <f>SUM(D33,D31)</f>
        <v>0</v>
      </c>
      <c r="E35" s="51">
        <f>SUM(E33,E31)</f>
        <v>0</v>
      </c>
      <c r="F35" s="51">
        <f>SUM(F33,F31)</f>
        <v>0</v>
      </c>
      <c r="G35" s="51">
        <f>SUM(G33,G31)</f>
        <v>0</v>
      </c>
      <c r="H35" s="50">
        <f t="shared" si="1"/>
        <v>0</v>
      </c>
      <c r="J35" s="11"/>
    </row>
    <row r="36" spans="1:10" ht="16.05" customHeight="1" x14ac:dyDescent="0.2">
      <c r="A36" s="18"/>
      <c r="B36" s="19"/>
      <c r="C36" s="17" t="s">
        <v>13</v>
      </c>
      <c r="D36" s="16">
        <f>IF($H35=0,0,D35/$H35%)</f>
        <v>0</v>
      </c>
      <c r="E36" s="16">
        <f>IF($H35=0,0,E35/$H35%)</f>
        <v>0</v>
      </c>
      <c r="F36" s="16">
        <f>IF($H35=0,0,F35/$H35%)</f>
        <v>0</v>
      </c>
      <c r="G36" s="16">
        <f>IF($H35=0,0,G35/$H35%)</f>
        <v>0</v>
      </c>
      <c r="H36" s="50">
        <f t="shared" si="1"/>
        <v>0</v>
      </c>
      <c r="J36" s="11"/>
    </row>
    <row r="37" spans="1:10" ht="16.05" customHeight="1" x14ac:dyDescent="0.2">
      <c r="A37" s="13" t="s">
        <v>20</v>
      </c>
      <c r="C37" s="16" t="s">
        <v>105</v>
      </c>
      <c r="D37" s="51">
        <f>SUMIF($C$43:$C$228,"道内",D$43:D$228)</f>
        <v>12504.6</v>
      </c>
      <c r="E37" s="51">
        <f>SUMIF($C$43:$C$228,"道内",E$43:E$228)</f>
        <v>70392.200000000012</v>
      </c>
      <c r="F37" s="51">
        <f>SUMIF($C$43:$C$228,"道内",F$43:F$228)</f>
        <v>0</v>
      </c>
      <c r="G37" s="51">
        <f>SUMIF($C$43:$C$228,"道内",G$43:G$228)</f>
        <v>0</v>
      </c>
      <c r="H37" s="50">
        <f t="shared" si="1"/>
        <v>82896.800000000017</v>
      </c>
      <c r="J37" s="11"/>
    </row>
    <row r="38" spans="1:10" ht="16.05" customHeight="1" x14ac:dyDescent="0.2">
      <c r="A38" s="13"/>
      <c r="C38" s="17" t="s">
        <v>13</v>
      </c>
      <c r="D38" s="16">
        <f>IF($H37=0,0,D37/$H37%)</f>
        <v>15.084538848302946</v>
      </c>
      <c r="E38" s="16">
        <f>IF($H37=0,0,E37/$H37%)</f>
        <v>84.915461151697045</v>
      </c>
      <c r="F38" s="16">
        <f>IF($H37=0,0,F37/$H37%)</f>
        <v>0</v>
      </c>
      <c r="G38" s="16">
        <f>IF($H37=0,0,G37/$H37%)</f>
        <v>0</v>
      </c>
      <c r="H38" s="50">
        <f t="shared" si="1"/>
        <v>99.999999999999986</v>
      </c>
      <c r="J38" s="11"/>
    </row>
    <row r="39" spans="1:10" ht="16.05" customHeight="1" x14ac:dyDescent="0.2">
      <c r="A39" s="13"/>
      <c r="C39" s="16" t="s">
        <v>106</v>
      </c>
      <c r="D39" s="51">
        <f>SUMIF($C$43:$C$228,"道外",D$43:D$228)</f>
        <v>42181.8</v>
      </c>
      <c r="E39" s="51">
        <f t="shared" ref="E39:G39" si="4">SUMIF($C$43:$C$228,"道外",E$43:E$228)</f>
        <v>165204.79999999996</v>
      </c>
      <c r="F39" s="51">
        <f t="shared" si="4"/>
        <v>0</v>
      </c>
      <c r="G39" s="51">
        <f t="shared" si="4"/>
        <v>16.3</v>
      </c>
      <c r="H39" s="50">
        <f t="shared" si="1"/>
        <v>207402.89999999997</v>
      </c>
      <c r="J39" s="11"/>
    </row>
    <row r="40" spans="1:10" ht="16.05" customHeight="1" x14ac:dyDescent="0.2">
      <c r="A40" s="13"/>
      <c r="C40" s="17" t="s">
        <v>13</v>
      </c>
      <c r="D40" s="16">
        <f>IF($H39=0,0,D39/$H39%)</f>
        <v>20.338095561826769</v>
      </c>
      <c r="E40" s="16">
        <f>IF($H39=0,0,E39/$H39%)</f>
        <v>79.654045338806739</v>
      </c>
      <c r="F40" s="16">
        <f>IF($H39=0,0,F39/$H39%)</f>
        <v>0</v>
      </c>
      <c r="G40" s="16">
        <f>IF($H39=0,0,G39/$H39%)</f>
        <v>7.8590993664987355E-3</v>
      </c>
      <c r="H40" s="50">
        <f t="shared" si="1"/>
        <v>100</v>
      </c>
      <c r="J40" s="11"/>
    </row>
    <row r="41" spans="1:10" ht="16.05" customHeight="1" x14ac:dyDescent="0.2">
      <c r="A41" s="13"/>
      <c r="C41" s="16" t="s">
        <v>107</v>
      </c>
      <c r="D41" s="51">
        <f>SUM(D39,D37)</f>
        <v>54686.400000000001</v>
      </c>
      <c r="E41" s="51">
        <f>SUM(E39,E37)</f>
        <v>235596.99999999997</v>
      </c>
      <c r="F41" s="51">
        <f>SUM(F39,F37)</f>
        <v>0</v>
      </c>
      <c r="G41" s="51">
        <f>SUM(G39,G37)</f>
        <v>16.3</v>
      </c>
      <c r="H41" s="50">
        <f t="shared" si="1"/>
        <v>290299.69999999995</v>
      </c>
      <c r="J41" s="11"/>
    </row>
    <row r="42" spans="1:10" ht="16.05" customHeight="1" x14ac:dyDescent="0.2">
      <c r="A42" s="13"/>
      <c r="B42" s="15"/>
      <c r="C42" s="17" t="s">
        <v>13</v>
      </c>
      <c r="D42" s="16">
        <f>IF($H41=0,0,D41/$H41%)</f>
        <v>18.837911303387504</v>
      </c>
      <c r="E42" s="16">
        <f>IF($H41=0,0,E41/$H41%)</f>
        <v>81.156473809652582</v>
      </c>
      <c r="F42" s="16">
        <f>IF($H41=0,0,F41/$H41%)</f>
        <v>0</v>
      </c>
      <c r="G42" s="16">
        <f>IF($H41=0,0,G41/$H41%)</f>
        <v>5.6148869599245204E-3</v>
      </c>
      <c r="H42" s="50">
        <f t="shared" si="1"/>
        <v>100</v>
      </c>
      <c r="J42" s="11"/>
    </row>
    <row r="43" spans="1:10" ht="16.05" customHeight="1" x14ac:dyDescent="0.2">
      <c r="A43" s="13"/>
      <c r="B43" s="13" t="s">
        <v>21</v>
      </c>
      <c r="C43" s="16" t="s">
        <v>12</v>
      </c>
      <c r="D43" s="16">
        <v>11756.3</v>
      </c>
      <c r="E43" s="16">
        <v>50722.100000000006</v>
      </c>
      <c r="F43" s="16">
        <v>0</v>
      </c>
      <c r="G43" s="16">
        <v>0</v>
      </c>
      <c r="H43" s="50">
        <f t="shared" si="1"/>
        <v>62478.400000000009</v>
      </c>
      <c r="J43" s="11"/>
    </row>
    <row r="44" spans="1:10" ht="16.05" customHeight="1" x14ac:dyDescent="0.2">
      <c r="A44" s="13"/>
      <c r="B44" s="13"/>
      <c r="C44" s="17" t="s">
        <v>13</v>
      </c>
      <c r="D44" s="16">
        <f>IF($H43=0,0,D43/$H43%)</f>
        <v>18.816583011088628</v>
      </c>
      <c r="E44" s="16">
        <f>IF($H43=0,0,E43/$H43%)</f>
        <v>81.183416988911361</v>
      </c>
      <c r="F44" s="16">
        <f>IF($H43=0,0,F43/$H43%)</f>
        <v>0</v>
      </c>
      <c r="G44" s="16">
        <f>IF($H43=0,0,G43/$H43%)</f>
        <v>0</v>
      </c>
      <c r="H44" s="50">
        <f t="shared" si="1"/>
        <v>99.999999999999986</v>
      </c>
      <c r="J44" s="11"/>
    </row>
    <row r="45" spans="1:10" ht="16.05" customHeight="1" x14ac:dyDescent="0.2">
      <c r="A45" s="13"/>
      <c r="B45" s="13"/>
      <c r="C45" s="16" t="s">
        <v>14</v>
      </c>
      <c r="D45" s="51">
        <v>29069.9</v>
      </c>
      <c r="E45" s="51">
        <v>119210.9</v>
      </c>
      <c r="F45" s="51">
        <v>0</v>
      </c>
      <c r="G45" s="51">
        <v>0</v>
      </c>
      <c r="H45" s="50">
        <f t="shared" si="1"/>
        <v>148280.79999999999</v>
      </c>
      <c r="J45" s="11"/>
    </row>
    <row r="46" spans="1:10" ht="16.05" customHeight="1" x14ac:dyDescent="0.2">
      <c r="A46" s="13"/>
      <c r="B46" s="13"/>
      <c r="C46" s="17" t="s">
        <v>13</v>
      </c>
      <c r="D46" s="16">
        <f>IF($H45=0,0,D45/$H45%)</f>
        <v>19.604628515627109</v>
      </c>
      <c r="E46" s="16">
        <f>IF($H45=0,0,E45/$H45%)</f>
        <v>80.395371484372887</v>
      </c>
      <c r="F46" s="16">
        <f>IF($H45=0,0,F45/$H45%)</f>
        <v>0</v>
      </c>
      <c r="G46" s="16">
        <f>IF($H45=0,0,G45/$H45%)</f>
        <v>0</v>
      </c>
      <c r="H46" s="50">
        <f t="shared" si="1"/>
        <v>100</v>
      </c>
      <c r="J46" s="11"/>
    </row>
    <row r="47" spans="1:10" ht="16.05" customHeight="1" x14ac:dyDescent="0.2">
      <c r="A47" s="13"/>
      <c r="B47" s="13"/>
      <c r="C47" s="16" t="s">
        <v>15</v>
      </c>
      <c r="D47" s="51">
        <f>SUM(D45,D43)</f>
        <v>40826.199999999997</v>
      </c>
      <c r="E47" s="51">
        <f>SUM(E45,E43)</f>
        <v>169933</v>
      </c>
      <c r="F47" s="51">
        <f>SUM(F45,F43)</f>
        <v>0</v>
      </c>
      <c r="G47" s="51">
        <f>SUM(G45,G43)</f>
        <v>0</v>
      </c>
      <c r="H47" s="50">
        <f t="shared" si="1"/>
        <v>210759.2</v>
      </c>
      <c r="J47" s="11"/>
    </row>
    <row r="48" spans="1:10" ht="16.05" customHeight="1" x14ac:dyDescent="0.2">
      <c r="A48" s="13"/>
      <c r="B48" s="18"/>
      <c r="C48" s="17" t="s">
        <v>13</v>
      </c>
      <c r="D48" s="16">
        <f>IF($H47=0,0,D47/$H47%)</f>
        <v>19.371016781236595</v>
      </c>
      <c r="E48" s="16">
        <f>IF($H47=0,0,E47/$H47%)</f>
        <v>80.628983218763395</v>
      </c>
      <c r="F48" s="16">
        <f>IF($H47=0,0,F47/$H47%)</f>
        <v>0</v>
      </c>
      <c r="G48" s="16">
        <f>IF($H47=0,0,G47/$H47%)</f>
        <v>0</v>
      </c>
      <c r="H48" s="50">
        <f t="shared" si="1"/>
        <v>99.999999999999986</v>
      </c>
      <c r="J48" s="11"/>
    </row>
    <row r="49" spans="1:10" ht="16.05" customHeight="1" x14ac:dyDescent="0.2">
      <c r="A49" s="13"/>
      <c r="B49" s="13" t="s">
        <v>22</v>
      </c>
      <c r="C49" s="16" t="s">
        <v>12</v>
      </c>
      <c r="D49" s="16">
        <v>640.20000000000005</v>
      </c>
      <c r="E49" s="16">
        <v>1332.8999999999999</v>
      </c>
      <c r="F49" s="16">
        <v>0</v>
      </c>
      <c r="G49" s="16">
        <v>0</v>
      </c>
      <c r="H49" s="50">
        <f t="shared" si="1"/>
        <v>1973.1</v>
      </c>
      <c r="J49" s="11"/>
    </row>
    <row r="50" spans="1:10" ht="16.05" customHeight="1" x14ac:dyDescent="0.2">
      <c r="A50" s="13"/>
      <c r="B50" s="13"/>
      <c r="C50" s="17" t="s">
        <v>13</v>
      </c>
      <c r="D50" s="16">
        <f>IF($H49=0,0,D49/$H49%)</f>
        <v>32.446404135624149</v>
      </c>
      <c r="E50" s="16">
        <f>IF($H49=0,0,E49/$H49%)</f>
        <v>67.553595864375851</v>
      </c>
      <c r="F50" s="16">
        <f>IF($H49=0,0,F49/$H49%)</f>
        <v>0</v>
      </c>
      <c r="G50" s="16">
        <f>IF($H49=0,0,G49/$H49%)</f>
        <v>0</v>
      </c>
      <c r="H50" s="50">
        <f t="shared" si="1"/>
        <v>100</v>
      </c>
      <c r="J50" s="11"/>
    </row>
    <row r="51" spans="1:10" ht="16.05" customHeight="1" x14ac:dyDescent="0.2">
      <c r="A51" s="13"/>
      <c r="B51" s="13"/>
      <c r="C51" s="16" t="s">
        <v>14</v>
      </c>
      <c r="D51" s="51">
        <v>2858.9</v>
      </c>
      <c r="E51" s="51">
        <v>2928.6</v>
      </c>
      <c r="F51" s="51">
        <v>0</v>
      </c>
      <c r="G51" s="51">
        <v>0</v>
      </c>
      <c r="H51" s="50">
        <f t="shared" si="1"/>
        <v>5787.5</v>
      </c>
      <c r="J51" s="11"/>
    </row>
    <row r="52" spans="1:10" ht="16.05" customHeight="1" x14ac:dyDescent="0.2">
      <c r="A52" s="13"/>
      <c r="B52" s="13"/>
      <c r="C52" s="17" t="s">
        <v>13</v>
      </c>
      <c r="D52" s="16">
        <f>IF($H51=0,0,D51/$H51%)</f>
        <v>49.397840172786182</v>
      </c>
      <c r="E52" s="16">
        <f>IF($H51=0,0,E51/$H51%)</f>
        <v>50.602159827213818</v>
      </c>
      <c r="F52" s="16">
        <f>IF($H51=0,0,F51/$H51%)</f>
        <v>0</v>
      </c>
      <c r="G52" s="16">
        <f>IF($H51=0,0,G51/$H51%)</f>
        <v>0</v>
      </c>
      <c r="H52" s="50">
        <f t="shared" si="1"/>
        <v>100</v>
      </c>
      <c r="J52" s="11"/>
    </row>
    <row r="53" spans="1:10" ht="16.05" customHeight="1" x14ac:dyDescent="0.2">
      <c r="A53" s="13"/>
      <c r="B53" s="13"/>
      <c r="C53" s="16" t="s">
        <v>15</v>
      </c>
      <c r="D53" s="51">
        <f>SUM(D51,D49)</f>
        <v>3499.1000000000004</v>
      </c>
      <c r="E53" s="51">
        <f>SUM(E51,E49)</f>
        <v>4261.5</v>
      </c>
      <c r="F53" s="51">
        <f>SUM(F51,F49)</f>
        <v>0</v>
      </c>
      <c r="G53" s="51">
        <f>SUM(G51,G49)</f>
        <v>0</v>
      </c>
      <c r="H53" s="50">
        <f t="shared" si="1"/>
        <v>7760.6</v>
      </c>
      <c r="J53" s="11"/>
    </row>
    <row r="54" spans="1:10" ht="16.05" customHeight="1" x14ac:dyDescent="0.2">
      <c r="A54" s="13"/>
      <c r="B54" s="18"/>
      <c r="C54" s="17" t="s">
        <v>13</v>
      </c>
      <c r="D54" s="16">
        <f>IF($H53=0,0,D53/$H53%)</f>
        <v>45.088008659124291</v>
      </c>
      <c r="E54" s="16">
        <f>IF($H53=0,0,E53/$H53%)</f>
        <v>54.911991340875701</v>
      </c>
      <c r="F54" s="16">
        <f>IF($H53=0,0,F53/$H53%)</f>
        <v>0</v>
      </c>
      <c r="G54" s="16">
        <f>IF($H53=0,0,G53/$H53%)</f>
        <v>0</v>
      </c>
      <c r="H54" s="50">
        <f t="shared" si="1"/>
        <v>100</v>
      </c>
      <c r="J54" s="11"/>
    </row>
    <row r="55" spans="1:10" ht="16.05" customHeight="1" x14ac:dyDescent="0.2">
      <c r="A55" s="13"/>
      <c r="B55" s="13" t="s">
        <v>23</v>
      </c>
      <c r="C55" s="16" t="s">
        <v>12</v>
      </c>
      <c r="D55" s="16">
        <v>0</v>
      </c>
      <c r="E55" s="16">
        <v>5918.3</v>
      </c>
      <c r="F55" s="16">
        <v>0</v>
      </c>
      <c r="G55" s="16">
        <v>0</v>
      </c>
      <c r="H55" s="50">
        <f t="shared" si="1"/>
        <v>5918.3</v>
      </c>
      <c r="J55" s="11"/>
    </row>
    <row r="56" spans="1:10" ht="16.05" customHeight="1" x14ac:dyDescent="0.2">
      <c r="A56" s="13"/>
      <c r="B56" s="13"/>
      <c r="C56" s="17" t="s">
        <v>13</v>
      </c>
      <c r="D56" s="16">
        <f>IF($H55=0,0,D55/$H55%)</f>
        <v>0</v>
      </c>
      <c r="E56" s="16">
        <f>IF($H55=0,0,E55/$H55%)</f>
        <v>100</v>
      </c>
      <c r="F56" s="16">
        <f>IF($H55=0,0,F55/$H55%)</f>
        <v>0</v>
      </c>
      <c r="G56" s="16">
        <f>IF($H55=0,0,G55/$H55%)</f>
        <v>0</v>
      </c>
      <c r="H56" s="50">
        <f t="shared" si="1"/>
        <v>100</v>
      </c>
      <c r="J56" s="11"/>
    </row>
    <row r="57" spans="1:10" ht="16.05" customHeight="1" x14ac:dyDescent="0.2">
      <c r="A57" s="13"/>
      <c r="B57" s="13"/>
      <c r="C57" s="16" t="s">
        <v>14</v>
      </c>
      <c r="D57" s="51">
        <v>432.5</v>
      </c>
      <c r="E57" s="51">
        <v>14971.2</v>
      </c>
      <c r="F57" s="51">
        <v>0</v>
      </c>
      <c r="G57" s="51">
        <v>0</v>
      </c>
      <c r="H57" s="50">
        <f t="shared" si="1"/>
        <v>15403.7</v>
      </c>
      <c r="J57" s="11"/>
    </row>
    <row r="58" spans="1:10" ht="16.05" customHeight="1" x14ac:dyDescent="0.2">
      <c r="A58" s="13"/>
      <c r="B58" s="13"/>
      <c r="C58" s="17" t="s">
        <v>13</v>
      </c>
      <c r="D58" s="16">
        <f>IF($H57=0,0,D57/$H57%)</f>
        <v>2.8077669650798183</v>
      </c>
      <c r="E58" s="16">
        <f>IF($H57=0,0,E57/$H57%)</f>
        <v>97.192233034920179</v>
      </c>
      <c r="F58" s="16">
        <f>IF($H57=0,0,F57/$H57%)</f>
        <v>0</v>
      </c>
      <c r="G58" s="16">
        <f>IF($H57=0,0,G57/$H57%)</f>
        <v>0</v>
      </c>
      <c r="H58" s="50">
        <f t="shared" si="1"/>
        <v>100</v>
      </c>
      <c r="J58" s="11"/>
    </row>
    <row r="59" spans="1:10" ht="16.05" customHeight="1" x14ac:dyDescent="0.2">
      <c r="A59" s="13"/>
      <c r="B59" s="13"/>
      <c r="C59" s="16" t="s">
        <v>15</v>
      </c>
      <c r="D59" s="51">
        <f>SUM(D57,D55)</f>
        <v>432.5</v>
      </c>
      <c r="E59" s="51">
        <f>SUM(E57,E55)</f>
        <v>20889.5</v>
      </c>
      <c r="F59" s="51">
        <f>SUM(F57,F55)</f>
        <v>0</v>
      </c>
      <c r="G59" s="51">
        <f>SUM(G57,G55)</f>
        <v>0</v>
      </c>
      <c r="H59" s="50">
        <f t="shared" si="1"/>
        <v>21322</v>
      </c>
      <c r="J59" s="11"/>
    </row>
    <row r="60" spans="1:10" ht="16.05" customHeight="1" x14ac:dyDescent="0.2">
      <c r="A60" s="13"/>
      <c r="B60" s="18"/>
      <c r="C60" s="17" t="s">
        <v>13</v>
      </c>
      <c r="D60" s="16">
        <f>IF($H59=0,0,D59/$H59%)</f>
        <v>2.0284213488415719</v>
      </c>
      <c r="E60" s="16">
        <f>IF($H59=0,0,E59/$H59%)</f>
        <v>97.971578651158424</v>
      </c>
      <c r="F60" s="16">
        <f>IF($H59=0,0,F59/$H59%)</f>
        <v>0</v>
      </c>
      <c r="G60" s="16">
        <f>IF($H59=0,0,G59/$H59%)</f>
        <v>0</v>
      </c>
      <c r="H60" s="50">
        <f t="shared" si="1"/>
        <v>100</v>
      </c>
      <c r="J60" s="11"/>
    </row>
    <row r="61" spans="1:10" ht="16.05" customHeight="1" x14ac:dyDescent="0.2">
      <c r="A61" s="13"/>
      <c r="B61" s="13" t="s">
        <v>24</v>
      </c>
      <c r="C61" s="16" t="s">
        <v>12</v>
      </c>
      <c r="D61" s="16">
        <v>39.9</v>
      </c>
      <c r="E61" s="16">
        <v>1696.9</v>
      </c>
      <c r="F61" s="16">
        <v>0</v>
      </c>
      <c r="G61" s="16">
        <v>0</v>
      </c>
      <c r="H61" s="50">
        <f t="shared" si="1"/>
        <v>1736.8000000000002</v>
      </c>
      <c r="J61" s="11"/>
    </row>
    <row r="62" spans="1:10" ht="16.05" customHeight="1" x14ac:dyDescent="0.2">
      <c r="A62" s="13"/>
      <c r="B62" s="13"/>
      <c r="C62" s="17" t="s">
        <v>13</v>
      </c>
      <c r="D62" s="16">
        <f>IF($H61=0,0,D61/$H61%)</f>
        <v>2.2973284200829109</v>
      </c>
      <c r="E62" s="16">
        <f>IF($H61=0,0,E61/$H61%)</f>
        <v>97.70267157991708</v>
      </c>
      <c r="F62" s="16">
        <f>IF($H61=0,0,F61/$H61%)</f>
        <v>0</v>
      </c>
      <c r="G62" s="16">
        <f>IF($H61=0,0,G61/$H61%)</f>
        <v>0</v>
      </c>
      <c r="H62" s="50">
        <f t="shared" si="1"/>
        <v>99.999999999999986</v>
      </c>
      <c r="J62" s="11"/>
    </row>
    <row r="63" spans="1:10" ht="16.05" customHeight="1" x14ac:dyDescent="0.2">
      <c r="A63" s="13"/>
      <c r="B63" s="13"/>
      <c r="C63" s="16" t="s">
        <v>14</v>
      </c>
      <c r="D63" s="51">
        <v>995.7</v>
      </c>
      <c r="E63" s="51">
        <v>250.4</v>
      </c>
      <c r="F63" s="51">
        <v>0</v>
      </c>
      <c r="G63" s="51">
        <v>0</v>
      </c>
      <c r="H63" s="50">
        <f t="shared" si="1"/>
        <v>1246.1000000000001</v>
      </c>
      <c r="J63" s="11"/>
    </row>
    <row r="64" spans="1:10" ht="16.05" customHeight="1" x14ac:dyDescent="0.2">
      <c r="A64" s="13"/>
      <c r="B64" s="13"/>
      <c r="C64" s="17" t="s">
        <v>13</v>
      </c>
      <c r="D64" s="16">
        <f>IF($H63=0,0,D63/$H63%)</f>
        <v>79.905304550196604</v>
      </c>
      <c r="E64" s="16">
        <f>IF($H63=0,0,E63/$H63%)</f>
        <v>20.094695449803385</v>
      </c>
      <c r="F64" s="16">
        <f>IF($H63=0,0,F63/$H63%)</f>
        <v>0</v>
      </c>
      <c r="G64" s="16">
        <f>IF($H63=0,0,G63/$H63%)</f>
        <v>0</v>
      </c>
      <c r="H64" s="50">
        <f t="shared" si="1"/>
        <v>99.999999999999986</v>
      </c>
      <c r="J64" s="11"/>
    </row>
    <row r="65" spans="1:10" ht="16.05" customHeight="1" x14ac:dyDescent="0.2">
      <c r="A65" s="13"/>
      <c r="B65" s="13"/>
      <c r="C65" s="16" t="s">
        <v>15</v>
      </c>
      <c r="D65" s="51">
        <f>SUM(D63,D61)</f>
        <v>1035.6000000000001</v>
      </c>
      <c r="E65" s="51">
        <f>SUM(E63,E61)</f>
        <v>1947.3000000000002</v>
      </c>
      <c r="F65" s="51">
        <f>SUM(F63,F61)</f>
        <v>0</v>
      </c>
      <c r="G65" s="51">
        <f>SUM(G63,G61)</f>
        <v>0</v>
      </c>
      <c r="H65" s="50">
        <f t="shared" si="1"/>
        <v>2982.9000000000005</v>
      </c>
      <c r="J65" s="11"/>
    </row>
    <row r="66" spans="1:10" ht="16.05" customHeight="1" x14ac:dyDescent="0.2">
      <c r="A66" s="13"/>
      <c r="B66" s="18"/>
      <c r="C66" s="17" t="s">
        <v>13</v>
      </c>
      <c r="D66" s="16">
        <f>IF($H65=0,0,D65/$H65%)</f>
        <v>34.717891984310569</v>
      </c>
      <c r="E66" s="16">
        <f>IF($H65=0,0,E65/$H65%)</f>
        <v>65.282108015689431</v>
      </c>
      <c r="F66" s="16">
        <f>IF($H65=0,0,F65/$H65%)</f>
        <v>0</v>
      </c>
      <c r="G66" s="16">
        <f>IF($H65=0,0,G65/$H65%)</f>
        <v>0</v>
      </c>
      <c r="H66" s="50">
        <f t="shared" si="1"/>
        <v>100</v>
      </c>
      <c r="J66" s="11"/>
    </row>
    <row r="67" spans="1:10" ht="16.05" customHeight="1" x14ac:dyDescent="0.2">
      <c r="A67" s="13"/>
      <c r="B67" s="13" t="s">
        <v>25</v>
      </c>
      <c r="C67" s="16" t="s">
        <v>12</v>
      </c>
      <c r="D67" s="16">
        <v>0</v>
      </c>
      <c r="E67" s="16">
        <v>1236.3</v>
      </c>
      <c r="F67" s="16">
        <v>0</v>
      </c>
      <c r="G67" s="16">
        <v>0</v>
      </c>
      <c r="H67" s="50">
        <f t="shared" si="1"/>
        <v>1236.3</v>
      </c>
      <c r="J67" s="11"/>
    </row>
    <row r="68" spans="1:10" ht="16.05" customHeight="1" x14ac:dyDescent="0.2">
      <c r="A68" s="13"/>
      <c r="B68" s="13"/>
      <c r="C68" s="17" t="s">
        <v>13</v>
      </c>
      <c r="D68" s="16">
        <f>IF($H67=0,0,D67/$H67%)</f>
        <v>0</v>
      </c>
      <c r="E68" s="16">
        <f>IF($H67=0,0,E67/$H67%)</f>
        <v>100</v>
      </c>
      <c r="F68" s="16">
        <f>IF($H67=0,0,F67/$H67%)</f>
        <v>0</v>
      </c>
      <c r="G68" s="16">
        <f>IF($H67=0,0,G67/$H67%)</f>
        <v>0</v>
      </c>
      <c r="H68" s="50">
        <f t="shared" si="1"/>
        <v>100</v>
      </c>
      <c r="J68" s="11"/>
    </row>
    <row r="69" spans="1:10" ht="16.05" customHeight="1" x14ac:dyDescent="0.2">
      <c r="A69" s="13"/>
      <c r="B69" s="13"/>
      <c r="C69" s="16" t="s">
        <v>14</v>
      </c>
      <c r="D69" s="51">
        <v>122.8</v>
      </c>
      <c r="E69" s="51">
        <v>10836.800000000001</v>
      </c>
      <c r="F69" s="51">
        <v>0</v>
      </c>
      <c r="G69" s="51">
        <v>0</v>
      </c>
      <c r="H69" s="50">
        <f t="shared" si="1"/>
        <v>10959.6</v>
      </c>
      <c r="J69" s="11"/>
    </row>
    <row r="70" spans="1:10" ht="16.05" customHeight="1" x14ac:dyDescent="0.2">
      <c r="A70" s="13"/>
      <c r="B70" s="13"/>
      <c r="C70" s="17" t="s">
        <v>13</v>
      </c>
      <c r="D70" s="16">
        <f>IF($H69=0,0,D69/$H69%)</f>
        <v>1.1204788495930509</v>
      </c>
      <c r="E70" s="16">
        <f>IF($H69=0,0,E69/$H69%)</f>
        <v>98.879521150406958</v>
      </c>
      <c r="F70" s="16">
        <f>IF($H69=0,0,F69/$H69%)</f>
        <v>0</v>
      </c>
      <c r="G70" s="16">
        <f>IF($H69=0,0,G69/$H69%)</f>
        <v>0</v>
      </c>
      <c r="H70" s="50">
        <f t="shared" si="1"/>
        <v>100.00000000000001</v>
      </c>
      <c r="J70" s="11"/>
    </row>
    <row r="71" spans="1:10" ht="16.05" customHeight="1" x14ac:dyDescent="0.2">
      <c r="A71" s="13"/>
      <c r="B71" s="13"/>
      <c r="C71" s="16" t="s">
        <v>15</v>
      </c>
      <c r="D71" s="51">
        <f>SUM(D69,D67)</f>
        <v>122.8</v>
      </c>
      <c r="E71" s="51">
        <f>SUM(E69,E67)</f>
        <v>12073.1</v>
      </c>
      <c r="F71" s="51">
        <f>SUM(F69,F67)</f>
        <v>0</v>
      </c>
      <c r="G71" s="51">
        <f>SUM(G69,G67)</f>
        <v>0</v>
      </c>
      <c r="H71" s="50">
        <f t="shared" si="1"/>
        <v>12195.9</v>
      </c>
      <c r="J71" s="11"/>
    </row>
    <row r="72" spans="1:10" ht="16.05" customHeight="1" x14ac:dyDescent="0.2">
      <c r="A72" s="13"/>
      <c r="B72" s="18"/>
      <c r="C72" s="17" t="s">
        <v>13</v>
      </c>
      <c r="D72" s="16">
        <f>IF($H71=0,0,D71/$H71%)</f>
        <v>1.0068957600505086</v>
      </c>
      <c r="E72" s="16">
        <f>IF($H71=0,0,E71/$H71%)</f>
        <v>98.993104239949488</v>
      </c>
      <c r="F72" s="16">
        <f>IF($H71=0,0,F71/$H71%)</f>
        <v>0</v>
      </c>
      <c r="G72" s="16">
        <f>IF($H71=0,0,G71/$H71%)</f>
        <v>0</v>
      </c>
      <c r="H72" s="50">
        <f t="shared" si="1"/>
        <v>100</v>
      </c>
      <c r="J72" s="11"/>
    </row>
    <row r="73" spans="1:10" ht="16.05" customHeight="1" x14ac:dyDescent="0.2">
      <c r="A73" s="13"/>
      <c r="B73" s="13" t="s">
        <v>26</v>
      </c>
      <c r="C73" s="16" t="s">
        <v>12</v>
      </c>
      <c r="D73" s="16">
        <v>4.2</v>
      </c>
      <c r="E73" s="16">
        <v>3663.5</v>
      </c>
      <c r="F73" s="16">
        <v>0</v>
      </c>
      <c r="G73" s="16">
        <v>0</v>
      </c>
      <c r="H73" s="50">
        <f t="shared" si="1"/>
        <v>3667.7</v>
      </c>
      <c r="J73" s="11"/>
    </row>
    <row r="74" spans="1:10" ht="16.05" customHeight="1" x14ac:dyDescent="0.2">
      <c r="A74" s="13"/>
      <c r="B74" s="13"/>
      <c r="C74" s="17" t="s">
        <v>13</v>
      </c>
      <c r="D74" s="16">
        <f>IF($H73=0,0,D73/$H73%)</f>
        <v>0.11451318264852633</v>
      </c>
      <c r="E74" s="16">
        <f>IF($H73=0,0,E73/$H73%)</f>
        <v>99.885486817351477</v>
      </c>
      <c r="F74" s="16">
        <f>IF($H73=0,0,F73/$H73%)</f>
        <v>0</v>
      </c>
      <c r="G74" s="16">
        <f>IF($H73=0,0,G73/$H73%)</f>
        <v>0</v>
      </c>
      <c r="H74" s="50">
        <f t="shared" si="1"/>
        <v>100</v>
      </c>
      <c r="J74" s="11"/>
    </row>
    <row r="75" spans="1:10" ht="16.05" customHeight="1" x14ac:dyDescent="0.2">
      <c r="A75" s="13"/>
      <c r="B75" s="13"/>
      <c r="C75" s="16" t="s">
        <v>14</v>
      </c>
      <c r="D75" s="51">
        <v>2729.5</v>
      </c>
      <c r="E75" s="51">
        <v>7292.9</v>
      </c>
      <c r="F75" s="51">
        <v>0</v>
      </c>
      <c r="G75" s="51">
        <v>0</v>
      </c>
      <c r="H75" s="50">
        <f t="shared" si="1"/>
        <v>10022.4</v>
      </c>
      <c r="J75" s="11"/>
    </row>
    <row r="76" spans="1:10" ht="16.05" customHeight="1" x14ac:dyDescent="0.2">
      <c r="A76" s="13"/>
      <c r="B76" s="13"/>
      <c r="C76" s="17" t="s">
        <v>13</v>
      </c>
      <c r="D76" s="16">
        <f>IF($H75=0,0,D75/$H75%)</f>
        <v>27.233995849297575</v>
      </c>
      <c r="E76" s="16">
        <f>IF($H75=0,0,E75/$H75%)</f>
        <v>72.766004150702429</v>
      </c>
      <c r="F76" s="16">
        <f>IF($H75=0,0,F75/$H75%)</f>
        <v>0</v>
      </c>
      <c r="G76" s="16">
        <f>IF($H75=0,0,G75/$H75%)</f>
        <v>0</v>
      </c>
      <c r="H76" s="50">
        <f t="shared" si="1"/>
        <v>100</v>
      </c>
      <c r="J76" s="11"/>
    </row>
    <row r="77" spans="1:10" ht="16.05" customHeight="1" x14ac:dyDescent="0.2">
      <c r="A77" s="13"/>
      <c r="B77" s="13"/>
      <c r="C77" s="16" t="s">
        <v>15</v>
      </c>
      <c r="D77" s="51">
        <f>SUM(D75,D73)</f>
        <v>2733.7</v>
      </c>
      <c r="E77" s="51">
        <f>SUM(E75,E73)</f>
        <v>10956.4</v>
      </c>
      <c r="F77" s="51">
        <f>SUM(F75,F73)</f>
        <v>0</v>
      </c>
      <c r="G77" s="51">
        <f>SUM(G75,G73)</f>
        <v>0</v>
      </c>
      <c r="H77" s="50">
        <f t="shared" ref="H77:H140" si="5">SUM(D77:G77)</f>
        <v>13690.099999999999</v>
      </c>
      <c r="J77" s="11"/>
    </row>
    <row r="78" spans="1:10" ht="16.05" customHeight="1" x14ac:dyDescent="0.2">
      <c r="A78" s="13"/>
      <c r="B78" s="18"/>
      <c r="C78" s="17" t="s">
        <v>13</v>
      </c>
      <c r="D78" s="16">
        <f>IF($H77=0,0,D77/$H77%)</f>
        <v>19.968444350296931</v>
      </c>
      <c r="E78" s="16">
        <f>IF($H77=0,0,E77/$H77%)</f>
        <v>80.03155564970308</v>
      </c>
      <c r="F78" s="16">
        <f>IF($H77=0,0,F77/$H77%)</f>
        <v>0</v>
      </c>
      <c r="G78" s="16">
        <f>IF($H77=0,0,G77/$H77%)</f>
        <v>0</v>
      </c>
      <c r="H78" s="50">
        <f t="shared" si="5"/>
        <v>100.00000000000001</v>
      </c>
      <c r="J78" s="11"/>
    </row>
    <row r="79" spans="1:10" ht="16.05" customHeight="1" x14ac:dyDescent="0.2">
      <c r="A79" s="13"/>
      <c r="B79" s="13" t="s">
        <v>27</v>
      </c>
      <c r="C79" s="16" t="s">
        <v>12</v>
      </c>
      <c r="D79" s="16">
        <v>0</v>
      </c>
      <c r="E79" s="16">
        <v>1375.9</v>
      </c>
      <c r="F79" s="16">
        <v>0</v>
      </c>
      <c r="G79" s="16">
        <v>0</v>
      </c>
      <c r="H79" s="50">
        <f t="shared" si="5"/>
        <v>1375.9</v>
      </c>
      <c r="J79" s="11"/>
    </row>
    <row r="80" spans="1:10" ht="16.05" customHeight="1" x14ac:dyDescent="0.2">
      <c r="A80" s="13"/>
      <c r="B80" s="13"/>
      <c r="C80" s="17" t="s">
        <v>13</v>
      </c>
      <c r="D80" s="16">
        <f>IF($H79=0,0,D79/$H79%)</f>
        <v>0</v>
      </c>
      <c r="E80" s="16">
        <f>IF($H79=0,0,E79/$H79%)</f>
        <v>100</v>
      </c>
      <c r="F80" s="16">
        <f>IF($H79=0,0,F79/$H79%)</f>
        <v>0</v>
      </c>
      <c r="G80" s="16">
        <f>IF($H79=0,0,G79/$H79%)</f>
        <v>0</v>
      </c>
      <c r="H80" s="50">
        <f t="shared" si="5"/>
        <v>100</v>
      </c>
      <c r="J80" s="11"/>
    </row>
    <row r="81" spans="1:10" ht="16.05" customHeight="1" x14ac:dyDescent="0.2">
      <c r="A81" s="13"/>
      <c r="B81" s="13"/>
      <c r="C81" s="16" t="s">
        <v>14</v>
      </c>
      <c r="D81" s="51">
        <v>5139.2</v>
      </c>
      <c r="E81" s="51">
        <v>3810.1</v>
      </c>
      <c r="F81" s="51">
        <v>0</v>
      </c>
      <c r="G81" s="51">
        <v>0</v>
      </c>
      <c r="H81" s="50">
        <f t="shared" si="5"/>
        <v>8949.2999999999993</v>
      </c>
      <c r="J81" s="11"/>
    </row>
    <row r="82" spans="1:10" ht="16.05" customHeight="1" x14ac:dyDescent="0.2">
      <c r="A82" s="13"/>
      <c r="B82" s="13"/>
      <c r="C82" s="17" t="s">
        <v>13</v>
      </c>
      <c r="D82" s="16">
        <f>IF($H81=0,0,D81/$H81%)</f>
        <v>57.425720447409297</v>
      </c>
      <c r="E82" s="16">
        <f>IF($H81=0,0,E81/$H81%)</f>
        <v>42.57427955259071</v>
      </c>
      <c r="F82" s="16">
        <f>IF($H81=0,0,F81/$H81%)</f>
        <v>0</v>
      </c>
      <c r="G82" s="16">
        <f>IF($H81=0,0,G81/$H81%)</f>
        <v>0</v>
      </c>
      <c r="H82" s="50">
        <f t="shared" si="5"/>
        <v>100</v>
      </c>
      <c r="J82" s="11"/>
    </row>
    <row r="83" spans="1:10" ht="16.05" customHeight="1" x14ac:dyDescent="0.2">
      <c r="A83" s="13"/>
      <c r="B83" s="13"/>
      <c r="C83" s="16" t="s">
        <v>15</v>
      </c>
      <c r="D83" s="51">
        <f>SUM(D81,D79)</f>
        <v>5139.2</v>
      </c>
      <c r="E83" s="51">
        <f>SUM(E81,E79)</f>
        <v>5186</v>
      </c>
      <c r="F83" s="51">
        <f>SUM(F81,F79)</f>
        <v>0</v>
      </c>
      <c r="G83" s="51">
        <f>SUM(G81,G79)</f>
        <v>0</v>
      </c>
      <c r="H83" s="50">
        <f t="shared" si="5"/>
        <v>10325.200000000001</v>
      </c>
      <c r="J83" s="11"/>
    </row>
    <row r="84" spans="1:10" ht="16.05" customHeight="1" x14ac:dyDescent="0.2">
      <c r="A84" s="13"/>
      <c r="B84" s="18"/>
      <c r="C84" s="17" t="s">
        <v>13</v>
      </c>
      <c r="D84" s="16">
        <f>IF($H83=0,0,D83/$H83%)</f>
        <v>49.773370007360626</v>
      </c>
      <c r="E84" s="16">
        <f>IF($H83=0,0,E83/$H83%)</f>
        <v>50.22662999263936</v>
      </c>
      <c r="F84" s="16">
        <f>IF($H83=0,0,F83/$H83%)</f>
        <v>0</v>
      </c>
      <c r="G84" s="16">
        <f>IF($H83=0,0,G83/$H83%)</f>
        <v>0</v>
      </c>
      <c r="H84" s="50">
        <f t="shared" si="5"/>
        <v>99.999999999999986</v>
      </c>
      <c r="J84" s="11"/>
    </row>
    <row r="85" spans="1:10" ht="16.05" customHeight="1" x14ac:dyDescent="0.2">
      <c r="A85" s="13"/>
      <c r="B85" s="13" t="s">
        <v>28</v>
      </c>
      <c r="C85" s="16" t="s">
        <v>12</v>
      </c>
      <c r="D85" s="16">
        <v>60</v>
      </c>
      <c r="E85" s="16">
        <v>686.50000000000011</v>
      </c>
      <c r="F85" s="16">
        <v>0</v>
      </c>
      <c r="G85" s="16">
        <v>0</v>
      </c>
      <c r="H85" s="50">
        <f t="shared" si="5"/>
        <v>746.50000000000011</v>
      </c>
      <c r="J85" s="11"/>
    </row>
    <row r="86" spans="1:10" ht="16.05" customHeight="1" x14ac:dyDescent="0.2">
      <c r="A86" s="13"/>
      <c r="B86" s="13"/>
      <c r="C86" s="17" t="s">
        <v>13</v>
      </c>
      <c r="D86" s="16">
        <f>IF($H85=0,0,D85/$H85%)</f>
        <v>8.0375083724045542</v>
      </c>
      <c r="E86" s="16">
        <f>IF($H85=0,0,E85/$H85%)</f>
        <v>91.962491627595455</v>
      </c>
      <c r="F86" s="16">
        <f>IF($H85=0,0,F85/$H85%)</f>
        <v>0</v>
      </c>
      <c r="G86" s="16">
        <f>IF($H85=0,0,G85/$H85%)</f>
        <v>0</v>
      </c>
      <c r="H86" s="50">
        <f t="shared" si="5"/>
        <v>100.00000000000001</v>
      </c>
      <c r="J86" s="11"/>
    </row>
    <row r="87" spans="1:10" ht="16.05" customHeight="1" x14ac:dyDescent="0.2">
      <c r="A87" s="13"/>
      <c r="B87" s="13"/>
      <c r="C87" s="16" t="s">
        <v>14</v>
      </c>
      <c r="D87" s="51">
        <v>315.90000000000003</v>
      </c>
      <c r="E87" s="51">
        <v>1295.3</v>
      </c>
      <c r="F87" s="51">
        <v>0</v>
      </c>
      <c r="G87" s="51"/>
      <c r="H87" s="50">
        <f t="shared" si="5"/>
        <v>1611.2</v>
      </c>
      <c r="J87" s="11"/>
    </row>
    <row r="88" spans="1:10" ht="16.05" customHeight="1" x14ac:dyDescent="0.2">
      <c r="A88" s="13"/>
      <c r="B88" s="13"/>
      <c r="C88" s="17" t="s">
        <v>13</v>
      </c>
      <c r="D88" s="16">
        <f>IF($H87=0,0,D87/$H87%)</f>
        <v>19.606504468718967</v>
      </c>
      <c r="E88" s="16">
        <f>IF($H87=0,0,E87/$H87%)</f>
        <v>80.393495531281019</v>
      </c>
      <c r="F88" s="16">
        <f>IF($H87=0,0,F87/$H87%)</f>
        <v>0</v>
      </c>
      <c r="G88" s="16">
        <f>IF($H87=0,0,G87/$H87%)</f>
        <v>0</v>
      </c>
      <c r="H88" s="50">
        <f t="shared" si="5"/>
        <v>99.999999999999986</v>
      </c>
      <c r="J88" s="11"/>
    </row>
    <row r="89" spans="1:10" ht="16.05" customHeight="1" x14ac:dyDescent="0.2">
      <c r="A89" s="13"/>
      <c r="B89" s="13"/>
      <c r="C89" s="16" t="s">
        <v>15</v>
      </c>
      <c r="D89" s="51">
        <f>SUM(D87,D85)</f>
        <v>375.90000000000003</v>
      </c>
      <c r="E89" s="51">
        <f>SUM(E87,E85)</f>
        <v>1981.8000000000002</v>
      </c>
      <c r="F89" s="51">
        <f>SUM(F87,F85)</f>
        <v>0</v>
      </c>
      <c r="G89" s="51">
        <f>SUM(G87,G85)</f>
        <v>0</v>
      </c>
      <c r="H89" s="50">
        <f t="shared" si="5"/>
        <v>2357.7000000000003</v>
      </c>
      <c r="J89" s="11"/>
    </row>
    <row r="90" spans="1:10" ht="16.05" customHeight="1" x14ac:dyDescent="0.2">
      <c r="A90" s="13"/>
      <c r="B90" s="18"/>
      <c r="C90" s="17" t="s">
        <v>13</v>
      </c>
      <c r="D90" s="16">
        <f>IF($H89=0,0,D89/$H89%)</f>
        <v>15.943504262628833</v>
      </c>
      <c r="E90" s="16">
        <f>IF($H89=0,0,E89/$H89%)</f>
        <v>84.056495737371165</v>
      </c>
      <c r="F90" s="16">
        <f>IF($H89=0,0,F89/$H89%)</f>
        <v>0</v>
      </c>
      <c r="G90" s="16">
        <f>IF($H89=0,0,G89/$H89%)</f>
        <v>0</v>
      </c>
      <c r="H90" s="50">
        <f t="shared" si="5"/>
        <v>100</v>
      </c>
      <c r="J90" s="11"/>
    </row>
    <row r="91" spans="1:10" ht="16.05" customHeight="1" x14ac:dyDescent="0.2">
      <c r="A91" s="13"/>
      <c r="B91" s="13" t="s">
        <v>29</v>
      </c>
      <c r="C91" s="16" t="s">
        <v>12</v>
      </c>
      <c r="D91" s="16">
        <v>0</v>
      </c>
      <c r="E91" s="16">
        <v>654.70000000000005</v>
      </c>
      <c r="F91" s="16">
        <v>0</v>
      </c>
      <c r="G91" s="16">
        <v>0</v>
      </c>
      <c r="H91" s="50">
        <f t="shared" si="5"/>
        <v>654.70000000000005</v>
      </c>
      <c r="J91" s="11"/>
    </row>
    <row r="92" spans="1:10" ht="16.05" customHeight="1" x14ac:dyDescent="0.2">
      <c r="A92" s="13"/>
      <c r="B92" s="13"/>
      <c r="C92" s="17" t="s">
        <v>13</v>
      </c>
      <c r="D92" s="16">
        <f>IF($H91=0,0,D91/$H91%)</f>
        <v>0</v>
      </c>
      <c r="E92" s="16">
        <f>IF($H91=0,0,E91/$H91%)</f>
        <v>100</v>
      </c>
      <c r="F92" s="16">
        <f>IF($H91=0,0,F91/$H91%)</f>
        <v>0</v>
      </c>
      <c r="G92" s="16">
        <f>IF($H91=0,0,G91/$H91%)</f>
        <v>0</v>
      </c>
      <c r="H92" s="50">
        <f t="shared" si="5"/>
        <v>100</v>
      </c>
      <c r="J92" s="11"/>
    </row>
    <row r="93" spans="1:10" ht="16.05" customHeight="1" x14ac:dyDescent="0.2">
      <c r="A93" s="13"/>
      <c r="B93" s="13"/>
      <c r="C93" s="16" t="s">
        <v>14</v>
      </c>
      <c r="D93" s="51">
        <v>87.899999999999991</v>
      </c>
      <c r="E93" s="51">
        <v>682.3</v>
      </c>
      <c r="F93" s="51">
        <v>0</v>
      </c>
      <c r="G93" s="51">
        <v>16.3</v>
      </c>
      <c r="H93" s="50">
        <f t="shared" si="5"/>
        <v>786.49999999999989</v>
      </c>
      <c r="J93" s="11"/>
    </row>
    <row r="94" spans="1:10" ht="16.05" customHeight="1" x14ac:dyDescent="0.2">
      <c r="A94" s="13"/>
      <c r="B94" s="13"/>
      <c r="C94" s="17" t="s">
        <v>13</v>
      </c>
      <c r="D94" s="16">
        <f>IF($H93=0,0,D93/$H93%)</f>
        <v>11.176096630642085</v>
      </c>
      <c r="E94" s="16">
        <f>IF($H93=0,0,E93/$H93%)</f>
        <v>86.751430387794031</v>
      </c>
      <c r="F94" s="16">
        <f>IF($H93=0,0,F93/$H93%)</f>
        <v>0</v>
      </c>
      <c r="G94" s="16">
        <f>IF($H93=0,0,G93/$H93%)</f>
        <v>2.0724729815638914</v>
      </c>
      <c r="H94" s="50">
        <f t="shared" si="5"/>
        <v>100</v>
      </c>
      <c r="J94" s="11"/>
    </row>
    <row r="95" spans="1:10" ht="16.05" customHeight="1" x14ac:dyDescent="0.2">
      <c r="A95" s="13"/>
      <c r="B95" s="13"/>
      <c r="C95" s="16" t="s">
        <v>15</v>
      </c>
      <c r="D95" s="51">
        <f>SUM(D93,D91)</f>
        <v>87.899999999999991</v>
      </c>
      <c r="E95" s="51">
        <f>SUM(E93,E91)</f>
        <v>1337</v>
      </c>
      <c r="F95" s="51">
        <f>SUM(F93,F91)</f>
        <v>0</v>
      </c>
      <c r="G95" s="51">
        <f>SUM(G93,G91)</f>
        <v>16.3</v>
      </c>
      <c r="H95" s="50">
        <f t="shared" si="5"/>
        <v>1441.2</v>
      </c>
      <c r="J95" s="11"/>
    </row>
    <row r="96" spans="1:10" ht="16.05" customHeight="1" x14ac:dyDescent="0.2">
      <c r="A96" s="13"/>
      <c r="B96" s="18"/>
      <c r="C96" s="17" t="s">
        <v>13</v>
      </c>
      <c r="D96" s="16">
        <f>IF($H95=0,0,D95/$H95%)</f>
        <v>6.0990840965861777</v>
      </c>
      <c r="E96" s="16">
        <f>IF($H95=0,0,E95/$H95%)</f>
        <v>92.769913960588397</v>
      </c>
      <c r="F96" s="16">
        <f>IF($H95=0,0,F95/$H95%)</f>
        <v>0</v>
      </c>
      <c r="G96" s="16">
        <f>IF($H95=0,0,G95/$H95%)</f>
        <v>1.1310019428254232</v>
      </c>
      <c r="H96" s="50">
        <f t="shared" si="5"/>
        <v>100</v>
      </c>
      <c r="J96" s="11"/>
    </row>
    <row r="97" spans="1:10" ht="16.05" customHeight="1" x14ac:dyDescent="0.2">
      <c r="A97" s="13"/>
      <c r="B97" s="13" t="s">
        <v>30</v>
      </c>
      <c r="C97" s="16" t="s">
        <v>12</v>
      </c>
      <c r="D97" s="16">
        <v>0</v>
      </c>
      <c r="E97" s="16">
        <v>611.09999999999991</v>
      </c>
      <c r="F97" s="16">
        <v>0</v>
      </c>
      <c r="G97" s="16">
        <v>0</v>
      </c>
      <c r="H97" s="50">
        <f t="shared" si="5"/>
        <v>611.09999999999991</v>
      </c>
      <c r="J97" s="11"/>
    </row>
    <row r="98" spans="1:10" ht="16.05" customHeight="1" x14ac:dyDescent="0.2">
      <c r="A98" s="13"/>
      <c r="B98" s="13"/>
      <c r="C98" s="17" t="s">
        <v>13</v>
      </c>
      <c r="D98" s="16">
        <f>IF($H97=0,0,D97/$H97%)</f>
        <v>0</v>
      </c>
      <c r="E98" s="16">
        <f>IF($H97=0,0,E97/$H97%)</f>
        <v>100</v>
      </c>
      <c r="F98" s="16">
        <f>IF($H97=0,0,F97/$H97%)</f>
        <v>0</v>
      </c>
      <c r="G98" s="16">
        <f>IF($H97=0,0,G97/$H97%)</f>
        <v>0</v>
      </c>
      <c r="H98" s="50">
        <f t="shared" si="5"/>
        <v>100</v>
      </c>
      <c r="J98" s="11"/>
    </row>
    <row r="99" spans="1:10" ht="16.05" customHeight="1" x14ac:dyDescent="0.2">
      <c r="A99" s="13"/>
      <c r="B99" s="13"/>
      <c r="C99" s="16" t="s">
        <v>14</v>
      </c>
      <c r="D99" s="51">
        <v>37</v>
      </c>
      <c r="E99" s="51">
        <v>110.3</v>
      </c>
      <c r="F99" s="51">
        <v>0</v>
      </c>
      <c r="G99" s="51">
        <v>0</v>
      </c>
      <c r="H99" s="50">
        <f t="shared" si="5"/>
        <v>147.30000000000001</v>
      </c>
      <c r="J99" s="11"/>
    </row>
    <row r="100" spans="1:10" ht="16.05" customHeight="1" x14ac:dyDescent="0.2">
      <c r="A100" s="13"/>
      <c r="B100" s="13"/>
      <c r="C100" s="17" t="s">
        <v>13</v>
      </c>
      <c r="D100" s="16">
        <f>IF($H99=0,0,D99/$H99%)</f>
        <v>25.118805159538354</v>
      </c>
      <c r="E100" s="16">
        <f>IF($H99=0,0,E99/$H99%)</f>
        <v>74.881194840461632</v>
      </c>
      <c r="F100" s="16">
        <f>IF($H99=0,0,F99/$H99%)</f>
        <v>0</v>
      </c>
      <c r="G100" s="16">
        <f>IF($H99=0,0,G99/$H99%)</f>
        <v>0</v>
      </c>
      <c r="H100" s="50">
        <f t="shared" si="5"/>
        <v>99.999999999999986</v>
      </c>
      <c r="J100" s="11"/>
    </row>
    <row r="101" spans="1:10" ht="16.05" customHeight="1" x14ac:dyDescent="0.2">
      <c r="A101" s="13"/>
      <c r="B101" s="13"/>
      <c r="C101" s="16" t="s">
        <v>15</v>
      </c>
      <c r="D101" s="51">
        <f>SUM(D99,D97)</f>
        <v>37</v>
      </c>
      <c r="E101" s="51">
        <f>SUM(E99,E97)</f>
        <v>721.39999999999986</v>
      </c>
      <c r="F101" s="51">
        <f>SUM(F99,F97)</f>
        <v>0</v>
      </c>
      <c r="G101" s="51">
        <f>SUM(G99,G97)</f>
        <v>0</v>
      </c>
      <c r="H101" s="50">
        <f t="shared" si="5"/>
        <v>758.39999999999986</v>
      </c>
      <c r="J101" s="11"/>
    </row>
    <row r="102" spans="1:10" ht="16.05" customHeight="1" x14ac:dyDescent="0.2">
      <c r="A102" s="13"/>
      <c r="B102" s="18"/>
      <c r="C102" s="17" t="s">
        <v>13</v>
      </c>
      <c r="D102" s="16">
        <f>IF($H101=0,0,D101/$H101%)</f>
        <v>4.8786919831223639</v>
      </c>
      <c r="E102" s="16">
        <f>IF($H101=0,0,E101/$H101%)</f>
        <v>95.121308016877634</v>
      </c>
      <c r="F102" s="16">
        <f>IF($H101=0,0,F101/$H101%)</f>
        <v>0</v>
      </c>
      <c r="G102" s="16">
        <f>IF($H101=0,0,G101/$H101%)</f>
        <v>0</v>
      </c>
      <c r="H102" s="50">
        <f t="shared" si="5"/>
        <v>100</v>
      </c>
      <c r="J102" s="11"/>
    </row>
    <row r="103" spans="1:10" ht="16.05" customHeight="1" x14ac:dyDescent="0.2">
      <c r="A103" s="13"/>
      <c r="B103" s="13" t="s">
        <v>31</v>
      </c>
      <c r="C103" s="16" t="s">
        <v>12</v>
      </c>
      <c r="D103" s="16">
        <v>0</v>
      </c>
      <c r="E103" s="16">
        <v>1375.7</v>
      </c>
      <c r="F103" s="16">
        <v>0</v>
      </c>
      <c r="G103" s="16">
        <v>0</v>
      </c>
      <c r="H103" s="50">
        <f t="shared" si="5"/>
        <v>1375.7</v>
      </c>
      <c r="J103" s="11"/>
    </row>
    <row r="104" spans="1:10" ht="16.05" customHeight="1" x14ac:dyDescent="0.2">
      <c r="A104" s="13"/>
      <c r="B104" s="13"/>
      <c r="C104" s="17" t="s">
        <v>13</v>
      </c>
      <c r="D104" s="16">
        <f>IF($H103=0,0,D103/$H103%)</f>
        <v>0</v>
      </c>
      <c r="E104" s="16">
        <f>IF($H103=0,0,E103/$H103%)</f>
        <v>100</v>
      </c>
      <c r="F104" s="16">
        <f>IF($H103=0,0,F103/$H103%)</f>
        <v>0</v>
      </c>
      <c r="G104" s="16">
        <f>IF($H103=0,0,G103/$H103%)</f>
        <v>0</v>
      </c>
      <c r="H104" s="50">
        <f t="shared" si="5"/>
        <v>100</v>
      </c>
      <c r="J104" s="11"/>
    </row>
    <row r="105" spans="1:10" ht="16.05" customHeight="1" x14ac:dyDescent="0.2">
      <c r="A105" s="13"/>
      <c r="B105" s="13"/>
      <c r="C105" s="16" t="s">
        <v>14</v>
      </c>
      <c r="D105" s="51"/>
      <c r="E105" s="51"/>
      <c r="F105" s="51"/>
      <c r="G105" s="51"/>
      <c r="H105" s="50">
        <f t="shared" si="5"/>
        <v>0</v>
      </c>
      <c r="J105" s="11"/>
    </row>
    <row r="106" spans="1:10" ht="16.05" customHeight="1" x14ac:dyDescent="0.2">
      <c r="A106" s="13"/>
      <c r="B106" s="13"/>
      <c r="C106" s="17" t="s">
        <v>13</v>
      </c>
      <c r="D106" s="16">
        <f>IF($H105=0,0,D105/$H105%)</f>
        <v>0</v>
      </c>
      <c r="E106" s="16">
        <f>IF($H105=0,0,E105/$H105%)</f>
        <v>0</v>
      </c>
      <c r="F106" s="16">
        <f>IF($H105=0,0,F105/$H105%)</f>
        <v>0</v>
      </c>
      <c r="G106" s="16">
        <f>IF($H105=0,0,G105/$H105%)</f>
        <v>0</v>
      </c>
      <c r="H106" s="50">
        <f t="shared" si="5"/>
        <v>0</v>
      </c>
      <c r="J106" s="11"/>
    </row>
    <row r="107" spans="1:10" ht="16.05" customHeight="1" x14ac:dyDescent="0.2">
      <c r="A107" s="13"/>
      <c r="B107" s="13"/>
      <c r="C107" s="16" t="s">
        <v>15</v>
      </c>
      <c r="D107" s="51">
        <f>SUM(D105,D103)</f>
        <v>0</v>
      </c>
      <c r="E107" s="51">
        <f>SUM(E105,E103)</f>
        <v>1375.7</v>
      </c>
      <c r="F107" s="51">
        <f>SUM(F105,F103)</f>
        <v>0</v>
      </c>
      <c r="G107" s="51">
        <f>SUM(G105,G103)</f>
        <v>0</v>
      </c>
      <c r="H107" s="50">
        <f t="shared" si="5"/>
        <v>1375.7</v>
      </c>
      <c r="J107" s="11"/>
    </row>
    <row r="108" spans="1:10" ht="16.05" customHeight="1" x14ac:dyDescent="0.2">
      <c r="A108" s="13"/>
      <c r="B108" s="18"/>
      <c r="C108" s="17" t="s">
        <v>13</v>
      </c>
      <c r="D108" s="16">
        <f>IF($H107=0,0,D107/$H107%)</f>
        <v>0</v>
      </c>
      <c r="E108" s="16">
        <f>IF($H107=0,0,E107/$H107%)</f>
        <v>100</v>
      </c>
      <c r="F108" s="16">
        <f>IF($H107=0,0,F107/$H107%)</f>
        <v>0</v>
      </c>
      <c r="G108" s="16">
        <f>IF($H107=0,0,G107/$H107%)</f>
        <v>0</v>
      </c>
      <c r="H108" s="50">
        <f t="shared" si="5"/>
        <v>100</v>
      </c>
      <c r="J108" s="11"/>
    </row>
    <row r="109" spans="1:10" ht="16.05" customHeight="1" x14ac:dyDescent="0.2">
      <c r="A109" s="13"/>
      <c r="B109" s="13" t="s">
        <v>32</v>
      </c>
      <c r="C109" s="16" t="s">
        <v>12</v>
      </c>
      <c r="D109" s="16">
        <v>0</v>
      </c>
      <c r="E109" s="16">
        <v>15.5</v>
      </c>
      <c r="F109" s="16">
        <v>0</v>
      </c>
      <c r="G109" s="16">
        <v>0</v>
      </c>
      <c r="H109" s="50">
        <f t="shared" si="5"/>
        <v>15.5</v>
      </c>
      <c r="J109" s="11"/>
    </row>
    <row r="110" spans="1:10" ht="16.05" customHeight="1" x14ac:dyDescent="0.2">
      <c r="A110" s="13"/>
      <c r="B110" s="13"/>
      <c r="C110" s="17" t="s">
        <v>13</v>
      </c>
      <c r="D110" s="16">
        <f>IF($H109=0,0,D109/$H109%)</f>
        <v>0</v>
      </c>
      <c r="E110" s="16">
        <f>IF($H109=0,0,E109/$H109%)</f>
        <v>100</v>
      </c>
      <c r="F110" s="16">
        <f>IF($H109=0,0,F109/$H109%)</f>
        <v>0</v>
      </c>
      <c r="G110" s="16">
        <f>IF($H109=0,0,G109/$H109%)</f>
        <v>0</v>
      </c>
      <c r="H110" s="50">
        <f t="shared" si="5"/>
        <v>100</v>
      </c>
      <c r="J110" s="11"/>
    </row>
    <row r="111" spans="1:10" ht="16.05" customHeight="1" x14ac:dyDescent="0.2">
      <c r="A111" s="13"/>
      <c r="B111" s="13"/>
      <c r="C111" s="16" t="s">
        <v>14</v>
      </c>
      <c r="D111" s="51"/>
      <c r="E111" s="51"/>
      <c r="F111" s="51"/>
      <c r="G111" s="51"/>
      <c r="H111" s="50">
        <f t="shared" si="5"/>
        <v>0</v>
      </c>
      <c r="J111" s="11"/>
    </row>
    <row r="112" spans="1:10" ht="16.05" customHeight="1" x14ac:dyDescent="0.2">
      <c r="A112" s="13"/>
      <c r="B112" s="13"/>
      <c r="C112" s="17" t="s">
        <v>13</v>
      </c>
      <c r="D112" s="16">
        <f>IF($H111=0,0,D111/$H111%)</f>
        <v>0</v>
      </c>
      <c r="E112" s="16">
        <f>IF($H111=0,0,E111/$H111%)</f>
        <v>0</v>
      </c>
      <c r="F112" s="16">
        <f>IF($H111=0,0,F111/$H111%)</f>
        <v>0</v>
      </c>
      <c r="G112" s="16">
        <f>IF($H111=0,0,G111/$H111%)</f>
        <v>0</v>
      </c>
      <c r="H112" s="50">
        <f t="shared" si="5"/>
        <v>0</v>
      </c>
      <c r="J112" s="11"/>
    </row>
    <row r="113" spans="1:10" ht="16.05" customHeight="1" x14ac:dyDescent="0.2">
      <c r="A113" s="13"/>
      <c r="B113" s="13"/>
      <c r="C113" s="16" t="s">
        <v>15</v>
      </c>
      <c r="D113" s="51">
        <f>SUM(D111,D109)</f>
        <v>0</v>
      </c>
      <c r="E113" s="51">
        <f>SUM(E111,E109)</f>
        <v>15.5</v>
      </c>
      <c r="F113" s="51">
        <f>SUM(F111,F109)</f>
        <v>0</v>
      </c>
      <c r="G113" s="51">
        <f>SUM(G111,G109)</f>
        <v>0</v>
      </c>
      <c r="H113" s="50">
        <f t="shared" si="5"/>
        <v>15.5</v>
      </c>
      <c r="J113" s="11"/>
    </row>
    <row r="114" spans="1:10" ht="16.05" customHeight="1" x14ac:dyDescent="0.2">
      <c r="A114" s="13"/>
      <c r="B114" s="18"/>
      <c r="C114" s="17" t="s">
        <v>13</v>
      </c>
      <c r="D114" s="16">
        <f>IF($H113=0,0,D113/$H113%)</f>
        <v>0</v>
      </c>
      <c r="E114" s="16">
        <f>IF($H113=0,0,E113/$H113%)</f>
        <v>100</v>
      </c>
      <c r="F114" s="16">
        <f>IF($H113=0,0,F113/$H113%)</f>
        <v>0</v>
      </c>
      <c r="G114" s="16">
        <f>IF($H113=0,0,G113/$H113%)</f>
        <v>0</v>
      </c>
      <c r="H114" s="50">
        <f t="shared" si="5"/>
        <v>100</v>
      </c>
      <c r="J114" s="11"/>
    </row>
    <row r="115" spans="1:10" ht="16.05" customHeight="1" x14ac:dyDescent="0.2">
      <c r="A115" s="13"/>
      <c r="B115" s="13" t="s">
        <v>33</v>
      </c>
      <c r="C115" s="16" t="s">
        <v>12</v>
      </c>
      <c r="D115" s="16"/>
      <c r="E115" s="16"/>
      <c r="F115" s="16"/>
      <c r="G115" s="16"/>
      <c r="H115" s="50">
        <f t="shared" si="5"/>
        <v>0</v>
      </c>
      <c r="J115" s="11"/>
    </row>
    <row r="116" spans="1:10" ht="16.05" customHeight="1" x14ac:dyDescent="0.2">
      <c r="A116" s="13"/>
      <c r="B116" s="13"/>
      <c r="C116" s="17" t="s">
        <v>13</v>
      </c>
      <c r="D116" s="16">
        <f>IF($H115=0,0,D115/$H115%)</f>
        <v>0</v>
      </c>
      <c r="E116" s="16">
        <f>IF($H115=0,0,E115/$H115%)</f>
        <v>0</v>
      </c>
      <c r="F116" s="16">
        <f>IF($H115=0,0,F115/$H115%)</f>
        <v>0</v>
      </c>
      <c r="G116" s="16">
        <f>IF($H115=0,0,G115/$H115%)</f>
        <v>0</v>
      </c>
      <c r="H116" s="50">
        <f t="shared" si="5"/>
        <v>0</v>
      </c>
      <c r="J116" s="11"/>
    </row>
    <row r="117" spans="1:10" ht="16.05" customHeight="1" x14ac:dyDescent="0.2">
      <c r="A117" s="13"/>
      <c r="B117" s="13"/>
      <c r="C117" s="16" t="s">
        <v>14</v>
      </c>
      <c r="D117" s="51"/>
      <c r="E117" s="51"/>
      <c r="F117" s="51"/>
      <c r="G117" s="51"/>
      <c r="H117" s="50">
        <f t="shared" si="5"/>
        <v>0</v>
      </c>
      <c r="J117" s="11"/>
    </row>
    <row r="118" spans="1:10" ht="16.05" customHeight="1" x14ac:dyDescent="0.2">
      <c r="A118" s="13"/>
      <c r="B118" s="13"/>
      <c r="C118" s="17" t="s">
        <v>13</v>
      </c>
      <c r="D118" s="16">
        <f>IF($H117=0,0,D117/$H117%)</f>
        <v>0</v>
      </c>
      <c r="E118" s="16">
        <f>IF($H117=0,0,E117/$H117%)</f>
        <v>0</v>
      </c>
      <c r="F118" s="16">
        <f>IF($H117=0,0,F117/$H117%)</f>
        <v>0</v>
      </c>
      <c r="G118" s="16">
        <f>IF($H117=0,0,G117/$H117%)</f>
        <v>0</v>
      </c>
      <c r="H118" s="50">
        <f t="shared" si="5"/>
        <v>0</v>
      </c>
      <c r="J118" s="11"/>
    </row>
    <row r="119" spans="1:10" ht="16.05" customHeight="1" x14ac:dyDescent="0.2">
      <c r="A119" s="13"/>
      <c r="B119" s="13"/>
      <c r="C119" s="16" t="s">
        <v>15</v>
      </c>
      <c r="D119" s="51">
        <f>SUM(D117,D115)</f>
        <v>0</v>
      </c>
      <c r="E119" s="51">
        <f>SUM(E117,E115)</f>
        <v>0</v>
      </c>
      <c r="F119" s="51">
        <f>SUM(F117,F115)</f>
        <v>0</v>
      </c>
      <c r="G119" s="51">
        <f>SUM(G117,G115)</f>
        <v>0</v>
      </c>
      <c r="H119" s="50">
        <f t="shared" si="5"/>
        <v>0</v>
      </c>
      <c r="J119" s="11"/>
    </row>
    <row r="120" spans="1:10" ht="16.05" customHeight="1" x14ac:dyDescent="0.2">
      <c r="A120" s="13"/>
      <c r="B120" s="18"/>
      <c r="C120" s="17" t="s">
        <v>13</v>
      </c>
      <c r="D120" s="16">
        <f>IF($H119=0,0,D119/$H119%)</f>
        <v>0</v>
      </c>
      <c r="E120" s="16">
        <f>IF($H119=0,0,E119/$H119%)</f>
        <v>0</v>
      </c>
      <c r="F120" s="16">
        <f>IF($H119=0,0,F119/$H119%)</f>
        <v>0</v>
      </c>
      <c r="G120" s="16">
        <f>IF($H119=0,0,G119/$H119%)</f>
        <v>0</v>
      </c>
      <c r="H120" s="50">
        <f t="shared" si="5"/>
        <v>0</v>
      </c>
      <c r="J120" s="11"/>
    </row>
    <row r="121" spans="1:10" ht="16.05" customHeight="1" x14ac:dyDescent="0.2">
      <c r="A121" s="13"/>
      <c r="B121" s="13" t="s">
        <v>34</v>
      </c>
      <c r="C121" s="16" t="s">
        <v>12</v>
      </c>
      <c r="D121" s="16">
        <v>0</v>
      </c>
      <c r="E121" s="16">
        <v>39.5</v>
      </c>
      <c r="F121" s="16">
        <v>0</v>
      </c>
      <c r="G121" s="16">
        <v>0</v>
      </c>
      <c r="H121" s="50">
        <f t="shared" si="5"/>
        <v>39.5</v>
      </c>
      <c r="J121" s="11"/>
    </row>
    <row r="122" spans="1:10" ht="16.05" customHeight="1" x14ac:dyDescent="0.2">
      <c r="A122" s="13"/>
      <c r="B122" s="13"/>
      <c r="C122" s="17" t="s">
        <v>13</v>
      </c>
      <c r="D122" s="16">
        <f>IF($H121=0,0,D121/$H121%)</f>
        <v>0</v>
      </c>
      <c r="E122" s="16">
        <f t="shared" ref="E122:G122" si="6">IF($H121=0,0,E121/$H121%)</f>
        <v>100</v>
      </c>
      <c r="F122" s="16">
        <f t="shared" si="6"/>
        <v>0</v>
      </c>
      <c r="G122" s="16">
        <f t="shared" si="6"/>
        <v>0</v>
      </c>
      <c r="H122" s="50">
        <f t="shared" si="5"/>
        <v>100</v>
      </c>
      <c r="J122" s="11"/>
    </row>
    <row r="123" spans="1:10" ht="16.05" customHeight="1" x14ac:dyDescent="0.2">
      <c r="A123" s="13"/>
      <c r="B123" s="13"/>
      <c r="C123" s="16" t="s">
        <v>14</v>
      </c>
      <c r="D123" s="51">
        <v>0</v>
      </c>
      <c r="E123" s="51">
        <v>0.8</v>
      </c>
      <c r="F123" s="51">
        <v>0</v>
      </c>
      <c r="G123" s="51">
        <v>0</v>
      </c>
      <c r="H123" s="50">
        <f t="shared" si="5"/>
        <v>0.8</v>
      </c>
      <c r="J123" s="11"/>
    </row>
    <row r="124" spans="1:10" ht="16.05" customHeight="1" x14ac:dyDescent="0.2">
      <c r="A124" s="13"/>
      <c r="B124" s="13"/>
      <c r="C124" s="17" t="s">
        <v>13</v>
      </c>
      <c r="D124" s="16">
        <f>IF($H123=0,0,D123/$H123%)</f>
        <v>0</v>
      </c>
      <c r="E124" s="16">
        <f>IF($H123=0,0,E123/$H123%)</f>
        <v>100</v>
      </c>
      <c r="F124" s="16">
        <f>IF($H123=0,0,F123/$H123%)</f>
        <v>0</v>
      </c>
      <c r="G124" s="16">
        <f>IF($H123=0,0,G123/$H123%)</f>
        <v>0</v>
      </c>
      <c r="H124" s="50">
        <f t="shared" si="5"/>
        <v>100</v>
      </c>
      <c r="J124" s="11"/>
    </row>
    <row r="125" spans="1:10" ht="16.05" customHeight="1" x14ac:dyDescent="0.2">
      <c r="A125" s="13"/>
      <c r="B125" s="13"/>
      <c r="C125" s="16" t="s">
        <v>15</v>
      </c>
      <c r="D125" s="51">
        <f>SUM(D123,D121)</f>
        <v>0</v>
      </c>
      <c r="E125" s="51">
        <f>SUM(E123,E121)</f>
        <v>40.299999999999997</v>
      </c>
      <c r="F125" s="51">
        <f>SUM(F123,F121)</f>
        <v>0</v>
      </c>
      <c r="G125" s="51">
        <f>SUM(G123,G121)</f>
        <v>0</v>
      </c>
      <c r="H125" s="50">
        <f t="shared" si="5"/>
        <v>40.299999999999997</v>
      </c>
      <c r="J125" s="11"/>
    </row>
    <row r="126" spans="1:10" ht="16.05" customHeight="1" x14ac:dyDescent="0.2">
      <c r="A126" s="13"/>
      <c r="B126" s="18"/>
      <c r="C126" s="17" t="s">
        <v>13</v>
      </c>
      <c r="D126" s="16">
        <f>IF($H125=0,0,D125/$H125%)</f>
        <v>0</v>
      </c>
      <c r="E126" s="16">
        <f>IF($H125=0,0,E125/$H125%)</f>
        <v>100</v>
      </c>
      <c r="F126" s="16">
        <f>IF($H125=0,0,F125/$H125%)</f>
        <v>0</v>
      </c>
      <c r="G126" s="16">
        <f>IF($H125=0,0,G125/$H125%)</f>
        <v>0</v>
      </c>
      <c r="H126" s="50">
        <f t="shared" si="5"/>
        <v>100</v>
      </c>
      <c r="J126" s="11"/>
    </row>
    <row r="127" spans="1:10" ht="16.05" customHeight="1" x14ac:dyDescent="0.2">
      <c r="A127" s="13"/>
      <c r="B127" s="13" t="s">
        <v>35</v>
      </c>
      <c r="C127" s="16" t="s">
        <v>12</v>
      </c>
      <c r="D127" s="16">
        <v>0</v>
      </c>
      <c r="E127" s="16">
        <v>141.69999999999999</v>
      </c>
      <c r="F127" s="16">
        <v>0</v>
      </c>
      <c r="G127" s="16">
        <v>0</v>
      </c>
      <c r="H127" s="50">
        <f t="shared" si="5"/>
        <v>141.69999999999999</v>
      </c>
      <c r="J127" s="11"/>
    </row>
    <row r="128" spans="1:10" ht="16.05" customHeight="1" x14ac:dyDescent="0.2">
      <c r="A128" s="13"/>
      <c r="B128" s="13"/>
      <c r="C128" s="17" t="s">
        <v>13</v>
      </c>
      <c r="D128" s="16">
        <f>IF($H127=0,0,D127/$H127%)</f>
        <v>0</v>
      </c>
      <c r="E128" s="16">
        <f>IF($H127=0,0,E127/$H127%)</f>
        <v>100</v>
      </c>
      <c r="F128" s="16">
        <f>IF($H127=0,0,F127/$H127%)</f>
        <v>0</v>
      </c>
      <c r="G128" s="16">
        <f>IF($H127=0,0,G127/$H127%)</f>
        <v>0</v>
      </c>
      <c r="H128" s="50">
        <f t="shared" si="5"/>
        <v>100</v>
      </c>
      <c r="J128" s="11"/>
    </row>
    <row r="129" spans="1:10" ht="16.05" customHeight="1" x14ac:dyDescent="0.2">
      <c r="A129" s="13"/>
      <c r="B129" s="13"/>
      <c r="C129" s="16" t="s">
        <v>14</v>
      </c>
      <c r="D129" s="51"/>
      <c r="E129" s="51"/>
      <c r="F129" s="51"/>
      <c r="G129" s="51"/>
      <c r="H129" s="50">
        <f t="shared" si="5"/>
        <v>0</v>
      </c>
      <c r="J129" s="11"/>
    </row>
    <row r="130" spans="1:10" ht="16.05" customHeight="1" x14ac:dyDescent="0.2">
      <c r="A130" s="13"/>
      <c r="B130" s="13"/>
      <c r="C130" s="17" t="s">
        <v>13</v>
      </c>
      <c r="D130" s="16">
        <f>IF($H129=0,0,D129/$H129%)</f>
        <v>0</v>
      </c>
      <c r="E130" s="16">
        <f>IF($H129=0,0,E129/$H129%)</f>
        <v>0</v>
      </c>
      <c r="F130" s="16">
        <f>IF($H129=0,0,F129/$H129%)</f>
        <v>0</v>
      </c>
      <c r="G130" s="16">
        <f>IF($H129=0,0,G129/$H129%)</f>
        <v>0</v>
      </c>
      <c r="H130" s="50">
        <f t="shared" si="5"/>
        <v>0</v>
      </c>
      <c r="J130" s="11"/>
    </row>
    <row r="131" spans="1:10" ht="16.05" customHeight="1" x14ac:dyDescent="0.2">
      <c r="A131" s="13"/>
      <c r="B131" s="13"/>
      <c r="C131" s="16" t="s">
        <v>15</v>
      </c>
      <c r="D131" s="51">
        <f>SUM(D129,D127)</f>
        <v>0</v>
      </c>
      <c r="E131" s="51">
        <f>SUM(E129,E127)</f>
        <v>141.69999999999999</v>
      </c>
      <c r="F131" s="51">
        <f>SUM(F129,F127)</f>
        <v>0</v>
      </c>
      <c r="G131" s="51">
        <f>SUM(G129,G127)</f>
        <v>0</v>
      </c>
      <c r="H131" s="50">
        <f t="shared" si="5"/>
        <v>141.69999999999999</v>
      </c>
      <c r="J131" s="11"/>
    </row>
    <row r="132" spans="1:10" ht="16.05" customHeight="1" x14ac:dyDescent="0.2">
      <c r="A132" s="13"/>
      <c r="B132" s="18"/>
      <c r="C132" s="17" t="s">
        <v>13</v>
      </c>
      <c r="D132" s="16">
        <f>IF($H131=0,0,D131/$H131%)</f>
        <v>0</v>
      </c>
      <c r="E132" s="16">
        <f>IF($H131=0,0,E131/$H131%)</f>
        <v>100</v>
      </c>
      <c r="F132" s="16">
        <f>IF($H131=0,0,F131/$H131%)</f>
        <v>0</v>
      </c>
      <c r="G132" s="16">
        <f>IF($H131=0,0,G131/$H131%)</f>
        <v>0</v>
      </c>
      <c r="H132" s="50">
        <f t="shared" si="5"/>
        <v>100</v>
      </c>
      <c r="J132" s="11"/>
    </row>
    <row r="133" spans="1:10" ht="16.05" customHeight="1" x14ac:dyDescent="0.2">
      <c r="A133" s="13"/>
      <c r="B133" s="13" t="s">
        <v>36</v>
      </c>
      <c r="C133" s="16" t="s">
        <v>12</v>
      </c>
      <c r="D133" s="16">
        <v>4</v>
      </c>
      <c r="E133" s="16">
        <v>10.8</v>
      </c>
      <c r="F133" s="16">
        <v>0</v>
      </c>
      <c r="G133" s="16">
        <v>0</v>
      </c>
      <c r="H133" s="50">
        <f t="shared" si="5"/>
        <v>14.8</v>
      </c>
      <c r="J133" s="11"/>
    </row>
    <row r="134" spans="1:10" ht="16.05" customHeight="1" x14ac:dyDescent="0.2">
      <c r="A134" s="13"/>
      <c r="B134" s="13"/>
      <c r="C134" s="17" t="s">
        <v>13</v>
      </c>
      <c r="D134" s="16">
        <f>IF($H133=0,0,D133/$H133%)</f>
        <v>27.027027027027025</v>
      </c>
      <c r="E134" s="16">
        <f>IF($H133=0,0,E133/$H133%)</f>
        <v>72.972972972972968</v>
      </c>
      <c r="F134" s="16">
        <f>IF($H133=0,0,F133/$H133%)</f>
        <v>0</v>
      </c>
      <c r="G134" s="16">
        <f>IF($H133=0,0,G133/$H133%)</f>
        <v>0</v>
      </c>
      <c r="H134" s="50">
        <f t="shared" si="5"/>
        <v>100</v>
      </c>
      <c r="J134" s="11"/>
    </row>
    <row r="135" spans="1:10" ht="16.05" customHeight="1" x14ac:dyDescent="0.2">
      <c r="A135" s="13"/>
      <c r="B135" s="13"/>
      <c r="C135" s="16" t="s">
        <v>14</v>
      </c>
      <c r="D135" s="51">
        <v>24.9</v>
      </c>
      <c r="E135" s="51">
        <v>31.6</v>
      </c>
      <c r="F135" s="51">
        <v>0</v>
      </c>
      <c r="G135" s="51">
        <v>0</v>
      </c>
      <c r="H135" s="50">
        <f t="shared" si="5"/>
        <v>56.5</v>
      </c>
      <c r="J135" s="11"/>
    </row>
    <row r="136" spans="1:10" ht="16.05" customHeight="1" x14ac:dyDescent="0.2">
      <c r="A136" s="13"/>
      <c r="B136" s="13"/>
      <c r="C136" s="17" t="s">
        <v>13</v>
      </c>
      <c r="D136" s="16">
        <f>IF($H135=0,0,D135/$H135%)</f>
        <v>44.070796460176993</v>
      </c>
      <c r="E136" s="16">
        <f>IF($H135=0,0,E135/$H135%)</f>
        <v>55.929203539823014</v>
      </c>
      <c r="F136" s="16">
        <f>IF($H135=0,0,F135/$H135%)</f>
        <v>0</v>
      </c>
      <c r="G136" s="16">
        <f>IF($H135=0,0,G135/$H135%)</f>
        <v>0</v>
      </c>
      <c r="H136" s="50">
        <f t="shared" si="5"/>
        <v>100</v>
      </c>
      <c r="J136" s="11"/>
    </row>
    <row r="137" spans="1:10" ht="16.05" customHeight="1" x14ac:dyDescent="0.2">
      <c r="A137" s="13"/>
      <c r="B137" s="13"/>
      <c r="C137" s="16" t="s">
        <v>15</v>
      </c>
      <c r="D137" s="51">
        <f>SUM(D135,D133)</f>
        <v>28.9</v>
      </c>
      <c r="E137" s="51">
        <f>SUM(E135,E133)</f>
        <v>42.400000000000006</v>
      </c>
      <c r="F137" s="51">
        <f>SUM(F135,F133)</f>
        <v>0</v>
      </c>
      <c r="G137" s="51">
        <f>SUM(G135,G133)</f>
        <v>0</v>
      </c>
      <c r="H137" s="50">
        <f t="shared" si="5"/>
        <v>71.300000000000011</v>
      </c>
      <c r="J137" s="11"/>
    </row>
    <row r="138" spans="1:10" ht="16.05" customHeight="1" x14ac:dyDescent="0.2">
      <c r="A138" s="13"/>
      <c r="B138" s="18"/>
      <c r="C138" s="17" t="s">
        <v>13</v>
      </c>
      <c r="D138" s="16">
        <f>IF($H137=0,0,D137/$H137%)</f>
        <v>40.532959326788209</v>
      </c>
      <c r="E138" s="16">
        <f>IF($H137=0,0,E137/$H137%)</f>
        <v>59.467040673211784</v>
      </c>
      <c r="F138" s="16">
        <f>IF($H137=0,0,F137/$H137%)</f>
        <v>0</v>
      </c>
      <c r="G138" s="16">
        <f>IF($H137=0,0,G137/$H137%)</f>
        <v>0</v>
      </c>
      <c r="H138" s="50">
        <f t="shared" si="5"/>
        <v>100</v>
      </c>
      <c r="J138" s="11"/>
    </row>
    <row r="139" spans="1:10" ht="16.05" customHeight="1" x14ac:dyDescent="0.2">
      <c r="A139" s="13"/>
      <c r="B139" s="13" t="s">
        <v>37</v>
      </c>
      <c r="C139" s="16" t="s">
        <v>12</v>
      </c>
      <c r="D139" s="16"/>
      <c r="E139" s="16"/>
      <c r="F139" s="16"/>
      <c r="G139" s="16"/>
      <c r="H139" s="50">
        <f t="shared" si="5"/>
        <v>0</v>
      </c>
      <c r="J139" s="11"/>
    </row>
    <row r="140" spans="1:10" ht="16.05" customHeight="1" x14ac:dyDescent="0.2">
      <c r="A140" s="13"/>
      <c r="B140" s="13"/>
      <c r="C140" s="17" t="s">
        <v>13</v>
      </c>
      <c r="D140" s="16">
        <f>IF($H139=0,0,D139/$H139%)</f>
        <v>0</v>
      </c>
      <c r="E140" s="16">
        <f>IF($H139=0,0,E139/$H139%)</f>
        <v>0</v>
      </c>
      <c r="F140" s="16">
        <f>IF($H139=0,0,F139/$H139%)</f>
        <v>0</v>
      </c>
      <c r="G140" s="16">
        <f>IF($H139=0,0,G139/$H139%)</f>
        <v>0</v>
      </c>
      <c r="H140" s="50">
        <f t="shared" si="5"/>
        <v>0</v>
      </c>
      <c r="J140" s="11"/>
    </row>
    <row r="141" spans="1:10" ht="16.05" customHeight="1" x14ac:dyDescent="0.2">
      <c r="A141" s="13"/>
      <c r="B141" s="13"/>
      <c r="C141" s="16" t="s">
        <v>14</v>
      </c>
      <c r="D141" s="51"/>
      <c r="E141" s="51"/>
      <c r="F141" s="51"/>
      <c r="G141" s="51"/>
      <c r="H141" s="50">
        <f t="shared" ref="H141:H204" si="7">SUM(D141:G141)</f>
        <v>0</v>
      </c>
      <c r="J141" s="11"/>
    </row>
    <row r="142" spans="1:10" ht="16.05" customHeight="1" x14ac:dyDescent="0.2">
      <c r="A142" s="13"/>
      <c r="B142" s="13"/>
      <c r="C142" s="17" t="s">
        <v>13</v>
      </c>
      <c r="D142" s="16">
        <f>IF($H141=0,0,D141/$H141%)</f>
        <v>0</v>
      </c>
      <c r="E142" s="16">
        <f>IF($H141=0,0,E141/$H141%)</f>
        <v>0</v>
      </c>
      <c r="F142" s="16">
        <f>IF($H141=0,0,F141/$H141%)</f>
        <v>0</v>
      </c>
      <c r="G142" s="16">
        <f>IF($H141=0,0,G141/$H141%)</f>
        <v>0</v>
      </c>
      <c r="H142" s="50">
        <f t="shared" si="7"/>
        <v>0</v>
      </c>
      <c r="J142" s="11"/>
    </row>
    <row r="143" spans="1:10" ht="16.05" customHeight="1" x14ac:dyDescent="0.2">
      <c r="A143" s="13"/>
      <c r="B143" s="13"/>
      <c r="C143" s="16" t="s">
        <v>15</v>
      </c>
      <c r="D143" s="51">
        <f>SUM(D141,D139)</f>
        <v>0</v>
      </c>
      <c r="E143" s="51">
        <f>SUM(E141,E139)</f>
        <v>0</v>
      </c>
      <c r="F143" s="51">
        <f>SUM(F141,F139)</f>
        <v>0</v>
      </c>
      <c r="G143" s="51">
        <f>SUM(G141,G139)</f>
        <v>0</v>
      </c>
      <c r="H143" s="50">
        <f t="shared" si="7"/>
        <v>0</v>
      </c>
      <c r="J143" s="11"/>
    </row>
    <row r="144" spans="1:10" ht="16.05" customHeight="1" x14ac:dyDescent="0.2">
      <c r="A144" s="13"/>
      <c r="B144" s="18"/>
      <c r="C144" s="17" t="s">
        <v>13</v>
      </c>
      <c r="D144" s="16">
        <f>IF($H143=0,0,D143/$H143%)</f>
        <v>0</v>
      </c>
      <c r="E144" s="16">
        <f>IF($H143=0,0,E143/$H143%)</f>
        <v>0</v>
      </c>
      <c r="F144" s="16">
        <f>IF($H143=0,0,F143/$H143%)</f>
        <v>0</v>
      </c>
      <c r="G144" s="16">
        <f>IF($H143=0,0,G143/$H143%)</f>
        <v>0</v>
      </c>
      <c r="H144" s="50">
        <f t="shared" si="7"/>
        <v>0</v>
      </c>
      <c r="J144" s="11"/>
    </row>
    <row r="145" spans="1:10" ht="16.05" customHeight="1" x14ac:dyDescent="0.2">
      <c r="A145" s="13"/>
      <c r="B145" s="13" t="s">
        <v>38</v>
      </c>
      <c r="C145" s="16" t="s">
        <v>12</v>
      </c>
      <c r="D145" s="16">
        <v>0</v>
      </c>
      <c r="E145" s="16">
        <v>100.3</v>
      </c>
      <c r="F145" s="16">
        <v>0</v>
      </c>
      <c r="G145" s="16">
        <v>0</v>
      </c>
      <c r="H145" s="50">
        <f t="shared" si="7"/>
        <v>100.3</v>
      </c>
      <c r="J145" s="11"/>
    </row>
    <row r="146" spans="1:10" ht="16.05" customHeight="1" x14ac:dyDescent="0.2">
      <c r="A146" s="13"/>
      <c r="B146" s="13"/>
      <c r="C146" s="17" t="s">
        <v>13</v>
      </c>
      <c r="D146" s="16">
        <f>IF($H145=0,0,D145/$H145%)</f>
        <v>0</v>
      </c>
      <c r="E146" s="16">
        <f>IF($H145=0,0,E145/$H145%)</f>
        <v>100.00000000000001</v>
      </c>
      <c r="F146" s="16">
        <f>IF($H145=0,0,F145/$H145%)</f>
        <v>0</v>
      </c>
      <c r="G146" s="16">
        <f>IF($H145=0,0,G145/$H145%)</f>
        <v>0</v>
      </c>
      <c r="H146" s="50">
        <f t="shared" si="7"/>
        <v>100.00000000000001</v>
      </c>
      <c r="J146" s="11"/>
    </row>
    <row r="147" spans="1:10" ht="16.05" customHeight="1" x14ac:dyDescent="0.2">
      <c r="A147" s="13"/>
      <c r="B147" s="13"/>
      <c r="C147" s="16" t="s">
        <v>14</v>
      </c>
      <c r="D147" s="51"/>
      <c r="E147" s="51"/>
      <c r="F147" s="51"/>
      <c r="G147" s="51"/>
      <c r="H147" s="50">
        <f t="shared" si="7"/>
        <v>0</v>
      </c>
      <c r="J147" s="11"/>
    </row>
    <row r="148" spans="1:10" ht="16.05" customHeight="1" x14ac:dyDescent="0.2">
      <c r="A148" s="13"/>
      <c r="B148" s="13"/>
      <c r="C148" s="17" t="s">
        <v>13</v>
      </c>
      <c r="D148" s="16">
        <f>IF($H147=0,0,D147/$H147%)</f>
        <v>0</v>
      </c>
      <c r="E148" s="16">
        <f>IF($H147=0,0,E147/$H147%)</f>
        <v>0</v>
      </c>
      <c r="F148" s="16">
        <f>IF($H147=0,0,F147/$H147%)</f>
        <v>0</v>
      </c>
      <c r="G148" s="16">
        <f>IF($H147=0,0,G147/$H147%)</f>
        <v>0</v>
      </c>
      <c r="H148" s="50">
        <f t="shared" si="7"/>
        <v>0</v>
      </c>
      <c r="J148" s="11"/>
    </row>
    <row r="149" spans="1:10" ht="16.05" customHeight="1" x14ac:dyDescent="0.2">
      <c r="A149" s="13"/>
      <c r="B149" s="13"/>
      <c r="C149" s="16" t="s">
        <v>15</v>
      </c>
      <c r="D149" s="51">
        <f>SUM(D147,D145)</f>
        <v>0</v>
      </c>
      <c r="E149" s="51">
        <f>SUM(E147,E145)</f>
        <v>100.3</v>
      </c>
      <c r="F149" s="51">
        <f>SUM(F147,F145)</f>
        <v>0</v>
      </c>
      <c r="G149" s="51">
        <f>SUM(G147,G145)</f>
        <v>0</v>
      </c>
      <c r="H149" s="50">
        <f t="shared" si="7"/>
        <v>100.3</v>
      </c>
      <c r="J149" s="11"/>
    </row>
    <row r="150" spans="1:10" ht="16.05" customHeight="1" x14ac:dyDescent="0.2">
      <c r="A150" s="13"/>
      <c r="B150" s="18"/>
      <c r="C150" s="17" t="s">
        <v>13</v>
      </c>
      <c r="D150" s="16">
        <f>IF($H149=0,0,D149/$H149%)</f>
        <v>0</v>
      </c>
      <c r="E150" s="16">
        <f>IF($H149=0,0,E149/$H149%)</f>
        <v>100.00000000000001</v>
      </c>
      <c r="F150" s="16">
        <f>IF($H149=0,0,F149/$H149%)</f>
        <v>0</v>
      </c>
      <c r="G150" s="16">
        <f>IF($H149=0,0,G149/$H149%)</f>
        <v>0</v>
      </c>
      <c r="H150" s="50">
        <f t="shared" si="7"/>
        <v>100.00000000000001</v>
      </c>
      <c r="J150" s="11"/>
    </row>
    <row r="151" spans="1:10" ht="16.05" customHeight="1" x14ac:dyDescent="0.2">
      <c r="A151" s="13"/>
      <c r="B151" s="13" t="s">
        <v>39</v>
      </c>
      <c r="C151" s="16" t="s">
        <v>12</v>
      </c>
      <c r="D151" s="16">
        <v>0</v>
      </c>
      <c r="E151" s="16">
        <v>142.1</v>
      </c>
      <c r="F151" s="16">
        <v>0</v>
      </c>
      <c r="G151" s="16">
        <v>0</v>
      </c>
      <c r="H151" s="50">
        <f t="shared" si="7"/>
        <v>142.1</v>
      </c>
      <c r="J151" s="11"/>
    </row>
    <row r="152" spans="1:10" ht="16.05" customHeight="1" x14ac:dyDescent="0.2">
      <c r="A152" s="13"/>
      <c r="B152" s="13"/>
      <c r="C152" s="17" t="s">
        <v>13</v>
      </c>
      <c r="D152" s="16">
        <f>IF($H151=0,0,D151/$H151%)</f>
        <v>0</v>
      </c>
      <c r="E152" s="16">
        <f>IF($H151=0,0,E151/$H151%)</f>
        <v>100</v>
      </c>
      <c r="F152" s="16">
        <f>IF($H151=0,0,F151/$H151%)</f>
        <v>0</v>
      </c>
      <c r="G152" s="16">
        <f>IF($H151=0,0,G151/$H151%)</f>
        <v>0</v>
      </c>
      <c r="H152" s="50">
        <f t="shared" si="7"/>
        <v>100</v>
      </c>
      <c r="J152" s="11"/>
    </row>
    <row r="153" spans="1:10" ht="16.05" customHeight="1" x14ac:dyDescent="0.2">
      <c r="A153" s="13"/>
      <c r="B153" s="13"/>
      <c r="C153" s="16" t="s">
        <v>14</v>
      </c>
      <c r="D153" s="51">
        <v>330.6</v>
      </c>
      <c r="E153" s="51">
        <v>385.3</v>
      </c>
      <c r="F153" s="51">
        <v>0</v>
      </c>
      <c r="G153" s="51">
        <v>0</v>
      </c>
      <c r="H153" s="50">
        <f t="shared" si="7"/>
        <v>715.90000000000009</v>
      </c>
      <c r="J153" s="11"/>
    </row>
    <row r="154" spans="1:10" ht="16.05" customHeight="1" x14ac:dyDescent="0.2">
      <c r="A154" s="13"/>
      <c r="B154" s="13"/>
      <c r="C154" s="17" t="s">
        <v>13</v>
      </c>
      <c r="D154" s="16">
        <f>IF($H153=0,0,D153/$H153%)</f>
        <v>46.179634027098757</v>
      </c>
      <c r="E154" s="16">
        <f>IF($H153=0,0,E153/$H153%)</f>
        <v>53.820365972901243</v>
      </c>
      <c r="F154" s="16">
        <f>IF($H153=0,0,F153/$H153%)</f>
        <v>0</v>
      </c>
      <c r="G154" s="16">
        <f>IF($H153=0,0,G153/$H153%)</f>
        <v>0</v>
      </c>
      <c r="H154" s="50">
        <f t="shared" si="7"/>
        <v>100</v>
      </c>
      <c r="J154" s="11"/>
    </row>
    <row r="155" spans="1:10" ht="16.05" customHeight="1" x14ac:dyDescent="0.2">
      <c r="A155" s="13"/>
      <c r="B155" s="13"/>
      <c r="C155" s="16" t="s">
        <v>15</v>
      </c>
      <c r="D155" s="51">
        <f>SUM(D153,D151)</f>
        <v>330.6</v>
      </c>
      <c r="E155" s="51">
        <f>SUM(E153,E151)</f>
        <v>527.4</v>
      </c>
      <c r="F155" s="51">
        <f>SUM(F153,F151)</f>
        <v>0</v>
      </c>
      <c r="G155" s="51">
        <f>SUM(G153,G151)</f>
        <v>0</v>
      </c>
      <c r="H155" s="50">
        <f t="shared" si="7"/>
        <v>858</v>
      </c>
      <c r="J155" s="11"/>
    </row>
    <row r="156" spans="1:10" ht="16.05" customHeight="1" x14ac:dyDescent="0.2">
      <c r="A156" s="13"/>
      <c r="B156" s="18"/>
      <c r="C156" s="17" t="s">
        <v>13</v>
      </c>
      <c r="D156" s="16">
        <f>IF($H155=0,0,D155/$H155%)</f>
        <v>38.531468531468533</v>
      </c>
      <c r="E156" s="16">
        <f>IF($H155=0,0,E155/$H155%)</f>
        <v>61.468531468531467</v>
      </c>
      <c r="F156" s="16">
        <f>IF($H155=0,0,F155/$H155%)</f>
        <v>0</v>
      </c>
      <c r="G156" s="16">
        <f>IF($H155=0,0,G155/$H155%)</f>
        <v>0</v>
      </c>
      <c r="H156" s="50">
        <f t="shared" si="7"/>
        <v>100</v>
      </c>
      <c r="J156" s="11"/>
    </row>
    <row r="157" spans="1:10" ht="16.05" customHeight="1" x14ac:dyDescent="0.2">
      <c r="A157" s="13"/>
      <c r="B157" s="13" t="s">
        <v>40</v>
      </c>
      <c r="C157" s="16" t="s">
        <v>12</v>
      </c>
      <c r="D157" s="16"/>
      <c r="E157" s="16">
        <v>0.4</v>
      </c>
      <c r="F157" s="16"/>
      <c r="G157" s="16"/>
      <c r="H157" s="50">
        <f t="shared" si="7"/>
        <v>0.4</v>
      </c>
      <c r="J157" s="11"/>
    </row>
    <row r="158" spans="1:10" ht="16.05" customHeight="1" x14ac:dyDescent="0.2">
      <c r="A158" s="13"/>
      <c r="B158" s="13"/>
      <c r="C158" s="17" t="s">
        <v>13</v>
      </c>
      <c r="D158" s="16">
        <f>IF($H157=0,0,D157/$H157%)</f>
        <v>0</v>
      </c>
      <c r="E158" s="16">
        <f>IF($H157=0,0,E157/$H157%)</f>
        <v>100</v>
      </c>
      <c r="F158" s="16">
        <f>IF($H157=0,0,F157/$H157%)</f>
        <v>0</v>
      </c>
      <c r="G158" s="16">
        <f>IF($H157=0,0,G157/$H157%)</f>
        <v>0</v>
      </c>
      <c r="H158" s="50">
        <f t="shared" si="7"/>
        <v>100</v>
      </c>
      <c r="J158" s="11"/>
    </row>
    <row r="159" spans="1:10" ht="16.05" customHeight="1" x14ac:dyDescent="0.2">
      <c r="A159" s="13"/>
      <c r="B159" s="13"/>
      <c r="C159" s="16" t="s">
        <v>14</v>
      </c>
      <c r="D159" s="51"/>
      <c r="E159" s="51"/>
      <c r="F159" s="51"/>
      <c r="G159" s="51"/>
      <c r="H159" s="50">
        <f t="shared" si="7"/>
        <v>0</v>
      </c>
      <c r="J159" s="11"/>
    </row>
    <row r="160" spans="1:10" ht="16.05" customHeight="1" x14ac:dyDescent="0.2">
      <c r="A160" s="13"/>
      <c r="B160" s="13"/>
      <c r="C160" s="17" t="s">
        <v>13</v>
      </c>
      <c r="D160" s="16">
        <f>IF($H159=0,0,D159/$H159%)</f>
        <v>0</v>
      </c>
      <c r="E160" s="16">
        <f>IF($H159=0,0,E159/$H159%)</f>
        <v>0</v>
      </c>
      <c r="F160" s="16">
        <f>IF($H159=0,0,F159/$H159%)</f>
        <v>0</v>
      </c>
      <c r="G160" s="16">
        <f>IF($H159=0,0,G159/$H159%)</f>
        <v>0</v>
      </c>
      <c r="H160" s="50">
        <f t="shared" si="7"/>
        <v>0</v>
      </c>
      <c r="J160" s="11"/>
    </row>
    <row r="161" spans="1:10" ht="16.05" customHeight="1" x14ac:dyDescent="0.2">
      <c r="A161" s="13"/>
      <c r="B161" s="13"/>
      <c r="C161" s="16" t="s">
        <v>15</v>
      </c>
      <c r="D161" s="51">
        <f>SUM(D159,D157)</f>
        <v>0</v>
      </c>
      <c r="E161" s="51">
        <f>SUM(E159,E157)</f>
        <v>0.4</v>
      </c>
      <c r="F161" s="51">
        <f>SUM(F159,F157)</f>
        <v>0</v>
      </c>
      <c r="G161" s="51">
        <f>SUM(G159,G157)</f>
        <v>0</v>
      </c>
      <c r="H161" s="50">
        <f t="shared" si="7"/>
        <v>0.4</v>
      </c>
      <c r="J161" s="11"/>
    </row>
    <row r="162" spans="1:10" ht="16.05" customHeight="1" x14ac:dyDescent="0.2">
      <c r="A162" s="13"/>
      <c r="B162" s="18"/>
      <c r="C162" s="17" t="s">
        <v>13</v>
      </c>
      <c r="D162" s="16">
        <f>IF($H161=0,0,D161/$H161%)</f>
        <v>0</v>
      </c>
      <c r="E162" s="16">
        <f>IF($H161=0,0,E161/$H161%)</f>
        <v>100</v>
      </c>
      <c r="F162" s="16">
        <f>IF($H161=0,0,F161/$H161%)</f>
        <v>0</v>
      </c>
      <c r="G162" s="16">
        <f>IF($H161=0,0,G161/$H161%)</f>
        <v>0</v>
      </c>
      <c r="H162" s="50">
        <f t="shared" si="7"/>
        <v>100</v>
      </c>
      <c r="J162" s="11"/>
    </row>
    <row r="163" spans="1:10" ht="16.05" customHeight="1" x14ac:dyDescent="0.2">
      <c r="A163" s="13"/>
      <c r="B163" s="13" t="s">
        <v>41</v>
      </c>
      <c r="C163" s="16" t="s">
        <v>12</v>
      </c>
      <c r="D163" s="16"/>
      <c r="E163" s="16"/>
      <c r="F163" s="16"/>
      <c r="G163" s="16"/>
      <c r="H163" s="50">
        <f t="shared" si="7"/>
        <v>0</v>
      </c>
      <c r="J163" s="11"/>
    </row>
    <row r="164" spans="1:10" ht="16.05" customHeight="1" x14ac:dyDescent="0.2">
      <c r="A164" s="13"/>
      <c r="B164" s="13"/>
      <c r="C164" s="17" t="s">
        <v>13</v>
      </c>
      <c r="D164" s="16">
        <f>IF($H163=0,0,D163/$H163%)</f>
        <v>0</v>
      </c>
      <c r="E164" s="16">
        <f>IF($H163=0,0,E163/$H163%)</f>
        <v>0</v>
      </c>
      <c r="F164" s="16">
        <f>IF($H163=0,0,F163/$H163%)</f>
        <v>0</v>
      </c>
      <c r="G164" s="16">
        <f>IF($H163=0,0,G163/$H163%)</f>
        <v>0</v>
      </c>
      <c r="H164" s="50">
        <f t="shared" si="7"/>
        <v>0</v>
      </c>
      <c r="J164" s="11"/>
    </row>
    <row r="165" spans="1:10" ht="16.05" customHeight="1" x14ac:dyDescent="0.2">
      <c r="A165" s="13"/>
      <c r="B165" s="13"/>
      <c r="C165" s="16" t="s">
        <v>14</v>
      </c>
      <c r="D165" s="51"/>
      <c r="E165" s="51"/>
      <c r="F165" s="51"/>
      <c r="G165" s="51"/>
      <c r="H165" s="50">
        <f t="shared" si="7"/>
        <v>0</v>
      </c>
      <c r="J165" s="11"/>
    </row>
    <row r="166" spans="1:10" ht="16.05" customHeight="1" x14ac:dyDescent="0.2">
      <c r="A166" s="13"/>
      <c r="B166" s="13"/>
      <c r="C166" s="17" t="s">
        <v>13</v>
      </c>
      <c r="D166" s="16">
        <f>IF($H165=0,0,D165/$H165%)</f>
        <v>0</v>
      </c>
      <c r="E166" s="16">
        <f>IF($H165=0,0,E165/$H165%)</f>
        <v>0</v>
      </c>
      <c r="F166" s="16">
        <f>IF($H165=0,0,F165/$H165%)</f>
        <v>0</v>
      </c>
      <c r="G166" s="16">
        <f>IF($H165=0,0,G165/$H165%)</f>
        <v>0</v>
      </c>
      <c r="H166" s="50">
        <f t="shared" si="7"/>
        <v>0</v>
      </c>
      <c r="J166" s="11"/>
    </row>
    <row r="167" spans="1:10" ht="16.05" customHeight="1" x14ac:dyDescent="0.2">
      <c r="A167" s="13"/>
      <c r="B167" s="13"/>
      <c r="C167" s="16" t="s">
        <v>15</v>
      </c>
      <c r="D167" s="51">
        <f>SUM(D165,D163)</f>
        <v>0</v>
      </c>
      <c r="E167" s="51">
        <f>SUM(E165,E163)</f>
        <v>0</v>
      </c>
      <c r="F167" s="51">
        <f>SUM(F165,F163)</f>
        <v>0</v>
      </c>
      <c r="G167" s="51">
        <f>SUM(G165,G163)</f>
        <v>0</v>
      </c>
      <c r="H167" s="50">
        <f t="shared" si="7"/>
        <v>0</v>
      </c>
      <c r="J167" s="11"/>
    </row>
    <row r="168" spans="1:10" ht="16.05" customHeight="1" x14ac:dyDescent="0.2">
      <c r="A168" s="13"/>
      <c r="B168" s="18"/>
      <c r="C168" s="17" t="s">
        <v>13</v>
      </c>
      <c r="D168" s="16">
        <f>IF($H167=0,0,D167/$H167%)</f>
        <v>0</v>
      </c>
      <c r="E168" s="16">
        <f>IF($H167=0,0,E167/$H167%)</f>
        <v>0</v>
      </c>
      <c r="F168" s="16">
        <f>IF($H167=0,0,F167/$H167%)</f>
        <v>0</v>
      </c>
      <c r="G168" s="16">
        <f>IF($H167=0,0,G167/$H167%)</f>
        <v>0</v>
      </c>
      <c r="H168" s="50">
        <f t="shared" si="7"/>
        <v>0</v>
      </c>
      <c r="J168" s="11"/>
    </row>
    <row r="169" spans="1:10" ht="16.05" customHeight="1" x14ac:dyDescent="0.2">
      <c r="A169" s="13"/>
      <c r="B169" s="13" t="s">
        <v>42</v>
      </c>
      <c r="C169" s="16" t="s">
        <v>12</v>
      </c>
      <c r="D169" s="16"/>
      <c r="E169" s="16"/>
      <c r="F169" s="16"/>
      <c r="G169" s="16"/>
      <c r="H169" s="50">
        <f t="shared" si="7"/>
        <v>0</v>
      </c>
      <c r="J169" s="11"/>
    </row>
    <row r="170" spans="1:10" ht="16.05" customHeight="1" x14ac:dyDescent="0.2">
      <c r="A170" s="13"/>
      <c r="B170" s="13"/>
      <c r="C170" s="17" t="s">
        <v>13</v>
      </c>
      <c r="D170" s="16">
        <f>IF($H169=0,0,D169/$H169%)</f>
        <v>0</v>
      </c>
      <c r="E170" s="16">
        <f>IF($H169=0,0,E169/$H169%)</f>
        <v>0</v>
      </c>
      <c r="F170" s="16">
        <f>IF($H169=0,0,F169/$H169%)</f>
        <v>0</v>
      </c>
      <c r="G170" s="16">
        <f>IF($H169=0,0,G169/$H169%)</f>
        <v>0</v>
      </c>
      <c r="H170" s="50">
        <f t="shared" si="7"/>
        <v>0</v>
      </c>
      <c r="J170" s="11"/>
    </row>
    <row r="171" spans="1:10" ht="16.05" customHeight="1" x14ac:dyDescent="0.2">
      <c r="A171" s="13"/>
      <c r="B171" s="13"/>
      <c r="C171" s="16" t="s">
        <v>14</v>
      </c>
      <c r="D171" s="51"/>
      <c r="E171" s="51"/>
      <c r="F171" s="51"/>
      <c r="G171" s="51"/>
      <c r="H171" s="50">
        <f t="shared" si="7"/>
        <v>0</v>
      </c>
      <c r="J171" s="11"/>
    </row>
    <row r="172" spans="1:10" ht="16.05" customHeight="1" x14ac:dyDescent="0.2">
      <c r="A172" s="13"/>
      <c r="B172" s="13"/>
      <c r="C172" s="17" t="s">
        <v>13</v>
      </c>
      <c r="D172" s="16">
        <f>IF($H171=0,0,D171/$H171%)</f>
        <v>0</v>
      </c>
      <c r="E172" s="16">
        <f>IF($H171=0,0,E171/$H171%)</f>
        <v>0</v>
      </c>
      <c r="F172" s="16">
        <f>IF($H171=0,0,F171/$H171%)</f>
        <v>0</v>
      </c>
      <c r="G172" s="16">
        <f>IF($H171=0,0,G171/$H171%)</f>
        <v>0</v>
      </c>
      <c r="H172" s="50">
        <f t="shared" si="7"/>
        <v>0</v>
      </c>
      <c r="J172" s="11"/>
    </row>
    <row r="173" spans="1:10" ht="16.05" customHeight="1" x14ac:dyDescent="0.2">
      <c r="A173" s="13"/>
      <c r="B173" s="13"/>
      <c r="C173" s="16" t="s">
        <v>15</v>
      </c>
      <c r="D173" s="51">
        <f>SUM(D171,D169)</f>
        <v>0</v>
      </c>
      <c r="E173" s="51">
        <f>SUM(E171,E169)</f>
        <v>0</v>
      </c>
      <c r="F173" s="51">
        <f>SUM(F171,F169)</f>
        <v>0</v>
      </c>
      <c r="G173" s="51">
        <f>SUM(G171,G169)</f>
        <v>0</v>
      </c>
      <c r="H173" s="50">
        <f t="shared" si="7"/>
        <v>0</v>
      </c>
      <c r="J173" s="11"/>
    </row>
    <row r="174" spans="1:10" ht="16.05" customHeight="1" x14ac:dyDescent="0.2">
      <c r="A174" s="13"/>
      <c r="B174" s="18"/>
      <c r="C174" s="17" t="s">
        <v>13</v>
      </c>
      <c r="D174" s="16">
        <f>IF($H173=0,0,D173/$H173%)</f>
        <v>0</v>
      </c>
      <c r="E174" s="16">
        <f>IF($H173=0,0,E173/$H173%)</f>
        <v>0</v>
      </c>
      <c r="F174" s="16">
        <f>IF($H173=0,0,F173/$H173%)</f>
        <v>0</v>
      </c>
      <c r="G174" s="16">
        <f>IF($H173=0,0,G173/$H173%)</f>
        <v>0</v>
      </c>
      <c r="H174" s="50">
        <f t="shared" si="7"/>
        <v>0</v>
      </c>
      <c r="J174" s="11"/>
    </row>
    <row r="175" spans="1:10" ht="16.05" customHeight="1" x14ac:dyDescent="0.2">
      <c r="A175" s="13"/>
      <c r="B175" s="54" t="s">
        <v>43</v>
      </c>
      <c r="C175" s="16" t="s">
        <v>12</v>
      </c>
      <c r="D175" s="16">
        <v>0</v>
      </c>
      <c r="E175" s="16">
        <v>10</v>
      </c>
      <c r="F175" s="16">
        <v>0</v>
      </c>
      <c r="G175" s="16">
        <v>0</v>
      </c>
      <c r="H175" s="50">
        <f t="shared" si="7"/>
        <v>10</v>
      </c>
      <c r="J175" s="11"/>
    </row>
    <row r="176" spans="1:10" ht="16.05" customHeight="1" x14ac:dyDescent="0.2">
      <c r="A176" s="13"/>
      <c r="B176" s="55"/>
      <c r="C176" s="17" t="s">
        <v>13</v>
      </c>
      <c r="D176" s="16">
        <f>IF($H175=0,0,D175/$H175%)</f>
        <v>0</v>
      </c>
      <c r="E176" s="16">
        <f>IF($H175=0,0,E175/$H175%)</f>
        <v>100</v>
      </c>
      <c r="F176" s="16">
        <f>IF($H175=0,0,F175/$H175%)</f>
        <v>0</v>
      </c>
      <c r="G176" s="16">
        <f>IF($H175=0,0,G175/$H175%)</f>
        <v>0</v>
      </c>
      <c r="H176" s="50">
        <f t="shared" si="7"/>
        <v>100</v>
      </c>
      <c r="J176" s="11"/>
    </row>
    <row r="177" spans="1:10" ht="16.05" customHeight="1" x14ac:dyDescent="0.2">
      <c r="A177" s="13"/>
      <c r="B177" s="55"/>
      <c r="C177" s="16" t="s">
        <v>14</v>
      </c>
      <c r="D177" s="51"/>
      <c r="E177" s="51"/>
      <c r="F177" s="51"/>
      <c r="G177" s="51"/>
      <c r="H177" s="50">
        <f t="shared" si="7"/>
        <v>0</v>
      </c>
      <c r="J177" s="11"/>
    </row>
    <row r="178" spans="1:10" ht="16.05" customHeight="1" x14ac:dyDescent="0.2">
      <c r="A178" s="20"/>
      <c r="B178" s="55"/>
      <c r="C178" s="17" t="s">
        <v>13</v>
      </c>
      <c r="D178" s="16">
        <f>IF($H177=0,0,D177/$H177%)</f>
        <v>0</v>
      </c>
      <c r="E178" s="16">
        <f>IF($H177=0,0,E177/$H177%)</f>
        <v>0</v>
      </c>
      <c r="F178" s="16">
        <f>IF($H177=0,0,F177/$H177%)</f>
        <v>0</v>
      </c>
      <c r="G178" s="16">
        <f>IF($H177=0,0,G177/$H177%)</f>
        <v>0</v>
      </c>
      <c r="H178" s="50">
        <f t="shared" si="7"/>
        <v>0</v>
      </c>
      <c r="J178" s="11"/>
    </row>
    <row r="179" spans="1:10" ht="16.05" customHeight="1" x14ac:dyDescent="0.2">
      <c r="A179" s="20"/>
      <c r="B179" s="55"/>
      <c r="C179" s="16" t="s">
        <v>15</v>
      </c>
      <c r="D179" s="51">
        <f>SUM(D177,D175)</f>
        <v>0</v>
      </c>
      <c r="E179" s="51">
        <f>SUM(E177,E175)</f>
        <v>10</v>
      </c>
      <c r="F179" s="51">
        <f>SUM(F177,F175)</f>
        <v>0</v>
      </c>
      <c r="G179" s="51">
        <f>SUM(G177,G175)</f>
        <v>0</v>
      </c>
      <c r="H179" s="50">
        <f t="shared" si="7"/>
        <v>10</v>
      </c>
      <c r="J179" s="11"/>
    </row>
    <row r="180" spans="1:10" ht="16.05" customHeight="1" x14ac:dyDescent="0.2">
      <c r="A180" s="20"/>
      <c r="B180" s="56"/>
      <c r="C180" s="17" t="s">
        <v>13</v>
      </c>
      <c r="D180" s="16">
        <f>IF($H179=0,0,D179/$H179%)</f>
        <v>0</v>
      </c>
      <c r="E180" s="16">
        <f>IF($H179=0,0,E179/$H179%)</f>
        <v>100</v>
      </c>
      <c r="F180" s="16">
        <f>IF($H179=0,0,F179/$H179%)</f>
        <v>0</v>
      </c>
      <c r="G180" s="16">
        <f>IF($H179=0,0,G179/$H179%)</f>
        <v>0</v>
      </c>
      <c r="H180" s="50">
        <f t="shared" si="7"/>
        <v>100</v>
      </c>
      <c r="J180" s="11"/>
    </row>
    <row r="181" spans="1:10" ht="16.05" customHeight="1" x14ac:dyDescent="0.2">
      <c r="A181" s="20"/>
      <c r="B181" s="54" t="s">
        <v>44</v>
      </c>
      <c r="C181" s="16" t="s">
        <v>12</v>
      </c>
      <c r="D181" s="16"/>
      <c r="E181" s="16"/>
      <c r="F181" s="16"/>
      <c r="G181" s="16"/>
      <c r="H181" s="50">
        <f t="shared" si="7"/>
        <v>0</v>
      </c>
      <c r="J181" s="11"/>
    </row>
    <row r="182" spans="1:10" ht="16.05" customHeight="1" x14ac:dyDescent="0.2">
      <c r="A182" s="20"/>
      <c r="B182" s="55"/>
      <c r="C182" s="17" t="s">
        <v>13</v>
      </c>
      <c r="D182" s="16">
        <f>IF($H181=0,0,D181/$H181%)</f>
        <v>0</v>
      </c>
      <c r="E182" s="16">
        <f>IF($H181=0,0,E181/$H181%)</f>
        <v>0</v>
      </c>
      <c r="F182" s="16">
        <f>IF($H181=0,0,F181/$H181%)</f>
        <v>0</v>
      </c>
      <c r="G182" s="16">
        <f>IF($H181=0,0,G181/$H181%)</f>
        <v>0</v>
      </c>
      <c r="H182" s="50">
        <f t="shared" si="7"/>
        <v>0</v>
      </c>
      <c r="J182" s="11"/>
    </row>
    <row r="183" spans="1:10" ht="16.05" customHeight="1" x14ac:dyDescent="0.2">
      <c r="A183" s="20"/>
      <c r="B183" s="55"/>
      <c r="C183" s="16" t="s">
        <v>14</v>
      </c>
      <c r="D183" s="51"/>
      <c r="E183" s="51"/>
      <c r="F183" s="51"/>
      <c r="G183" s="51"/>
      <c r="H183" s="50">
        <f t="shared" si="7"/>
        <v>0</v>
      </c>
      <c r="J183" s="11"/>
    </row>
    <row r="184" spans="1:10" ht="16.05" customHeight="1" x14ac:dyDescent="0.2">
      <c r="A184" s="20"/>
      <c r="B184" s="55"/>
      <c r="C184" s="17" t="s">
        <v>13</v>
      </c>
      <c r="D184" s="16">
        <f>IF($H183=0,0,D183/$H183%)</f>
        <v>0</v>
      </c>
      <c r="E184" s="16">
        <f>IF($H183=0,0,E183/$H183%)</f>
        <v>0</v>
      </c>
      <c r="F184" s="16">
        <f>IF($H183=0,0,F183/$H183%)</f>
        <v>0</v>
      </c>
      <c r="G184" s="16">
        <f>IF($H183=0,0,G183/$H183%)</f>
        <v>0</v>
      </c>
      <c r="H184" s="50">
        <f t="shared" si="7"/>
        <v>0</v>
      </c>
      <c r="J184" s="11"/>
    </row>
    <row r="185" spans="1:10" ht="16.05" customHeight="1" x14ac:dyDescent="0.2">
      <c r="A185" s="20"/>
      <c r="B185" s="55"/>
      <c r="C185" s="16" t="s">
        <v>15</v>
      </c>
      <c r="D185" s="51">
        <f>SUM(D183,D181)</f>
        <v>0</v>
      </c>
      <c r="E185" s="51">
        <f>SUM(E183,E181)</f>
        <v>0</v>
      </c>
      <c r="F185" s="51">
        <f>SUM(F183,F181)</f>
        <v>0</v>
      </c>
      <c r="G185" s="51">
        <f>SUM(G183,G181)</f>
        <v>0</v>
      </c>
      <c r="H185" s="50">
        <f t="shared" si="7"/>
        <v>0</v>
      </c>
      <c r="J185" s="11"/>
    </row>
    <row r="186" spans="1:10" ht="16.05" customHeight="1" x14ac:dyDescent="0.2">
      <c r="A186" s="20"/>
      <c r="B186" s="56"/>
      <c r="C186" s="17" t="s">
        <v>13</v>
      </c>
      <c r="D186" s="16">
        <f>IF($H185=0,0,D185/$H185%)</f>
        <v>0</v>
      </c>
      <c r="E186" s="16">
        <f>IF($H185=0,0,E185/$H185%)</f>
        <v>0</v>
      </c>
      <c r="F186" s="16">
        <f>IF($H185=0,0,F185/$H185%)</f>
        <v>0</v>
      </c>
      <c r="G186" s="16">
        <f>IF($H185=0,0,G185/$H185%)</f>
        <v>0</v>
      </c>
      <c r="H186" s="50">
        <f t="shared" si="7"/>
        <v>0</v>
      </c>
      <c r="J186" s="11"/>
    </row>
    <row r="187" spans="1:10" ht="16.05" customHeight="1" x14ac:dyDescent="0.2">
      <c r="A187" s="20"/>
      <c r="B187" s="54" t="s">
        <v>45</v>
      </c>
      <c r="C187" s="16" t="s">
        <v>12</v>
      </c>
      <c r="D187" s="16"/>
      <c r="E187" s="16"/>
      <c r="F187" s="16"/>
      <c r="G187" s="16"/>
      <c r="H187" s="50">
        <f t="shared" si="7"/>
        <v>0</v>
      </c>
      <c r="J187" s="11"/>
    </row>
    <row r="188" spans="1:10" ht="16.05" customHeight="1" x14ac:dyDescent="0.2">
      <c r="A188" s="20"/>
      <c r="B188" s="55"/>
      <c r="C188" s="17" t="s">
        <v>13</v>
      </c>
      <c r="D188" s="16">
        <f>IF($H187=0,0,D187/$H187%)</f>
        <v>0</v>
      </c>
      <c r="E188" s="16">
        <f>IF($H187=0,0,E187/$H187%)</f>
        <v>0</v>
      </c>
      <c r="F188" s="16">
        <f>IF($H187=0,0,F187/$H187%)</f>
        <v>0</v>
      </c>
      <c r="G188" s="16">
        <f>IF($H187=0,0,G187/$H187%)</f>
        <v>0</v>
      </c>
      <c r="H188" s="50">
        <f t="shared" si="7"/>
        <v>0</v>
      </c>
      <c r="J188" s="11"/>
    </row>
    <row r="189" spans="1:10" ht="16.05" customHeight="1" x14ac:dyDescent="0.2">
      <c r="A189" s="20"/>
      <c r="B189" s="55"/>
      <c r="C189" s="16" t="s">
        <v>14</v>
      </c>
      <c r="D189" s="51"/>
      <c r="E189" s="51"/>
      <c r="F189" s="51"/>
      <c r="G189" s="51"/>
      <c r="H189" s="50">
        <f t="shared" si="7"/>
        <v>0</v>
      </c>
      <c r="J189" s="11"/>
    </row>
    <row r="190" spans="1:10" ht="16.05" customHeight="1" x14ac:dyDescent="0.2">
      <c r="A190" s="20"/>
      <c r="B190" s="55"/>
      <c r="C190" s="17" t="s">
        <v>13</v>
      </c>
      <c r="D190" s="16">
        <f>IF($H189=0,0,D189/$H189%)</f>
        <v>0</v>
      </c>
      <c r="E190" s="16">
        <f>IF($H189=0,0,E189/$H189%)</f>
        <v>0</v>
      </c>
      <c r="F190" s="16">
        <f>IF($H189=0,0,F189/$H189%)</f>
        <v>0</v>
      </c>
      <c r="G190" s="16">
        <f>IF($H189=0,0,G189/$H189%)</f>
        <v>0</v>
      </c>
      <c r="H190" s="50">
        <f t="shared" si="7"/>
        <v>0</v>
      </c>
      <c r="J190" s="11"/>
    </row>
    <row r="191" spans="1:10" ht="16.05" customHeight="1" x14ac:dyDescent="0.2">
      <c r="A191" s="20"/>
      <c r="B191" s="55"/>
      <c r="C191" s="16" t="s">
        <v>15</v>
      </c>
      <c r="D191" s="51">
        <f>SUM(D189,D187)</f>
        <v>0</v>
      </c>
      <c r="E191" s="51">
        <f>SUM(E189,E187)</f>
        <v>0</v>
      </c>
      <c r="F191" s="51">
        <f>SUM(F189,F187)</f>
        <v>0</v>
      </c>
      <c r="G191" s="51">
        <f>SUM(G189,G187)</f>
        <v>0</v>
      </c>
      <c r="H191" s="50">
        <f t="shared" si="7"/>
        <v>0</v>
      </c>
      <c r="J191" s="11"/>
    </row>
    <row r="192" spans="1:10" ht="16.05" customHeight="1" x14ac:dyDescent="0.2">
      <c r="A192" s="20"/>
      <c r="B192" s="56"/>
      <c r="C192" s="17" t="s">
        <v>13</v>
      </c>
      <c r="D192" s="16">
        <f>IF($H191=0,0,D191/$H191%)</f>
        <v>0</v>
      </c>
      <c r="E192" s="16">
        <f>IF($H191=0,0,E191/$H191%)</f>
        <v>0</v>
      </c>
      <c r="F192" s="16">
        <f>IF($H191=0,0,F191/$H191%)</f>
        <v>0</v>
      </c>
      <c r="G192" s="16">
        <f>IF($H191=0,0,G191/$H191%)</f>
        <v>0</v>
      </c>
      <c r="H192" s="50">
        <f t="shared" si="7"/>
        <v>0</v>
      </c>
      <c r="J192" s="11"/>
    </row>
    <row r="193" spans="1:10" ht="16.05" customHeight="1" x14ac:dyDescent="0.2">
      <c r="A193" s="20"/>
      <c r="B193" s="54" t="s">
        <v>46</v>
      </c>
      <c r="C193" s="16" t="s">
        <v>12</v>
      </c>
      <c r="D193" s="16">
        <v>0</v>
      </c>
      <c r="E193" s="16">
        <v>577.30000000000007</v>
      </c>
      <c r="F193" s="16">
        <v>0</v>
      </c>
      <c r="G193" s="16">
        <v>0</v>
      </c>
      <c r="H193" s="50">
        <f t="shared" si="7"/>
        <v>577.30000000000007</v>
      </c>
      <c r="J193" s="11"/>
    </row>
    <row r="194" spans="1:10" ht="16.05" customHeight="1" x14ac:dyDescent="0.2">
      <c r="A194" s="20"/>
      <c r="B194" s="55"/>
      <c r="C194" s="17" t="s">
        <v>13</v>
      </c>
      <c r="D194" s="16">
        <f>IF($H193=0,0,D193/$H193%)</f>
        <v>0</v>
      </c>
      <c r="E194" s="16">
        <f>IF($H193=0,0,E193/$H193%)</f>
        <v>100</v>
      </c>
      <c r="F194" s="16">
        <f>IF($H193=0,0,F193/$H193%)</f>
        <v>0</v>
      </c>
      <c r="G194" s="16">
        <f>IF($H193=0,0,G193/$H193%)</f>
        <v>0</v>
      </c>
      <c r="H194" s="50">
        <f t="shared" si="7"/>
        <v>100</v>
      </c>
      <c r="J194" s="11"/>
    </row>
    <row r="195" spans="1:10" ht="16.05" customHeight="1" x14ac:dyDescent="0.2">
      <c r="A195" s="20"/>
      <c r="B195" s="55"/>
      <c r="C195" s="16" t="s">
        <v>14</v>
      </c>
      <c r="D195" s="51">
        <v>0</v>
      </c>
      <c r="E195" s="51">
        <v>2673</v>
      </c>
      <c r="F195" s="51">
        <v>0</v>
      </c>
      <c r="G195" s="51">
        <v>0</v>
      </c>
      <c r="H195" s="50">
        <f t="shared" si="7"/>
        <v>2673</v>
      </c>
      <c r="J195" s="11"/>
    </row>
    <row r="196" spans="1:10" ht="16.05" customHeight="1" x14ac:dyDescent="0.2">
      <c r="A196" s="20"/>
      <c r="B196" s="55"/>
      <c r="C196" s="17" t="s">
        <v>13</v>
      </c>
      <c r="D196" s="16">
        <f>IF($H195=0,0,D195/$H195%)</f>
        <v>0</v>
      </c>
      <c r="E196" s="16">
        <f>IF($H195=0,0,E195/$H195%)</f>
        <v>100</v>
      </c>
      <c r="F196" s="16">
        <f>IF($H195=0,0,F195/$H195%)</f>
        <v>0</v>
      </c>
      <c r="G196" s="16">
        <f>IF($H195=0,0,G195/$H195%)</f>
        <v>0</v>
      </c>
      <c r="H196" s="50">
        <f t="shared" si="7"/>
        <v>100</v>
      </c>
      <c r="J196" s="11"/>
    </row>
    <row r="197" spans="1:10" ht="16.05" customHeight="1" x14ac:dyDescent="0.2">
      <c r="A197" s="20"/>
      <c r="B197" s="55"/>
      <c r="C197" s="16" t="s">
        <v>15</v>
      </c>
      <c r="D197" s="51">
        <f>SUM(D195,D193)</f>
        <v>0</v>
      </c>
      <c r="E197" s="51">
        <f>SUM(E195,E193)</f>
        <v>3250.3</v>
      </c>
      <c r="F197" s="51">
        <f>SUM(F195,F193)</f>
        <v>0</v>
      </c>
      <c r="G197" s="51">
        <f>SUM(G195,G193)</f>
        <v>0</v>
      </c>
      <c r="H197" s="50">
        <f t="shared" si="7"/>
        <v>3250.3</v>
      </c>
      <c r="J197" s="11"/>
    </row>
    <row r="198" spans="1:10" ht="16.05" customHeight="1" x14ac:dyDescent="0.2">
      <c r="A198" s="20"/>
      <c r="B198" s="56"/>
      <c r="C198" s="17" t="s">
        <v>13</v>
      </c>
      <c r="D198" s="16">
        <f>IF($H197=0,0,D197/$H197%)</f>
        <v>0</v>
      </c>
      <c r="E198" s="16">
        <f>IF($H197=0,0,E197/$H197%)</f>
        <v>100</v>
      </c>
      <c r="F198" s="16">
        <f>IF($H197=0,0,F197/$H197%)</f>
        <v>0</v>
      </c>
      <c r="G198" s="16">
        <f>IF($H197=0,0,G197/$H197%)</f>
        <v>0</v>
      </c>
      <c r="H198" s="50">
        <f t="shared" si="7"/>
        <v>100</v>
      </c>
      <c r="J198" s="11"/>
    </row>
    <row r="199" spans="1:10" ht="16.05" customHeight="1" x14ac:dyDescent="0.2">
      <c r="A199" s="20"/>
      <c r="B199" s="54" t="s">
        <v>47</v>
      </c>
      <c r="C199" s="16" t="s">
        <v>12</v>
      </c>
      <c r="D199" s="16">
        <v>0</v>
      </c>
      <c r="E199" s="16">
        <v>77.2</v>
      </c>
      <c r="F199" s="16">
        <v>0</v>
      </c>
      <c r="G199" s="16">
        <v>0</v>
      </c>
      <c r="H199" s="50">
        <f t="shared" si="7"/>
        <v>77.2</v>
      </c>
      <c r="J199" s="11"/>
    </row>
    <row r="200" spans="1:10" ht="16.05" customHeight="1" x14ac:dyDescent="0.2">
      <c r="A200" s="20"/>
      <c r="B200" s="55"/>
      <c r="C200" s="17" t="s">
        <v>13</v>
      </c>
      <c r="D200" s="16">
        <f>IF($H199=0,0,D199/$H199%)</f>
        <v>0</v>
      </c>
      <c r="E200" s="16">
        <f>IF($H199=0,0,E199/$H199%)</f>
        <v>100</v>
      </c>
      <c r="F200" s="16">
        <f>IF($H199=0,0,F199/$H199%)</f>
        <v>0</v>
      </c>
      <c r="G200" s="16">
        <f>IF($H199=0,0,G199/$H199%)</f>
        <v>0</v>
      </c>
      <c r="H200" s="50">
        <f t="shared" si="7"/>
        <v>100</v>
      </c>
      <c r="J200" s="11"/>
    </row>
    <row r="201" spans="1:10" ht="16.05" customHeight="1" x14ac:dyDescent="0.2">
      <c r="A201" s="20"/>
      <c r="B201" s="55"/>
      <c r="C201" s="16" t="s">
        <v>14</v>
      </c>
      <c r="D201" s="51">
        <v>0</v>
      </c>
      <c r="E201" s="51">
        <v>723.2</v>
      </c>
      <c r="F201" s="51">
        <v>0</v>
      </c>
      <c r="G201" s="51">
        <v>0</v>
      </c>
      <c r="H201" s="50">
        <f t="shared" si="7"/>
        <v>723.2</v>
      </c>
      <c r="J201" s="11"/>
    </row>
    <row r="202" spans="1:10" ht="16.05" customHeight="1" x14ac:dyDescent="0.2">
      <c r="A202" s="20"/>
      <c r="B202" s="55"/>
      <c r="C202" s="17" t="s">
        <v>13</v>
      </c>
      <c r="D202" s="16">
        <f>IF($H201=0,0,D201/$H201%)</f>
        <v>0</v>
      </c>
      <c r="E202" s="16">
        <f>IF($H201=0,0,E201/$H201%)</f>
        <v>100</v>
      </c>
      <c r="F202" s="16">
        <f>IF($H201=0,0,F201/$H201%)</f>
        <v>0</v>
      </c>
      <c r="G202" s="16">
        <f>IF($H201=0,0,G201/$H201%)</f>
        <v>0</v>
      </c>
      <c r="H202" s="50">
        <f t="shared" si="7"/>
        <v>100</v>
      </c>
      <c r="J202" s="11"/>
    </row>
    <row r="203" spans="1:10" ht="16.05" customHeight="1" x14ac:dyDescent="0.2">
      <c r="A203" s="20"/>
      <c r="B203" s="55"/>
      <c r="C203" s="16" t="s">
        <v>15</v>
      </c>
      <c r="D203" s="51">
        <f>SUM(D201,D199)</f>
        <v>0</v>
      </c>
      <c r="E203" s="51">
        <f>SUM(E201,E199)</f>
        <v>800.40000000000009</v>
      </c>
      <c r="F203" s="51">
        <f>SUM(F201,F199)</f>
        <v>0</v>
      </c>
      <c r="G203" s="51">
        <f>SUM(G201,G199)</f>
        <v>0</v>
      </c>
      <c r="H203" s="50">
        <f t="shared" si="7"/>
        <v>800.40000000000009</v>
      </c>
      <c r="J203" s="11"/>
    </row>
    <row r="204" spans="1:10" ht="16.05" customHeight="1" x14ac:dyDescent="0.2">
      <c r="A204" s="20"/>
      <c r="B204" s="56"/>
      <c r="C204" s="17" t="s">
        <v>13</v>
      </c>
      <c r="D204" s="16">
        <f>IF($H203=0,0,D203/$H203%)</f>
        <v>0</v>
      </c>
      <c r="E204" s="16">
        <f>IF($H203=0,0,E203/$H203%)</f>
        <v>100</v>
      </c>
      <c r="F204" s="16">
        <f>IF($H203=0,0,F203/$H203%)</f>
        <v>0</v>
      </c>
      <c r="G204" s="16">
        <f>IF($H203=0,0,G203/$H203%)</f>
        <v>0</v>
      </c>
      <c r="H204" s="50">
        <f t="shared" si="7"/>
        <v>100</v>
      </c>
      <c r="J204" s="11"/>
    </row>
    <row r="205" spans="1:10" ht="16.05" customHeight="1" x14ac:dyDescent="0.2">
      <c r="A205" s="20"/>
      <c r="B205" s="54" t="s">
        <v>48</v>
      </c>
      <c r="C205" s="16" t="s">
        <v>12</v>
      </c>
      <c r="D205" s="16">
        <v>0</v>
      </c>
      <c r="E205" s="16">
        <v>0.9</v>
      </c>
      <c r="F205" s="16">
        <v>0</v>
      </c>
      <c r="G205" s="16">
        <v>0</v>
      </c>
      <c r="H205" s="50">
        <f t="shared" ref="H205:H229" si="8">SUM(D205:G205)</f>
        <v>0.9</v>
      </c>
      <c r="J205" s="11"/>
    </row>
    <row r="206" spans="1:10" ht="16.05" customHeight="1" x14ac:dyDescent="0.2">
      <c r="A206" s="20"/>
      <c r="B206" s="55"/>
      <c r="C206" s="17" t="s">
        <v>13</v>
      </c>
      <c r="D206" s="16">
        <f>IF($H205=0,0,D205/$H205%)</f>
        <v>0</v>
      </c>
      <c r="E206" s="16">
        <f>IF($H205=0,0,E205/$H205%)</f>
        <v>99.999999999999986</v>
      </c>
      <c r="F206" s="16">
        <f>IF($H205=0,0,F205/$H205%)</f>
        <v>0</v>
      </c>
      <c r="G206" s="16">
        <f>IF($H205=0,0,G205/$H205%)</f>
        <v>0</v>
      </c>
      <c r="H206" s="50">
        <f t="shared" si="8"/>
        <v>99.999999999999986</v>
      </c>
      <c r="J206" s="11"/>
    </row>
    <row r="207" spans="1:10" ht="16.05" customHeight="1" x14ac:dyDescent="0.2">
      <c r="A207" s="20"/>
      <c r="B207" s="55"/>
      <c r="C207" s="16" t="s">
        <v>14</v>
      </c>
      <c r="D207" s="51"/>
      <c r="E207" s="51"/>
      <c r="F207" s="51"/>
      <c r="G207" s="51"/>
      <c r="H207" s="50">
        <f t="shared" si="8"/>
        <v>0</v>
      </c>
      <c r="J207" s="11"/>
    </row>
    <row r="208" spans="1:10" ht="16.05" customHeight="1" x14ac:dyDescent="0.2">
      <c r="A208" s="20"/>
      <c r="B208" s="55"/>
      <c r="C208" s="17" t="s">
        <v>13</v>
      </c>
      <c r="D208" s="16">
        <f>IF($H207=0,0,D207/$H207%)</f>
        <v>0</v>
      </c>
      <c r="E208" s="16">
        <f>IF($H207=0,0,E207/$H207%)</f>
        <v>0</v>
      </c>
      <c r="F208" s="16">
        <f>IF($H207=0,0,F207/$H207%)</f>
        <v>0</v>
      </c>
      <c r="G208" s="16">
        <f>IF($H207=0,0,G207/$H207%)</f>
        <v>0</v>
      </c>
      <c r="H208" s="50">
        <f t="shared" si="8"/>
        <v>0</v>
      </c>
      <c r="J208" s="11"/>
    </row>
    <row r="209" spans="1:10" ht="16.05" customHeight="1" x14ac:dyDescent="0.2">
      <c r="A209" s="20"/>
      <c r="B209" s="55"/>
      <c r="C209" s="16" t="s">
        <v>15</v>
      </c>
      <c r="D209" s="51">
        <f>SUM(D207,D205)</f>
        <v>0</v>
      </c>
      <c r="E209" s="51">
        <f>SUM(E207,E205)</f>
        <v>0.9</v>
      </c>
      <c r="F209" s="51">
        <f>SUM(F207,F205)</f>
        <v>0</v>
      </c>
      <c r="G209" s="51">
        <f>SUM(G207,G205)</f>
        <v>0</v>
      </c>
      <c r="H209" s="50">
        <f t="shared" si="8"/>
        <v>0.9</v>
      </c>
      <c r="J209" s="11"/>
    </row>
    <row r="210" spans="1:10" ht="16.05" customHeight="1" x14ac:dyDescent="0.2">
      <c r="A210" s="20"/>
      <c r="B210" s="56"/>
      <c r="C210" s="17" t="s">
        <v>13</v>
      </c>
      <c r="D210" s="16">
        <f>IF($H209=0,0,D209/$H209%)</f>
        <v>0</v>
      </c>
      <c r="E210" s="16">
        <f>IF($H209=0,0,E209/$H209%)</f>
        <v>99.999999999999986</v>
      </c>
      <c r="F210" s="16">
        <f>IF($H209=0,0,F209/$H209%)</f>
        <v>0</v>
      </c>
      <c r="G210" s="16">
        <f>IF($H209=0,0,G209/$H209%)</f>
        <v>0</v>
      </c>
      <c r="H210" s="50">
        <f t="shared" si="8"/>
        <v>99.999999999999986</v>
      </c>
      <c r="J210" s="11"/>
    </row>
    <row r="211" spans="1:10" ht="16.05" customHeight="1" x14ac:dyDescent="0.2">
      <c r="A211" s="20"/>
      <c r="B211" s="54" t="s">
        <v>49</v>
      </c>
      <c r="C211" s="16" t="s">
        <v>12</v>
      </c>
      <c r="D211" s="16">
        <v>0</v>
      </c>
      <c r="E211" s="16">
        <v>1.3</v>
      </c>
      <c r="F211" s="16">
        <v>0</v>
      </c>
      <c r="G211" s="16">
        <v>0</v>
      </c>
      <c r="H211" s="50">
        <f t="shared" si="8"/>
        <v>1.3</v>
      </c>
      <c r="J211" s="11"/>
    </row>
    <row r="212" spans="1:10" ht="16.05" customHeight="1" x14ac:dyDescent="0.2">
      <c r="A212" s="20"/>
      <c r="B212" s="55"/>
      <c r="C212" s="17" t="s">
        <v>13</v>
      </c>
      <c r="D212" s="16">
        <f>IF($H211=0,0,D211/$H211%)</f>
        <v>0</v>
      </c>
      <c r="E212" s="16">
        <f>IF($H211=0,0,E211/$H211%)</f>
        <v>100</v>
      </c>
      <c r="F212" s="16">
        <f>IF($H211=0,0,F211/$H211%)</f>
        <v>0</v>
      </c>
      <c r="G212" s="16">
        <f>IF($H211=0,0,G211/$H211%)</f>
        <v>0</v>
      </c>
      <c r="H212" s="50">
        <f t="shared" si="8"/>
        <v>100</v>
      </c>
      <c r="J212" s="11"/>
    </row>
    <row r="213" spans="1:10" ht="16.05" customHeight="1" x14ac:dyDescent="0.2">
      <c r="A213" s="20"/>
      <c r="B213" s="55"/>
      <c r="C213" s="16" t="s">
        <v>14</v>
      </c>
      <c r="D213" s="51"/>
      <c r="E213" s="51"/>
      <c r="F213" s="51"/>
      <c r="G213" s="51"/>
      <c r="H213" s="50">
        <f t="shared" si="8"/>
        <v>0</v>
      </c>
      <c r="J213" s="11"/>
    </row>
    <row r="214" spans="1:10" ht="16.05" customHeight="1" x14ac:dyDescent="0.2">
      <c r="A214" s="20"/>
      <c r="B214" s="55"/>
      <c r="C214" s="17" t="s">
        <v>13</v>
      </c>
      <c r="D214" s="16">
        <f>IF($H213=0,0,D213/$H213%)</f>
        <v>0</v>
      </c>
      <c r="E214" s="16">
        <f>IF($H213=0,0,E213/$H213%)</f>
        <v>0</v>
      </c>
      <c r="F214" s="16">
        <f>IF($H213=0,0,F213/$H213%)</f>
        <v>0</v>
      </c>
      <c r="G214" s="16">
        <f>IF($H213=0,0,G213/$H213%)</f>
        <v>0</v>
      </c>
      <c r="H214" s="50">
        <f t="shared" si="8"/>
        <v>0</v>
      </c>
      <c r="J214" s="11"/>
    </row>
    <row r="215" spans="1:10" ht="16.05" customHeight="1" x14ac:dyDescent="0.2">
      <c r="A215" s="20"/>
      <c r="B215" s="55"/>
      <c r="C215" s="16" t="s">
        <v>15</v>
      </c>
      <c r="D215" s="51">
        <f>SUM(D213,D211)</f>
        <v>0</v>
      </c>
      <c r="E215" s="51">
        <f>SUM(E213,E211)</f>
        <v>1.3</v>
      </c>
      <c r="F215" s="51">
        <f>SUM(F213,F211)</f>
        <v>0</v>
      </c>
      <c r="G215" s="51">
        <f>SUM(G213,G211)</f>
        <v>0</v>
      </c>
      <c r="H215" s="50">
        <f t="shared" si="8"/>
        <v>1.3</v>
      </c>
      <c r="J215" s="11"/>
    </row>
    <row r="216" spans="1:10" ht="16.05" customHeight="1" x14ac:dyDescent="0.2">
      <c r="A216" s="20"/>
      <c r="B216" s="56"/>
      <c r="C216" s="17" t="s">
        <v>13</v>
      </c>
      <c r="D216" s="16">
        <f>IF($H215=0,0,D215/$H215%)</f>
        <v>0</v>
      </c>
      <c r="E216" s="16">
        <f>IF($H215=0,0,E215/$H215%)</f>
        <v>100</v>
      </c>
      <c r="F216" s="16">
        <f>IF($H215=0,0,F215/$H215%)</f>
        <v>0</v>
      </c>
      <c r="G216" s="16">
        <f>IF($H215=0,0,G215/$H215%)</f>
        <v>0</v>
      </c>
      <c r="H216" s="50">
        <f t="shared" si="8"/>
        <v>100</v>
      </c>
      <c r="J216" s="11"/>
    </row>
    <row r="217" spans="1:10" ht="16.05" customHeight="1" x14ac:dyDescent="0.2">
      <c r="A217" s="20"/>
      <c r="B217" s="54" t="s">
        <v>50</v>
      </c>
      <c r="C217" s="16" t="s">
        <v>12</v>
      </c>
      <c r="D217" s="16"/>
      <c r="E217" s="16"/>
      <c r="F217" s="16"/>
      <c r="G217" s="16"/>
      <c r="H217" s="50">
        <f t="shared" si="8"/>
        <v>0</v>
      </c>
      <c r="J217" s="11"/>
    </row>
    <row r="218" spans="1:10" ht="16.05" customHeight="1" x14ac:dyDescent="0.2">
      <c r="A218" s="20"/>
      <c r="B218" s="55"/>
      <c r="C218" s="17" t="s">
        <v>13</v>
      </c>
      <c r="D218" s="16">
        <f>IF($H217=0,0,D217/$H217%)</f>
        <v>0</v>
      </c>
      <c r="E218" s="16">
        <f>IF($H217=0,0,E217/$H217%)</f>
        <v>0</v>
      </c>
      <c r="F218" s="16">
        <f>IF($H217=0,0,F217/$H217%)</f>
        <v>0</v>
      </c>
      <c r="G218" s="16">
        <f>IF($H217=0,0,G217/$H217%)</f>
        <v>0</v>
      </c>
      <c r="H218" s="50">
        <f t="shared" si="8"/>
        <v>0</v>
      </c>
      <c r="J218" s="11"/>
    </row>
    <row r="219" spans="1:10" ht="16.05" customHeight="1" x14ac:dyDescent="0.2">
      <c r="A219" s="20"/>
      <c r="B219" s="55"/>
      <c r="C219" s="16" t="s">
        <v>14</v>
      </c>
      <c r="D219" s="51"/>
      <c r="E219" s="51"/>
      <c r="F219" s="51"/>
      <c r="G219" s="51"/>
      <c r="H219" s="50">
        <f t="shared" si="8"/>
        <v>0</v>
      </c>
      <c r="J219" s="11"/>
    </row>
    <row r="220" spans="1:10" ht="16.05" customHeight="1" x14ac:dyDescent="0.2">
      <c r="A220" s="20"/>
      <c r="B220" s="55"/>
      <c r="C220" s="17" t="s">
        <v>13</v>
      </c>
      <c r="D220" s="16">
        <f>IF($H219=0,0,D219/$H219%)</f>
        <v>0</v>
      </c>
      <c r="E220" s="16">
        <f>IF($H219=0,0,E219/$H219%)</f>
        <v>0</v>
      </c>
      <c r="F220" s="16">
        <f>IF($H219=0,0,F219/$H219%)</f>
        <v>0</v>
      </c>
      <c r="G220" s="16">
        <f>IF($H219=0,0,G219/$H219%)</f>
        <v>0</v>
      </c>
      <c r="H220" s="50">
        <f t="shared" si="8"/>
        <v>0</v>
      </c>
      <c r="J220" s="11"/>
    </row>
    <row r="221" spans="1:10" ht="16.05" customHeight="1" x14ac:dyDescent="0.2">
      <c r="A221" s="20"/>
      <c r="B221" s="55"/>
      <c r="C221" s="16" t="s">
        <v>15</v>
      </c>
      <c r="D221" s="51">
        <f>SUM(D219,D217)</f>
        <v>0</v>
      </c>
      <c r="E221" s="51">
        <f>SUM(E219,E217)</f>
        <v>0</v>
      </c>
      <c r="F221" s="51">
        <f>SUM(F219,F217)</f>
        <v>0</v>
      </c>
      <c r="G221" s="51">
        <f>SUM(G219,G217)</f>
        <v>0</v>
      </c>
      <c r="H221" s="50">
        <f t="shared" si="8"/>
        <v>0</v>
      </c>
      <c r="J221" s="11"/>
    </row>
    <row r="222" spans="1:10" ht="16.05" customHeight="1" x14ac:dyDescent="0.2">
      <c r="A222" s="20"/>
      <c r="B222" s="56"/>
      <c r="C222" s="17" t="s">
        <v>13</v>
      </c>
      <c r="D222" s="16">
        <f>IF($H221=0,0,D221/$H221%)</f>
        <v>0</v>
      </c>
      <c r="E222" s="16">
        <f>IF($H221=0,0,E221/$H221%)</f>
        <v>0</v>
      </c>
      <c r="F222" s="16">
        <f>IF($H221=0,0,F221/$H221%)</f>
        <v>0</v>
      </c>
      <c r="G222" s="16">
        <f>IF($H221=0,0,G221/$H221%)</f>
        <v>0</v>
      </c>
      <c r="H222" s="50">
        <f t="shared" si="8"/>
        <v>0</v>
      </c>
      <c r="J222" s="11"/>
    </row>
    <row r="223" spans="1:10" ht="16.05" customHeight="1" x14ac:dyDescent="0.2">
      <c r="A223" s="13"/>
      <c r="B223" s="54" t="s">
        <v>51</v>
      </c>
      <c r="C223" s="16" t="s">
        <v>12</v>
      </c>
      <c r="D223" s="16">
        <v>0</v>
      </c>
      <c r="E223" s="16">
        <v>1.3</v>
      </c>
      <c r="F223" s="16">
        <v>0</v>
      </c>
      <c r="G223" s="16">
        <v>0</v>
      </c>
      <c r="H223" s="50">
        <f t="shared" si="8"/>
        <v>1.3</v>
      </c>
      <c r="J223" s="11"/>
    </row>
    <row r="224" spans="1:10" ht="16.05" customHeight="1" x14ac:dyDescent="0.2">
      <c r="A224" s="13"/>
      <c r="B224" s="55"/>
      <c r="C224" s="17" t="s">
        <v>13</v>
      </c>
      <c r="D224" s="16">
        <f>IF($H223=0,0,D223/$H223%)</f>
        <v>0</v>
      </c>
      <c r="E224" s="16">
        <f>IF($H223=0,0,E223/$H223%)</f>
        <v>100</v>
      </c>
      <c r="F224" s="16">
        <f>IF($H223=0,0,F223/$H223%)</f>
        <v>0</v>
      </c>
      <c r="G224" s="16">
        <f>IF($H223=0,0,G223/$H223%)</f>
        <v>0</v>
      </c>
      <c r="H224" s="50">
        <f t="shared" si="8"/>
        <v>100</v>
      </c>
      <c r="J224" s="11"/>
    </row>
    <row r="225" spans="1:10" ht="16.05" customHeight="1" x14ac:dyDescent="0.2">
      <c r="A225" s="13"/>
      <c r="B225" s="55"/>
      <c r="C225" s="16" t="s">
        <v>14</v>
      </c>
      <c r="D225" s="51">
        <v>37</v>
      </c>
      <c r="E225" s="51">
        <v>2.1</v>
      </c>
      <c r="F225" s="51">
        <v>0</v>
      </c>
      <c r="G225" s="51">
        <v>0</v>
      </c>
      <c r="H225" s="50">
        <f t="shared" si="8"/>
        <v>39.1</v>
      </c>
      <c r="J225" s="11"/>
    </row>
    <row r="226" spans="1:10" ht="16.05" customHeight="1" x14ac:dyDescent="0.2">
      <c r="A226" s="13"/>
      <c r="B226" s="55"/>
      <c r="C226" s="17" t="s">
        <v>13</v>
      </c>
      <c r="D226" s="16">
        <f>IF($H225=0,0,D225/$H225%)</f>
        <v>94.629156010230176</v>
      </c>
      <c r="E226" s="16">
        <f>IF($H225=0,0,E225/$H225%)</f>
        <v>5.3708439897698206</v>
      </c>
      <c r="F226" s="16">
        <f>IF($H225=0,0,F225/$H225%)</f>
        <v>0</v>
      </c>
      <c r="G226" s="16">
        <f>IF($H225=0,0,G225/$H225%)</f>
        <v>0</v>
      </c>
      <c r="H226" s="50">
        <f t="shared" si="8"/>
        <v>100</v>
      </c>
      <c r="J226" s="11"/>
    </row>
    <row r="227" spans="1:10" ht="16.05" customHeight="1" x14ac:dyDescent="0.2">
      <c r="A227" s="13"/>
      <c r="B227" s="55"/>
      <c r="C227" s="16" t="s">
        <v>15</v>
      </c>
      <c r="D227" s="51">
        <f>SUM(D225,D223)</f>
        <v>37</v>
      </c>
      <c r="E227" s="51">
        <f>SUM(E225,E223)</f>
        <v>3.4000000000000004</v>
      </c>
      <c r="F227" s="51">
        <f>SUM(F225,F223)</f>
        <v>0</v>
      </c>
      <c r="G227" s="51">
        <f>SUM(G225,G223)</f>
        <v>0</v>
      </c>
      <c r="H227" s="50">
        <f t="shared" si="8"/>
        <v>40.4</v>
      </c>
      <c r="J227" s="11"/>
    </row>
    <row r="228" spans="1:10" ht="16.05" customHeight="1" x14ac:dyDescent="0.2">
      <c r="A228" s="18"/>
      <c r="B228" s="56"/>
      <c r="C228" s="17" t="s">
        <v>13</v>
      </c>
      <c r="D228" s="16">
        <f>IF($H227=0,0,D227/$H227%)</f>
        <v>91.584158415841586</v>
      </c>
      <c r="E228" s="16">
        <f>IF($H227=0,0,E227/$H227%)</f>
        <v>8.415841584158418</v>
      </c>
      <c r="F228" s="16">
        <f>IF($H227=0,0,F227/$H227%)</f>
        <v>0</v>
      </c>
      <c r="G228" s="16">
        <f>IF($H227=0,0,G227/$H227%)</f>
        <v>0</v>
      </c>
      <c r="H228" s="50">
        <f t="shared" si="8"/>
        <v>100</v>
      </c>
      <c r="J228" s="11"/>
    </row>
    <row r="229" spans="1:10" ht="16.05" customHeight="1" x14ac:dyDescent="0.2">
      <c r="A229" s="13" t="s">
        <v>52</v>
      </c>
      <c r="C229" s="16" t="s">
        <v>12</v>
      </c>
      <c r="D229" s="50">
        <f>SUM(D235,D241,D247,D253,D259,D265,D271,D277,D283,D289)</f>
        <v>0</v>
      </c>
      <c r="E229" s="50">
        <f>SUM(E235,E241,E247,E253,E259,E265,E271,E277,E283,E289)</f>
        <v>0</v>
      </c>
      <c r="F229" s="50">
        <f>SUM(F235,F241,F247,F253,F259,F265,F271,F277,F283,F289)</f>
        <v>0</v>
      </c>
      <c r="G229" s="50">
        <f>SUM(G235,G241,G247,G253,G259,G265,G271,G277,G283,G289)</f>
        <v>0</v>
      </c>
      <c r="H229" s="50">
        <f t="shared" si="8"/>
        <v>0</v>
      </c>
      <c r="J229" s="11"/>
    </row>
    <row r="230" spans="1:10" ht="16.05" customHeight="1" x14ac:dyDescent="0.2">
      <c r="A230" s="13"/>
      <c r="C230" s="17" t="s">
        <v>13</v>
      </c>
      <c r="D230" s="16">
        <f>IF($H229=0,0,D229/$H229%)</f>
        <v>0</v>
      </c>
      <c r="E230" s="16">
        <f>IF($H229=0,0,E229/$H229%)</f>
        <v>0</v>
      </c>
      <c r="F230" s="16">
        <f>IF($H229=0,0,F229/$H229%)</f>
        <v>0</v>
      </c>
      <c r="G230" s="16">
        <f>IF($H229=0,0,G229/$H229%)</f>
        <v>0</v>
      </c>
      <c r="H230" s="16">
        <f>IF($H229=0,0,H229/$H229%)</f>
        <v>0</v>
      </c>
      <c r="J230" s="11"/>
    </row>
    <row r="231" spans="1:10" ht="16.05" customHeight="1" x14ac:dyDescent="0.2">
      <c r="A231" s="13"/>
      <c r="C231" s="16" t="s">
        <v>14</v>
      </c>
      <c r="D231" s="50"/>
      <c r="E231" s="50"/>
      <c r="F231" s="50"/>
      <c r="G231" s="50"/>
      <c r="H231" s="50">
        <f>SUM(D231:G231)</f>
        <v>0</v>
      </c>
      <c r="J231" s="11"/>
    </row>
    <row r="232" spans="1:10" ht="16.05" customHeight="1" x14ac:dyDescent="0.2">
      <c r="A232" s="13"/>
      <c r="C232" s="17" t="s">
        <v>13</v>
      </c>
      <c r="D232" s="16">
        <f>IF($H231=0,0,D231/$H231%)</f>
        <v>0</v>
      </c>
      <c r="E232" s="16">
        <f>IF($H231=0,0,E231/$H231%)</f>
        <v>0</v>
      </c>
      <c r="F232" s="16">
        <f>IF($H231=0,0,F231/$H231%)</f>
        <v>0</v>
      </c>
      <c r="G232" s="16">
        <f>IF($H231=0,0,G231/$H231%)</f>
        <v>0</v>
      </c>
      <c r="H232" s="16">
        <f>IF($H231=0,0,H231/$H231%)</f>
        <v>0</v>
      </c>
      <c r="J232" s="11"/>
    </row>
    <row r="233" spans="1:10" ht="16.05" customHeight="1" x14ac:dyDescent="0.2">
      <c r="A233" s="13"/>
      <c r="C233" s="16" t="s">
        <v>15</v>
      </c>
      <c r="D233" s="50">
        <f>SUM(D239,D245,D251,D257,D263,D269,D275,D281,D287,D293)</f>
        <v>0</v>
      </c>
      <c r="E233" s="50">
        <f>SUM(E239,E245,E251,E257,E263,E269,E275,E281,E287,E293)</f>
        <v>0</v>
      </c>
      <c r="F233" s="50">
        <f>SUM(F239,F245,F251,F257,F263,F269,F275,F281,F287,F293)</f>
        <v>0</v>
      </c>
      <c r="G233" s="50">
        <f>SUM(G239,G245,G251,G257,G263,G269,G275,G281,G287,G293)</f>
        <v>0</v>
      </c>
      <c r="H233" s="50">
        <f>SUM(D233:G233)</f>
        <v>0</v>
      </c>
      <c r="J233" s="11"/>
    </row>
    <row r="234" spans="1:10" ht="16.05" customHeight="1" x14ac:dyDescent="0.2">
      <c r="A234" s="13"/>
      <c r="B234" s="15"/>
      <c r="C234" s="17" t="s">
        <v>13</v>
      </c>
      <c r="D234" s="16">
        <f>IF($H233=0,0,D233/$H233%)</f>
        <v>0</v>
      </c>
      <c r="E234" s="16">
        <f>IF($H233=0,0,E233/$H233%)</f>
        <v>0</v>
      </c>
      <c r="F234" s="16">
        <f>IF($H233=0,0,F233/$H233%)</f>
        <v>0</v>
      </c>
      <c r="G234" s="16">
        <f>IF($H233=0,0,G233/$H233%)</f>
        <v>0</v>
      </c>
      <c r="H234" s="16">
        <f>IF($H233=0,0,H233/$H233%)</f>
        <v>0</v>
      </c>
      <c r="J234" s="11"/>
    </row>
    <row r="235" spans="1:10" ht="16.05" customHeight="1" x14ac:dyDescent="0.2">
      <c r="A235" s="13"/>
      <c r="B235" s="54" t="s">
        <v>53</v>
      </c>
      <c r="C235" s="16" t="s">
        <v>12</v>
      </c>
      <c r="D235" s="16"/>
      <c r="E235" s="16"/>
      <c r="F235" s="16"/>
      <c r="G235" s="16"/>
      <c r="H235" s="50">
        <f t="shared" ref="H235:H297" si="9">SUM(D235:G235)</f>
        <v>0</v>
      </c>
      <c r="J235" s="11"/>
    </row>
    <row r="236" spans="1:10" ht="16.05" customHeight="1" x14ac:dyDescent="0.2">
      <c r="A236" s="13"/>
      <c r="B236" s="55"/>
      <c r="C236" s="17" t="s">
        <v>13</v>
      </c>
      <c r="D236" s="16">
        <f>IF($H235=0,0,D235/$H235%)</f>
        <v>0</v>
      </c>
      <c r="E236" s="16">
        <f>IF($H235=0,0,E235/$H235%)</f>
        <v>0</v>
      </c>
      <c r="F236" s="16">
        <f>IF($H235=0,0,F235/$H235%)</f>
        <v>0</v>
      </c>
      <c r="G236" s="16">
        <f>IF($H235=0,0,G235/$H235%)</f>
        <v>0</v>
      </c>
      <c r="H236" s="50">
        <f t="shared" si="9"/>
        <v>0</v>
      </c>
      <c r="J236" s="11"/>
    </row>
    <row r="237" spans="1:10" ht="16.05" customHeight="1" x14ac:dyDescent="0.2">
      <c r="A237" s="13"/>
      <c r="B237" s="55"/>
      <c r="C237" s="16" t="s">
        <v>14</v>
      </c>
      <c r="D237" s="51"/>
      <c r="E237" s="51"/>
      <c r="F237" s="51"/>
      <c r="G237" s="51"/>
      <c r="H237" s="50">
        <f t="shared" si="9"/>
        <v>0</v>
      </c>
      <c r="J237" s="11"/>
    </row>
    <row r="238" spans="1:10" ht="16.05" customHeight="1" x14ac:dyDescent="0.2">
      <c r="A238" s="20"/>
      <c r="B238" s="55"/>
      <c r="C238" s="17" t="s">
        <v>13</v>
      </c>
      <c r="D238" s="16">
        <f>IF($H237=0,0,D237/$H237%)</f>
        <v>0</v>
      </c>
      <c r="E238" s="16">
        <f>IF($H237=0,0,E237/$H237%)</f>
        <v>0</v>
      </c>
      <c r="F238" s="16">
        <f>IF($H237=0,0,F237/$H237%)</f>
        <v>0</v>
      </c>
      <c r="G238" s="16">
        <f>IF($H237=0,0,G237/$H237%)</f>
        <v>0</v>
      </c>
      <c r="H238" s="50">
        <f t="shared" si="9"/>
        <v>0</v>
      </c>
      <c r="J238" s="11"/>
    </row>
    <row r="239" spans="1:10" ht="16.05" customHeight="1" x14ac:dyDescent="0.2">
      <c r="A239" s="20"/>
      <c r="B239" s="55"/>
      <c r="C239" s="16" t="s">
        <v>15</v>
      </c>
      <c r="D239" s="51">
        <f>SUM(D237,D235)</f>
        <v>0</v>
      </c>
      <c r="E239" s="51">
        <f>SUM(E237,E235)</f>
        <v>0</v>
      </c>
      <c r="F239" s="51">
        <f>SUM(F237,F235)</f>
        <v>0</v>
      </c>
      <c r="G239" s="51">
        <f>SUM(G237,G235)</f>
        <v>0</v>
      </c>
      <c r="H239" s="50">
        <f t="shared" si="9"/>
        <v>0</v>
      </c>
      <c r="J239" s="11"/>
    </row>
    <row r="240" spans="1:10" ht="16.05" customHeight="1" x14ac:dyDescent="0.2">
      <c r="A240" s="20"/>
      <c r="B240" s="56"/>
      <c r="C240" s="17" t="s">
        <v>13</v>
      </c>
      <c r="D240" s="16">
        <f>IF($H239=0,0,D239/$H239%)</f>
        <v>0</v>
      </c>
      <c r="E240" s="16">
        <f>IF($H239=0,0,E239/$H239%)</f>
        <v>0</v>
      </c>
      <c r="F240" s="16">
        <f>IF($H239=0,0,F239/$H239%)</f>
        <v>0</v>
      </c>
      <c r="G240" s="16">
        <f>IF($H239=0,0,G239/$H239%)</f>
        <v>0</v>
      </c>
      <c r="H240" s="50">
        <f t="shared" si="9"/>
        <v>0</v>
      </c>
      <c r="J240" s="11"/>
    </row>
    <row r="241" spans="1:10" ht="16.05" customHeight="1" x14ac:dyDescent="0.2">
      <c r="A241" s="20"/>
      <c r="B241" s="54" t="s">
        <v>54</v>
      </c>
      <c r="C241" s="16" t="s">
        <v>12</v>
      </c>
      <c r="D241" s="16"/>
      <c r="E241" s="16"/>
      <c r="F241" s="16"/>
      <c r="G241" s="16"/>
      <c r="H241" s="50">
        <f t="shared" si="9"/>
        <v>0</v>
      </c>
      <c r="J241" s="11"/>
    </row>
    <row r="242" spans="1:10" ht="16.05" customHeight="1" x14ac:dyDescent="0.2">
      <c r="A242" s="20"/>
      <c r="B242" s="55"/>
      <c r="C242" s="17" t="s">
        <v>13</v>
      </c>
      <c r="D242" s="16">
        <f>IF($H241=0,0,D241/$H241%)</f>
        <v>0</v>
      </c>
      <c r="E242" s="16">
        <f>IF($H241=0,0,E241/$H241%)</f>
        <v>0</v>
      </c>
      <c r="F242" s="16">
        <f>IF($H241=0,0,F241/$H241%)</f>
        <v>0</v>
      </c>
      <c r="G242" s="16">
        <f>IF($H241=0,0,G241/$H241%)</f>
        <v>0</v>
      </c>
      <c r="H242" s="50">
        <f t="shared" si="9"/>
        <v>0</v>
      </c>
      <c r="J242" s="11"/>
    </row>
    <row r="243" spans="1:10" ht="16.05" customHeight="1" x14ac:dyDescent="0.2">
      <c r="A243" s="20"/>
      <c r="B243" s="55"/>
      <c r="C243" s="16" t="s">
        <v>14</v>
      </c>
      <c r="D243" s="51"/>
      <c r="E243" s="51"/>
      <c r="F243" s="51"/>
      <c r="G243" s="51"/>
      <c r="H243" s="50">
        <f t="shared" si="9"/>
        <v>0</v>
      </c>
      <c r="J243" s="11"/>
    </row>
    <row r="244" spans="1:10" ht="16.05" customHeight="1" x14ac:dyDescent="0.2">
      <c r="A244" s="20"/>
      <c r="B244" s="55"/>
      <c r="C244" s="17" t="s">
        <v>13</v>
      </c>
      <c r="D244" s="16">
        <f>IF($H243=0,0,D243/$H243%)</f>
        <v>0</v>
      </c>
      <c r="E244" s="16">
        <f>IF($H243=0,0,E243/$H243%)</f>
        <v>0</v>
      </c>
      <c r="F244" s="16">
        <f>IF($H243=0,0,F243/$H243%)</f>
        <v>0</v>
      </c>
      <c r="G244" s="16">
        <f>IF($H243=0,0,G243/$H243%)</f>
        <v>0</v>
      </c>
      <c r="H244" s="50">
        <f t="shared" si="9"/>
        <v>0</v>
      </c>
      <c r="J244" s="11"/>
    </row>
    <row r="245" spans="1:10" ht="16.05" customHeight="1" x14ac:dyDescent="0.2">
      <c r="A245" s="20"/>
      <c r="B245" s="55"/>
      <c r="C245" s="16" t="s">
        <v>15</v>
      </c>
      <c r="D245" s="51">
        <f>SUM(D243,D241)</f>
        <v>0</v>
      </c>
      <c r="E245" s="51">
        <f>SUM(E243,E241)</f>
        <v>0</v>
      </c>
      <c r="F245" s="51">
        <f>SUM(F243,F241)</f>
        <v>0</v>
      </c>
      <c r="G245" s="51">
        <f>SUM(G243,G241)</f>
        <v>0</v>
      </c>
      <c r="H245" s="50">
        <f t="shared" si="9"/>
        <v>0</v>
      </c>
      <c r="J245" s="11"/>
    </row>
    <row r="246" spans="1:10" ht="16.05" customHeight="1" x14ac:dyDescent="0.2">
      <c r="A246" s="20"/>
      <c r="B246" s="56"/>
      <c r="C246" s="17" t="s">
        <v>13</v>
      </c>
      <c r="D246" s="16">
        <f>IF($H245=0,0,D245/$H245%)</f>
        <v>0</v>
      </c>
      <c r="E246" s="16">
        <f>IF($H245=0,0,E245/$H245%)</f>
        <v>0</v>
      </c>
      <c r="F246" s="16">
        <f>IF($H245=0,0,F245/$H245%)</f>
        <v>0</v>
      </c>
      <c r="G246" s="16">
        <f>IF($H245=0,0,G245/$H245%)</f>
        <v>0</v>
      </c>
      <c r="H246" s="50">
        <f t="shared" si="9"/>
        <v>0</v>
      </c>
      <c r="J246" s="11"/>
    </row>
    <row r="247" spans="1:10" ht="16.05" customHeight="1" x14ac:dyDescent="0.2">
      <c r="A247" s="20"/>
      <c r="B247" s="54" t="s">
        <v>55</v>
      </c>
      <c r="C247" s="16" t="s">
        <v>12</v>
      </c>
      <c r="D247" s="16"/>
      <c r="E247" s="16"/>
      <c r="F247" s="16"/>
      <c r="G247" s="16"/>
      <c r="H247" s="50">
        <f t="shared" si="9"/>
        <v>0</v>
      </c>
      <c r="J247" s="11"/>
    </row>
    <row r="248" spans="1:10" ht="16.05" customHeight="1" x14ac:dyDescent="0.2">
      <c r="A248" s="20"/>
      <c r="B248" s="55"/>
      <c r="C248" s="17" t="s">
        <v>13</v>
      </c>
      <c r="D248" s="16">
        <f>IF($H247=0,0,D247/$H247%)</f>
        <v>0</v>
      </c>
      <c r="E248" s="16">
        <f>IF($H247=0,0,E247/$H247%)</f>
        <v>0</v>
      </c>
      <c r="F248" s="16">
        <f>IF($H247=0,0,F247/$H247%)</f>
        <v>0</v>
      </c>
      <c r="G248" s="16">
        <f>IF($H247=0,0,G247/$H247%)</f>
        <v>0</v>
      </c>
      <c r="H248" s="50">
        <f t="shared" si="9"/>
        <v>0</v>
      </c>
      <c r="J248" s="11"/>
    </row>
    <row r="249" spans="1:10" ht="16.05" customHeight="1" x14ac:dyDescent="0.2">
      <c r="A249" s="20"/>
      <c r="B249" s="55"/>
      <c r="C249" s="16" t="s">
        <v>14</v>
      </c>
      <c r="D249" s="51"/>
      <c r="E249" s="51"/>
      <c r="F249" s="51"/>
      <c r="G249" s="51"/>
      <c r="H249" s="50">
        <f t="shared" si="9"/>
        <v>0</v>
      </c>
      <c r="J249" s="11"/>
    </row>
    <row r="250" spans="1:10" ht="16.05" customHeight="1" x14ac:dyDescent="0.2">
      <c r="A250" s="20"/>
      <c r="B250" s="55"/>
      <c r="C250" s="17" t="s">
        <v>13</v>
      </c>
      <c r="D250" s="16">
        <f>IF($H249=0,0,D249/$H249%)</f>
        <v>0</v>
      </c>
      <c r="E250" s="16">
        <f>IF($H249=0,0,E249/$H249%)</f>
        <v>0</v>
      </c>
      <c r="F250" s="16">
        <f>IF($H249=0,0,F249/$H249%)</f>
        <v>0</v>
      </c>
      <c r="G250" s="16">
        <f>IF($H249=0,0,G249/$H249%)</f>
        <v>0</v>
      </c>
      <c r="H250" s="50">
        <f t="shared" si="9"/>
        <v>0</v>
      </c>
      <c r="J250" s="11"/>
    </row>
    <row r="251" spans="1:10" ht="16.05" customHeight="1" x14ac:dyDescent="0.2">
      <c r="A251" s="20"/>
      <c r="B251" s="55"/>
      <c r="C251" s="16" t="s">
        <v>15</v>
      </c>
      <c r="D251" s="51">
        <f>SUM(D249,D247)</f>
        <v>0</v>
      </c>
      <c r="E251" s="51">
        <f>SUM(E249,E247)</f>
        <v>0</v>
      </c>
      <c r="F251" s="51">
        <f>SUM(F249,F247)</f>
        <v>0</v>
      </c>
      <c r="G251" s="51">
        <f>SUM(G249,G247)</f>
        <v>0</v>
      </c>
      <c r="H251" s="50">
        <f t="shared" si="9"/>
        <v>0</v>
      </c>
      <c r="J251" s="11"/>
    </row>
    <row r="252" spans="1:10" ht="16.05" customHeight="1" x14ac:dyDescent="0.2">
      <c r="A252" s="20"/>
      <c r="B252" s="56"/>
      <c r="C252" s="17" t="s">
        <v>13</v>
      </c>
      <c r="D252" s="16">
        <f>IF($H251=0,0,D251/$H251%)</f>
        <v>0</v>
      </c>
      <c r="E252" s="16">
        <f>IF($H251=0,0,E251/$H251%)</f>
        <v>0</v>
      </c>
      <c r="F252" s="16">
        <f>IF($H251=0,0,F251/$H251%)</f>
        <v>0</v>
      </c>
      <c r="G252" s="16">
        <f>IF($H251=0,0,G251/$H251%)</f>
        <v>0</v>
      </c>
      <c r="H252" s="50">
        <f t="shared" si="9"/>
        <v>0</v>
      </c>
      <c r="J252" s="11"/>
    </row>
    <row r="253" spans="1:10" ht="16.05" customHeight="1" x14ac:dyDescent="0.2">
      <c r="A253" s="20"/>
      <c r="B253" s="54" t="s">
        <v>56</v>
      </c>
      <c r="C253" s="16" t="s">
        <v>12</v>
      </c>
      <c r="D253" s="16"/>
      <c r="E253" s="16"/>
      <c r="F253" s="16"/>
      <c r="G253" s="16"/>
      <c r="H253" s="50">
        <f t="shared" si="9"/>
        <v>0</v>
      </c>
      <c r="J253" s="11"/>
    </row>
    <row r="254" spans="1:10" ht="16.05" customHeight="1" x14ac:dyDescent="0.2">
      <c r="A254" s="20"/>
      <c r="B254" s="55"/>
      <c r="C254" s="17" t="s">
        <v>13</v>
      </c>
      <c r="D254" s="16">
        <f>IF($H253=0,0,D253/$H253%)</f>
        <v>0</v>
      </c>
      <c r="E254" s="16">
        <f>IF($H253=0,0,E253/$H253%)</f>
        <v>0</v>
      </c>
      <c r="F254" s="16">
        <f>IF($H253=0,0,F253/$H253%)</f>
        <v>0</v>
      </c>
      <c r="G254" s="16">
        <f>IF($H253=0,0,G253/$H253%)</f>
        <v>0</v>
      </c>
      <c r="H254" s="50">
        <f t="shared" si="9"/>
        <v>0</v>
      </c>
      <c r="J254" s="11"/>
    </row>
    <row r="255" spans="1:10" ht="16.05" customHeight="1" x14ac:dyDescent="0.2">
      <c r="A255" s="20"/>
      <c r="B255" s="55"/>
      <c r="C255" s="16" t="s">
        <v>14</v>
      </c>
      <c r="D255" s="51"/>
      <c r="E255" s="51"/>
      <c r="F255" s="51"/>
      <c r="G255" s="51"/>
      <c r="H255" s="50">
        <f t="shared" si="9"/>
        <v>0</v>
      </c>
      <c r="J255" s="11"/>
    </row>
    <row r="256" spans="1:10" ht="16.05" customHeight="1" x14ac:dyDescent="0.2">
      <c r="A256" s="20"/>
      <c r="B256" s="55"/>
      <c r="C256" s="17" t="s">
        <v>13</v>
      </c>
      <c r="D256" s="16">
        <f>IF($H255=0,0,D255/$H255%)</f>
        <v>0</v>
      </c>
      <c r="E256" s="16">
        <f>IF($H255=0,0,E255/$H255%)</f>
        <v>0</v>
      </c>
      <c r="F256" s="16">
        <f>IF($H255=0,0,F255/$H255%)</f>
        <v>0</v>
      </c>
      <c r="G256" s="16">
        <f>IF($H255=0,0,G255/$H255%)</f>
        <v>0</v>
      </c>
      <c r="H256" s="50">
        <f t="shared" si="9"/>
        <v>0</v>
      </c>
      <c r="J256" s="11"/>
    </row>
    <row r="257" spans="1:10" ht="16.05" customHeight="1" x14ac:dyDescent="0.2">
      <c r="A257" s="20"/>
      <c r="B257" s="55"/>
      <c r="C257" s="16" t="s">
        <v>15</v>
      </c>
      <c r="D257" s="51">
        <f>SUM(D255,D253)</f>
        <v>0</v>
      </c>
      <c r="E257" s="51">
        <f>SUM(E255,E253)</f>
        <v>0</v>
      </c>
      <c r="F257" s="51">
        <f>SUM(F255,F253)</f>
        <v>0</v>
      </c>
      <c r="G257" s="51">
        <f>SUM(G255,G253)</f>
        <v>0</v>
      </c>
      <c r="H257" s="50">
        <f t="shared" si="9"/>
        <v>0</v>
      </c>
      <c r="J257" s="11"/>
    </row>
    <row r="258" spans="1:10" ht="16.05" customHeight="1" x14ac:dyDescent="0.2">
      <c r="A258" s="20"/>
      <c r="B258" s="56"/>
      <c r="C258" s="17" t="s">
        <v>13</v>
      </c>
      <c r="D258" s="16">
        <f>IF($H257=0,0,D257/$H257%)</f>
        <v>0</v>
      </c>
      <c r="E258" s="16">
        <f>IF($H257=0,0,E257/$H257%)</f>
        <v>0</v>
      </c>
      <c r="F258" s="16">
        <f>IF($H257=0,0,F257/$H257%)</f>
        <v>0</v>
      </c>
      <c r="G258" s="16">
        <f>IF($H257=0,0,G257/$H257%)</f>
        <v>0</v>
      </c>
      <c r="H258" s="50">
        <f t="shared" si="9"/>
        <v>0</v>
      </c>
      <c r="J258" s="11"/>
    </row>
    <row r="259" spans="1:10" ht="16.05" customHeight="1" x14ac:dyDescent="0.2">
      <c r="A259" s="20"/>
      <c r="B259" s="54" t="s">
        <v>57</v>
      </c>
      <c r="C259" s="16" t="s">
        <v>12</v>
      </c>
      <c r="D259" s="16"/>
      <c r="E259" s="16"/>
      <c r="F259" s="16"/>
      <c r="G259" s="16"/>
      <c r="H259" s="50">
        <f t="shared" si="9"/>
        <v>0</v>
      </c>
      <c r="J259" s="11"/>
    </row>
    <row r="260" spans="1:10" ht="16.05" customHeight="1" x14ac:dyDescent="0.2">
      <c r="A260" s="20"/>
      <c r="B260" s="55"/>
      <c r="C260" s="17" t="s">
        <v>13</v>
      </c>
      <c r="D260" s="16">
        <f>IF($H259=0,0,D259/$H259%)</f>
        <v>0</v>
      </c>
      <c r="E260" s="16">
        <f>IF($H259=0,0,E259/$H259%)</f>
        <v>0</v>
      </c>
      <c r="F260" s="16">
        <f>IF($H259=0,0,F259/$H259%)</f>
        <v>0</v>
      </c>
      <c r="G260" s="16">
        <f>IF($H259=0,0,G259/$H259%)</f>
        <v>0</v>
      </c>
      <c r="H260" s="50">
        <f t="shared" si="9"/>
        <v>0</v>
      </c>
      <c r="J260" s="11"/>
    </row>
    <row r="261" spans="1:10" ht="16.05" customHeight="1" x14ac:dyDescent="0.2">
      <c r="A261" s="20"/>
      <c r="B261" s="55"/>
      <c r="C261" s="16" t="s">
        <v>14</v>
      </c>
      <c r="D261" s="51"/>
      <c r="E261" s="51"/>
      <c r="F261" s="51"/>
      <c r="G261" s="51"/>
      <c r="H261" s="50">
        <f t="shared" si="9"/>
        <v>0</v>
      </c>
      <c r="J261" s="11"/>
    </row>
    <row r="262" spans="1:10" ht="16.05" customHeight="1" x14ac:dyDescent="0.2">
      <c r="A262" s="20"/>
      <c r="B262" s="55"/>
      <c r="C262" s="17" t="s">
        <v>13</v>
      </c>
      <c r="D262" s="16">
        <f>IF($H261=0,0,D261/$H261%)</f>
        <v>0</v>
      </c>
      <c r="E262" s="16">
        <f>IF($H261=0,0,E261/$H261%)</f>
        <v>0</v>
      </c>
      <c r="F262" s="16">
        <f>IF($H261=0,0,F261/$H261%)</f>
        <v>0</v>
      </c>
      <c r="G262" s="16">
        <f>IF($H261=0,0,G261/$H261%)</f>
        <v>0</v>
      </c>
      <c r="H262" s="50">
        <f t="shared" si="9"/>
        <v>0</v>
      </c>
      <c r="J262" s="11"/>
    </row>
    <row r="263" spans="1:10" ht="16.05" customHeight="1" x14ac:dyDescent="0.2">
      <c r="A263" s="20"/>
      <c r="B263" s="55"/>
      <c r="C263" s="16" t="s">
        <v>15</v>
      </c>
      <c r="D263" s="51">
        <f>SUM(D261,D259)</f>
        <v>0</v>
      </c>
      <c r="E263" s="51">
        <f>SUM(E261,E259)</f>
        <v>0</v>
      </c>
      <c r="F263" s="51">
        <f>SUM(F261,F259)</f>
        <v>0</v>
      </c>
      <c r="G263" s="51">
        <f>SUM(G261,G259)</f>
        <v>0</v>
      </c>
      <c r="H263" s="50">
        <f t="shared" si="9"/>
        <v>0</v>
      </c>
      <c r="J263" s="11"/>
    </row>
    <row r="264" spans="1:10" ht="16.05" customHeight="1" x14ac:dyDescent="0.2">
      <c r="A264" s="20"/>
      <c r="B264" s="56"/>
      <c r="C264" s="17" t="s">
        <v>13</v>
      </c>
      <c r="D264" s="16">
        <f>IF($H263=0,0,D263/$H263%)</f>
        <v>0</v>
      </c>
      <c r="E264" s="16">
        <f>IF($H263=0,0,E263/$H263%)</f>
        <v>0</v>
      </c>
      <c r="F264" s="16">
        <f>IF($H263=0,0,F263/$H263%)</f>
        <v>0</v>
      </c>
      <c r="G264" s="16">
        <f>IF($H263=0,0,G263/$H263%)</f>
        <v>0</v>
      </c>
      <c r="H264" s="50">
        <f t="shared" si="9"/>
        <v>0</v>
      </c>
      <c r="J264" s="11"/>
    </row>
    <row r="265" spans="1:10" ht="16.05" customHeight="1" x14ac:dyDescent="0.2">
      <c r="A265" s="20"/>
      <c r="B265" s="54" t="s">
        <v>58</v>
      </c>
      <c r="C265" s="16" t="s">
        <v>12</v>
      </c>
      <c r="D265" s="16"/>
      <c r="E265" s="16"/>
      <c r="F265" s="16"/>
      <c r="G265" s="16"/>
      <c r="H265" s="50">
        <f t="shared" si="9"/>
        <v>0</v>
      </c>
      <c r="J265" s="11"/>
    </row>
    <row r="266" spans="1:10" ht="16.05" customHeight="1" x14ac:dyDescent="0.2">
      <c r="A266" s="20"/>
      <c r="B266" s="55"/>
      <c r="C266" s="17" t="s">
        <v>13</v>
      </c>
      <c r="D266" s="16">
        <f>IF($H265=0,0,D265/$H265%)</f>
        <v>0</v>
      </c>
      <c r="E266" s="16">
        <f>IF($H265=0,0,E265/$H265%)</f>
        <v>0</v>
      </c>
      <c r="F266" s="16">
        <f>IF($H265=0,0,F265/$H265%)</f>
        <v>0</v>
      </c>
      <c r="G266" s="16">
        <f>IF($H265=0,0,G265/$H265%)</f>
        <v>0</v>
      </c>
      <c r="H266" s="50">
        <f t="shared" si="9"/>
        <v>0</v>
      </c>
      <c r="J266" s="11"/>
    </row>
    <row r="267" spans="1:10" ht="16.05" customHeight="1" x14ac:dyDescent="0.2">
      <c r="A267" s="20"/>
      <c r="B267" s="55"/>
      <c r="C267" s="16" t="s">
        <v>14</v>
      </c>
      <c r="D267" s="51"/>
      <c r="E267" s="51"/>
      <c r="F267" s="51"/>
      <c r="G267" s="51"/>
      <c r="H267" s="50">
        <f t="shared" si="9"/>
        <v>0</v>
      </c>
      <c r="J267" s="11"/>
    </row>
    <row r="268" spans="1:10" ht="16.05" customHeight="1" x14ac:dyDescent="0.2">
      <c r="A268" s="20"/>
      <c r="B268" s="55"/>
      <c r="C268" s="17" t="s">
        <v>13</v>
      </c>
      <c r="D268" s="16">
        <f>IF($H267=0,0,D267/$H267%)</f>
        <v>0</v>
      </c>
      <c r="E268" s="16">
        <f>IF($H267=0,0,E267/$H267%)</f>
        <v>0</v>
      </c>
      <c r="F268" s="16">
        <f>IF($H267=0,0,F267/$H267%)</f>
        <v>0</v>
      </c>
      <c r="G268" s="16">
        <f>IF($H267=0,0,G267/$H267%)</f>
        <v>0</v>
      </c>
      <c r="H268" s="50">
        <f t="shared" si="9"/>
        <v>0</v>
      </c>
      <c r="J268" s="11"/>
    </row>
    <row r="269" spans="1:10" ht="16.05" customHeight="1" x14ac:dyDescent="0.2">
      <c r="A269" s="20"/>
      <c r="B269" s="55"/>
      <c r="C269" s="16" t="s">
        <v>15</v>
      </c>
      <c r="D269" s="51">
        <f>SUM(D267,D265)</f>
        <v>0</v>
      </c>
      <c r="E269" s="51">
        <f>SUM(E267,E265)</f>
        <v>0</v>
      </c>
      <c r="F269" s="51">
        <f>SUM(F267,F265)</f>
        <v>0</v>
      </c>
      <c r="G269" s="51">
        <f>SUM(G267,G265)</f>
        <v>0</v>
      </c>
      <c r="H269" s="50">
        <f t="shared" si="9"/>
        <v>0</v>
      </c>
      <c r="J269" s="11"/>
    </row>
    <row r="270" spans="1:10" ht="16.05" customHeight="1" x14ac:dyDescent="0.2">
      <c r="A270" s="20"/>
      <c r="B270" s="56"/>
      <c r="C270" s="17" t="s">
        <v>13</v>
      </c>
      <c r="D270" s="16">
        <f>IF($H269=0,0,D269/$H269%)</f>
        <v>0</v>
      </c>
      <c r="E270" s="16">
        <f>IF($H269=0,0,E269/$H269%)</f>
        <v>0</v>
      </c>
      <c r="F270" s="16">
        <f>IF($H269=0,0,F269/$H269%)</f>
        <v>0</v>
      </c>
      <c r="G270" s="16">
        <f>IF($H269=0,0,G269/$H269%)</f>
        <v>0</v>
      </c>
      <c r="H270" s="50">
        <f t="shared" si="9"/>
        <v>0</v>
      </c>
      <c r="J270" s="11"/>
    </row>
    <row r="271" spans="1:10" ht="16.05" customHeight="1" x14ac:dyDescent="0.2">
      <c r="A271" s="20"/>
      <c r="B271" s="54" t="s">
        <v>59</v>
      </c>
      <c r="C271" s="16" t="s">
        <v>12</v>
      </c>
      <c r="D271" s="16"/>
      <c r="E271" s="16"/>
      <c r="F271" s="16"/>
      <c r="G271" s="16"/>
      <c r="H271" s="50">
        <f t="shared" si="9"/>
        <v>0</v>
      </c>
      <c r="J271" s="11"/>
    </row>
    <row r="272" spans="1:10" ht="16.05" customHeight="1" x14ac:dyDescent="0.2">
      <c r="A272" s="20"/>
      <c r="B272" s="55"/>
      <c r="C272" s="17" t="s">
        <v>13</v>
      </c>
      <c r="D272" s="16">
        <f>IF($H271=0,0,D271/$H271%)</f>
        <v>0</v>
      </c>
      <c r="E272" s="16">
        <f>IF($H271=0,0,E271/$H271%)</f>
        <v>0</v>
      </c>
      <c r="F272" s="16">
        <f>IF($H271=0,0,F271/$H271%)</f>
        <v>0</v>
      </c>
      <c r="G272" s="16">
        <f>IF($H271=0,0,G271/$H271%)</f>
        <v>0</v>
      </c>
      <c r="H272" s="50">
        <f t="shared" si="9"/>
        <v>0</v>
      </c>
      <c r="J272" s="11"/>
    </row>
    <row r="273" spans="1:10" ht="16.05" customHeight="1" x14ac:dyDescent="0.2">
      <c r="A273" s="20"/>
      <c r="B273" s="55"/>
      <c r="C273" s="16" t="s">
        <v>14</v>
      </c>
      <c r="D273" s="51"/>
      <c r="E273" s="51"/>
      <c r="F273" s="51"/>
      <c r="G273" s="51"/>
      <c r="H273" s="50">
        <f t="shared" si="9"/>
        <v>0</v>
      </c>
      <c r="J273" s="11"/>
    </row>
    <row r="274" spans="1:10" ht="16.05" customHeight="1" x14ac:dyDescent="0.2">
      <c r="A274" s="20"/>
      <c r="B274" s="55"/>
      <c r="C274" s="17" t="s">
        <v>13</v>
      </c>
      <c r="D274" s="16">
        <f>IF($H273=0,0,D273/$H273%)</f>
        <v>0</v>
      </c>
      <c r="E274" s="16">
        <f>IF($H273=0,0,E273/$H273%)</f>
        <v>0</v>
      </c>
      <c r="F274" s="16">
        <f>IF($H273=0,0,F273/$H273%)</f>
        <v>0</v>
      </c>
      <c r="G274" s="16">
        <f>IF($H273=0,0,G273/$H273%)</f>
        <v>0</v>
      </c>
      <c r="H274" s="50">
        <f t="shared" si="9"/>
        <v>0</v>
      </c>
      <c r="J274" s="11"/>
    </row>
    <row r="275" spans="1:10" ht="16.05" customHeight="1" x14ac:dyDescent="0.2">
      <c r="A275" s="20"/>
      <c r="B275" s="55"/>
      <c r="C275" s="16" t="s">
        <v>15</v>
      </c>
      <c r="D275" s="51">
        <f>SUM(D273,D271)</f>
        <v>0</v>
      </c>
      <c r="E275" s="51">
        <f>SUM(E273,E271)</f>
        <v>0</v>
      </c>
      <c r="F275" s="51">
        <f>SUM(F273,F271)</f>
        <v>0</v>
      </c>
      <c r="G275" s="51">
        <f>SUM(G273,G271)</f>
        <v>0</v>
      </c>
      <c r="H275" s="50">
        <f t="shared" si="9"/>
        <v>0</v>
      </c>
      <c r="J275" s="11"/>
    </row>
    <row r="276" spans="1:10" ht="16.05" customHeight="1" x14ac:dyDescent="0.2">
      <c r="A276" s="20"/>
      <c r="B276" s="56"/>
      <c r="C276" s="17" t="s">
        <v>13</v>
      </c>
      <c r="D276" s="16">
        <f>IF($H275=0,0,D275/$H275%)</f>
        <v>0</v>
      </c>
      <c r="E276" s="16">
        <f>IF($H275=0,0,E275/$H275%)</f>
        <v>0</v>
      </c>
      <c r="F276" s="16">
        <f>IF($H275=0,0,F275/$H275%)</f>
        <v>0</v>
      </c>
      <c r="G276" s="16">
        <f>IF($H275=0,0,G275/$H275%)</f>
        <v>0</v>
      </c>
      <c r="H276" s="50">
        <f t="shared" si="9"/>
        <v>0</v>
      </c>
      <c r="J276" s="11"/>
    </row>
    <row r="277" spans="1:10" ht="16.05" customHeight="1" x14ac:dyDescent="0.2">
      <c r="A277" s="20"/>
      <c r="B277" s="54" t="s">
        <v>60</v>
      </c>
      <c r="C277" s="16" t="s">
        <v>12</v>
      </c>
      <c r="D277" s="16"/>
      <c r="E277" s="16"/>
      <c r="F277" s="16"/>
      <c r="G277" s="16"/>
      <c r="H277" s="50">
        <f t="shared" si="9"/>
        <v>0</v>
      </c>
      <c r="J277" s="11"/>
    </row>
    <row r="278" spans="1:10" ht="16.05" customHeight="1" x14ac:dyDescent="0.2">
      <c r="A278" s="20"/>
      <c r="B278" s="55"/>
      <c r="C278" s="17" t="s">
        <v>13</v>
      </c>
      <c r="D278" s="16">
        <f>IF($H277=0,0,D277/$H277%)</f>
        <v>0</v>
      </c>
      <c r="E278" s="16">
        <f>IF($H277=0,0,E277/$H277%)</f>
        <v>0</v>
      </c>
      <c r="F278" s="16">
        <f>IF($H277=0,0,F277/$H277%)</f>
        <v>0</v>
      </c>
      <c r="G278" s="16">
        <f>IF($H277=0,0,G277/$H277%)</f>
        <v>0</v>
      </c>
      <c r="H278" s="50">
        <f t="shared" si="9"/>
        <v>0</v>
      </c>
      <c r="J278" s="11"/>
    </row>
    <row r="279" spans="1:10" ht="16.05" customHeight="1" x14ac:dyDescent="0.2">
      <c r="A279" s="20"/>
      <c r="B279" s="55"/>
      <c r="C279" s="16" t="s">
        <v>14</v>
      </c>
      <c r="D279" s="51"/>
      <c r="E279" s="51"/>
      <c r="F279" s="51"/>
      <c r="G279" s="51"/>
      <c r="H279" s="50">
        <f t="shared" si="9"/>
        <v>0</v>
      </c>
      <c r="J279" s="11"/>
    </row>
    <row r="280" spans="1:10" ht="16.05" customHeight="1" x14ac:dyDescent="0.2">
      <c r="A280" s="20"/>
      <c r="B280" s="55"/>
      <c r="C280" s="17" t="s">
        <v>13</v>
      </c>
      <c r="D280" s="16">
        <f>IF($H279=0,0,D279/$H279%)</f>
        <v>0</v>
      </c>
      <c r="E280" s="16">
        <f>IF($H279=0,0,E279/$H279%)</f>
        <v>0</v>
      </c>
      <c r="F280" s="16">
        <f>IF($H279=0,0,F279/$H279%)</f>
        <v>0</v>
      </c>
      <c r="G280" s="16">
        <f>IF($H279=0,0,G279/$H279%)</f>
        <v>0</v>
      </c>
      <c r="H280" s="50">
        <f t="shared" si="9"/>
        <v>0</v>
      </c>
      <c r="J280" s="11"/>
    </row>
    <row r="281" spans="1:10" ht="16.05" customHeight="1" x14ac:dyDescent="0.2">
      <c r="A281" s="20"/>
      <c r="B281" s="55"/>
      <c r="C281" s="16" t="s">
        <v>15</v>
      </c>
      <c r="D281" s="51">
        <f>SUM(D279,D277)</f>
        <v>0</v>
      </c>
      <c r="E281" s="51">
        <f>SUM(E279,E277)</f>
        <v>0</v>
      </c>
      <c r="F281" s="51">
        <f>SUM(F279,F277)</f>
        <v>0</v>
      </c>
      <c r="G281" s="51">
        <f>SUM(G279,G277)</f>
        <v>0</v>
      </c>
      <c r="H281" s="50">
        <f t="shared" si="9"/>
        <v>0</v>
      </c>
      <c r="J281" s="11"/>
    </row>
    <row r="282" spans="1:10" ht="16.05" customHeight="1" x14ac:dyDescent="0.2">
      <c r="A282" s="20"/>
      <c r="B282" s="56"/>
      <c r="C282" s="17" t="s">
        <v>13</v>
      </c>
      <c r="D282" s="16">
        <f>IF($H281=0,0,D281/$H281%)</f>
        <v>0</v>
      </c>
      <c r="E282" s="16">
        <f>IF($H281=0,0,E281/$H281%)</f>
        <v>0</v>
      </c>
      <c r="F282" s="16">
        <f>IF($H281=0,0,F281/$H281%)</f>
        <v>0</v>
      </c>
      <c r="G282" s="16">
        <f>IF($H281=0,0,G281/$H281%)</f>
        <v>0</v>
      </c>
      <c r="H282" s="50">
        <f t="shared" si="9"/>
        <v>0</v>
      </c>
      <c r="J282" s="11"/>
    </row>
    <row r="283" spans="1:10" ht="16.05" customHeight="1" x14ac:dyDescent="0.2">
      <c r="A283" s="20"/>
      <c r="B283" s="54" t="s">
        <v>61</v>
      </c>
      <c r="C283" s="16" t="s">
        <v>12</v>
      </c>
      <c r="D283" s="16"/>
      <c r="E283" s="16"/>
      <c r="F283" s="16"/>
      <c r="G283" s="16"/>
      <c r="H283" s="50">
        <f t="shared" si="9"/>
        <v>0</v>
      </c>
      <c r="J283" s="11"/>
    </row>
    <row r="284" spans="1:10" ht="16.05" customHeight="1" x14ac:dyDescent="0.2">
      <c r="A284" s="20"/>
      <c r="B284" s="55"/>
      <c r="C284" s="17" t="s">
        <v>13</v>
      </c>
      <c r="D284" s="16">
        <f>IF($H283=0,0,D283/$H283%)</f>
        <v>0</v>
      </c>
      <c r="E284" s="16">
        <f>IF($H283=0,0,E283/$H283%)</f>
        <v>0</v>
      </c>
      <c r="F284" s="16">
        <f>IF($H283=0,0,F283/$H283%)</f>
        <v>0</v>
      </c>
      <c r="G284" s="16">
        <f>IF($H283=0,0,G283/$H283%)</f>
        <v>0</v>
      </c>
      <c r="H284" s="50">
        <f t="shared" si="9"/>
        <v>0</v>
      </c>
      <c r="J284" s="11"/>
    </row>
    <row r="285" spans="1:10" ht="16.05" customHeight="1" x14ac:dyDescent="0.2">
      <c r="A285" s="20"/>
      <c r="B285" s="55"/>
      <c r="C285" s="16" t="s">
        <v>14</v>
      </c>
      <c r="D285" s="51"/>
      <c r="E285" s="51"/>
      <c r="F285" s="51"/>
      <c r="G285" s="51"/>
      <c r="H285" s="50">
        <f t="shared" si="9"/>
        <v>0</v>
      </c>
      <c r="J285" s="11"/>
    </row>
    <row r="286" spans="1:10" ht="16.05" customHeight="1" x14ac:dyDescent="0.2">
      <c r="A286" s="20"/>
      <c r="B286" s="55"/>
      <c r="C286" s="17" t="s">
        <v>13</v>
      </c>
      <c r="D286" s="16">
        <f>IF($H285=0,0,D285/$H285%)</f>
        <v>0</v>
      </c>
      <c r="E286" s="16">
        <f>IF($H285=0,0,E285/$H285%)</f>
        <v>0</v>
      </c>
      <c r="F286" s="16">
        <f>IF($H285=0,0,F285/$H285%)</f>
        <v>0</v>
      </c>
      <c r="G286" s="16">
        <f>IF($H285=0,0,G285/$H285%)</f>
        <v>0</v>
      </c>
      <c r="H286" s="50">
        <f t="shared" si="9"/>
        <v>0</v>
      </c>
      <c r="J286" s="11"/>
    </row>
    <row r="287" spans="1:10" ht="16.05" customHeight="1" x14ac:dyDescent="0.2">
      <c r="A287" s="20"/>
      <c r="B287" s="55"/>
      <c r="C287" s="16" t="s">
        <v>15</v>
      </c>
      <c r="D287" s="51">
        <f>SUM(D285,D283)</f>
        <v>0</v>
      </c>
      <c r="E287" s="51">
        <f>SUM(E285,E283)</f>
        <v>0</v>
      </c>
      <c r="F287" s="51">
        <f>SUM(F285,F283)</f>
        <v>0</v>
      </c>
      <c r="G287" s="51">
        <f>SUM(G285,G283)</f>
        <v>0</v>
      </c>
      <c r="H287" s="50">
        <f t="shared" si="9"/>
        <v>0</v>
      </c>
      <c r="J287" s="11"/>
    </row>
    <row r="288" spans="1:10" ht="16.05" customHeight="1" x14ac:dyDescent="0.2">
      <c r="A288" s="20"/>
      <c r="B288" s="56"/>
      <c r="C288" s="17" t="s">
        <v>13</v>
      </c>
      <c r="D288" s="16">
        <f>IF($H287=0,0,D287/$H287%)</f>
        <v>0</v>
      </c>
      <c r="E288" s="16">
        <f>IF($H287=0,0,E287/$H287%)</f>
        <v>0</v>
      </c>
      <c r="F288" s="16">
        <f>IF($H287=0,0,F287/$H287%)</f>
        <v>0</v>
      </c>
      <c r="G288" s="16">
        <f>IF($H287=0,0,G287/$H287%)</f>
        <v>0</v>
      </c>
      <c r="H288" s="50">
        <f t="shared" si="9"/>
        <v>0</v>
      </c>
      <c r="J288" s="11"/>
    </row>
    <row r="289" spans="1:10" ht="16.05" customHeight="1" x14ac:dyDescent="0.2">
      <c r="A289" s="13"/>
      <c r="B289" s="54" t="s">
        <v>62</v>
      </c>
      <c r="C289" s="16" t="s">
        <v>12</v>
      </c>
      <c r="D289" s="16"/>
      <c r="E289" s="16"/>
      <c r="F289" s="16"/>
      <c r="G289" s="16"/>
      <c r="H289" s="50">
        <f t="shared" si="9"/>
        <v>0</v>
      </c>
      <c r="I289" s="11"/>
      <c r="J289" s="11"/>
    </row>
    <row r="290" spans="1:10" ht="16.05" customHeight="1" x14ac:dyDescent="0.2">
      <c r="A290" s="13"/>
      <c r="B290" s="55"/>
      <c r="C290" s="17" t="s">
        <v>13</v>
      </c>
      <c r="D290" s="16">
        <f>IF($H289=0,0,D289/$H289%)</f>
        <v>0</v>
      </c>
      <c r="E290" s="16">
        <f>IF($H289=0,0,E289/$H289%)</f>
        <v>0</v>
      </c>
      <c r="F290" s="16">
        <f>IF($H289=0,0,F289/$H289%)</f>
        <v>0</v>
      </c>
      <c r="G290" s="16">
        <f>IF($H289=0,0,G289/$H289%)</f>
        <v>0</v>
      </c>
      <c r="H290" s="50">
        <f t="shared" si="9"/>
        <v>0</v>
      </c>
      <c r="I290" s="11"/>
      <c r="J290" s="11"/>
    </row>
    <row r="291" spans="1:10" ht="16.05" customHeight="1" x14ac:dyDescent="0.2">
      <c r="A291" s="13"/>
      <c r="B291" s="55"/>
      <c r="C291" s="16" t="s">
        <v>14</v>
      </c>
      <c r="D291" s="51"/>
      <c r="E291" s="51"/>
      <c r="F291" s="51"/>
      <c r="G291" s="51"/>
      <c r="H291" s="50">
        <f t="shared" si="9"/>
        <v>0</v>
      </c>
      <c r="I291" s="11"/>
      <c r="J291" s="11"/>
    </row>
    <row r="292" spans="1:10" ht="16.05" customHeight="1" x14ac:dyDescent="0.2">
      <c r="A292" s="13"/>
      <c r="B292" s="55"/>
      <c r="C292" s="17" t="s">
        <v>13</v>
      </c>
      <c r="D292" s="16">
        <f>IF($H291=0,0,D291/$H291%)</f>
        <v>0</v>
      </c>
      <c r="E292" s="16">
        <f>IF($H291=0,0,E291/$H291%)</f>
        <v>0</v>
      </c>
      <c r="F292" s="16">
        <f>IF($H291=0,0,F291/$H291%)</f>
        <v>0</v>
      </c>
      <c r="G292" s="16">
        <f>IF($H291=0,0,G291/$H291%)</f>
        <v>0</v>
      </c>
      <c r="H292" s="50">
        <f t="shared" si="9"/>
        <v>0</v>
      </c>
      <c r="I292" s="11"/>
      <c r="J292" s="11"/>
    </row>
    <row r="293" spans="1:10" ht="16.05" customHeight="1" x14ac:dyDescent="0.2">
      <c r="A293" s="13"/>
      <c r="B293" s="55"/>
      <c r="C293" s="16" t="s">
        <v>15</v>
      </c>
      <c r="D293" s="51">
        <f>SUM(D291,D289)</f>
        <v>0</v>
      </c>
      <c r="E293" s="51">
        <f>SUM(E291,E289)</f>
        <v>0</v>
      </c>
      <c r="F293" s="51">
        <f>SUM(F291,F289)</f>
        <v>0</v>
      </c>
      <c r="G293" s="51">
        <f>SUM(G291,G289)</f>
        <v>0</v>
      </c>
      <c r="H293" s="50">
        <f t="shared" si="9"/>
        <v>0</v>
      </c>
      <c r="I293" s="11"/>
      <c r="J293" s="11"/>
    </row>
    <row r="294" spans="1:10" ht="16.05" customHeight="1" x14ac:dyDescent="0.2">
      <c r="A294" s="18"/>
      <c r="B294" s="56"/>
      <c r="C294" s="17" t="s">
        <v>13</v>
      </c>
      <c r="D294" s="16">
        <f>IF($H293=0,0,D293/$H293%)</f>
        <v>0</v>
      </c>
      <c r="E294" s="16">
        <f>IF($H293=0,0,E293/$H293%)</f>
        <v>0</v>
      </c>
      <c r="F294" s="16">
        <f>IF($H293=0,0,F293/$H293%)</f>
        <v>0</v>
      </c>
      <c r="G294" s="16">
        <f>IF($H293=0,0,G293/$H293%)</f>
        <v>0</v>
      </c>
      <c r="H294" s="50">
        <f t="shared" si="9"/>
        <v>0</v>
      </c>
      <c r="I294" s="11"/>
      <c r="J294" s="11"/>
    </row>
    <row r="295" spans="1:10" s="12" customFormat="1" ht="16.05" customHeight="1" x14ac:dyDescent="0.2">
      <c r="A295" s="9" t="s">
        <v>63</v>
      </c>
      <c r="B295" s="21"/>
      <c r="C295" s="10" t="s">
        <v>12</v>
      </c>
      <c r="D295" s="16">
        <v>0</v>
      </c>
      <c r="E295" s="16">
        <v>187380.1</v>
      </c>
      <c r="F295" s="16">
        <v>0</v>
      </c>
      <c r="G295" s="16">
        <v>0</v>
      </c>
      <c r="H295" s="50">
        <f t="shared" si="9"/>
        <v>187380.1</v>
      </c>
      <c r="I295" s="11"/>
      <c r="J295" s="11"/>
    </row>
    <row r="296" spans="1:10" s="12" customFormat="1" ht="16.05" customHeight="1" x14ac:dyDescent="0.2">
      <c r="A296" s="13"/>
      <c r="B296" s="22"/>
      <c r="C296" s="14" t="s">
        <v>13</v>
      </c>
      <c r="D296" s="16">
        <f>IF($H295=0,0,D295/$H295%)</f>
        <v>0</v>
      </c>
      <c r="E296" s="16">
        <f>IF($H295=0,0,E295/$H295%)</f>
        <v>100</v>
      </c>
      <c r="F296" s="16">
        <f>IF($H295=0,0,F295/$H295%)</f>
        <v>0</v>
      </c>
      <c r="G296" s="16">
        <f>IF($H295=0,0,G295/$H295%)</f>
        <v>0</v>
      </c>
      <c r="H296" s="16">
        <f>IF($H295=0,0,H295/$H295%)</f>
        <v>100</v>
      </c>
      <c r="I296" s="11"/>
      <c r="J296" s="11"/>
    </row>
    <row r="297" spans="1:10" s="12" customFormat="1" ht="16.05" customHeight="1" x14ac:dyDescent="0.2">
      <c r="A297" s="13"/>
      <c r="B297" s="22"/>
      <c r="C297" s="10" t="s">
        <v>14</v>
      </c>
      <c r="D297" s="51"/>
      <c r="E297" s="51"/>
      <c r="F297" s="51"/>
      <c r="G297" s="51"/>
      <c r="H297" s="50">
        <f t="shared" si="9"/>
        <v>0</v>
      </c>
      <c r="I297" s="11"/>
      <c r="J297" s="11"/>
    </row>
    <row r="298" spans="1:10" s="12" customFormat="1" ht="16.05" customHeight="1" x14ac:dyDescent="0.2">
      <c r="A298" s="13"/>
      <c r="B298" s="22"/>
      <c r="C298" s="14" t="s">
        <v>13</v>
      </c>
      <c r="D298" s="16">
        <f>IF($H297=0,0,D297/$H297%)</f>
        <v>0</v>
      </c>
      <c r="E298" s="16">
        <f>IF($H297=0,0,E297/$H297%)</f>
        <v>0</v>
      </c>
      <c r="F298" s="16">
        <f>IF($H297=0,0,F297/$H297%)</f>
        <v>0</v>
      </c>
      <c r="G298" s="16">
        <f>IF($H297=0,0,G297/$H297%)</f>
        <v>0</v>
      </c>
      <c r="H298" s="16">
        <f>IF($H297=0,0,H297/$H297%)</f>
        <v>0</v>
      </c>
      <c r="I298" s="11"/>
      <c r="J298" s="11"/>
    </row>
    <row r="299" spans="1:10" s="12" customFormat="1" ht="16.05" customHeight="1" x14ac:dyDescent="0.2">
      <c r="A299" s="13"/>
      <c r="B299" s="22"/>
      <c r="C299" s="10" t="s">
        <v>15</v>
      </c>
      <c r="D299" s="51">
        <f>SUM(D297,D295)</f>
        <v>0</v>
      </c>
      <c r="E299" s="51">
        <f>SUM(E297,E295)</f>
        <v>187380.1</v>
      </c>
      <c r="F299" s="51">
        <f>SUM(F297,F295)</f>
        <v>0</v>
      </c>
      <c r="G299" s="51">
        <f>SUM(G297,G295)</f>
        <v>0</v>
      </c>
      <c r="H299" s="51">
        <f>SUM(H297,H295)</f>
        <v>187380.1</v>
      </c>
      <c r="I299" s="11"/>
      <c r="J299" s="11"/>
    </row>
    <row r="300" spans="1:10" s="12" customFormat="1" ht="16.05" customHeight="1" x14ac:dyDescent="0.2">
      <c r="A300" s="18"/>
      <c r="B300" s="15"/>
      <c r="C300" s="14" t="s">
        <v>13</v>
      </c>
      <c r="D300" s="16">
        <f>IF($H299=0,0,D299/$H299%)</f>
        <v>0</v>
      </c>
      <c r="E300" s="16">
        <f>IF($H299=0,0,E299/$H299%)</f>
        <v>100</v>
      </c>
      <c r="F300" s="16">
        <f>IF($H299=0,0,F299/$H299%)</f>
        <v>0</v>
      </c>
      <c r="G300" s="16">
        <f>IF($H299=0,0,G299/$H299%)</f>
        <v>0</v>
      </c>
      <c r="H300" s="16">
        <f>IF($H299=0,0,H299/$H299%)</f>
        <v>100</v>
      </c>
      <c r="I300" s="11"/>
      <c r="J300" s="11"/>
    </row>
    <row r="301" spans="1:10" s="12" customFormat="1" ht="16.05" customHeight="1" x14ac:dyDescent="0.2">
      <c r="A301" s="13" t="s">
        <v>64</v>
      </c>
      <c r="B301" s="21"/>
      <c r="C301" s="10" t="s">
        <v>105</v>
      </c>
      <c r="D301" s="51">
        <f>SUM(D307,D313,D319,D325,D331,D337,D343,D349,D355)</f>
        <v>110.5</v>
      </c>
      <c r="E301" s="51">
        <f>SUM(E307,E313,E319,E325,E331,E337,E343,E349,E355)</f>
        <v>65446.100000000006</v>
      </c>
      <c r="F301" s="51">
        <f>SUM(F307,F313,F319,F325,F331,F337,F343,F349,F355)</f>
        <v>0</v>
      </c>
      <c r="G301" s="51">
        <f>SUM(G307,G313,G319,G325,G331,G337,G343,G349,G355)</f>
        <v>0</v>
      </c>
      <c r="H301" s="51">
        <f>SUM(H307,H313,H319,H325,H331,H337,H343,H349,H355)</f>
        <v>65556.600000000006</v>
      </c>
      <c r="I301" s="11"/>
      <c r="J301" s="11"/>
    </row>
    <row r="302" spans="1:10" s="12" customFormat="1" ht="16.05" customHeight="1" x14ac:dyDescent="0.2">
      <c r="A302" s="13"/>
      <c r="B302" s="22"/>
      <c r="C302" s="14" t="s">
        <v>13</v>
      </c>
      <c r="D302" s="16">
        <f>IF($H301=0,0,D301/$H301%)</f>
        <v>0.168556636555282</v>
      </c>
      <c r="E302" s="16">
        <f>IF($H301=0,0,E301/$H301%)</f>
        <v>99.83144336344472</v>
      </c>
      <c r="F302" s="16">
        <f>IF($H301=0,0,F301/$H301%)</f>
        <v>0</v>
      </c>
      <c r="G302" s="16">
        <f>IF($H301=0,0,G301/$H301%)</f>
        <v>0</v>
      </c>
      <c r="H302" s="16">
        <f>IF($H301=0,0,H301/$H301%)</f>
        <v>100</v>
      </c>
      <c r="I302" s="11"/>
      <c r="J302" s="11"/>
    </row>
    <row r="303" spans="1:10" s="12" customFormat="1" ht="16.05" customHeight="1" x14ac:dyDescent="0.2">
      <c r="A303" s="13"/>
      <c r="B303" s="22"/>
      <c r="C303" s="10" t="s">
        <v>108</v>
      </c>
      <c r="D303" s="51"/>
      <c r="E303" s="51"/>
      <c r="F303" s="51"/>
      <c r="G303" s="51"/>
      <c r="H303" s="51">
        <f>SUM(H309,H315,H321,H327,H333,H339,H345,H351,H357)</f>
        <v>180119.6</v>
      </c>
      <c r="I303" s="11"/>
      <c r="J303" s="11"/>
    </row>
    <row r="304" spans="1:10" s="12" customFormat="1" ht="16.05" customHeight="1" x14ac:dyDescent="0.2">
      <c r="A304" s="13"/>
      <c r="B304" s="22"/>
      <c r="C304" s="14" t="s">
        <v>13</v>
      </c>
      <c r="D304" s="16">
        <f>IF($H303=0,0,D303/$H303%)</f>
        <v>0</v>
      </c>
      <c r="E304" s="16">
        <f>IF($H303=0,0,E303/$H303%)</f>
        <v>0</v>
      </c>
      <c r="F304" s="16">
        <f>IF($H303=0,0,F303/$H303%)</f>
        <v>0</v>
      </c>
      <c r="G304" s="16">
        <f>IF($H303=0,0,G303/$H303%)</f>
        <v>0</v>
      </c>
      <c r="H304" s="16">
        <f>IF($H303=0,0,H303/$H303%)</f>
        <v>100</v>
      </c>
      <c r="I304" s="11"/>
      <c r="J304" s="11"/>
    </row>
    <row r="305" spans="1:10" s="12" customFormat="1" ht="16.05" customHeight="1" x14ac:dyDescent="0.2">
      <c r="A305" s="13"/>
      <c r="B305" s="22"/>
      <c r="C305" s="10" t="s">
        <v>107</v>
      </c>
      <c r="D305" s="51">
        <f>SUM(D311,D317,D323,D329,D335,D341,D347,D353,D359)</f>
        <v>4215.8999999999996</v>
      </c>
      <c r="E305" s="51">
        <f>SUM(E311,E317,E323,E329,E335,E341,E347,E353,E359)</f>
        <v>241460.30000000002</v>
      </c>
      <c r="F305" s="51">
        <f>SUM(F311,F317,F323,F329,F335,F341,F347,F353,F359)</f>
        <v>0</v>
      </c>
      <c r="G305" s="51">
        <f>SUM(G311,G317,G323,G329,G335,G341,G347,G353,G359)</f>
        <v>0</v>
      </c>
      <c r="H305" s="51">
        <f>SUM(H311,H317,H323,H329,H335,H341,H347,H353,H359)</f>
        <v>245676.20000000004</v>
      </c>
      <c r="I305" s="11"/>
      <c r="J305" s="11"/>
    </row>
    <row r="306" spans="1:10" s="12" customFormat="1" ht="16.05" customHeight="1" x14ac:dyDescent="0.2">
      <c r="A306" s="13"/>
      <c r="B306" s="15"/>
      <c r="C306" s="14" t="s">
        <v>13</v>
      </c>
      <c r="D306" s="16">
        <f>IF($H305=0,0,D305/$H305%)</f>
        <v>1.7160392418964467</v>
      </c>
      <c r="E306" s="16">
        <f>IF($H305=0,0,E305/$H305%)</f>
        <v>98.283960758103532</v>
      </c>
      <c r="F306" s="16">
        <f>IF($H305=0,0,F305/$H305%)</f>
        <v>0</v>
      </c>
      <c r="G306" s="16">
        <f>IF($H305=0,0,G305/$H305%)</f>
        <v>0</v>
      </c>
      <c r="H306" s="16">
        <f>IF($H305=0,0,H305/$H305%)</f>
        <v>99.999999999999986</v>
      </c>
      <c r="I306" s="11"/>
      <c r="J306" s="11"/>
    </row>
    <row r="307" spans="1:10" s="12" customFormat="1" ht="16.05" customHeight="1" x14ac:dyDescent="0.2">
      <c r="A307" s="13"/>
      <c r="B307" s="13" t="s">
        <v>65</v>
      </c>
      <c r="C307" s="10" t="s">
        <v>12</v>
      </c>
      <c r="D307" s="16">
        <v>0</v>
      </c>
      <c r="E307" s="16">
        <v>720.9</v>
      </c>
      <c r="F307" s="16">
        <v>0</v>
      </c>
      <c r="G307" s="16">
        <v>0</v>
      </c>
      <c r="H307" s="50">
        <f t="shared" ref="H307:H366" si="10">SUM(D307:G307)</f>
        <v>720.9</v>
      </c>
      <c r="J307" s="11"/>
    </row>
    <row r="308" spans="1:10" s="12" customFormat="1" ht="16.05" customHeight="1" x14ac:dyDescent="0.2">
      <c r="A308" s="13"/>
      <c r="B308" s="13"/>
      <c r="C308" s="14" t="s">
        <v>13</v>
      </c>
      <c r="D308" s="16">
        <f>IF($H307=0,0,D307/$H307%)</f>
        <v>0</v>
      </c>
      <c r="E308" s="16">
        <f>IF($H307=0,0,E307/$H307%)</f>
        <v>100</v>
      </c>
      <c r="F308" s="16">
        <f>IF($H307=0,0,F307/$H307%)</f>
        <v>0</v>
      </c>
      <c r="G308" s="16">
        <f>IF($H307=0,0,G307/$H307%)</f>
        <v>0</v>
      </c>
      <c r="H308" s="50">
        <f t="shared" si="10"/>
        <v>100</v>
      </c>
      <c r="J308" s="11"/>
    </row>
    <row r="309" spans="1:10" s="12" customFormat="1" ht="16.05" customHeight="1" x14ac:dyDescent="0.2">
      <c r="A309" s="13"/>
      <c r="B309" s="13"/>
      <c r="C309" s="10" t="s">
        <v>14</v>
      </c>
      <c r="D309" s="51">
        <v>0</v>
      </c>
      <c r="E309" s="51">
        <v>29639.7</v>
      </c>
      <c r="F309" s="51">
        <v>0</v>
      </c>
      <c r="G309" s="51">
        <v>0</v>
      </c>
      <c r="H309" s="50">
        <f t="shared" si="10"/>
        <v>29639.7</v>
      </c>
      <c r="J309" s="11"/>
    </row>
    <row r="310" spans="1:10" s="12" customFormat="1" ht="16.05" customHeight="1" x14ac:dyDescent="0.2">
      <c r="A310" s="13"/>
      <c r="B310" s="13"/>
      <c r="C310" s="14" t="s">
        <v>13</v>
      </c>
      <c r="D310" s="16">
        <f>IF($H309=0,0,D309/$H309%)</f>
        <v>0</v>
      </c>
      <c r="E310" s="16">
        <f>IF($H309=0,0,E309/$H309%)</f>
        <v>100</v>
      </c>
      <c r="F310" s="16">
        <f>IF($H309=0,0,F309/$H309%)</f>
        <v>0</v>
      </c>
      <c r="G310" s="16">
        <f>IF($H309=0,0,G309/$H309%)</f>
        <v>0</v>
      </c>
      <c r="H310" s="50">
        <f t="shared" si="10"/>
        <v>100</v>
      </c>
      <c r="J310" s="11"/>
    </row>
    <row r="311" spans="1:10" s="12" customFormat="1" ht="16.05" customHeight="1" x14ac:dyDescent="0.2">
      <c r="A311" s="13"/>
      <c r="B311" s="13"/>
      <c r="C311" s="10" t="s">
        <v>15</v>
      </c>
      <c r="D311" s="51">
        <f>SUM(D309,D307)</f>
        <v>0</v>
      </c>
      <c r="E311" s="51">
        <f>SUM(E309,E307)</f>
        <v>30360.600000000002</v>
      </c>
      <c r="F311" s="51">
        <f>SUM(F309,F307)</f>
        <v>0</v>
      </c>
      <c r="G311" s="51">
        <f>SUM(G309,G307)</f>
        <v>0</v>
      </c>
      <c r="H311" s="50">
        <f t="shared" si="10"/>
        <v>30360.600000000002</v>
      </c>
      <c r="J311" s="11"/>
    </row>
    <row r="312" spans="1:10" s="12" customFormat="1" ht="16.05" customHeight="1" x14ac:dyDescent="0.2">
      <c r="A312" s="13"/>
      <c r="B312" s="18"/>
      <c r="C312" s="14" t="s">
        <v>13</v>
      </c>
      <c r="D312" s="16">
        <f>IF($H311=0,0,D311/$H311%)</f>
        <v>0</v>
      </c>
      <c r="E312" s="16">
        <f>IF($H311=0,0,E311/$H311%)</f>
        <v>100.00000000000001</v>
      </c>
      <c r="F312" s="16">
        <f>IF($H311=0,0,F311/$H311%)</f>
        <v>0</v>
      </c>
      <c r="G312" s="16">
        <f>IF($H311=0,0,G311/$H311%)</f>
        <v>0</v>
      </c>
      <c r="H312" s="50">
        <f t="shared" si="10"/>
        <v>100.00000000000001</v>
      </c>
      <c r="J312" s="11"/>
    </row>
    <row r="313" spans="1:10" s="12" customFormat="1" ht="16.05" customHeight="1" x14ac:dyDescent="0.2">
      <c r="A313" s="13"/>
      <c r="B313" s="13" t="s">
        <v>66</v>
      </c>
      <c r="C313" s="10" t="s">
        <v>12</v>
      </c>
      <c r="D313" s="16">
        <v>0</v>
      </c>
      <c r="E313" s="16">
        <v>49594.8</v>
      </c>
      <c r="F313" s="16">
        <v>0</v>
      </c>
      <c r="G313" s="16">
        <v>0</v>
      </c>
      <c r="H313" s="50">
        <f t="shared" si="10"/>
        <v>49594.8</v>
      </c>
      <c r="J313" s="11"/>
    </row>
    <row r="314" spans="1:10" s="12" customFormat="1" ht="16.05" customHeight="1" x14ac:dyDescent="0.2">
      <c r="A314" s="13"/>
      <c r="B314" s="13"/>
      <c r="C314" s="14" t="s">
        <v>13</v>
      </c>
      <c r="D314" s="16">
        <f>IF($H313=0,0,D313/$H313%)</f>
        <v>0</v>
      </c>
      <c r="E314" s="16">
        <f>IF($H313=0,0,E313/$H313%)</f>
        <v>100</v>
      </c>
      <c r="F314" s="16">
        <f>IF($H313=0,0,F313/$H313%)</f>
        <v>0</v>
      </c>
      <c r="G314" s="16">
        <f>IF($H313=0,0,G313/$H313%)</f>
        <v>0</v>
      </c>
      <c r="H314" s="50">
        <f t="shared" si="10"/>
        <v>100</v>
      </c>
      <c r="J314" s="11"/>
    </row>
    <row r="315" spans="1:10" s="12" customFormat="1" ht="16.05" customHeight="1" x14ac:dyDescent="0.2">
      <c r="A315" s="13"/>
      <c r="B315" s="13"/>
      <c r="C315" s="10" t="s">
        <v>14</v>
      </c>
      <c r="D315" s="51">
        <v>2624.6</v>
      </c>
      <c r="E315" s="51">
        <v>52418.3</v>
      </c>
      <c r="F315" s="51">
        <v>0</v>
      </c>
      <c r="G315" s="51">
        <v>0</v>
      </c>
      <c r="H315" s="50">
        <f t="shared" si="10"/>
        <v>55042.9</v>
      </c>
      <c r="J315" s="11"/>
    </row>
    <row r="316" spans="1:10" s="12" customFormat="1" ht="16.05" customHeight="1" x14ac:dyDescent="0.2">
      <c r="A316" s="13"/>
      <c r="B316" s="13"/>
      <c r="C316" s="14" t="s">
        <v>13</v>
      </c>
      <c r="D316" s="16">
        <f>IF($H315=0,0,D315/$H315%)</f>
        <v>4.7682807410220027</v>
      </c>
      <c r="E316" s="16">
        <f>IF($H315=0,0,E315/$H315%)</f>
        <v>95.231719258978003</v>
      </c>
      <c r="F316" s="16">
        <f>IF($H315=0,0,F315/$H315%)</f>
        <v>0</v>
      </c>
      <c r="G316" s="16">
        <f>IF($H315=0,0,G315/$H315%)</f>
        <v>0</v>
      </c>
      <c r="H316" s="50">
        <f t="shared" si="10"/>
        <v>100</v>
      </c>
      <c r="J316" s="11"/>
    </row>
    <row r="317" spans="1:10" s="12" customFormat="1" ht="16.05" customHeight="1" x14ac:dyDescent="0.2">
      <c r="A317" s="13"/>
      <c r="B317" s="13"/>
      <c r="C317" s="10" t="s">
        <v>15</v>
      </c>
      <c r="D317" s="51">
        <f>SUM(D315,D313)</f>
        <v>2624.6</v>
      </c>
      <c r="E317" s="51">
        <f>SUM(E315,E313)</f>
        <v>102013.1</v>
      </c>
      <c r="F317" s="51">
        <f>SUM(F315,F313)</f>
        <v>0</v>
      </c>
      <c r="G317" s="51">
        <f>SUM(G315,G313)</f>
        <v>0</v>
      </c>
      <c r="H317" s="50">
        <f t="shared" si="10"/>
        <v>104637.70000000001</v>
      </c>
      <c r="J317" s="11"/>
    </row>
    <row r="318" spans="1:10" s="12" customFormat="1" ht="16.05" customHeight="1" x14ac:dyDescent="0.2">
      <c r="A318" s="13"/>
      <c r="B318" s="18"/>
      <c r="C318" s="14" t="s">
        <v>13</v>
      </c>
      <c r="D318" s="16">
        <f>IF($H317=0,0,D317/$H317%)</f>
        <v>2.508273786598902</v>
      </c>
      <c r="E318" s="16">
        <f>IF($H317=0,0,E317/$H317%)</f>
        <v>97.49172621340108</v>
      </c>
      <c r="F318" s="16">
        <f>IF($H317=0,0,F317/$H317%)</f>
        <v>0</v>
      </c>
      <c r="G318" s="16">
        <f>IF($H317=0,0,G317/$H317%)</f>
        <v>0</v>
      </c>
      <c r="H318" s="50">
        <f t="shared" si="10"/>
        <v>99.999999999999986</v>
      </c>
      <c r="J318" s="11"/>
    </row>
    <row r="319" spans="1:10" s="12" customFormat="1" ht="16.05" customHeight="1" x14ac:dyDescent="0.2">
      <c r="A319" s="13"/>
      <c r="B319" s="13" t="s">
        <v>67</v>
      </c>
      <c r="C319" s="10" t="s">
        <v>12</v>
      </c>
      <c r="D319" s="16"/>
      <c r="E319" s="16"/>
      <c r="F319" s="16"/>
      <c r="G319" s="16"/>
      <c r="H319" s="50">
        <f t="shared" si="10"/>
        <v>0</v>
      </c>
      <c r="J319" s="11"/>
    </row>
    <row r="320" spans="1:10" s="12" customFormat="1" ht="16.05" customHeight="1" x14ac:dyDescent="0.2">
      <c r="A320" s="13"/>
      <c r="B320" s="13"/>
      <c r="C320" s="14" t="s">
        <v>13</v>
      </c>
      <c r="D320" s="16">
        <f>IF($H319=0,0,D319/$H319%)</f>
        <v>0</v>
      </c>
      <c r="E320" s="16">
        <f>IF($H319=0,0,E319/$H319%)</f>
        <v>0</v>
      </c>
      <c r="F320" s="16">
        <f>IF($H319=0,0,F319/$H319%)</f>
        <v>0</v>
      </c>
      <c r="G320" s="16">
        <f>IF($H319=0,0,G319/$H319%)</f>
        <v>0</v>
      </c>
      <c r="H320" s="50">
        <f t="shared" si="10"/>
        <v>0</v>
      </c>
      <c r="I320" s="11"/>
      <c r="J320" s="11"/>
    </row>
    <row r="321" spans="1:10" s="12" customFormat="1" ht="16.05" customHeight="1" x14ac:dyDescent="0.2">
      <c r="A321" s="13"/>
      <c r="B321" s="13"/>
      <c r="C321" s="10" t="s">
        <v>14</v>
      </c>
      <c r="D321" s="51"/>
      <c r="E321" s="51"/>
      <c r="F321" s="51"/>
      <c r="G321" s="51"/>
      <c r="H321" s="50">
        <f t="shared" si="10"/>
        <v>0</v>
      </c>
      <c r="I321" s="11"/>
      <c r="J321" s="11"/>
    </row>
    <row r="322" spans="1:10" s="12" customFormat="1" ht="16.05" customHeight="1" x14ac:dyDescent="0.2">
      <c r="A322" s="13"/>
      <c r="B322" s="13"/>
      <c r="C322" s="14" t="s">
        <v>13</v>
      </c>
      <c r="D322" s="16">
        <f>IF($H321=0,0,D321/$H321%)</f>
        <v>0</v>
      </c>
      <c r="E322" s="16">
        <f>IF($H321=0,0,E321/$H321%)</f>
        <v>0</v>
      </c>
      <c r="F322" s="16">
        <f>IF($H321=0,0,F321/$H321%)</f>
        <v>0</v>
      </c>
      <c r="G322" s="16">
        <f>IF($H321=0,0,G321/$H321%)</f>
        <v>0</v>
      </c>
      <c r="H322" s="50">
        <f t="shared" si="10"/>
        <v>0</v>
      </c>
      <c r="I322" s="11"/>
      <c r="J322" s="11"/>
    </row>
    <row r="323" spans="1:10" s="12" customFormat="1" ht="16.05" customHeight="1" x14ac:dyDescent="0.2">
      <c r="A323" s="13"/>
      <c r="B323" s="13"/>
      <c r="C323" s="10" t="s">
        <v>15</v>
      </c>
      <c r="D323" s="51">
        <f>SUM(D321,D319)</f>
        <v>0</v>
      </c>
      <c r="E323" s="51">
        <f>SUM(E321,E319)</f>
        <v>0</v>
      </c>
      <c r="F323" s="51">
        <f>SUM(F321,F319)</f>
        <v>0</v>
      </c>
      <c r="G323" s="51">
        <f>SUM(G321,G319)</f>
        <v>0</v>
      </c>
      <c r="H323" s="50">
        <f t="shared" si="10"/>
        <v>0</v>
      </c>
      <c r="I323" s="11"/>
      <c r="J323" s="11"/>
    </row>
    <row r="324" spans="1:10" s="12" customFormat="1" ht="16.05" customHeight="1" x14ac:dyDescent="0.2">
      <c r="A324" s="13"/>
      <c r="B324" s="18"/>
      <c r="C324" s="14" t="s">
        <v>13</v>
      </c>
      <c r="D324" s="16">
        <f>IF($H323=0,0,D323/$H323%)</f>
        <v>0</v>
      </c>
      <c r="E324" s="16">
        <f>IF($H323=0,0,E323/$H323%)</f>
        <v>0</v>
      </c>
      <c r="F324" s="16">
        <f>IF($H323=0,0,F323/$H323%)</f>
        <v>0</v>
      </c>
      <c r="G324" s="16">
        <f>IF($H323=0,0,G323/$H323%)</f>
        <v>0</v>
      </c>
      <c r="H324" s="50">
        <f t="shared" si="10"/>
        <v>0</v>
      </c>
      <c r="I324" s="11"/>
      <c r="J324" s="11"/>
    </row>
    <row r="325" spans="1:10" s="12" customFormat="1" ht="16.05" customHeight="1" x14ac:dyDescent="0.2">
      <c r="A325" s="13"/>
      <c r="B325" s="13" t="s">
        <v>68</v>
      </c>
      <c r="C325" s="10" t="s">
        <v>12</v>
      </c>
      <c r="D325" s="16"/>
      <c r="E325" s="16"/>
      <c r="F325" s="16"/>
      <c r="G325" s="16"/>
      <c r="H325" s="50">
        <f t="shared" si="10"/>
        <v>0</v>
      </c>
      <c r="I325" s="11"/>
      <c r="J325" s="11"/>
    </row>
    <row r="326" spans="1:10" s="12" customFormat="1" ht="16.05" customHeight="1" x14ac:dyDescent="0.2">
      <c r="A326" s="13"/>
      <c r="B326" s="13"/>
      <c r="C326" s="14" t="s">
        <v>13</v>
      </c>
      <c r="D326" s="16">
        <f>IF($H325=0,0,D325/$H325%)</f>
        <v>0</v>
      </c>
      <c r="E326" s="16">
        <f>IF($H325=0,0,E325/$H325%)</f>
        <v>0</v>
      </c>
      <c r="F326" s="16">
        <f>IF($H325=0,0,F325/$H325%)</f>
        <v>0</v>
      </c>
      <c r="G326" s="16">
        <f>IF($H325=0,0,G325/$H325%)</f>
        <v>0</v>
      </c>
      <c r="H326" s="50">
        <f t="shared" si="10"/>
        <v>0</v>
      </c>
      <c r="I326" s="11"/>
      <c r="J326" s="11"/>
    </row>
    <row r="327" spans="1:10" s="12" customFormat="1" ht="16.05" customHeight="1" x14ac:dyDescent="0.2">
      <c r="A327" s="13"/>
      <c r="B327" s="13"/>
      <c r="C327" s="10" t="s">
        <v>14</v>
      </c>
      <c r="D327" s="45"/>
      <c r="E327" s="45"/>
      <c r="F327" s="51"/>
      <c r="G327" s="51"/>
      <c r="H327" s="50">
        <f t="shared" si="10"/>
        <v>0</v>
      </c>
      <c r="I327" s="11"/>
      <c r="J327" s="11"/>
    </row>
    <row r="328" spans="1:10" s="12" customFormat="1" ht="16.05" customHeight="1" x14ac:dyDescent="0.2">
      <c r="A328" s="13"/>
      <c r="B328" s="13"/>
      <c r="C328" s="14" t="s">
        <v>13</v>
      </c>
      <c r="D328" s="16">
        <f>IF($H327=0,0,D327/$H327%)</f>
        <v>0</v>
      </c>
      <c r="E328" s="16">
        <f>IF($H327=0,0,E327/$H327%)</f>
        <v>0</v>
      </c>
      <c r="F328" s="16">
        <f>IF($H327=0,0,F327/$H327%)</f>
        <v>0</v>
      </c>
      <c r="G328" s="16">
        <f>IF($H327=0,0,G327/$H327%)</f>
        <v>0</v>
      </c>
      <c r="H328" s="50">
        <f t="shared" si="10"/>
        <v>0</v>
      </c>
      <c r="I328" s="11"/>
      <c r="J328" s="11"/>
    </row>
    <row r="329" spans="1:10" s="12" customFormat="1" ht="16.05" customHeight="1" x14ac:dyDescent="0.2">
      <c r="A329" s="13"/>
      <c r="B329" s="13"/>
      <c r="C329" s="10" t="s">
        <v>15</v>
      </c>
      <c r="D329" s="51">
        <f>SUM(D327,D325)</f>
        <v>0</v>
      </c>
      <c r="E329" s="51">
        <f>SUM(E327,E325)</f>
        <v>0</v>
      </c>
      <c r="F329" s="51">
        <f>SUM(F327,F325)</f>
        <v>0</v>
      </c>
      <c r="G329" s="51">
        <f>SUM(G327,G325)</f>
        <v>0</v>
      </c>
      <c r="H329" s="50">
        <f t="shared" si="10"/>
        <v>0</v>
      </c>
      <c r="I329" s="11"/>
      <c r="J329" s="11"/>
    </row>
    <row r="330" spans="1:10" s="12" customFormat="1" ht="16.05" customHeight="1" x14ac:dyDescent="0.2">
      <c r="A330" s="13"/>
      <c r="B330" s="18"/>
      <c r="C330" s="14" t="s">
        <v>13</v>
      </c>
      <c r="D330" s="16">
        <f>IF($H329=0,0,D329/$H329%)</f>
        <v>0</v>
      </c>
      <c r="E330" s="16">
        <f>IF($H329=0,0,E329/$H329%)</f>
        <v>0</v>
      </c>
      <c r="F330" s="16">
        <f>IF($H329=0,0,F329/$H329%)</f>
        <v>0</v>
      </c>
      <c r="G330" s="16">
        <f>IF($H329=0,0,G329/$H329%)</f>
        <v>0</v>
      </c>
      <c r="H330" s="50">
        <f t="shared" si="10"/>
        <v>0</v>
      </c>
      <c r="I330" s="11"/>
      <c r="J330" s="11"/>
    </row>
    <row r="331" spans="1:10" s="12" customFormat="1" ht="16.05" customHeight="1" x14ac:dyDescent="0.2">
      <c r="A331" s="13"/>
      <c r="B331" s="13" t="s">
        <v>69</v>
      </c>
      <c r="C331" s="10" t="s">
        <v>12</v>
      </c>
      <c r="D331" s="16">
        <v>110</v>
      </c>
      <c r="E331" s="16">
        <v>6955.8</v>
      </c>
      <c r="F331" s="16">
        <v>0</v>
      </c>
      <c r="G331" s="16">
        <v>0</v>
      </c>
      <c r="H331" s="50">
        <f t="shared" si="10"/>
        <v>7065.8</v>
      </c>
      <c r="J331" s="11"/>
    </row>
    <row r="332" spans="1:10" s="12" customFormat="1" ht="16.05" customHeight="1" x14ac:dyDescent="0.2">
      <c r="A332" s="13"/>
      <c r="B332" s="13"/>
      <c r="C332" s="14" t="s">
        <v>13</v>
      </c>
      <c r="D332" s="16">
        <f>IF($H331=0,0,D331/$H331%)</f>
        <v>1.5567947012369441</v>
      </c>
      <c r="E332" s="16">
        <f>IF($H331=0,0,E331/$H331%)</f>
        <v>98.443205298763061</v>
      </c>
      <c r="F332" s="16">
        <f>IF($H331=0,0,F331/$H331%)</f>
        <v>0</v>
      </c>
      <c r="G332" s="16">
        <f>IF($H331=0,0,G331/$H331%)</f>
        <v>0</v>
      </c>
      <c r="H332" s="50">
        <f t="shared" si="10"/>
        <v>100</v>
      </c>
      <c r="J332" s="11"/>
    </row>
    <row r="333" spans="1:10" s="12" customFormat="1" ht="16.05" customHeight="1" x14ac:dyDescent="0.2">
      <c r="A333" s="13"/>
      <c r="B333" s="13"/>
      <c r="C333" s="10" t="s">
        <v>14</v>
      </c>
      <c r="D333" s="51">
        <v>1480.8</v>
      </c>
      <c r="E333" s="51">
        <v>26672.1</v>
      </c>
      <c r="F333" s="51">
        <v>0</v>
      </c>
      <c r="G333" s="51">
        <v>0</v>
      </c>
      <c r="H333" s="50">
        <f t="shared" si="10"/>
        <v>28152.899999999998</v>
      </c>
      <c r="J333" s="11"/>
    </row>
    <row r="334" spans="1:10" s="12" customFormat="1" ht="16.05" customHeight="1" x14ac:dyDescent="0.2">
      <c r="A334" s="13"/>
      <c r="B334" s="13"/>
      <c r="C334" s="14" t="s">
        <v>13</v>
      </c>
      <c r="D334" s="16">
        <f>IF($H333=0,0,D333/$H333%)</f>
        <v>5.2598488965612775</v>
      </c>
      <c r="E334" s="16">
        <f>IF($H333=0,0,E333/$H333%)</f>
        <v>94.74015110343872</v>
      </c>
      <c r="F334" s="16">
        <f>IF($H333=0,0,F333/$H333%)</f>
        <v>0</v>
      </c>
      <c r="G334" s="16">
        <f>IF($H333=0,0,G333/$H333%)</f>
        <v>0</v>
      </c>
      <c r="H334" s="50">
        <f t="shared" si="10"/>
        <v>100</v>
      </c>
      <c r="J334" s="11"/>
    </row>
    <row r="335" spans="1:10" s="12" customFormat="1" ht="16.05" customHeight="1" x14ac:dyDescent="0.2">
      <c r="A335" s="13"/>
      <c r="B335" s="13"/>
      <c r="C335" s="10" t="s">
        <v>15</v>
      </c>
      <c r="D335" s="51">
        <f>SUM(D333,D331)</f>
        <v>1590.8</v>
      </c>
      <c r="E335" s="51">
        <f>SUM(E333,E331)</f>
        <v>33627.9</v>
      </c>
      <c r="F335" s="51">
        <f>SUM(F333,F331)</f>
        <v>0</v>
      </c>
      <c r="G335" s="51">
        <f>SUM(G333,G331)</f>
        <v>0</v>
      </c>
      <c r="H335" s="50">
        <f t="shared" si="10"/>
        <v>35218.700000000004</v>
      </c>
      <c r="J335" s="11"/>
    </row>
    <row r="336" spans="1:10" s="12" customFormat="1" ht="16.05" customHeight="1" x14ac:dyDescent="0.2">
      <c r="A336" s="13"/>
      <c r="B336" s="18"/>
      <c r="C336" s="14" t="s">
        <v>13</v>
      </c>
      <c r="D336" s="16">
        <f>IF($H335=0,0,D335/$H335%)</f>
        <v>4.5169185688284905</v>
      </c>
      <c r="E336" s="16">
        <f>IF($H335=0,0,E335/$H335%)</f>
        <v>95.483081431171499</v>
      </c>
      <c r="F336" s="16">
        <f>IF($H335=0,0,F335/$H335%)</f>
        <v>0</v>
      </c>
      <c r="G336" s="16">
        <f>IF($H335=0,0,G335/$H335%)</f>
        <v>0</v>
      </c>
      <c r="H336" s="50">
        <f t="shared" si="10"/>
        <v>99.999999999999986</v>
      </c>
      <c r="J336" s="11"/>
    </row>
    <row r="337" spans="1:10" s="12" customFormat="1" ht="16.05" customHeight="1" x14ac:dyDescent="0.2">
      <c r="A337" s="13"/>
      <c r="B337" s="13" t="s">
        <v>70</v>
      </c>
      <c r="C337" s="10" t="s">
        <v>12</v>
      </c>
      <c r="D337" s="16">
        <v>0</v>
      </c>
      <c r="E337" s="16">
        <v>3061.6</v>
      </c>
      <c r="F337" s="16">
        <v>0</v>
      </c>
      <c r="G337" s="16">
        <v>0</v>
      </c>
      <c r="H337" s="50">
        <f t="shared" si="10"/>
        <v>3061.6</v>
      </c>
      <c r="J337" s="11"/>
    </row>
    <row r="338" spans="1:10" s="12" customFormat="1" ht="16.05" customHeight="1" x14ac:dyDescent="0.2">
      <c r="A338" s="13"/>
      <c r="B338" s="13"/>
      <c r="C338" s="14" t="s">
        <v>13</v>
      </c>
      <c r="D338" s="16">
        <f>IF($H337=0,0,D337/$H337%)</f>
        <v>0</v>
      </c>
      <c r="E338" s="16">
        <f>IF($H337=0,0,E337/$H337%)</f>
        <v>100</v>
      </c>
      <c r="F338" s="16">
        <f>IF($H337=0,0,F337/$H337%)</f>
        <v>0</v>
      </c>
      <c r="G338" s="16">
        <f>IF($H337=0,0,G337/$H337%)</f>
        <v>0</v>
      </c>
      <c r="H338" s="50">
        <f t="shared" si="10"/>
        <v>100</v>
      </c>
      <c r="J338" s="11"/>
    </row>
    <row r="339" spans="1:10" s="12" customFormat="1" ht="16.05" customHeight="1" x14ac:dyDescent="0.2">
      <c r="A339" s="13"/>
      <c r="B339" s="13"/>
      <c r="C339" s="10" t="s">
        <v>14</v>
      </c>
      <c r="D339" s="51">
        <v>0</v>
      </c>
      <c r="E339" s="51">
        <v>4153.0999999999995</v>
      </c>
      <c r="F339" s="51">
        <v>0</v>
      </c>
      <c r="G339" s="51">
        <v>0</v>
      </c>
      <c r="H339" s="50">
        <f t="shared" si="10"/>
        <v>4153.0999999999995</v>
      </c>
      <c r="J339" s="11"/>
    </row>
    <row r="340" spans="1:10" s="12" customFormat="1" ht="16.05" customHeight="1" x14ac:dyDescent="0.2">
      <c r="A340" s="13"/>
      <c r="B340" s="13"/>
      <c r="C340" s="14" t="s">
        <v>13</v>
      </c>
      <c r="D340" s="16">
        <f>IF($H339=0,0,D339/$H339%)</f>
        <v>0</v>
      </c>
      <c r="E340" s="16">
        <f>IF($H339=0,0,E339/$H339%)</f>
        <v>100</v>
      </c>
      <c r="F340" s="16">
        <f>IF($H339=0,0,F339/$H339%)</f>
        <v>0</v>
      </c>
      <c r="G340" s="16">
        <f>IF($H339=0,0,G339/$H339%)</f>
        <v>0</v>
      </c>
      <c r="H340" s="50">
        <f t="shared" si="10"/>
        <v>100</v>
      </c>
      <c r="J340" s="11"/>
    </row>
    <row r="341" spans="1:10" s="12" customFormat="1" ht="16.05" customHeight="1" x14ac:dyDescent="0.2">
      <c r="A341" s="13"/>
      <c r="B341" s="13"/>
      <c r="C341" s="10" t="s">
        <v>15</v>
      </c>
      <c r="D341" s="51">
        <f>SUM(D339,D337)</f>
        <v>0</v>
      </c>
      <c r="E341" s="51">
        <f>SUM(E339,E337)</f>
        <v>7214.6999999999989</v>
      </c>
      <c r="F341" s="51">
        <f>SUM(F339,F337)</f>
        <v>0</v>
      </c>
      <c r="G341" s="51">
        <f>SUM(G339,G337)</f>
        <v>0</v>
      </c>
      <c r="H341" s="50">
        <f t="shared" si="10"/>
        <v>7214.6999999999989</v>
      </c>
      <c r="J341" s="11"/>
    </row>
    <row r="342" spans="1:10" s="12" customFormat="1" ht="16.05" customHeight="1" x14ac:dyDescent="0.2">
      <c r="A342" s="13"/>
      <c r="B342" s="18"/>
      <c r="C342" s="14" t="s">
        <v>13</v>
      </c>
      <c r="D342" s="16">
        <f>IF($H341=0,0,D341/$H341%)</f>
        <v>0</v>
      </c>
      <c r="E342" s="16">
        <f>IF($H341=0,0,E341/$H341%)</f>
        <v>100</v>
      </c>
      <c r="F342" s="16">
        <f>IF($H341=0,0,F341/$H341%)</f>
        <v>0</v>
      </c>
      <c r="G342" s="16">
        <f>IF($H341=0,0,G341/$H341%)</f>
        <v>0</v>
      </c>
      <c r="H342" s="50">
        <f t="shared" si="10"/>
        <v>100</v>
      </c>
      <c r="J342" s="11"/>
    </row>
    <row r="343" spans="1:10" s="12" customFormat="1" ht="16.05" customHeight="1" x14ac:dyDescent="0.2">
      <c r="A343" s="13"/>
      <c r="B343" s="13" t="s">
        <v>71</v>
      </c>
      <c r="C343" s="10" t="s">
        <v>12</v>
      </c>
      <c r="D343" s="16">
        <v>0.5</v>
      </c>
      <c r="E343" s="16">
        <v>1254</v>
      </c>
      <c r="F343" s="16">
        <v>0</v>
      </c>
      <c r="G343" s="16">
        <v>0</v>
      </c>
      <c r="H343" s="50">
        <f t="shared" si="10"/>
        <v>1254.5</v>
      </c>
      <c r="J343" s="11"/>
    </row>
    <row r="344" spans="1:10" s="12" customFormat="1" ht="16.05" customHeight="1" x14ac:dyDescent="0.2">
      <c r="A344" s="13"/>
      <c r="B344" s="13"/>
      <c r="C344" s="14" t="s">
        <v>13</v>
      </c>
      <c r="D344" s="16">
        <f>IF($H343=0,0,D343/$H343%)</f>
        <v>3.9856516540454363E-2</v>
      </c>
      <c r="E344" s="16">
        <f>IF($H343=0,0,E343/$H343%)</f>
        <v>99.960143483459547</v>
      </c>
      <c r="F344" s="16">
        <f>IF($H343=0,0,F343/$H343%)</f>
        <v>0</v>
      </c>
      <c r="G344" s="16">
        <f>IF($H343=0,0,G343/$H343%)</f>
        <v>0</v>
      </c>
      <c r="H344" s="50">
        <f t="shared" si="10"/>
        <v>100</v>
      </c>
      <c r="I344" s="11"/>
      <c r="J344" s="11"/>
    </row>
    <row r="345" spans="1:10" s="12" customFormat="1" ht="16.05" customHeight="1" x14ac:dyDescent="0.2">
      <c r="A345" s="13"/>
      <c r="B345" s="13"/>
      <c r="C345" s="10" t="s">
        <v>14</v>
      </c>
      <c r="D345" s="51">
        <v>0</v>
      </c>
      <c r="E345" s="51">
        <v>14404.900000000001</v>
      </c>
      <c r="F345" s="51">
        <v>0</v>
      </c>
      <c r="G345" s="51">
        <v>0</v>
      </c>
      <c r="H345" s="50">
        <f t="shared" si="10"/>
        <v>14404.900000000001</v>
      </c>
      <c r="J345" s="11"/>
    </row>
    <row r="346" spans="1:10" s="12" customFormat="1" ht="16.05" customHeight="1" x14ac:dyDescent="0.2">
      <c r="A346" s="13"/>
      <c r="B346" s="13"/>
      <c r="C346" s="14" t="s">
        <v>13</v>
      </c>
      <c r="D346" s="16">
        <f>IF($H345=0,0,D345/$H345%)</f>
        <v>0</v>
      </c>
      <c r="E346" s="16">
        <f>IF($H345=0,0,E345/$H345%)</f>
        <v>100</v>
      </c>
      <c r="F346" s="16">
        <f>IF($H345=0,0,F345/$H345%)</f>
        <v>0</v>
      </c>
      <c r="G346" s="16">
        <f>IF($H345=0,0,G345/$H345%)</f>
        <v>0</v>
      </c>
      <c r="H346" s="50">
        <f t="shared" si="10"/>
        <v>100</v>
      </c>
      <c r="J346" s="11"/>
    </row>
    <row r="347" spans="1:10" s="12" customFormat="1" ht="16.05" customHeight="1" x14ac:dyDescent="0.2">
      <c r="A347" s="13"/>
      <c r="B347" s="13"/>
      <c r="C347" s="10" t="s">
        <v>15</v>
      </c>
      <c r="D347" s="51">
        <f>SUM(D345,D343)</f>
        <v>0.5</v>
      </c>
      <c r="E347" s="51">
        <f>SUM(E345,E343)</f>
        <v>15658.900000000001</v>
      </c>
      <c r="F347" s="51">
        <f>SUM(F345,F343)</f>
        <v>0</v>
      </c>
      <c r="G347" s="51">
        <f>SUM(G345,G343)</f>
        <v>0</v>
      </c>
      <c r="H347" s="50">
        <f t="shared" si="10"/>
        <v>15659.400000000001</v>
      </c>
      <c r="J347" s="11"/>
    </row>
    <row r="348" spans="1:10" s="12" customFormat="1" ht="16.05" customHeight="1" x14ac:dyDescent="0.2">
      <c r="A348" s="13"/>
      <c r="B348" s="18"/>
      <c r="C348" s="14" t="s">
        <v>13</v>
      </c>
      <c r="D348" s="16">
        <f>IF($H347=0,0,D347/$H347%)</f>
        <v>3.1929703564632103E-3</v>
      </c>
      <c r="E348" s="16">
        <f>IF($H347=0,0,E347/$H347%)</f>
        <v>99.996807029643534</v>
      </c>
      <c r="F348" s="16">
        <f>IF($H347=0,0,F347/$H347%)</f>
        <v>0</v>
      </c>
      <c r="G348" s="16">
        <f>IF($H347=0,0,G347/$H347%)</f>
        <v>0</v>
      </c>
      <c r="H348" s="50">
        <f t="shared" si="10"/>
        <v>100</v>
      </c>
      <c r="J348" s="11"/>
    </row>
    <row r="349" spans="1:10" s="12" customFormat="1" ht="16.05" customHeight="1" x14ac:dyDescent="0.2">
      <c r="A349" s="13"/>
      <c r="B349" s="13" t="s">
        <v>72</v>
      </c>
      <c r="C349" s="10" t="s">
        <v>12</v>
      </c>
      <c r="D349" s="16">
        <v>0</v>
      </c>
      <c r="E349" s="16">
        <v>1975.9</v>
      </c>
      <c r="F349" s="16">
        <v>0</v>
      </c>
      <c r="G349" s="16">
        <v>0</v>
      </c>
      <c r="H349" s="50">
        <f t="shared" si="10"/>
        <v>1975.9</v>
      </c>
      <c r="J349" s="11"/>
    </row>
    <row r="350" spans="1:10" s="12" customFormat="1" ht="16.05" customHeight="1" x14ac:dyDescent="0.2">
      <c r="A350" s="13"/>
      <c r="B350" s="13"/>
      <c r="C350" s="14" t="s">
        <v>13</v>
      </c>
      <c r="D350" s="16">
        <f>IF($H349=0,0,D349/$H349%)</f>
        <v>0</v>
      </c>
      <c r="E350" s="16">
        <f>IF($H349=0,0,E349/$H349%)</f>
        <v>100</v>
      </c>
      <c r="F350" s="16">
        <f>IF($H349=0,0,F349/$H349%)</f>
        <v>0</v>
      </c>
      <c r="G350" s="16">
        <f>IF($H349=0,0,G349/$H349%)</f>
        <v>0</v>
      </c>
      <c r="H350" s="50">
        <f t="shared" si="10"/>
        <v>100</v>
      </c>
      <c r="J350" s="11"/>
    </row>
    <row r="351" spans="1:10" s="12" customFormat="1" ht="16.05" customHeight="1" x14ac:dyDescent="0.2">
      <c r="A351" s="13"/>
      <c r="B351" s="13"/>
      <c r="C351" s="10" t="s">
        <v>14</v>
      </c>
      <c r="D351" s="51">
        <v>0</v>
      </c>
      <c r="E351" s="51">
        <v>25774.2</v>
      </c>
      <c r="F351" s="51">
        <v>0</v>
      </c>
      <c r="G351" s="51">
        <v>0</v>
      </c>
      <c r="H351" s="50">
        <f t="shared" si="10"/>
        <v>25774.2</v>
      </c>
      <c r="J351" s="11"/>
    </row>
    <row r="352" spans="1:10" s="12" customFormat="1" ht="16.05" customHeight="1" x14ac:dyDescent="0.2">
      <c r="A352" s="13"/>
      <c r="B352" s="13"/>
      <c r="C352" s="14" t="s">
        <v>13</v>
      </c>
      <c r="D352" s="16">
        <f>IF($H351=0,0,D351/$H351%)</f>
        <v>0</v>
      </c>
      <c r="E352" s="16">
        <f>IF($H351=0,0,E351/$H351%)</f>
        <v>100</v>
      </c>
      <c r="F352" s="16">
        <f>IF($H351=0,0,F351/$H351%)</f>
        <v>0</v>
      </c>
      <c r="G352" s="16">
        <f>IF($H351=0,0,G351/$H351%)</f>
        <v>0</v>
      </c>
      <c r="H352" s="50">
        <f t="shared" si="10"/>
        <v>100</v>
      </c>
      <c r="J352" s="11"/>
    </row>
    <row r="353" spans="1:10" s="12" customFormat="1" ht="16.05" customHeight="1" x14ac:dyDescent="0.2">
      <c r="A353" s="13"/>
      <c r="B353" s="13"/>
      <c r="C353" s="10" t="s">
        <v>15</v>
      </c>
      <c r="D353" s="51">
        <f>SUM(D351,D349)</f>
        <v>0</v>
      </c>
      <c r="E353" s="51">
        <f>SUM(E351,E349)</f>
        <v>27750.100000000002</v>
      </c>
      <c r="F353" s="51">
        <f>SUM(F351,F349)</f>
        <v>0</v>
      </c>
      <c r="G353" s="51">
        <f>SUM(G351,G349)</f>
        <v>0</v>
      </c>
      <c r="H353" s="50">
        <f t="shared" si="10"/>
        <v>27750.100000000002</v>
      </c>
      <c r="J353" s="11"/>
    </row>
    <row r="354" spans="1:10" s="12" customFormat="1" ht="16.05" customHeight="1" x14ac:dyDescent="0.2">
      <c r="A354" s="13"/>
      <c r="B354" s="18"/>
      <c r="C354" s="14" t="s">
        <v>13</v>
      </c>
      <c r="D354" s="16">
        <f>IF($H353=0,0,D353/$H353%)</f>
        <v>0</v>
      </c>
      <c r="E354" s="16">
        <f>IF($H353=0,0,E353/$H353%)</f>
        <v>100</v>
      </c>
      <c r="F354" s="16">
        <f>IF($H353=0,0,F353/$H353%)</f>
        <v>0</v>
      </c>
      <c r="G354" s="16">
        <f>IF($H353=0,0,G353/$H353%)</f>
        <v>0</v>
      </c>
      <c r="H354" s="50">
        <f t="shared" si="10"/>
        <v>100</v>
      </c>
      <c r="J354" s="11"/>
    </row>
    <row r="355" spans="1:10" s="12" customFormat="1" ht="16.05" customHeight="1" x14ac:dyDescent="0.2">
      <c r="A355" s="13"/>
      <c r="B355" s="13" t="s">
        <v>73</v>
      </c>
      <c r="C355" s="10" t="s">
        <v>12</v>
      </c>
      <c r="D355" s="16">
        <v>0</v>
      </c>
      <c r="E355" s="16">
        <v>1883.1</v>
      </c>
      <c r="F355" s="16">
        <v>0</v>
      </c>
      <c r="G355" s="16">
        <v>0</v>
      </c>
      <c r="H355" s="50">
        <f t="shared" si="10"/>
        <v>1883.1</v>
      </c>
      <c r="I355" s="1"/>
      <c r="J355" s="11"/>
    </row>
    <row r="356" spans="1:10" s="12" customFormat="1" ht="16.05" customHeight="1" x14ac:dyDescent="0.2">
      <c r="A356" s="13"/>
      <c r="B356" s="13"/>
      <c r="C356" s="14" t="s">
        <v>13</v>
      </c>
      <c r="D356" s="16">
        <f>IF($H355=0,0,D355/$H355%)</f>
        <v>0</v>
      </c>
      <c r="E356" s="16">
        <f>IF($H355=0,0,E355/$H355%)</f>
        <v>100</v>
      </c>
      <c r="F356" s="16">
        <f>IF($H355=0,0,F355/$H355%)</f>
        <v>0</v>
      </c>
      <c r="G356" s="16">
        <f>IF($H355=0,0,G355/$H355%)</f>
        <v>0</v>
      </c>
      <c r="H356" s="50">
        <f t="shared" si="10"/>
        <v>100</v>
      </c>
      <c r="I356" s="1"/>
      <c r="J356" s="11"/>
    </row>
    <row r="357" spans="1:10" s="12" customFormat="1" ht="16.05" customHeight="1" x14ac:dyDescent="0.2">
      <c r="A357" s="13"/>
      <c r="B357" s="13"/>
      <c r="C357" s="10" t="s">
        <v>14</v>
      </c>
      <c r="D357" s="51">
        <v>0</v>
      </c>
      <c r="E357" s="51">
        <v>22951.9</v>
      </c>
      <c r="F357" s="51">
        <v>0</v>
      </c>
      <c r="G357" s="51">
        <v>0</v>
      </c>
      <c r="H357" s="50">
        <f t="shared" si="10"/>
        <v>22951.9</v>
      </c>
      <c r="I357" s="1"/>
      <c r="J357" s="11"/>
    </row>
    <row r="358" spans="1:10" s="12" customFormat="1" ht="16.05" customHeight="1" x14ac:dyDescent="0.2">
      <c r="A358" s="13"/>
      <c r="B358" s="13"/>
      <c r="C358" s="14" t="s">
        <v>13</v>
      </c>
      <c r="D358" s="16">
        <f>IF($H357=0,0,D357/$H357%)</f>
        <v>0</v>
      </c>
      <c r="E358" s="16">
        <f>IF($H357=0,0,E357/$H357%)</f>
        <v>100</v>
      </c>
      <c r="F358" s="16">
        <f>IF($H357=0,0,F357/$H357%)</f>
        <v>0</v>
      </c>
      <c r="G358" s="16">
        <f>IF($H357=0,0,G357/$H357%)</f>
        <v>0</v>
      </c>
      <c r="H358" s="50">
        <f t="shared" si="10"/>
        <v>100</v>
      </c>
      <c r="I358" s="1"/>
      <c r="J358" s="11"/>
    </row>
    <row r="359" spans="1:10" s="12" customFormat="1" ht="16.05" customHeight="1" x14ac:dyDescent="0.2">
      <c r="A359" s="13"/>
      <c r="B359" s="13"/>
      <c r="C359" s="10" t="s">
        <v>15</v>
      </c>
      <c r="D359" s="51">
        <f>SUM(D357,D355)</f>
        <v>0</v>
      </c>
      <c r="E359" s="51">
        <f>SUM(E357,E355)</f>
        <v>24835</v>
      </c>
      <c r="F359" s="51">
        <f>SUM(F357,F355)</f>
        <v>0</v>
      </c>
      <c r="G359" s="51">
        <f>SUM(G357,G355)</f>
        <v>0</v>
      </c>
      <c r="H359" s="50">
        <f t="shared" si="10"/>
        <v>24835</v>
      </c>
      <c r="I359" s="1"/>
      <c r="J359" s="11"/>
    </row>
    <row r="360" spans="1:10" s="12" customFormat="1" ht="16.05" customHeight="1" x14ac:dyDescent="0.2">
      <c r="A360" s="19"/>
      <c r="B360" s="18"/>
      <c r="C360" s="14" t="s">
        <v>13</v>
      </c>
      <c r="D360" s="16">
        <f>IF($H359=0,0,D359/$H359%)</f>
        <v>0</v>
      </c>
      <c r="E360" s="16">
        <f>IF($H359=0,0,E359/$H359%)</f>
        <v>100</v>
      </c>
      <c r="F360" s="16">
        <f>IF($H359=0,0,F359/$H359%)</f>
        <v>0</v>
      </c>
      <c r="G360" s="16">
        <f>IF($H359=0,0,G359/$H359%)</f>
        <v>0</v>
      </c>
      <c r="H360" s="50">
        <f t="shared" si="10"/>
        <v>100</v>
      </c>
      <c r="I360" s="1"/>
      <c r="J360" s="11"/>
    </row>
    <row r="361" spans="1:10" s="12" customFormat="1" ht="16.05" customHeight="1" x14ac:dyDescent="0.2">
      <c r="A361" s="13" t="s">
        <v>74</v>
      </c>
      <c r="B361" s="2"/>
      <c r="C361" s="10" t="s">
        <v>12</v>
      </c>
      <c r="D361" s="16">
        <v>50</v>
      </c>
      <c r="E361" s="16">
        <v>15037.300000000005</v>
      </c>
      <c r="F361" s="16">
        <v>0</v>
      </c>
      <c r="G361" s="16">
        <v>0</v>
      </c>
      <c r="H361" s="50">
        <f t="shared" si="10"/>
        <v>15087.300000000005</v>
      </c>
      <c r="I361" s="1"/>
      <c r="J361" s="11"/>
    </row>
    <row r="362" spans="1:10" s="12" customFormat="1" ht="16.05" customHeight="1" x14ac:dyDescent="0.2">
      <c r="A362" s="13"/>
      <c r="B362" s="2"/>
      <c r="C362" s="14" t="s">
        <v>13</v>
      </c>
      <c r="D362" s="16">
        <f>IF($H361=0,0,D361/$H361%)</f>
        <v>0.33140455880111075</v>
      </c>
      <c r="E362" s="16">
        <f>IF($H361=0,0,E361/$H361%)</f>
        <v>99.668595441198889</v>
      </c>
      <c r="F362" s="16">
        <f>IF($H361=0,0,F361/$H361%)</f>
        <v>0</v>
      </c>
      <c r="G362" s="16">
        <f>IF($H361=0,0,G361/$H361%)</f>
        <v>0</v>
      </c>
      <c r="H362" s="50">
        <f t="shared" si="10"/>
        <v>100</v>
      </c>
      <c r="I362" s="1"/>
      <c r="J362" s="11"/>
    </row>
    <row r="363" spans="1:10" s="12" customFormat="1" ht="16.05" customHeight="1" x14ac:dyDescent="0.2">
      <c r="A363" s="13"/>
      <c r="B363" s="2"/>
      <c r="C363" s="10" t="s">
        <v>14</v>
      </c>
      <c r="D363" s="51">
        <v>9306.1</v>
      </c>
      <c r="E363" s="51">
        <v>32417.499999999993</v>
      </c>
      <c r="F363" s="51">
        <v>0</v>
      </c>
      <c r="G363" s="51">
        <v>0</v>
      </c>
      <c r="H363" s="50">
        <f t="shared" si="10"/>
        <v>41723.599999999991</v>
      </c>
      <c r="I363" s="1"/>
      <c r="J363" s="11"/>
    </row>
    <row r="364" spans="1:10" s="12" customFormat="1" ht="16.05" customHeight="1" x14ac:dyDescent="0.2">
      <c r="A364" s="13"/>
      <c r="B364" s="2"/>
      <c r="C364" s="14" t="s">
        <v>13</v>
      </c>
      <c r="D364" s="16">
        <f>IF($H363=0,0,D363/$H363%)</f>
        <v>22.30416359086944</v>
      </c>
      <c r="E364" s="16">
        <f>IF($H363=0,0,E363/$H363%)</f>
        <v>77.695836409130564</v>
      </c>
      <c r="F364" s="16">
        <f>IF($H363=0,0,F363/$H363%)</f>
        <v>0</v>
      </c>
      <c r="G364" s="16">
        <f>IF($H363=0,0,G363/$H363%)</f>
        <v>0</v>
      </c>
      <c r="H364" s="50">
        <f t="shared" si="10"/>
        <v>100</v>
      </c>
      <c r="I364" s="1"/>
      <c r="J364" s="11"/>
    </row>
    <row r="365" spans="1:10" s="12" customFormat="1" ht="16.05" customHeight="1" x14ac:dyDescent="0.2">
      <c r="A365" s="13"/>
      <c r="B365" s="2"/>
      <c r="C365" s="10" t="s">
        <v>15</v>
      </c>
      <c r="D365" s="51">
        <f>SUM(D363,D361)</f>
        <v>9356.1</v>
      </c>
      <c r="E365" s="51">
        <f>SUM(E363,E361)</f>
        <v>47454.799999999996</v>
      </c>
      <c r="F365" s="51">
        <f>SUM(F363,F361)</f>
        <v>0</v>
      </c>
      <c r="G365" s="51">
        <f>SUM(G363,G361)</f>
        <v>0</v>
      </c>
      <c r="H365" s="50">
        <f t="shared" si="10"/>
        <v>56810.899999999994</v>
      </c>
      <c r="I365" s="1"/>
      <c r="J365" s="11"/>
    </row>
    <row r="366" spans="1:10" s="12" customFormat="1" ht="16.05" customHeight="1" x14ac:dyDescent="0.2">
      <c r="A366" s="18"/>
      <c r="B366" s="15"/>
      <c r="C366" s="14" t="s">
        <v>13</v>
      </c>
      <c r="D366" s="16">
        <f>IF($H365=0,0,D365/$H365%)</f>
        <v>16.468846647386332</v>
      </c>
      <c r="E366" s="16">
        <f>IF($H365=0,0,E365/$H365%)</f>
        <v>83.531153352613671</v>
      </c>
      <c r="F366" s="16">
        <f>IF($H365=0,0,F365/$H365%)</f>
        <v>0</v>
      </c>
      <c r="G366" s="16">
        <f>IF($H365=0,0,G365/$H365%)</f>
        <v>0</v>
      </c>
      <c r="H366" s="50">
        <f t="shared" si="10"/>
        <v>100</v>
      </c>
      <c r="I366" s="1"/>
      <c r="J366" s="11"/>
    </row>
    <row r="367" spans="1:10" ht="16.05" customHeight="1" x14ac:dyDescent="0.2">
      <c r="A367" s="23" t="s">
        <v>75</v>
      </c>
      <c r="B367" s="24"/>
      <c r="C367" s="16" t="s">
        <v>12</v>
      </c>
      <c r="D367" s="51">
        <f>SUM(D361,D301,D295,D229,D37,D7)</f>
        <v>12665.1</v>
      </c>
      <c r="E367" s="51">
        <f>SUM(E361,E301,E295,E229,E37,E7)</f>
        <v>339618.7</v>
      </c>
      <c r="F367" s="51">
        <f>SUM(F361,F301,F295,F229,F37,F7)</f>
        <v>0</v>
      </c>
      <c r="G367" s="51">
        <f>SUM(G361,G301,G295,G229,G37,G7)</f>
        <v>0</v>
      </c>
      <c r="H367" s="51">
        <f>SUM(H361,H301,H295,H229,H37,H7)</f>
        <v>352283.80000000005</v>
      </c>
      <c r="J367" s="11"/>
    </row>
    <row r="368" spans="1:10" ht="16.05" customHeight="1" x14ac:dyDescent="0.2">
      <c r="A368" s="23"/>
      <c r="B368" s="24"/>
      <c r="C368" s="17" t="s">
        <v>13</v>
      </c>
      <c r="D368" s="16">
        <f>IF($H367=0,0,D367/$H367%)</f>
        <v>3.5951411901427197</v>
      </c>
      <c r="E368" s="16">
        <f>IF($H367=0,0,E367/$H367%)</f>
        <v>96.404858809857259</v>
      </c>
      <c r="F368" s="16">
        <f>IF($H367=0,0,F367/$H367%)</f>
        <v>0</v>
      </c>
      <c r="G368" s="16">
        <f>IF($H367=0,0,G367/$H367%)</f>
        <v>0</v>
      </c>
      <c r="H368" s="16">
        <f>IF($H367=0,0,H367/$H367%)</f>
        <v>100</v>
      </c>
      <c r="J368" s="11"/>
    </row>
    <row r="369" spans="1:10" ht="16.05" customHeight="1" x14ac:dyDescent="0.2">
      <c r="A369" s="23"/>
      <c r="B369" s="24"/>
      <c r="C369" s="16" t="s">
        <v>14</v>
      </c>
      <c r="D369" s="51"/>
      <c r="E369" s="51"/>
      <c r="F369" s="51"/>
      <c r="G369" s="51"/>
      <c r="H369" s="51">
        <f>SUM(H9,H39,H231,H297,H303,H363)</f>
        <v>430970.1</v>
      </c>
      <c r="J369" s="11"/>
    </row>
    <row r="370" spans="1:10" ht="16.05" customHeight="1" x14ac:dyDescent="0.2">
      <c r="A370" s="23"/>
      <c r="B370" s="24"/>
      <c r="C370" s="17" t="s">
        <v>13</v>
      </c>
      <c r="D370" s="16">
        <f>IF($H369=0,0,D369/$H369%)</f>
        <v>0</v>
      </c>
      <c r="E370" s="16">
        <f>IF($H369=0,0,E369/$H369%)</f>
        <v>0</v>
      </c>
      <c r="F370" s="16">
        <f>IF($H369=0,0,F369/$H369%)</f>
        <v>0</v>
      </c>
      <c r="G370" s="16">
        <f>IF($H369=0,0,G369/$H369%)</f>
        <v>0</v>
      </c>
      <c r="H370" s="16">
        <f>IF($H369=0,0,H369/$H369%)</f>
        <v>100</v>
      </c>
      <c r="J370" s="11"/>
    </row>
    <row r="371" spans="1:10" ht="16.05" customHeight="1" x14ac:dyDescent="0.2">
      <c r="A371" s="23"/>
      <c r="B371" s="24"/>
      <c r="C371" s="16" t="s">
        <v>15</v>
      </c>
      <c r="D371" s="51">
        <f>SUM(D11,D41,D233,D299,D305,D365)</f>
        <v>69004.5</v>
      </c>
      <c r="E371" s="51">
        <f>SUM(E11,E41,E233,E299,E305,E365)</f>
        <v>714233.10000000009</v>
      </c>
      <c r="F371" s="51">
        <f>SUM(F11,F41,F233,F299,F305,F365)</f>
        <v>0</v>
      </c>
      <c r="G371" s="51">
        <f>SUM(G11,G41,G233,G299,G305,G365)</f>
        <v>16.3</v>
      </c>
      <c r="H371" s="51">
        <f>SUM(H11,H41,H233,H299,H305,H365)</f>
        <v>783253.9</v>
      </c>
      <c r="J371" s="11"/>
    </row>
    <row r="372" spans="1:10" ht="16.05" customHeight="1" x14ac:dyDescent="0.2">
      <c r="A372" s="25"/>
      <c r="B372" s="26"/>
      <c r="C372" s="17" t="s">
        <v>13</v>
      </c>
      <c r="D372" s="16">
        <f>IF($H371=0,0,D371/$H371%)</f>
        <v>8.8099784756896824</v>
      </c>
      <c r="E372" s="16">
        <f>IF($H371=0,0,E371/$H371%)</f>
        <v>91.187940462217938</v>
      </c>
      <c r="F372" s="16">
        <f>IF($H371=0,0,F371/$H371%)</f>
        <v>0</v>
      </c>
      <c r="G372" s="16">
        <f>IF($H371=0,0,G371/$H371%)</f>
        <v>2.081062092381538E-3</v>
      </c>
      <c r="H372" s="16">
        <f>IF($H371=0,0,H371/$H371%)</f>
        <v>100</v>
      </c>
      <c r="J372" s="11"/>
    </row>
    <row r="373" spans="1:10" ht="16.05" customHeight="1" x14ac:dyDescent="0.2">
      <c r="A373" s="27" t="s">
        <v>76</v>
      </c>
      <c r="B373" s="28"/>
      <c r="C373" s="16" t="s">
        <v>12</v>
      </c>
      <c r="D373" s="16">
        <v>0</v>
      </c>
      <c r="E373" s="16">
        <v>4.5999999999999996</v>
      </c>
      <c r="F373" s="16">
        <v>0</v>
      </c>
      <c r="G373" s="16">
        <v>0</v>
      </c>
      <c r="H373" s="50">
        <f t="shared" ref="H373:H378" si="11">SUM(D373:G373)</f>
        <v>4.5999999999999996</v>
      </c>
      <c r="J373" s="11"/>
    </row>
    <row r="374" spans="1:10" ht="16.05" customHeight="1" x14ac:dyDescent="0.2">
      <c r="A374" s="29" t="s">
        <v>77</v>
      </c>
      <c r="B374" s="30"/>
      <c r="C374" s="17" t="s">
        <v>13</v>
      </c>
      <c r="D374" s="16">
        <f>IF($H373=0,0,D373/$H373%)</f>
        <v>0</v>
      </c>
      <c r="E374" s="16">
        <f>IF($H373=0,0,E373/$H373%)</f>
        <v>100</v>
      </c>
      <c r="F374" s="16">
        <f>IF($H373=0,0,F373/$H373%)</f>
        <v>0</v>
      </c>
      <c r="G374" s="16">
        <f>IF($H373=0,0,G373/$H373%)</f>
        <v>0</v>
      </c>
      <c r="H374" s="50">
        <f t="shared" si="11"/>
        <v>100</v>
      </c>
      <c r="J374" s="11"/>
    </row>
    <row r="375" spans="1:10" ht="16.05" customHeight="1" x14ac:dyDescent="0.2">
      <c r="A375" s="13"/>
      <c r="B375" s="31"/>
      <c r="C375" s="16" t="s">
        <v>14</v>
      </c>
      <c r="D375" s="51">
        <v>0</v>
      </c>
      <c r="E375" s="51">
        <v>0</v>
      </c>
      <c r="F375" s="51">
        <v>0</v>
      </c>
      <c r="G375" s="51">
        <v>11</v>
      </c>
      <c r="H375" s="50">
        <f t="shared" si="11"/>
        <v>11</v>
      </c>
      <c r="J375" s="11"/>
    </row>
    <row r="376" spans="1:10" ht="16.05" customHeight="1" x14ac:dyDescent="0.2">
      <c r="A376" s="13"/>
      <c r="B376" s="31"/>
      <c r="C376" s="17" t="s">
        <v>13</v>
      </c>
      <c r="D376" s="16">
        <f>IF($H375=0,0,D375/$H375%)</f>
        <v>0</v>
      </c>
      <c r="E376" s="16">
        <f>IF($H375=0,0,E375/$H375%)</f>
        <v>0</v>
      </c>
      <c r="F376" s="16">
        <f>IF($H375=0,0,F375/$H375%)</f>
        <v>0</v>
      </c>
      <c r="G376" s="16">
        <f>IF($H375=0,0,G375/$H375%)</f>
        <v>100</v>
      </c>
      <c r="H376" s="50">
        <f t="shared" si="11"/>
        <v>100</v>
      </c>
      <c r="J376" s="11"/>
    </row>
    <row r="377" spans="1:10" ht="16.05" customHeight="1" x14ac:dyDescent="0.2">
      <c r="A377" s="13"/>
      <c r="B377" s="31"/>
      <c r="C377" s="16" t="s">
        <v>15</v>
      </c>
      <c r="D377" s="51">
        <f>SUM(D375,D373)</f>
        <v>0</v>
      </c>
      <c r="E377" s="51">
        <f>SUM(E375,E373)</f>
        <v>4.5999999999999996</v>
      </c>
      <c r="F377" s="51">
        <f>SUM(F375,F373)</f>
        <v>0</v>
      </c>
      <c r="G377" s="51">
        <f>SUM(G375,G373)</f>
        <v>11</v>
      </c>
      <c r="H377" s="50">
        <f t="shared" si="11"/>
        <v>15.6</v>
      </c>
      <c r="J377" s="11"/>
    </row>
    <row r="378" spans="1:10" ht="16.05" customHeight="1" x14ac:dyDescent="0.2">
      <c r="A378" s="18"/>
      <c r="B378" s="32"/>
      <c r="C378" s="17" t="s">
        <v>13</v>
      </c>
      <c r="D378" s="16">
        <f>IF($H377=0,0,D377/$H377%)</f>
        <v>0</v>
      </c>
      <c r="E378" s="16">
        <f>IF($H377=0,0,E377/$H377%)</f>
        <v>29.487179487179485</v>
      </c>
      <c r="F378" s="16">
        <f>IF($H377=0,0,F377/$H377%)</f>
        <v>0</v>
      </c>
      <c r="G378" s="16">
        <f>IF($H377=0,0,G377/$H377%)</f>
        <v>70.512820512820511</v>
      </c>
      <c r="H378" s="50">
        <f t="shared" si="11"/>
        <v>100</v>
      </c>
      <c r="J378" s="11"/>
    </row>
  </sheetData>
  <mergeCells count="19">
    <mergeCell ref="B247:B252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35:B240"/>
    <mergeCell ref="B241:B246"/>
    <mergeCell ref="B289:B294"/>
    <mergeCell ref="B253:B258"/>
    <mergeCell ref="B259:B264"/>
    <mergeCell ref="B265:B270"/>
    <mergeCell ref="B271:B276"/>
    <mergeCell ref="B277:B282"/>
    <mergeCell ref="B283:B288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3" manualBreakCount="3">
    <brk id="96" max="7" man="1"/>
    <brk id="192" max="7" man="1"/>
    <brk id="288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0000"/>
  </sheetPr>
  <dimension ref="A2:J378"/>
  <sheetViews>
    <sheetView showGridLines="0" showZeros="0" view="pageBreakPreview" zoomScale="80" zoomScaleNormal="80" zoomScaleSheetLayoutView="8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J7" sqref="J7"/>
    </sheetView>
  </sheetViews>
  <sheetFormatPr defaultRowHeight="16.05" customHeight="1" x14ac:dyDescent="0.2"/>
  <cols>
    <col min="1" max="1" width="7.44140625" style="2" customWidth="1"/>
    <col min="2" max="2" width="24" style="2" customWidth="1"/>
    <col min="3" max="8" width="25.6640625" style="1" customWidth="1"/>
    <col min="9" max="9" width="10.33203125" style="1" bestFit="1" customWidth="1"/>
    <col min="10" max="256" width="9" style="1"/>
    <col min="257" max="257" width="7.44140625" style="1" customWidth="1"/>
    <col min="258" max="258" width="24" style="1" customWidth="1"/>
    <col min="259" max="264" width="25.6640625" style="1" customWidth="1"/>
    <col min="265" max="512" width="9" style="1"/>
    <col min="513" max="513" width="7.44140625" style="1" customWidth="1"/>
    <col min="514" max="514" width="24" style="1" customWidth="1"/>
    <col min="515" max="520" width="25.6640625" style="1" customWidth="1"/>
    <col min="521" max="768" width="9" style="1"/>
    <col min="769" max="769" width="7.44140625" style="1" customWidth="1"/>
    <col min="770" max="770" width="24" style="1" customWidth="1"/>
    <col min="771" max="776" width="25.6640625" style="1" customWidth="1"/>
    <col min="777" max="1024" width="9" style="1"/>
    <col min="1025" max="1025" width="7.44140625" style="1" customWidth="1"/>
    <col min="1026" max="1026" width="24" style="1" customWidth="1"/>
    <col min="1027" max="1032" width="25.6640625" style="1" customWidth="1"/>
    <col min="1033" max="1280" width="9" style="1"/>
    <col min="1281" max="1281" width="7.44140625" style="1" customWidth="1"/>
    <col min="1282" max="1282" width="24" style="1" customWidth="1"/>
    <col min="1283" max="1288" width="25.6640625" style="1" customWidth="1"/>
    <col min="1289" max="1536" width="9" style="1"/>
    <col min="1537" max="1537" width="7.44140625" style="1" customWidth="1"/>
    <col min="1538" max="1538" width="24" style="1" customWidth="1"/>
    <col min="1539" max="1544" width="25.6640625" style="1" customWidth="1"/>
    <col min="1545" max="1792" width="9" style="1"/>
    <col min="1793" max="1793" width="7.44140625" style="1" customWidth="1"/>
    <col min="1794" max="1794" width="24" style="1" customWidth="1"/>
    <col min="1795" max="1800" width="25.6640625" style="1" customWidth="1"/>
    <col min="1801" max="2048" width="9" style="1"/>
    <col min="2049" max="2049" width="7.44140625" style="1" customWidth="1"/>
    <col min="2050" max="2050" width="24" style="1" customWidth="1"/>
    <col min="2051" max="2056" width="25.6640625" style="1" customWidth="1"/>
    <col min="2057" max="2304" width="9" style="1"/>
    <col min="2305" max="2305" width="7.44140625" style="1" customWidth="1"/>
    <col min="2306" max="2306" width="24" style="1" customWidth="1"/>
    <col min="2307" max="2312" width="25.6640625" style="1" customWidth="1"/>
    <col min="2313" max="2560" width="9" style="1"/>
    <col min="2561" max="2561" width="7.44140625" style="1" customWidth="1"/>
    <col min="2562" max="2562" width="24" style="1" customWidth="1"/>
    <col min="2563" max="2568" width="25.6640625" style="1" customWidth="1"/>
    <col min="2569" max="2816" width="9" style="1"/>
    <col min="2817" max="2817" width="7.44140625" style="1" customWidth="1"/>
    <col min="2818" max="2818" width="24" style="1" customWidth="1"/>
    <col min="2819" max="2824" width="25.6640625" style="1" customWidth="1"/>
    <col min="2825" max="3072" width="9" style="1"/>
    <col min="3073" max="3073" width="7.44140625" style="1" customWidth="1"/>
    <col min="3074" max="3074" width="24" style="1" customWidth="1"/>
    <col min="3075" max="3080" width="25.6640625" style="1" customWidth="1"/>
    <col min="3081" max="3328" width="9" style="1"/>
    <col min="3329" max="3329" width="7.44140625" style="1" customWidth="1"/>
    <col min="3330" max="3330" width="24" style="1" customWidth="1"/>
    <col min="3331" max="3336" width="25.6640625" style="1" customWidth="1"/>
    <col min="3337" max="3584" width="9" style="1"/>
    <col min="3585" max="3585" width="7.44140625" style="1" customWidth="1"/>
    <col min="3586" max="3586" width="24" style="1" customWidth="1"/>
    <col min="3587" max="3592" width="25.6640625" style="1" customWidth="1"/>
    <col min="3593" max="3840" width="9" style="1"/>
    <col min="3841" max="3841" width="7.44140625" style="1" customWidth="1"/>
    <col min="3842" max="3842" width="24" style="1" customWidth="1"/>
    <col min="3843" max="3848" width="25.6640625" style="1" customWidth="1"/>
    <col min="3849" max="4096" width="9" style="1"/>
    <col min="4097" max="4097" width="7.44140625" style="1" customWidth="1"/>
    <col min="4098" max="4098" width="24" style="1" customWidth="1"/>
    <col min="4099" max="4104" width="25.6640625" style="1" customWidth="1"/>
    <col min="4105" max="4352" width="9" style="1"/>
    <col min="4353" max="4353" width="7.44140625" style="1" customWidth="1"/>
    <col min="4354" max="4354" width="24" style="1" customWidth="1"/>
    <col min="4355" max="4360" width="25.6640625" style="1" customWidth="1"/>
    <col min="4361" max="4608" width="9" style="1"/>
    <col min="4609" max="4609" width="7.44140625" style="1" customWidth="1"/>
    <col min="4610" max="4610" width="24" style="1" customWidth="1"/>
    <col min="4611" max="4616" width="25.6640625" style="1" customWidth="1"/>
    <col min="4617" max="4864" width="9" style="1"/>
    <col min="4865" max="4865" width="7.44140625" style="1" customWidth="1"/>
    <col min="4866" max="4866" width="24" style="1" customWidth="1"/>
    <col min="4867" max="4872" width="25.6640625" style="1" customWidth="1"/>
    <col min="4873" max="5120" width="9" style="1"/>
    <col min="5121" max="5121" width="7.44140625" style="1" customWidth="1"/>
    <col min="5122" max="5122" width="24" style="1" customWidth="1"/>
    <col min="5123" max="5128" width="25.6640625" style="1" customWidth="1"/>
    <col min="5129" max="5376" width="9" style="1"/>
    <col min="5377" max="5377" width="7.44140625" style="1" customWidth="1"/>
    <col min="5378" max="5378" width="24" style="1" customWidth="1"/>
    <col min="5379" max="5384" width="25.6640625" style="1" customWidth="1"/>
    <col min="5385" max="5632" width="9" style="1"/>
    <col min="5633" max="5633" width="7.44140625" style="1" customWidth="1"/>
    <col min="5634" max="5634" width="24" style="1" customWidth="1"/>
    <col min="5635" max="5640" width="25.6640625" style="1" customWidth="1"/>
    <col min="5641" max="5888" width="9" style="1"/>
    <col min="5889" max="5889" width="7.44140625" style="1" customWidth="1"/>
    <col min="5890" max="5890" width="24" style="1" customWidth="1"/>
    <col min="5891" max="5896" width="25.6640625" style="1" customWidth="1"/>
    <col min="5897" max="6144" width="9" style="1"/>
    <col min="6145" max="6145" width="7.44140625" style="1" customWidth="1"/>
    <col min="6146" max="6146" width="24" style="1" customWidth="1"/>
    <col min="6147" max="6152" width="25.6640625" style="1" customWidth="1"/>
    <col min="6153" max="6400" width="9" style="1"/>
    <col min="6401" max="6401" width="7.44140625" style="1" customWidth="1"/>
    <col min="6402" max="6402" width="24" style="1" customWidth="1"/>
    <col min="6403" max="6408" width="25.6640625" style="1" customWidth="1"/>
    <col min="6409" max="6656" width="9" style="1"/>
    <col min="6657" max="6657" width="7.44140625" style="1" customWidth="1"/>
    <col min="6658" max="6658" width="24" style="1" customWidth="1"/>
    <col min="6659" max="6664" width="25.6640625" style="1" customWidth="1"/>
    <col min="6665" max="6912" width="9" style="1"/>
    <col min="6913" max="6913" width="7.44140625" style="1" customWidth="1"/>
    <col min="6914" max="6914" width="24" style="1" customWidth="1"/>
    <col min="6915" max="6920" width="25.6640625" style="1" customWidth="1"/>
    <col min="6921" max="7168" width="9" style="1"/>
    <col min="7169" max="7169" width="7.44140625" style="1" customWidth="1"/>
    <col min="7170" max="7170" width="24" style="1" customWidth="1"/>
    <col min="7171" max="7176" width="25.6640625" style="1" customWidth="1"/>
    <col min="7177" max="7424" width="9" style="1"/>
    <col min="7425" max="7425" width="7.44140625" style="1" customWidth="1"/>
    <col min="7426" max="7426" width="24" style="1" customWidth="1"/>
    <col min="7427" max="7432" width="25.6640625" style="1" customWidth="1"/>
    <col min="7433" max="7680" width="9" style="1"/>
    <col min="7681" max="7681" width="7.44140625" style="1" customWidth="1"/>
    <col min="7682" max="7682" width="24" style="1" customWidth="1"/>
    <col min="7683" max="7688" width="25.6640625" style="1" customWidth="1"/>
    <col min="7689" max="7936" width="9" style="1"/>
    <col min="7937" max="7937" width="7.44140625" style="1" customWidth="1"/>
    <col min="7938" max="7938" width="24" style="1" customWidth="1"/>
    <col min="7939" max="7944" width="25.6640625" style="1" customWidth="1"/>
    <col min="7945" max="8192" width="9" style="1"/>
    <col min="8193" max="8193" width="7.44140625" style="1" customWidth="1"/>
    <col min="8194" max="8194" width="24" style="1" customWidth="1"/>
    <col min="8195" max="8200" width="25.6640625" style="1" customWidth="1"/>
    <col min="8201" max="8448" width="9" style="1"/>
    <col min="8449" max="8449" width="7.44140625" style="1" customWidth="1"/>
    <col min="8450" max="8450" width="24" style="1" customWidth="1"/>
    <col min="8451" max="8456" width="25.6640625" style="1" customWidth="1"/>
    <col min="8457" max="8704" width="9" style="1"/>
    <col min="8705" max="8705" width="7.44140625" style="1" customWidth="1"/>
    <col min="8706" max="8706" width="24" style="1" customWidth="1"/>
    <col min="8707" max="8712" width="25.6640625" style="1" customWidth="1"/>
    <col min="8713" max="8960" width="9" style="1"/>
    <col min="8961" max="8961" width="7.44140625" style="1" customWidth="1"/>
    <col min="8962" max="8962" width="24" style="1" customWidth="1"/>
    <col min="8963" max="8968" width="25.6640625" style="1" customWidth="1"/>
    <col min="8969" max="9216" width="9" style="1"/>
    <col min="9217" max="9217" width="7.44140625" style="1" customWidth="1"/>
    <col min="9218" max="9218" width="24" style="1" customWidth="1"/>
    <col min="9219" max="9224" width="25.6640625" style="1" customWidth="1"/>
    <col min="9225" max="9472" width="9" style="1"/>
    <col min="9473" max="9473" width="7.44140625" style="1" customWidth="1"/>
    <col min="9474" max="9474" width="24" style="1" customWidth="1"/>
    <col min="9475" max="9480" width="25.6640625" style="1" customWidth="1"/>
    <col min="9481" max="9728" width="9" style="1"/>
    <col min="9729" max="9729" width="7.44140625" style="1" customWidth="1"/>
    <col min="9730" max="9730" width="24" style="1" customWidth="1"/>
    <col min="9731" max="9736" width="25.6640625" style="1" customWidth="1"/>
    <col min="9737" max="9984" width="9" style="1"/>
    <col min="9985" max="9985" width="7.44140625" style="1" customWidth="1"/>
    <col min="9986" max="9986" width="24" style="1" customWidth="1"/>
    <col min="9987" max="9992" width="25.6640625" style="1" customWidth="1"/>
    <col min="9993" max="10240" width="9" style="1"/>
    <col min="10241" max="10241" width="7.44140625" style="1" customWidth="1"/>
    <col min="10242" max="10242" width="24" style="1" customWidth="1"/>
    <col min="10243" max="10248" width="25.6640625" style="1" customWidth="1"/>
    <col min="10249" max="10496" width="9" style="1"/>
    <col min="10497" max="10497" width="7.44140625" style="1" customWidth="1"/>
    <col min="10498" max="10498" width="24" style="1" customWidth="1"/>
    <col min="10499" max="10504" width="25.6640625" style="1" customWidth="1"/>
    <col min="10505" max="10752" width="9" style="1"/>
    <col min="10753" max="10753" width="7.44140625" style="1" customWidth="1"/>
    <col min="10754" max="10754" width="24" style="1" customWidth="1"/>
    <col min="10755" max="10760" width="25.6640625" style="1" customWidth="1"/>
    <col min="10761" max="11008" width="9" style="1"/>
    <col min="11009" max="11009" width="7.44140625" style="1" customWidth="1"/>
    <col min="11010" max="11010" width="24" style="1" customWidth="1"/>
    <col min="11011" max="11016" width="25.6640625" style="1" customWidth="1"/>
    <col min="11017" max="11264" width="9" style="1"/>
    <col min="11265" max="11265" width="7.44140625" style="1" customWidth="1"/>
    <col min="11266" max="11266" width="24" style="1" customWidth="1"/>
    <col min="11267" max="11272" width="25.6640625" style="1" customWidth="1"/>
    <col min="11273" max="11520" width="9" style="1"/>
    <col min="11521" max="11521" width="7.44140625" style="1" customWidth="1"/>
    <col min="11522" max="11522" width="24" style="1" customWidth="1"/>
    <col min="11523" max="11528" width="25.6640625" style="1" customWidth="1"/>
    <col min="11529" max="11776" width="9" style="1"/>
    <col min="11777" max="11777" width="7.44140625" style="1" customWidth="1"/>
    <col min="11778" max="11778" width="24" style="1" customWidth="1"/>
    <col min="11779" max="11784" width="25.6640625" style="1" customWidth="1"/>
    <col min="11785" max="12032" width="9" style="1"/>
    <col min="12033" max="12033" width="7.44140625" style="1" customWidth="1"/>
    <col min="12034" max="12034" width="24" style="1" customWidth="1"/>
    <col min="12035" max="12040" width="25.6640625" style="1" customWidth="1"/>
    <col min="12041" max="12288" width="9" style="1"/>
    <col min="12289" max="12289" width="7.44140625" style="1" customWidth="1"/>
    <col min="12290" max="12290" width="24" style="1" customWidth="1"/>
    <col min="12291" max="12296" width="25.6640625" style="1" customWidth="1"/>
    <col min="12297" max="12544" width="9" style="1"/>
    <col min="12545" max="12545" width="7.44140625" style="1" customWidth="1"/>
    <col min="12546" max="12546" width="24" style="1" customWidth="1"/>
    <col min="12547" max="12552" width="25.6640625" style="1" customWidth="1"/>
    <col min="12553" max="12800" width="9" style="1"/>
    <col min="12801" max="12801" width="7.44140625" style="1" customWidth="1"/>
    <col min="12802" max="12802" width="24" style="1" customWidth="1"/>
    <col min="12803" max="12808" width="25.6640625" style="1" customWidth="1"/>
    <col min="12809" max="13056" width="9" style="1"/>
    <col min="13057" max="13057" width="7.44140625" style="1" customWidth="1"/>
    <col min="13058" max="13058" width="24" style="1" customWidth="1"/>
    <col min="13059" max="13064" width="25.6640625" style="1" customWidth="1"/>
    <col min="13065" max="13312" width="9" style="1"/>
    <col min="13313" max="13313" width="7.44140625" style="1" customWidth="1"/>
    <col min="13314" max="13314" width="24" style="1" customWidth="1"/>
    <col min="13315" max="13320" width="25.6640625" style="1" customWidth="1"/>
    <col min="13321" max="13568" width="9" style="1"/>
    <col min="13569" max="13569" width="7.44140625" style="1" customWidth="1"/>
    <col min="13570" max="13570" width="24" style="1" customWidth="1"/>
    <col min="13571" max="13576" width="25.6640625" style="1" customWidth="1"/>
    <col min="13577" max="13824" width="9" style="1"/>
    <col min="13825" max="13825" width="7.44140625" style="1" customWidth="1"/>
    <col min="13826" max="13826" width="24" style="1" customWidth="1"/>
    <col min="13827" max="13832" width="25.6640625" style="1" customWidth="1"/>
    <col min="13833" max="14080" width="9" style="1"/>
    <col min="14081" max="14081" width="7.44140625" style="1" customWidth="1"/>
    <col min="14082" max="14082" width="24" style="1" customWidth="1"/>
    <col min="14083" max="14088" width="25.6640625" style="1" customWidth="1"/>
    <col min="14089" max="14336" width="9" style="1"/>
    <col min="14337" max="14337" width="7.44140625" style="1" customWidth="1"/>
    <col min="14338" max="14338" width="24" style="1" customWidth="1"/>
    <col min="14339" max="14344" width="25.6640625" style="1" customWidth="1"/>
    <col min="14345" max="14592" width="9" style="1"/>
    <col min="14593" max="14593" width="7.44140625" style="1" customWidth="1"/>
    <col min="14594" max="14594" width="24" style="1" customWidth="1"/>
    <col min="14595" max="14600" width="25.6640625" style="1" customWidth="1"/>
    <col min="14601" max="14848" width="9" style="1"/>
    <col min="14849" max="14849" width="7.44140625" style="1" customWidth="1"/>
    <col min="14850" max="14850" width="24" style="1" customWidth="1"/>
    <col min="14851" max="14856" width="25.6640625" style="1" customWidth="1"/>
    <col min="14857" max="15104" width="9" style="1"/>
    <col min="15105" max="15105" width="7.44140625" style="1" customWidth="1"/>
    <col min="15106" max="15106" width="24" style="1" customWidth="1"/>
    <col min="15107" max="15112" width="25.6640625" style="1" customWidth="1"/>
    <col min="15113" max="15360" width="9" style="1"/>
    <col min="15361" max="15361" width="7.44140625" style="1" customWidth="1"/>
    <col min="15362" max="15362" width="24" style="1" customWidth="1"/>
    <col min="15363" max="15368" width="25.6640625" style="1" customWidth="1"/>
    <col min="15369" max="15616" width="9" style="1"/>
    <col min="15617" max="15617" width="7.44140625" style="1" customWidth="1"/>
    <col min="15618" max="15618" width="24" style="1" customWidth="1"/>
    <col min="15619" max="15624" width="25.6640625" style="1" customWidth="1"/>
    <col min="15625" max="15872" width="9" style="1"/>
    <col min="15873" max="15873" width="7.44140625" style="1" customWidth="1"/>
    <col min="15874" max="15874" width="24" style="1" customWidth="1"/>
    <col min="15875" max="15880" width="25.6640625" style="1" customWidth="1"/>
    <col min="15881" max="16128" width="9" style="1"/>
    <col min="16129" max="16129" width="7.44140625" style="1" customWidth="1"/>
    <col min="16130" max="16130" width="24" style="1" customWidth="1"/>
    <col min="16131" max="16136" width="25.6640625" style="1" customWidth="1"/>
    <col min="16137" max="16384" width="9" style="1"/>
  </cols>
  <sheetData>
    <row r="2" spans="1:9" ht="16.05" customHeight="1" x14ac:dyDescent="0.2">
      <c r="A2" s="1" t="s">
        <v>0</v>
      </c>
    </row>
    <row r="3" spans="1:9" ht="15.75" customHeight="1" x14ac:dyDescent="0.2">
      <c r="A3" s="1"/>
    </row>
    <row r="4" spans="1:9" ht="16.05" customHeight="1" x14ac:dyDescent="0.2">
      <c r="A4" s="3" t="s">
        <v>1</v>
      </c>
      <c r="B4" s="3" t="s">
        <v>87</v>
      </c>
    </row>
    <row r="5" spans="1:9" ht="16.05" customHeight="1" x14ac:dyDescent="0.2">
      <c r="H5" s="4" t="s">
        <v>3</v>
      </c>
    </row>
    <row r="6" spans="1:9" ht="16.05" customHeight="1" x14ac:dyDescent="0.2">
      <c r="A6" s="5" t="s">
        <v>4</v>
      </c>
      <c r="B6" s="6"/>
      <c r="C6" s="7" t="s">
        <v>103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9" s="12" customFormat="1" ht="16.05" customHeight="1" x14ac:dyDescent="0.2">
      <c r="A7" s="9" t="s">
        <v>11</v>
      </c>
      <c r="B7" s="2"/>
      <c r="C7" s="10" t="s">
        <v>12</v>
      </c>
      <c r="D7" s="51">
        <f>SUM(D13,D19,D25,D31)</f>
        <v>0</v>
      </c>
      <c r="E7" s="51">
        <f t="shared" ref="E7:G11" si="0">SUM(E13,E19,E25,E31)</f>
        <v>0</v>
      </c>
      <c r="F7" s="51">
        <f t="shared" si="0"/>
        <v>0</v>
      </c>
      <c r="G7" s="51">
        <f t="shared" si="0"/>
        <v>0</v>
      </c>
      <c r="H7" s="16">
        <f>SUM(D7:G7)</f>
        <v>0</v>
      </c>
      <c r="I7" s="11"/>
    </row>
    <row r="8" spans="1:9" s="12" customFormat="1" ht="16.05" customHeight="1" x14ac:dyDescent="0.2">
      <c r="A8" s="13"/>
      <c r="B8" s="2"/>
      <c r="C8" s="14" t="s">
        <v>13</v>
      </c>
      <c r="D8" s="16">
        <f>IF($H7=0,0,D7/$H7%)</f>
        <v>0</v>
      </c>
      <c r="E8" s="16">
        <f>IF($H7=0,0,E7/$H7%)</f>
        <v>0</v>
      </c>
      <c r="F8" s="16">
        <f>IF($H7=0,0,F7/$H7%)</f>
        <v>0</v>
      </c>
      <c r="G8" s="16">
        <f>IF($H7=0,0,G7/$H7%)</f>
        <v>0</v>
      </c>
      <c r="H8" s="16">
        <f>SUM(D8:G8)</f>
        <v>0</v>
      </c>
      <c r="I8" s="11"/>
    </row>
    <row r="9" spans="1:9" s="12" customFormat="1" ht="16.05" customHeight="1" x14ac:dyDescent="0.2">
      <c r="A9" s="13"/>
      <c r="B9" s="2"/>
      <c r="C9" s="10" t="s">
        <v>14</v>
      </c>
      <c r="D9" s="51">
        <f>SUM(D15,D21,D27,D33)</f>
        <v>0</v>
      </c>
      <c r="E9" s="51">
        <f t="shared" si="0"/>
        <v>0</v>
      </c>
      <c r="F9" s="51">
        <f t="shared" si="0"/>
        <v>0</v>
      </c>
      <c r="G9" s="51">
        <f t="shared" si="0"/>
        <v>0</v>
      </c>
      <c r="H9" s="16">
        <f>SUM(D9:G9)</f>
        <v>0</v>
      </c>
      <c r="I9" s="11"/>
    </row>
    <row r="10" spans="1:9" s="12" customFormat="1" ht="16.05" customHeight="1" x14ac:dyDescent="0.2">
      <c r="A10" s="13"/>
      <c r="B10" s="2"/>
      <c r="C10" s="14" t="s">
        <v>13</v>
      </c>
      <c r="D10" s="16">
        <f>IF($H9=0,0,D9/$H9%)</f>
        <v>0</v>
      </c>
      <c r="E10" s="16">
        <f>IF($H9=0,0,E9/$H9%)</f>
        <v>0</v>
      </c>
      <c r="F10" s="16">
        <f>IF($H9=0,0,F9/$H9%)</f>
        <v>0</v>
      </c>
      <c r="G10" s="16">
        <f>IF($H9=0,0,G9/$H9%)</f>
        <v>0</v>
      </c>
      <c r="H10" s="16">
        <f>SUM(D10:G10)</f>
        <v>0</v>
      </c>
      <c r="I10" s="11"/>
    </row>
    <row r="11" spans="1:9" s="12" customFormat="1" ht="16.05" customHeight="1" x14ac:dyDescent="0.2">
      <c r="A11" s="13"/>
      <c r="B11" s="2"/>
      <c r="C11" s="10" t="s">
        <v>15</v>
      </c>
      <c r="D11" s="51">
        <f>SUM(D17,D23,D29,D35)</f>
        <v>0</v>
      </c>
      <c r="E11" s="51">
        <f t="shared" si="0"/>
        <v>0</v>
      </c>
      <c r="F11" s="51">
        <f t="shared" si="0"/>
        <v>0</v>
      </c>
      <c r="G11" s="51">
        <f t="shared" si="0"/>
        <v>0</v>
      </c>
      <c r="H11" s="16">
        <f>SUM(D11:G11)</f>
        <v>0</v>
      </c>
      <c r="I11" s="11"/>
    </row>
    <row r="12" spans="1:9" s="12" customFormat="1" ht="16.05" customHeight="1" x14ac:dyDescent="0.2">
      <c r="A12" s="13"/>
      <c r="B12" s="15"/>
      <c r="C12" s="14" t="s">
        <v>13</v>
      </c>
      <c r="D12" s="16">
        <f>IF($H11=0,0,D11/$H11%)</f>
        <v>0</v>
      </c>
      <c r="E12" s="16">
        <f>IF($H11=0,0,E11/$H11%)</f>
        <v>0</v>
      </c>
      <c r="F12" s="16">
        <f>IF($H11=0,0,F11/$H11%)</f>
        <v>0</v>
      </c>
      <c r="G12" s="16">
        <f>IF($H11=0,0,G11/$H11%)</f>
        <v>0</v>
      </c>
      <c r="H12" s="16">
        <f>IF($H11=0,0,H11/$H11%)</f>
        <v>0</v>
      </c>
      <c r="I12" s="11"/>
    </row>
    <row r="13" spans="1:9" ht="16.05" customHeight="1" x14ac:dyDescent="0.2">
      <c r="A13" s="13"/>
      <c r="B13" s="13" t="s">
        <v>16</v>
      </c>
      <c r="C13" s="16" t="s">
        <v>12</v>
      </c>
      <c r="D13" s="16"/>
      <c r="E13" s="16"/>
      <c r="F13" s="16"/>
      <c r="G13" s="16"/>
      <c r="H13" s="50">
        <f t="shared" ref="H13:H76" si="1">SUM(D13:G13)</f>
        <v>0</v>
      </c>
    </row>
    <row r="14" spans="1:9" ht="16.05" customHeight="1" x14ac:dyDescent="0.2">
      <c r="A14" s="13"/>
      <c r="B14" s="13"/>
      <c r="C14" s="17" t="s">
        <v>13</v>
      </c>
      <c r="D14" s="16">
        <f>IF($H13=0,0,D13/$H13%)</f>
        <v>0</v>
      </c>
      <c r="E14" s="16">
        <f>IF($H13=0,0,E13/$H13%)</f>
        <v>0</v>
      </c>
      <c r="F14" s="16">
        <f>IF($H13=0,0,F13/$H13%)</f>
        <v>0</v>
      </c>
      <c r="G14" s="16">
        <f>IF($H13=0,0,G13/$H13%)</f>
        <v>0</v>
      </c>
      <c r="H14" s="50">
        <f t="shared" si="1"/>
        <v>0</v>
      </c>
    </row>
    <row r="15" spans="1:9" ht="16.05" customHeight="1" x14ac:dyDescent="0.2">
      <c r="A15" s="13"/>
      <c r="B15" s="13"/>
      <c r="C15" s="16" t="s">
        <v>14</v>
      </c>
      <c r="D15" s="51"/>
      <c r="E15" s="51"/>
      <c r="F15" s="51"/>
      <c r="G15" s="51"/>
      <c r="H15" s="50">
        <f t="shared" si="1"/>
        <v>0</v>
      </c>
    </row>
    <row r="16" spans="1:9" ht="16.05" customHeight="1" x14ac:dyDescent="0.2">
      <c r="A16" s="13"/>
      <c r="B16" s="13"/>
      <c r="C16" s="17" t="s">
        <v>13</v>
      </c>
      <c r="D16" s="16">
        <f>IF($H15=0,0,D15/$H15%)</f>
        <v>0</v>
      </c>
      <c r="E16" s="16">
        <f>IF($H15=0,0,E15/$H15%)</f>
        <v>0</v>
      </c>
      <c r="F16" s="16">
        <f>IF($H15=0,0,F15/$H15%)</f>
        <v>0</v>
      </c>
      <c r="G16" s="16">
        <f>IF($H15=0,0,G15/$H15%)</f>
        <v>0</v>
      </c>
      <c r="H16" s="50">
        <f t="shared" si="1"/>
        <v>0</v>
      </c>
    </row>
    <row r="17" spans="1:8" ht="16.05" customHeight="1" x14ac:dyDescent="0.2">
      <c r="A17" s="13"/>
      <c r="B17" s="13"/>
      <c r="C17" s="16" t="s">
        <v>15</v>
      </c>
      <c r="D17" s="51">
        <f>D13+D15</f>
        <v>0</v>
      </c>
      <c r="E17" s="51">
        <f t="shared" ref="E17:G17" si="2">E13+E15</f>
        <v>0</v>
      </c>
      <c r="F17" s="51">
        <f t="shared" si="2"/>
        <v>0</v>
      </c>
      <c r="G17" s="51">
        <f t="shared" si="2"/>
        <v>0</v>
      </c>
      <c r="H17" s="50">
        <f t="shared" si="1"/>
        <v>0</v>
      </c>
    </row>
    <row r="18" spans="1:8" ht="16.05" customHeight="1" x14ac:dyDescent="0.2">
      <c r="A18" s="13"/>
      <c r="B18" s="18"/>
      <c r="C18" s="17" t="s">
        <v>13</v>
      </c>
      <c r="D18" s="16">
        <f>IF($H17=0,0,D17/$H17%)</f>
        <v>0</v>
      </c>
      <c r="E18" s="16">
        <f>IF($H17=0,0,E17/$H17%)</f>
        <v>0</v>
      </c>
      <c r="F18" s="16">
        <f>IF($H17=0,0,F17/$H17%)</f>
        <v>0</v>
      </c>
      <c r="G18" s="16">
        <f>IF($H17=0,0,G17/$H17%)</f>
        <v>0</v>
      </c>
      <c r="H18" s="50">
        <f t="shared" si="1"/>
        <v>0</v>
      </c>
    </row>
    <row r="19" spans="1:8" ht="16.05" customHeight="1" x14ac:dyDescent="0.2">
      <c r="A19" s="13"/>
      <c r="B19" s="13" t="s">
        <v>17</v>
      </c>
      <c r="C19" s="16" t="s">
        <v>12</v>
      </c>
      <c r="D19" s="16"/>
      <c r="E19" s="16"/>
      <c r="F19" s="16"/>
      <c r="G19" s="16"/>
      <c r="H19" s="50">
        <f t="shared" si="1"/>
        <v>0</v>
      </c>
    </row>
    <row r="20" spans="1:8" ht="16.05" customHeight="1" x14ac:dyDescent="0.2">
      <c r="A20" s="13"/>
      <c r="B20" s="13"/>
      <c r="C20" s="17" t="s">
        <v>13</v>
      </c>
      <c r="D20" s="16">
        <f>IF($H19=0,0,D19/$H19%)</f>
        <v>0</v>
      </c>
      <c r="E20" s="16">
        <f>IF($H19=0,0,E19/$H19%)</f>
        <v>0</v>
      </c>
      <c r="F20" s="16">
        <f>IF($H19=0,0,F19/$H19%)</f>
        <v>0</v>
      </c>
      <c r="G20" s="16">
        <f>IF($H19=0,0,G19/$H19%)</f>
        <v>0</v>
      </c>
      <c r="H20" s="50">
        <f t="shared" si="1"/>
        <v>0</v>
      </c>
    </row>
    <row r="21" spans="1:8" ht="16.05" customHeight="1" x14ac:dyDescent="0.2">
      <c r="A21" s="13"/>
      <c r="B21" s="13"/>
      <c r="C21" s="16" t="s">
        <v>14</v>
      </c>
      <c r="D21" s="51"/>
      <c r="E21" s="51"/>
      <c r="F21" s="51"/>
      <c r="G21" s="51"/>
      <c r="H21" s="50">
        <f t="shared" si="1"/>
        <v>0</v>
      </c>
    </row>
    <row r="22" spans="1:8" ht="16.05" customHeight="1" x14ac:dyDescent="0.2">
      <c r="A22" s="13"/>
      <c r="B22" s="13"/>
      <c r="C22" s="17" t="s">
        <v>13</v>
      </c>
      <c r="D22" s="16">
        <f>IF($H21=0,0,D21/$H21%)</f>
        <v>0</v>
      </c>
      <c r="E22" s="16">
        <f>IF($H21=0,0,E21/$H21%)</f>
        <v>0</v>
      </c>
      <c r="F22" s="16">
        <f>IF($H21=0,0,F21/$H21%)</f>
        <v>0</v>
      </c>
      <c r="G22" s="16">
        <f>IF($H21=0,0,G21/$H21%)</f>
        <v>0</v>
      </c>
      <c r="H22" s="50">
        <f t="shared" si="1"/>
        <v>0</v>
      </c>
    </row>
    <row r="23" spans="1:8" ht="16.05" customHeight="1" x14ac:dyDescent="0.2">
      <c r="A23" s="13"/>
      <c r="B23" s="13"/>
      <c r="C23" s="16" t="s">
        <v>15</v>
      </c>
      <c r="D23" s="51">
        <f>SUM(D21,D19)</f>
        <v>0</v>
      </c>
      <c r="E23" s="51">
        <f>SUM(E21,E19)</f>
        <v>0</v>
      </c>
      <c r="F23" s="51">
        <f>SUM(F21,F19)</f>
        <v>0</v>
      </c>
      <c r="G23" s="51">
        <f>SUM(G21,G19)</f>
        <v>0</v>
      </c>
      <c r="H23" s="50">
        <f t="shared" si="1"/>
        <v>0</v>
      </c>
    </row>
    <row r="24" spans="1:8" ht="16.05" customHeight="1" x14ac:dyDescent="0.2">
      <c r="A24" s="13"/>
      <c r="B24" s="18"/>
      <c r="C24" s="17" t="s">
        <v>13</v>
      </c>
      <c r="D24" s="16">
        <f>IF($H23=0,0,D23/$H23%)</f>
        <v>0</v>
      </c>
      <c r="E24" s="16">
        <f>IF($H23=0,0,E23/$H23%)</f>
        <v>0</v>
      </c>
      <c r="F24" s="16">
        <f>IF($H23=0,0,F23/$H23%)</f>
        <v>0</v>
      </c>
      <c r="G24" s="16">
        <f>IF($H23=0,0,G23/$H23%)</f>
        <v>0</v>
      </c>
      <c r="H24" s="50">
        <f t="shared" si="1"/>
        <v>0</v>
      </c>
    </row>
    <row r="25" spans="1:8" ht="16.05" customHeight="1" x14ac:dyDescent="0.2">
      <c r="A25" s="13"/>
      <c r="B25" s="13" t="s">
        <v>18</v>
      </c>
      <c r="C25" s="16" t="s">
        <v>12</v>
      </c>
      <c r="D25" s="16"/>
      <c r="E25" s="16"/>
      <c r="F25" s="16"/>
      <c r="G25" s="16"/>
      <c r="H25" s="50">
        <f t="shared" si="1"/>
        <v>0</v>
      </c>
    </row>
    <row r="26" spans="1:8" ht="16.05" customHeight="1" x14ac:dyDescent="0.2">
      <c r="A26" s="13"/>
      <c r="B26" s="13"/>
      <c r="C26" s="17" t="s">
        <v>13</v>
      </c>
      <c r="D26" s="16">
        <f>IF($H25=0,0,D25/$H25%)</f>
        <v>0</v>
      </c>
      <c r="E26" s="16">
        <f>IF($H25=0,0,E25/$H25%)</f>
        <v>0</v>
      </c>
      <c r="F26" s="16">
        <f>IF($H25=0,0,F25/$H25%)</f>
        <v>0</v>
      </c>
      <c r="G26" s="16">
        <f>IF($H25=0,0,G25/$H25%)</f>
        <v>0</v>
      </c>
      <c r="H26" s="50">
        <f t="shared" si="1"/>
        <v>0</v>
      </c>
    </row>
    <row r="27" spans="1:8" ht="16.05" customHeight="1" x14ac:dyDescent="0.2">
      <c r="A27" s="13"/>
      <c r="B27" s="13"/>
      <c r="C27" s="16" t="s">
        <v>14</v>
      </c>
      <c r="D27" s="51"/>
      <c r="E27" s="51"/>
      <c r="F27" s="51"/>
      <c r="G27" s="51"/>
      <c r="H27" s="50">
        <f t="shared" si="1"/>
        <v>0</v>
      </c>
    </row>
    <row r="28" spans="1:8" ht="16.05" customHeight="1" x14ac:dyDescent="0.2">
      <c r="A28" s="13"/>
      <c r="B28" s="13"/>
      <c r="C28" s="17" t="s">
        <v>13</v>
      </c>
      <c r="D28" s="16">
        <f>IF($H27=0,0,D27/$H27%)</f>
        <v>0</v>
      </c>
      <c r="E28" s="16">
        <f>IF($H27=0,0,E27/$H27%)</f>
        <v>0</v>
      </c>
      <c r="F28" s="16">
        <f>IF($H27=0,0,F27/$H27%)</f>
        <v>0</v>
      </c>
      <c r="G28" s="16">
        <f>IF($H27=0,0,G27/$H27%)</f>
        <v>0</v>
      </c>
      <c r="H28" s="50">
        <f t="shared" si="1"/>
        <v>0</v>
      </c>
    </row>
    <row r="29" spans="1:8" ht="16.05" customHeight="1" x14ac:dyDescent="0.2">
      <c r="A29" s="13"/>
      <c r="B29" s="13"/>
      <c r="C29" s="16" t="s">
        <v>15</v>
      </c>
      <c r="D29" s="51">
        <f>D25+D27</f>
        <v>0</v>
      </c>
      <c r="E29" s="51">
        <f t="shared" ref="E29:G29" si="3">E25+E27</f>
        <v>0</v>
      </c>
      <c r="F29" s="51">
        <f t="shared" si="3"/>
        <v>0</v>
      </c>
      <c r="G29" s="51">
        <f t="shared" si="3"/>
        <v>0</v>
      </c>
      <c r="H29" s="50">
        <f t="shared" si="1"/>
        <v>0</v>
      </c>
    </row>
    <row r="30" spans="1:8" ht="16.05" customHeight="1" x14ac:dyDescent="0.2">
      <c r="A30" s="13"/>
      <c r="B30" s="18"/>
      <c r="C30" s="17" t="s">
        <v>13</v>
      </c>
      <c r="D30" s="16">
        <f>IF($H29=0,0,D29/$H29%)</f>
        <v>0</v>
      </c>
      <c r="E30" s="16">
        <f>IF($H29=0,0,E29/$H29%)</f>
        <v>0</v>
      </c>
      <c r="F30" s="16">
        <f>IF($H29=0,0,F29/$H29%)</f>
        <v>0</v>
      </c>
      <c r="G30" s="16">
        <f>IF($H29=0,0,G29/$H29%)</f>
        <v>0</v>
      </c>
      <c r="H30" s="50">
        <f t="shared" si="1"/>
        <v>0</v>
      </c>
    </row>
    <row r="31" spans="1:8" ht="16.05" customHeight="1" x14ac:dyDescent="0.2">
      <c r="A31" s="13"/>
      <c r="B31" s="13" t="s">
        <v>19</v>
      </c>
      <c r="C31" s="16" t="s">
        <v>12</v>
      </c>
      <c r="D31" s="16"/>
      <c r="E31" s="16"/>
      <c r="F31" s="16"/>
      <c r="G31" s="16"/>
      <c r="H31" s="50">
        <f t="shared" si="1"/>
        <v>0</v>
      </c>
    </row>
    <row r="32" spans="1:8" ht="16.05" customHeight="1" x14ac:dyDescent="0.2">
      <c r="A32" s="13"/>
      <c r="B32" s="13"/>
      <c r="C32" s="17" t="s">
        <v>13</v>
      </c>
      <c r="D32" s="16">
        <f>IF($H31=0,0,D31/$H31%)</f>
        <v>0</v>
      </c>
      <c r="E32" s="16">
        <f>IF($H31=0,0,E31/$H31%)</f>
        <v>0</v>
      </c>
      <c r="F32" s="16">
        <f>IF($H31=0,0,F31/$H31%)</f>
        <v>0</v>
      </c>
      <c r="G32" s="16">
        <f>IF($H31=0,0,G31/$H31%)</f>
        <v>0</v>
      </c>
      <c r="H32" s="50">
        <f t="shared" si="1"/>
        <v>0</v>
      </c>
    </row>
    <row r="33" spans="1:8" ht="16.05" customHeight="1" x14ac:dyDescent="0.2">
      <c r="A33" s="13"/>
      <c r="B33" s="13"/>
      <c r="C33" s="16" t="s">
        <v>14</v>
      </c>
      <c r="D33" s="51"/>
      <c r="E33" s="51"/>
      <c r="F33" s="51"/>
      <c r="G33" s="51"/>
      <c r="H33" s="50">
        <f t="shared" si="1"/>
        <v>0</v>
      </c>
    </row>
    <row r="34" spans="1:8" ht="16.05" customHeight="1" x14ac:dyDescent="0.2">
      <c r="A34" s="13"/>
      <c r="B34" s="13"/>
      <c r="C34" s="17" t="s">
        <v>13</v>
      </c>
      <c r="D34" s="16">
        <f>IF($H33=0,0,D33/$H33%)</f>
        <v>0</v>
      </c>
      <c r="E34" s="16">
        <f>IF($H33=0,0,E33/$H33%)</f>
        <v>0</v>
      </c>
      <c r="F34" s="16">
        <f>IF($H33=0,0,F33/$H33%)</f>
        <v>0</v>
      </c>
      <c r="G34" s="16">
        <f>IF($H33=0,0,G33/$H33%)</f>
        <v>0</v>
      </c>
      <c r="H34" s="50">
        <f t="shared" si="1"/>
        <v>0</v>
      </c>
    </row>
    <row r="35" spans="1:8" ht="16.05" customHeight="1" x14ac:dyDescent="0.2">
      <c r="A35" s="13"/>
      <c r="B35" s="13"/>
      <c r="C35" s="16" t="s">
        <v>15</v>
      </c>
      <c r="D35" s="51">
        <f>SUM(D33,D31)</f>
        <v>0</v>
      </c>
      <c r="E35" s="51">
        <f>SUM(E33,E31)</f>
        <v>0</v>
      </c>
      <c r="F35" s="51">
        <f>SUM(F33,F31)</f>
        <v>0</v>
      </c>
      <c r="G35" s="51">
        <f>SUM(G33,G31)</f>
        <v>0</v>
      </c>
      <c r="H35" s="50">
        <f t="shared" si="1"/>
        <v>0</v>
      </c>
    </row>
    <row r="36" spans="1:8" ht="16.05" customHeight="1" x14ac:dyDescent="0.2">
      <c r="A36" s="18"/>
      <c r="B36" s="19"/>
      <c r="C36" s="17" t="s">
        <v>13</v>
      </c>
      <c r="D36" s="16">
        <f>IF($H35=0,0,D35/$H35%)</f>
        <v>0</v>
      </c>
      <c r="E36" s="16">
        <f>IF($H35=0,0,E35/$H35%)</f>
        <v>0</v>
      </c>
      <c r="F36" s="16">
        <f>IF($H35=0,0,F35/$H35%)</f>
        <v>0</v>
      </c>
      <c r="G36" s="16">
        <f>IF($H35=0,0,G35/$H35%)</f>
        <v>0</v>
      </c>
      <c r="H36" s="50">
        <f t="shared" si="1"/>
        <v>0</v>
      </c>
    </row>
    <row r="37" spans="1:8" ht="16.05" customHeight="1" x14ac:dyDescent="0.2">
      <c r="A37" s="13" t="s">
        <v>20</v>
      </c>
      <c r="C37" s="16" t="s">
        <v>105</v>
      </c>
      <c r="D37" s="51">
        <f>SUMIF($C$43:$C$228,"道内",D$43:D$228)</f>
        <v>1.9</v>
      </c>
      <c r="E37" s="51">
        <f>SUMIF($C$43:$C$228,"道内",E$43:E$228)</f>
        <v>1608.3</v>
      </c>
      <c r="F37" s="51">
        <f>SUMIF($C$43:$C$228,"道内",F$43:F$228)</f>
        <v>0</v>
      </c>
      <c r="G37" s="51">
        <f>SUMIF($C$43:$C$228,"道内",G$43:G$228)</f>
        <v>0</v>
      </c>
      <c r="H37" s="50">
        <f t="shared" si="1"/>
        <v>1610.2</v>
      </c>
    </row>
    <row r="38" spans="1:8" ht="16.05" customHeight="1" x14ac:dyDescent="0.2">
      <c r="A38" s="13"/>
      <c r="C38" s="17" t="s">
        <v>13</v>
      </c>
      <c r="D38" s="16">
        <f>IF($H37=0,0,D37/$H37%)</f>
        <v>0.11799776425288783</v>
      </c>
      <c r="E38" s="16">
        <f>IF($H37=0,0,E37/$H37%)</f>
        <v>99.882002235747109</v>
      </c>
      <c r="F38" s="16">
        <f>IF($H37=0,0,F37/$H37%)</f>
        <v>0</v>
      </c>
      <c r="G38" s="16">
        <f>IF($H37=0,0,G37/$H37%)</f>
        <v>0</v>
      </c>
      <c r="H38" s="50">
        <f t="shared" si="1"/>
        <v>100</v>
      </c>
    </row>
    <row r="39" spans="1:8" ht="16.05" customHeight="1" x14ac:dyDescent="0.2">
      <c r="A39" s="13"/>
      <c r="C39" s="16" t="s">
        <v>106</v>
      </c>
      <c r="D39" s="51">
        <f>SUMIF($C$43:$C$228,"道外",D$43:D$228)</f>
        <v>0</v>
      </c>
      <c r="E39" s="51">
        <f t="shared" ref="E39:G39" si="4">SUMIF($C$43:$C$228,"道外",E$43:E$228)</f>
        <v>11604.8</v>
      </c>
      <c r="F39" s="51">
        <f t="shared" si="4"/>
        <v>0</v>
      </c>
      <c r="G39" s="51">
        <f t="shared" si="4"/>
        <v>0</v>
      </c>
      <c r="H39" s="50">
        <f t="shared" si="1"/>
        <v>11604.8</v>
      </c>
    </row>
    <row r="40" spans="1:8" ht="16.05" customHeight="1" x14ac:dyDescent="0.2">
      <c r="A40" s="13"/>
      <c r="C40" s="17" t="s">
        <v>13</v>
      </c>
      <c r="D40" s="16">
        <f>IF($H39=0,0,D39/$H39%)</f>
        <v>0</v>
      </c>
      <c r="E40" s="16">
        <f>IF($H39=0,0,E39/$H39%)</f>
        <v>100</v>
      </c>
      <c r="F40" s="16">
        <f>IF($H39=0,0,F39/$H39%)</f>
        <v>0</v>
      </c>
      <c r="G40" s="16">
        <f>IF($H39=0,0,G39/$H39%)</f>
        <v>0</v>
      </c>
      <c r="H40" s="50">
        <f t="shared" si="1"/>
        <v>100</v>
      </c>
    </row>
    <row r="41" spans="1:8" ht="16.05" customHeight="1" x14ac:dyDescent="0.2">
      <c r="A41" s="13"/>
      <c r="C41" s="16" t="s">
        <v>107</v>
      </c>
      <c r="D41" s="51">
        <f>SUM(D39,D37)</f>
        <v>1.9</v>
      </c>
      <c r="E41" s="51">
        <f>SUM(E39,E37)</f>
        <v>13213.099999999999</v>
      </c>
      <c r="F41" s="51">
        <f>SUM(F39,F37)</f>
        <v>0</v>
      </c>
      <c r="G41" s="51">
        <f>SUM(G39,G37)</f>
        <v>0</v>
      </c>
      <c r="H41" s="50">
        <f t="shared" si="1"/>
        <v>13214.999999999998</v>
      </c>
    </row>
    <row r="42" spans="1:8" ht="16.05" customHeight="1" x14ac:dyDescent="0.2">
      <c r="A42" s="13"/>
      <c r="B42" s="15"/>
      <c r="C42" s="17" t="s">
        <v>13</v>
      </c>
      <c r="D42" s="16">
        <f>IF($H41=0,0,D41/$H41%)</f>
        <v>1.4377601210745368E-2</v>
      </c>
      <c r="E42" s="16">
        <f>IF($H41=0,0,E41/$H41%)</f>
        <v>99.985622398789261</v>
      </c>
      <c r="F42" s="16">
        <f>IF($H41=0,0,F41/$H41%)</f>
        <v>0</v>
      </c>
      <c r="G42" s="16">
        <f>IF($H41=0,0,G41/$H41%)</f>
        <v>0</v>
      </c>
      <c r="H42" s="50">
        <f t="shared" si="1"/>
        <v>100</v>
      </c>
    </row>
    <row r="43" spans="1:8" ht="16.05" customHeight="1" x14ac:dyDescent="0.2">
      <c r="A43" s="13"/>
      <c r="B43" s="13" t="s">
        <v>21</v>
      </c>
      <c r="C43" s="16" t="s">
        <v>12</v>
      </c>
      <c r="D43" s="16">
        <v>0</v>
      </c>
      <c r="E43" s="16">
        <v>118.3</v>
      </c>
      <c r="F43" s="16">
        <v>0</v>
      </c>
      <c r="G43" s="16">
        <v>0</v>
      </c>
      <c r="H43" s="50">
        <f t="shared" si="1"/>
        <v>118.3</v>
      </c>
    </row>
    <row r="44" spans="1:8" ht="16.05" customHeight="1" x14ac:dyDescent="0.2">
      <c r="A44" s="13"/>
      <c r="B44" s="13"/>
      <c r="C44" s="17" t="s">
        <v>13</v>
      </c>
      <c r="D44" s="16">
        <f>IF($H43=0,0,D43/$H43%)</f>
        <v>0</v>
      </c>
      <c r="E44" s="16">
        <f>IF($H43=0,0,E43/$H43%)</f>
        <v>100</v>
      </c>
      <c r="F44" s="16">
        <f>IF($H43=0,0,F43/$H43%)</f>
        <v>0</v>
      </c>
      <c r="G44" s="16">
        <f>IF($H43=0,0,G43/$H43%)</f>
        <v>0</v>
      </c>
      <c r="H44" s="50">
        <f t="shared" si="1"/>
        <v>100</v>
      </c>
    </row>
    <row r="45" spans="1:8" ht="16.05" customHeight="1" x14ac:dyDescent="0.2">
      <c r="A45" s="13"/>
      <c r="B45" s="13"/>
      <c r="C45" s="16" t="s">
        <v>14</v>
      </c>
      <c r="D45" s="51">
        <v>0</v>
      </c>
      <c r="E45" s="51">
        <v>4663.8</v>
      </c>
      <c r="F45" s="51">
        <v>0</v>
      </c>
      <c r="G45" s="51">
        <v>0</v>
      </c>
      <c r="H45" s="50">
        <f t="shared" si="1"/>
        <v>4663.8</v>
      </c>
    </row>
    <row r="46" spans="1:8" ht="16.05" customHeight="1" x14ac:dyDescent="0.2">
      <c r="A46" s="13"/>
      <c r="B46" s="13"/>
      <c r="C46" s="17" t="s">
        <v>13</v>
      </c>
      <c r="D46" s="16">
        <f>IF($H45=0,0,D45/$H45%)</f>
        <v>0</v>
      </c>
      <c r="E46" s="16">
        <f>IF($H45=0,0,E45/$H45%)</f>
        <v>99.999999999999986</v>
      </c>
      <c r="F46" s="16">
        <f>IF($H45=0,0,F45/$H45%)</f>
        <v>0</v>
      </c>
      <c r="G46" s="16">
        <f>IF($H45=0,0,G45/$H45%)</f>
        <v>0</v>
      </c>
      <c r="H46" s="50">
        <f t="shared" si="1"/>
        <v>99.999999999999986</v>
      </c>
    </row>
    <row r="47" spans="1:8" ht="16.05" customHeight="1" x14ac:dyDescent="0.2">
      <c r="A47" s="13"/>
      <c r="B47" s="13"/>
      <c r="C47" s="16" t="s">
        <v>15</v>
      </c>
      <c r="D47" s="51">
        <f>SUM(D45,D43)</f>
        <v>0</v>
      </c>
      <c r="E47" s="51">
        <f>SUM(E45,E43)</f>
        <v>4782.1000000000004</v>
      </c>
      <c r="F47" s="51">
        <f>SUM(F45,F43)</f>
        <v>0</v>
      </c>
      <c r="G47" s="51">
        <f>SUM(G45,G43)</f>
        <v>0</v>
      </c>
      <c r="H47" s="50">
        <f t="shared" si="1"/>
        <v>4782.1000000000004</v>
      </c>
    </row>
    <row r="48" spans="1:8" ht="16.05" customHeight="1" x14ac:dyDescent="0.2">
      <c r="A48" s="13"/>
      <c r="B48" s="18"/>
      <c r="C48" s="17" t="s">
        <v>13</v>
      </c>
      <c r="D48" s="16">
        <f>IF($H47=0,0,D47/$H47%)</f>
        <v>0</v>
      </c>
      <c r="E48" s="16">
        <f>IF($H47=0,0,E47/$H47%)</f>
        <v>100</v>
      </c>
      <c r="F48" s="16">
        <f>IF($H47=0,0,F47/$H47%)</f>
        <v>0</v>
      </c>
      <c r="G48" s="16">
        <f>IF($H47=0,0,G47/$H47%)</f>
        <v>0</v>
      </c>
      <c r="H48" s="50">
        <f t="shared" si="1"/>
        <v>100</v>
      </c>
    </row>
    <row r="49" spans="1:8" ht="16.05" customHeight="1" x14ac:dyDescent="0.2">
      <c r="A49" s="13"/>
      <c r="B49" s="13" t="s">
        <v>22</v>
      </c>
      <c r="C49" s="16" t="s">
        <v>12</v>
      </c>
      <c r="D49" s="16">
        <v>0</v>
      </c>
      <c r="E49" s="16">
        <v>5.5</v>
      </c>
      <c r="F49" s="16">
        <v>0</v>
      </c>
      <c r="G49" s="16">
        <v>0</v>
      </c>
      <c r="H49" s="50">
        <f t="shared" si="1"/>
        <v>5.5</v>
      </c>
    </row>
    <row r="50" spans="1:8" ht="16.05" customHeight="1" x14ac:dyDescent="0.2">
      <c r="A50" s="13"/>
      <c r="B50" s="13"/>
      <c r="C50" s="17" t="s">
        <v>13</v>
      </c>
      <c r="D50" s="16">
        <f>IF($H49=0,0,D49/$H49%)</f>
        <v>0</v>
      </c>
      <c r="E50" s="16">
        <f>IF($H49=0,0,E49/$H49%)</f>
        <v>100</v>
      </c>
      <c r="F50" s="16">
        <f>IF($H49=0,0,F49/$H49%)</f>
        <v>0</v>
      </c>
      <c r="G50" s="16">
        <f>IF($H49=0,0,G49/$H49%)</f>
        <v>0</v>
      </c>
      <c r="H50" s="50">
        <f t="shared" si="1"/>
        <v>100</v>
      </c>
    </row>
    <row r="51" spans="1:8" ht="16.05" customHeight="1" x14ac:dyDescent="0.2">
      <c r="A51" s="13"/>
      <c r="B51" s="13"/>
      <c r="C51" s="16" t="s">
        <v>14</v>
      </c>
      <c r="D51" s="51"/>
      <c r="E51" s="51"/>
      <c r="F51" s="51"/>
      <c r="G51" s="51"/>
      <c r="H51" s="50">
        <f t="shared" si="1"/>
        <v>0</v>
      </c>
    </row>
    <row r="52" spans="1:8" ht="16.05" customHeight="1" x14ac:dyDescent="0.2">
      <c r="A52" s="13"/>
      <c r="B52" s="13"/>
      <c r="C52" s="17" t="s">
        <v>13</v>
      </c>
      <c r="D52" s="16">
        <f>IF($H51=0,0,D51/$H51%)</f>
        <v>0</v>
      </c>
      <c r="E52" s="16">
        <f>IF($H51=0,0,E51/$H51%)</f>
        <v>0</v>
      </c>
      <c r="F52" s="16">
        <f>IF($H51=0,0,F51/$H51%)</f>
        <v>0</v>
      </c>
      <c r="G52" s="16">
        <f>IF($H51=0,0,G51/$H51%)</f>
        <v>0</v>
      </c>
      <c r="H52" s="50">
        <f t="shared" si="1"/>
        <v>0</v>
      </c>
    </row>
    <row r="53" spans="1:8" ht="16.05" customHeight="1" x14ac:dyDescent="0.2">
      <c r="A53" s="13"/>
      <c r="B53" s="13"/>
      <c r="C53" s="16" t="s">
        <v>15</v>
      </c>
      <c r="D53" s="51">
        <f>SUM(D51,D49)</f>
        <v>0</v>
      </c>
      <c r="E53" s="51">
        <f>SUM(E51,E49)</f>
        <v>5.5</v>
      </c>
      <c r="F53" s="51">
        <f>SUM(F51,F49)</f>
        <v>0</v>
      </c>
      <c r="G53" s="51">
        <f>SUM(G51,G49)</f>
        <v>0</v>
      </c>
      <c r="H53" s="50">
        <f t="shared" si="1"/>
        <v>5.5</v>
      </c>
    </row>
    <row r="54" spans="1:8" ht="16.05" customHeight="1" x14ac:dyDescent="0.2">
      <c r="A54" s="13"/>
      <c r="B54" s="18"/>
      <c r="C54" s="17" t="s">
        <v>13</v>
      </c>
      <c r="D54" s="16">
        <f>IF($H53=0,0,D53/$H53%)</f>
        <v>0</v>
      </c>
      <c r="E54" s="16">
        <f>IF($H53=0,0,E53/$H53%)</f>
        <v>100</v>
      </c>
      <c r="F54" s="16">
        <f>IF($H53=0,0,F53/$H53%)</f>
        <v>0</v>
      </c>
      <c r="G54" s="16">
        <f>IF($H53=0,0,G53/$H53%)</f>
        <v>0</v>
      </c>
      <c r="H54" s="50">
        <f t="shared" si="1"/>
        <v>100</v>
      </c>
    </row>
    <row r="55" spans="1:8" ht="16.05" customHeight="1" x14ac:dyDescent="0.2">
      <c r="A55" s="13"/>
      <c r="B55" s="13" t="s">
        <v>23</v>
      </c>
      <c r="C55" s="16" t="s">
        <v>12</v>
      </c>
      <c r="D55" s="16">
        <v>0</v>
      </c>
      <c r="E55" s="16">
        <v>44.199999999999996</v>
      </c>
      <c r="F55" s="16">
        <v>0</v>
      </c>
      <c r="G55" s="16">
        <v>0</v>
      </c>
      <c r="H55" s="50">
        <f t="shared" si="1"/>
        <v>44.199999999999996</v>
      </c>
    </row>
    <row r="56" spans="1:8" ht="16.05" customHeight="1" x14ac:dyDescent="0.2">
      <c r="A56" s="13"/>
      <c r="B56" s="13"/>
      <c r="C56" s="17" t="s">
        <v>13</v>
      </c>
      <c r="D56" s="16">
        <f>IF($H55=0,0,D55/$H55%)</f>
        <v>0</v>
      </c>
      <c r="E56" s="16">
        <f>IF($H55=0,0,E55/$H55%)</f>
        <v>100</v>
      </c>
      <c r="F56" s="16">
        <f>IF($H55=0,0,F55/$H55%)</f>
        <v>0</v>
      </c>
      <c r="G56" s="16">
        <f>IF($H55=0,0,G55/$H55%)</f>
        <v>0</v>
      </c>
      <c r="H56" s="50">
        <f t="shared" si="1"/>
        <v>100</v>
      </c>
    </row>
    <row r="57" spans="1:8" ht="16.05" customHeight="1" x14ac:dyDescent="0.2">
      <c r="A57" s="13"/>
      <c r="B57" s="13"/>
      <c r="C57" s="16" t="s">
        <v>14</v>
      </c>
      <c r="D57" s="51">
        <v>0</v>
      </c>
      <c r="E57" s="51">
        <v>5</v>
      </c>
      <c r="F57" s="51">
        <v>0</v>
      </c>
      <c r="G57" s="51">
        <v>0</v>
      </c>
      <c r="H57" s="50">
        <f t="shared" si="1"/>
        <v>5</v>
      </c>
    </row>
    <row r="58" spans="1:8" ht="16.05" customHeight="1" x14ac:dyDescent="0.2">
      <c r="A58" s="13"/>
      <c r="B58" s="13"/>
      <c r="C58" s="17" t="s">
        <v>13</v>
      </c>
      <c r="D58" s="16">
        <f>IF($H57=0,0,D57/$H57%)</f>
        <v>0</v>
      </c>
      <c r="E58" s="16">
        <f>IF($H57=0,0,E57/$H57%)</f>
        <v>100</v>
      </c>
      <c r="F58" s="16">
        <f>IF($H57=0,0,F57/$H57%)</f>
        <v>0</v>
      </c>
      <c r="G58" s="16">
        <f>IF($H57=0,0,G57/$H57%)</f>
        <v>0</v>
      </c>
      <c r="H58" s="50">
        <f t="shared" si="1"/>
        <v>100</v>
      </c>
    </row>
    <row r="59" spans="1:8" ht="16.05" customHeight="1" x14ac:dyDescent="0.2">
      <c r="A59" s="13"/>
      <c r="B59" s="13"/>
      <c r="C59" s="16" t="s">
        <v>15</v>
      </c>
      <c r="D59" s="51">
        <f>SUM(D57,D55)</f>
        <v>0</v>
      </c>
      <c r="E59" s="51">
        <f>SUM(E57,E55)</f>
        <v>49.199999999999996</v>
      </c>
      <c r="F59" s="51">
        <f>SUM(F57,F55)</f>
        <v>0</v>
      </c>
      <c r="G59" s="51">
        <f>SUM(G57,G55)</f>
        <v>0</v>
      </c>
      <c r="H59" s="50">
        <f t="shared" si="1"/>
        <v>49.199999999999996</v>
      </c>
    </row>
    <row r="60" spans="1:8" ht="16.05" customHeight="1" x14ac:dyDescent="0.2">
      <c r="A60" s="13"/>
      <c r="B60" s="18"/>
      <c r="C60" s="17" t="s">
        <v>13</v>
      </c>
      <c r="D60" s="16">
        <f>IF($H59=0,0,D59/$H59%)</f>
        <v>0</v>
      </c>
      <c r="E60" s="16">
        <f>IF($H59=0,0,E59/$H59%)</f>
        <v>100</v>
      </c>
      <c r="F60" s="16">
        <f>IF($H59=0,0,F59/$H59%)</f>
        <v>0</v>
      </c>
      <c r="G60" s="16">
        <f>IF($H59=0,0,G59/$H59%)</f>
        <v>0</v>
      </c>
      <c r="H60" s="50">
        <f t="shared" si="1"/>
        <v>100</v>
      </c>
    </row>
    <row r="61" spans="1:8" ht="16.05" customHeight="1" x14ac:dyDescent="0.2">
      <c r="A61" s="13"/>
      <c r="B61" s="13" t="s">
        <v>24</v>
      </c>
      <c r="C61" s="16" t="s">
        <v>12</v>
      </c>
      <c r="D61" s="16">
        <v>0</v>
      </c>
      <c r="E61" s="16">
        <v>46.6</v>
      </c>
      <c r="F61" s="16">
        <v>0</v>
      </c>
      <c r="G61" s="16">
        <v>0</v>
      </c>
      <c r="H61" s="50">
        <f t="shared" si="1"/>
        <v>46.6</v>
      </c>
    </row>
    <row r="62" spans="1:8" ht="16.05" customHeight="1" x14ac:dyDescent="0.2">
      <c r="A62" s="13"/>
      <c r="B62" s="13"/>
      <c r="C62" s="17" t="s">
        <v>13</v>
      </c>
      <c r="D62" s="16">
        <f>IF($H61=0,0,D61/$H61%)</f>
        <v>0</v>
      </c>
      <c r="E62" s="16">
        <f>IF($H61=0,0,E61/$H61%)</f>
        <v>100</v>
      </c>
      <c r="F62" s="16">
        <f>IF($H61=0,0,F61/$H61%)</f>
        <v>0</v>
      </c>
      <c r="G62" s="16">
        <f>IF($H61=0,0,G61/$H61%)</f>
        <v>0</v>
      </c>
      <c r="H62" s="50">
        <f t="shared" si="1"/>
        <v>100</v>
      </c>
    </row>
    <row r="63" spans="1:8" ht="16.05" customHeight="1" x14ac:dyDescent="0.2">
      <c r="A63" s="13"/>
      <c r="B63" s="13"/>
      <c r="C63" s="16" t="s">
        <v>14</v>
      </c>
      <c r="D63" s="51"/>
      <c r="E63" s="51"/>
      <c r="F63" s="51"/>
      <c r="G63" s="51"/>
      <c r="H63" s="50">
        <f t="shared" si="1"/>
        <v>0</v>
      </c>
    </row>
    <row r="64" spans="1:8" ht="16.05" customHeight="1" x14ac:dyDescent="0.2">
      <c r="A64" s="13"/>
      <c r="B64" s="13"/>
      <c r="C64" s="17" t="s">
        <v>13</v>
      </c>
      <c r="D64" s="16">
        <f>IF($H63=0,0,D63/$H63%)</f>
        <v>0</v>
      </c>
      <c r="E64" s="16">
        <f>IF($H63=0,0,E63/$H63%)</f>
        <v>0</v>
      </c>
      <c r="F64" s="16">
        <f>IF($H63=0,0,F63/$H63%)</f>
        <v>0</v>
      </c>
      <c r="G64" s="16">
        <f>IF($H63=0,0,G63/$H63%)</f>
        <v>0</v>
      </c>
      <c r="H64" s="50">
        <f t="shared" si="1"/>
        <v>0</v>
      </c>
    </row>
    <row r="65" spans="1:8" ht="16.05" customHeight="1" x14ac:dyDescent="0.2">
      <c r="A65" s="13"/>
      <c r="B65" s="13"/>
      <c r="C65" s="16" t="s">
        <v>15</v>
      </c>
      <c r="D65" s="51">
        <f>SUM(D63,D61)</f>
        <v>0</v>
      </c>
      <c r="E65" s="51">
        <f>SUM(E63,E61)</f>
        <v>46.6</v>
      </c>
      <c r="F65" s="51">
        <f>SUM(F63,F61)</f>
        <v>0</v>
      </c>
      <c r="G65" s="51">
        <f>SUM(G63,G61)</f>
        <v>0</v>
      </c>
      <c r="H65" s="50">
        <f t="shared" si="1"/>
        <v>46.6</v>
      </c>
    </row>
    <row r="66" spans="1:8" ht="16.05" customHeight="1" x14ac:dyDescent="0.2">
      <c r="A66" s="13"/>
      <c r="B66" s="18"/>
      <c r="C66" s="17" t="s">
        <v>13</v>
      </c>
      <c r="D66" s="16">
        <f>IF($H65=0,0,D65/$H65%)</f>
        <v>0</v>
      </c>
      <c r="E66" s="16">
        <f>IF($H65=0,0,E65/$H65%)</f>
        <v>100</v>
      </c>
      <c r="F66" s="16">
        <f>IF($H65=0,0,F65/$H65%)</f>
        <v>0</v>
      </c>
      <c r="G66" s="16">
        <f>IF($H65=0,0,G65/$H65%)</f>
        <v>0</v>
      </c>
      <c r="H66" s="50">
        <f t="shared" si="1"/>
        <v>100</v>
      </c>
    </row>
    <row r="67" spans="1:8" ht="16.05" customHeight="1" x14ac:dyDescent="0.2">
      <c r="A67" s="13"/>
      <c r="B67" s="13" t="s">
        <v>25</v>
      </c>
      <c r="C67" s="16" t="s">
        <v>12</v>
      </c>
      <c r="D67" s="16">
        <v>0</v>
      </c>
      <c r="E67" s="16">
        <v>783.30000000000007</v>
      </c>
      <c r="F67" s="16">
        <v>0</v>
      </c>
      <c r="G67" s="16">
        <v>0</v>
      </c>
      <c r="H67" s="50">
        <f t="shared" si="1"/>
        <v>783.30000000000007</v>
      </c>
    </row>
    <row r="68" spans="1:8" ht="16.05" customHeight="1" x14ac:dyDescent="0.2">
      <c r="A68" s="13"/>
      <c r="B68" s="13"/>
      <c r="C68" s="17" t="s">
        <v>13</v>
      </c>
      <c r="D68" s="16">
        <f>IF($H67=0,0,D67/$H67%)</f>
        <v>0</v>
      </c>
      <c r="E68" s="16">
        <f>IF($H67=0,0,E67/$H67%)</f>
        <v>100</v>
      </c>
      <c r="F68" s="16">
        <f>IF($H67=0,0,F67/$H67%)</f>
        <v>0</v>
      </c>
      <c r="G68" s="16">
        <f>IF($H67=0,0,G67/$H67%)</f>
        <v>0</v>
      </c>
      <c r="H68" s="50">
        <f t="shared" si="1"/>
        <v>100</v>
      </c>
    </row>
    <row r="69" spans="1:8" ht="16.05" customHeight="1" x14ac:dyDescent="0.2">
      <c r="A69" s="13"/>
      <c r="B69" s="13"/>
      <c r="C69" s="16" t="s">
        <v>14</v>
      </c>
      <c r="D69" s="51">
        <v>0</v>
      </c>
      <c r="E69" s="51">
        <v>6919.3</v>
      </c>
      <c r="F69" s="51">
        <v>0</v>
      </c>
      <c r="G69" s="51">
        <v>0</v>
      </c>
      <c r="H69" s="50">
        <f t="shared" si="1"/>
        <v>6919.3</v>
      </c>
    </row>
    <row r="70" spans="1:8" ht="16.05" customHeight="1" x14ac:dyDescent="0.2">
      <c r="A70" s="13"/>
      <c r="B70" s="13"/>
      <c r="C70" s="17" t="s">
        <v>13</v>
      </c>
      <c r="D70" s="16">
        <f>IF($H69=0,0,D69/$H69%)</f>
        <v>0</v>
      </c>
      <c r="E70" s="16">
        <f>IF($H69=0,0,E69/$H69%)</f>
        <v>100</v>
      </c>
      <c r="F70" s="16">
        <f>IF($H69=0,0,F69/$H69%)</f>
        <v>0</v>
      </c>
      <c r="G70" s="16">
        <f>IF($H69=0,0,G69/$H69%)</f>
        <v>0</v>
      </c>
      <c r="H70" s="50">
        <f t="shared" si="1"/>
        <v>100</v>
      </c>
    </row>
    <row r="71" spans="1:8" ht="16.05" customHeight="1" x14ac:dyDescent="0.2">
      <c r="A71" s="13"/>
      <c r="B71" s="13"/>
      <c r="C71" s="16" t="s">
        <v>15</v>
      </c>
      <c r="D71" s="51">
        <f>SUM(D69,D67)</f>
        <v>0</v>
      </c>
      <c r="E71" s="51">
        <f>SUM(E69,E67)</f>
        <v>7702.6</v>
      </c>
      <c r="F71" s="51">
        <f>SUM(F69,F67)</f>
        <v>0</v>
      </c>
      <c r="G71" s="51">
        <f>SUM(G69,G67)</f>
        <v>0</v>
      </c>
      <c r="H71" s="50">
        <f t="shared" si="1"/>
        <v>7702.6</v>
      </c>
    </row>
    <row r="72" spans="1:8" ht="16.05" customHeight="1" x14ac:dyDescent="0.2">
      <c r="A72" s="13"/>
      <c r="B72" s="18"/>
      <c r="C72" s="17" t="s">
        <v>13</v>
      </c>
      <c r="D72" s="16">
        <f>IF($H71=0,0,D71/$H71%)</f>
        <v>0</v>
      </c>
      <c r="E72" s="16">
        <f>IF($H71=0,0,E71/$H71%)</f>
        <v>99.999999999999986</v>
      </c>
      <c r="F72" s="16">
        <f>IF($H71=0,0,F71/$H71%)</f>
        <v>0</v>
      </c>
      <c r="G72" s="16">
        <f>IF($H71=0,0,G71/$H71%)</f>
        <v>0</v>
      </c>
      <c r="H72" s="50">
        <f t="shared" si="1"/>
        <v>99.999999999999986</v>
      </c>
    </row>
    <row r="73" spans="1:8" ht="16.05" customHeight="1" x14ac:dyDescent="0.2">
      <c r="A73" s="13"/>
      <c r="B73" s="13" t="s">
        <v>26</v>
      </c>
      <c r="C73" s="16" t="s">
        <v>12</v>
      </c>
      <c r="D73" s="16">
        <v>0</v>
      </c>
      <c r="E73" s="16">
        <v>4.6999999999999993</v>
      </c>
      <c r="F73" s="16">
        <v>0</v>
      </c>
      <c r="G73" s="16">
        <v>0</v>
      </c>
      <c r="H73" s="50">
        <f t="shared" si="1"/>
        <v>4.6999999999999993</v>
      </c>
    </row>
    <row r="74" spans="1:8" ht="16.05" customHeight="1" x14ac:dyDescent="0.2">
      <c r="A74" s="13"/>
      <c r="B74" s="13"/>
      <c r="C74" s="17" t="s">
        <v>13</v>
      </c>
      <c r="D74" s="16">
        <f>IF($H73=0,0,D73/$H73%)</f>
        <v>0</v>
      </c>
      <c r="E74" s="16">
        <f>IF($H73=0,0,E73/$H73%)</f>
        <v>100</v>
      </c>
      <c r="F74" s="16">
        <f>IF($H73=0,0,F73/$H73%)</f>
        <v>0</v>
      </c>
      <c r="G74" s="16">
        <f>IF($H73=0,0,G73/$H73%)</f>
        <v>0</v>
      </c>
      <c r="H74" s="50">
        <f t="shared" si="1"/>
        <v>100</v>
      </c>
    </row>
    <row r="75" spans="1:8" ht="16.05" customHeight="1" x14ac:dyDescent="0.2">
      <c r="A75" s="13"/>
      <c r="B75" s="13"/>
      <c r="C75" s="16" t="s">
        <v>14</v>
      </c>
      <c r="D75" s="51"/>
      <c r="E75" s="51"/>
      <c r="F75" s="51"/>
      <c r="G75" s="51"/>
      <c r="H75" s="50">
        <f t="shared" si="1"/>
        <v>0</v>
      </c>
    </row>
    <row r="76" spans="1:8" ht="16.05" customHeight="1" x14ac:dyDescent="0.2">
      <c r="A76" s="13"/>
      <c r="B76" s="13"/>
      <c r="C76" s="17" t="s">
        <v>13</v>
      </c>
      <c r="D76" s="16">
        <f>IF($H75=0,0,D75/$H75%)</f>
        <v>0</v>
      </c>
      <c r="E76" s="16">
        <f>IF($H75=0,0,E75/$H75%)</f>
        <v>0</v>
      </c>
      <c r="F76" s="16">
        <f>IF($H75=0,0,F75/$H75%)</f>
        <v>0</v>
      </c>
      <c r="G76" s="16">
        <f>IF($H75=0,0,G75/$H75%)</f>
        <v>0</v>
      </c>
      <c r="H76" s="50">
        <f t="shared" si="1"/>
        <v>0</v>
      </c>
    </row>
    <row r="77" spans="1:8" ht="16.05" customHeight="1" x14ac:dyDescent="0.2">
      <c r="A77" s="13"/>
      <c r="B77" s="13"/>
      <c r="C77" s="16" t="s">
        <v>15</v>
      </c>
      <c r="D77" s="51">
        <f>SUM(D75,D73)</f>
        <v>0</v>
      </c>
      <c r="E77" s="51">
        <f>SUM(E75,E73)</f>
        <v>4.6999999999999993</v>
      </c>
      <c r="F77" s="51">
        <f>SUM(F75,F73)</f>
        <v>0</v>
      </c>
      <c r="G77" s="51">
        <f>SUM(G75,G73)</f>
        <v>0</v>
      </c>
      <c r="H77" s="50">
        <f t="shared" ref="H77:H140" si="5">SUM(D77:G77)</f>
        <v>4.6999999999999993</v>
      </c>
    </row>
    <row r="78" spans="1:8" ht="16.05" customHeight="1" x14ac:dyDescent="0.2">
      <c r="A78" s="13"/>
      <c r="B78" s="18"/>
      <c r="C78" s="17" t="s">
        <v>13</v>
      </c>
      <c r="D78" s="16">
        <f>IF($H77=0,0,D77/$H77%)</f>
        <v>0</v>
      </c>
      <c r="E78" s="16">
        <f>IF($H77=0,0,E77/$H77%)</f>
        <v>100</v>
      </c>
      <c r="F78" s="16">
        <f>IF($H77=0,0,F77/$H77%)</f>
        <v>0</v>
      </c>
      <c r="G78" s="16">
        <f>IF($H77=0,0,G77/$H77%)</f>
        <v>0</v>
      </c>
      <c r="H78" s="50">
        <f t="shared" si="5"/>
        <v>100</v>
      </c>
    </row>
    <row r="79" spans="1:8" ht="16.05" customHeight="1" x14ac:dyDescent="0.2">
      <c r="A79" s="13"/>
      <c r="B79" s="13" t="s">
        <v>27</v>
      </c>
      <c r="C79" s="16" t="s">
        <v>12</v>
      </c>
      <c r="D79" s="16">
        <v>0</v>
      </c>
      <c r="E79" s="16">
        <v>211.4</v>
      </c>
      <c r="F79" s="16">
        <v>0</v>
      </c>
      <c r="G79" s="16">
        <v>0</v>
      </c>
      <c r="H79" s="50">
        <f t="shared" si="5"/>
        <v>211.4</v>
      </c>
    </row>
    <row r="80" spans="1:8" ht="16.05" customHeight="1" x14ac:dyDescent="0.2">
      <c r="A80" s="13"/>
      <c r="B80" s="13"/>
      <c r="C80" s="17" t="s">
        <v>13</v>
      </c>
      <c r="D80" s="16">
        <f>IF($H79=0,0,D79/$H79%)</f>
        <v>0</v>
      </c>
      <c r="E80" s="16">
        <f>IF($H79=0,0,E79/$H79%)</f>
        <v>100.00000000000001</v>
      </c>
      <c r="F80" s="16">
        <f>IF($H79=0,0,F79/$H79%)</f>
        <v>0</v>
      </c>
      <c r="G80" s="16">
        <f>IF($H79=0,0,G79/$H79%)</f>
        <v>0</v>
      </c>
      <c r="H80" s="50">
        <f t="shared" si="5"/>
        <v>100.00000000000001</v>
      </c>
    </row>
    <row r="81" spans="1:8" ht="16.05" customHeight="1" x14ac:dyDescent="0.2">
      <c r="A81" s="13"/>
      <c r="B81" s="13"/>
      <c r="C81" s="16" t="s">
        <v>14</v>
      </c>
      <c r="D81" s="51"/>
      <c r="E81" s="51"/>
      <c r="F81" s="51"/>
      <c r="G81" s="51"/>
      <c r="H81" s="50">
        <f t="shared" si="5"/>
        <v>0</v>
      </c>
    </row>
    <row r="82" spans="1:8" ht="16.05" customHeight="1" x14ac:dyDescent="0.2">
      <c r="A82" s="13"/>
      <c r="B82" s="13"/>
      <c r="C82" s="17" t="s">
        <v>13</v>
      </c>
      <c r="D82" s="16">
        <f>IF($H81=0,0,D81/$H81%)</f>
        <v>0</v>
      </c>
      <c r="E82" s="16">
        <f>IF($H81=0,0,E81/$H81%)</f>
        <v>0</v>
      </c>
      <c r="F82" s="16">
        <f>IF($H81=0,0,F81/$H81%)</f>
        <v>0</v>
      </c>
      <c r="G82" s="16">
        <f>IF($H81=0,0,G81/$H81%)</f>
        <v>0</v>
      </c>
      <c r="H82" s="50">
        <f t="shared" si="5"/>
        <v>0</v>
      </c>
    </row>
    <row r="83" spans="1:8" ht="16.05" customHeight="1" x14ac:dyDescent="0.2">
      <c r="A83" s="13"/>
      <c r="B83" s="13"/>
      <c r="C83" s="16" t="s">
        <v>15</v>
      </c>
      <c r="D83" s="51">
        <f>SUM(D81,D79)</f>
        <v>0</v>
      </c>
      <c r="E83" s="51">
        <f>SUM(E81,E79)</f>
        <v>211.4</v>
      </c>
      <c r="F83" s="51">
        <f>SUM(F81,F79)</f>
        <v>0</v>
      </c>
      <c r="G83" s="51">
        <f>SUM(G81,G79)</f>
        <v>0</v>
      </c>
      <c r="H83" s="50">
        <f t="shared" si="5"/>
        <v>211.4</v>
      </c>
    </row>
    <row r="84" spans="1:8" ht="16.05" customHeight="1" x14ac:dyDescent="0.2">
      <c r="A84" s="13"/>
      <c r="B84" s="18"/>
      <c r="C84" s="17" t="s">
        <v>13</v>
      </c>
      <c r="D84" s="16">
        <f>IF($H83=0,0,D83/$H83%)</f>
        <v>0</v>
      </c>
      <c r="E84" s="16">
        <f>IF($H83=0,0,E83/$H83%)</f>
        <v>100.00000000000001</v>
      </c>
      <c r="F84" s="16">
        <f>IF($H83=0,0,F83/$H83%)</f>
        <v>0</v>
      </c>
      <c r="G84" s="16">
        <f>IF($H83=0,0,G83/$H83%)</f>
        <v>0</v>
      </c>
      <c r="H84" s="50">
        <f t="shared" si="5"/>
        <v>100.00000000000001</v>
      </c>
    </row>
    <row r="85" spans="1:8" ht="16.05" customHeight="1" x14ac:dyDescent="0.2">
      <c r="A85" s="13"/>
      <c r="B85" s="13" t="s">
        <v>28</v>
      </c>
      <c r="C85" s="16" t="s">
        <v>12</v>
      </c>
      <c r="D85" s="16">
        <v>1.2</v>
      </c>
      <c r="E85" s="16">
        <v>1.3</v>
      </c>
      <c r="F85" s="16">
        <v>0</v>
      </c>
      <c r="G85" s="16">
        <v>0</v>
      </c>
      <c r="H85" s="50">
        <f t="shared" si="5"/>
        <v>2.5</v>
      </c>
    </row>
    <row r="86" spans="1:8" ht="16.05" customHeight="1" x14ac:dyDescent="0.2">
      <c r="A86" s="13"/>
      <c r="B86" s="13"/>
      <c r="C86" s="17" t="s">
        <v>13</v>
      </c>
      <c r="D86" s="16">
        <f>IF($H85=0,0,D85/$H85%)</f>
        <v>47.999999999999993</v>
      </c>
      <c r="E86" s="16">
        <f>IF($H85=0,0,E85/$H85%)</f>
        <v>52</v>
      </c>
      <c r="F86" s="16">
        <f>IF($H85=0,0,F85/$H85%)</f>
        <v>0</v>
      </c>
      <c r="G86" s="16">
        <f>IF($H85=0,0,G85/$H85%)</f>
        <v>0</v>
      </c>
      <c r="H86" s="50">
        <f t="shared" si="5"/>
        <v>100</v>
      </c>
    </row>
    <row r="87" spans="1:8" ht="16.05" customHeight="1" x14ac:dyDescent="0.2">
      <c r="A87" s="13"/>
      <c r="B87" s="13"/>
      <c r="C87" s="16" t="s">
        <v>14</v>
      </c>
      <c r="D87" s="51">
        <v>0</v>
      </c>
      <c r="E87" s="51">
        <v>13.8</v>
      </c>
      <c r="F87" s="51">
        <v>0</v>
      </c>
      <c r="G87" s="51">
        <v>0</v>
      </c>
      <c r="H87" s="50">
        <f t="shared" si="5"/>
        <v>13.8</v>
      </c>
    </row>
    <row r="88" spans="1:8" ht="16.05" customHeight="1" x14ac:dyDescent="0.2">
      <c r="A88" s="13"/>
      <c r="B88" s="13"/>
      <c r="C88" s="17" t="s">
        <v>13</v>
      </c>
      <c r="D88" s="16">
        <f>IF($H87=0,0,D87/$H87%)</f>
        <v>0</v>
      </c>
      <c r="E88" s="16">
        <f>IF($H87=0,0,E87/$H87%)</f>
        <v>100</v>
      </c>
      <c r="F88" s="16">
        <f>IF($H87=0,0,F87/$H87%)</f>
        <v>0</v>
      </c>
      <c r="G88" s="16">
        <f>IF($H87=0,0,G87/$H87%)</f>
        <v>0</v>
      </c>
      <c r="H88" s="50">
        <f t="shared" si="5"/>
        <v>100</v>
      </c>
    </row>
    <row r="89" spans="1:8" ht="16.05" customHeight="1" x14ac:dyDescent="0.2">
      <c r="A89" s="13"/>
      <c r="B89" s="13"/>
      <c r="C89" s="16" t="s">
        <v>15</v>
      </c>
      <c r="D89" s="51">
        <f>SUM(D87,D85)</f>
        <v>1.2</v>
      </c>
      <c r="E89" s="51">
        <f>SUM(E87,E85)</f>
        <v>15.100000000000001</v>
      </c>
      <c r="F89" s="51">
        <f>SUM(F87,F85)</f>
        <v>0</v>
      </c>
      <c r="G89" s="51">
        <f>SUM(G87,G85)</f>
        <v>0</v>
      </c>
      <c r="H89" s="50">
        <f t="shared" si="5"/>
        <v>16.3</v>
      </c>
    </row>
    <row r="90" spans="1:8" ht="16.05" customHeight="1" x14ac:dyDescent="0.2">
      <c r="A90" s="13"/>
      <c r="B90" s="18"/>
      <c r="C90" s="17" t="s">
        <v>13</v>
      </c>
      <c r="D90" s="16">
        <f>IF($H89=0,0,D89/$H89%)</f>
        <v>7.3619631901840483</v>
      </c>
      <c r="E90" s="16">
        <f>IF($H89=0,0,E89/$H89%)</f>
        <v>92.638036809815958</v>
      </c>
      <c r="F90" s="16">
        <f>IF($H89=0,0,F89/$H89%)</f>
        <v>0</v>
      </c>
      <c r="G90" s="16">
        <f>IF($H89=0,0,G89/$H89%)</f>
        <v>0</v>
      </c>
      <c r="H90" s="50">
        <f t="shared" si="5"/>
        <v>100</v>
      </c>
    </row>
    <row r="91" spans="1:8" ht="16.05" customHeight="1" x14ac:dyDescent="0.2">
      <c r="A91" s="13"/>
      <c r="B91" s="13" t="s">
        <v>29</v>
      </c>
      <c r="C91" s="16" t="s">
        <v>12</v>
      </c>
      <c r="D91" s="16">
        <v>0</v>
      </c>
      <c r="E91" s="16"/>
      <c r="F91" s="16">
        <v>0</v>
      </c>
      <c r="G91" s="16">
        <v>0</v>
      </c>
      <c r="H91" s="50">
        <f t="shared" si="5"/>
        <v>0</v>
      </c>
    </row>
    <row r="92" spans="1:8" ht="16.05" customHeight="1" x14ac:dyDescent="0.2">
      <c r="A92" s="13"/>
      <c r="B92" s="13"/>
      <c r="C92" s="17" t="s">
        <v>13</v>
      </c>
      <c r="D92" s="16">
        <f>IF($H91=0,0,D91/$H91%)</f>
        <v>0</v>
      </c>
      <c r="E92" s="16">
        <f>IF($H91=0,0,E91/$H91%)</f>
        <v>0</v>
      </c>
      <c r="F92" s="16">
        <f>IF($H91=0,0,F91/$H91%)</f>
        <v>0</v>
      </c>
      <c r="G92" s="16">
        <f>IF($H91=0,0,G91/$H91%)</f>
        <v>0</v>
      </c>
      <c r="H92" s="50">
        <f t="shared" si="5"/>
        <v>0</v>
      </c>
    </row>
    <row r="93" spans="1:8" ht="16.05" customHeight="1" x14ac:dyDescent="0.2">
      <c r="A93" s="13"/>
      <c r="B93" s="13"/>
      <c r="C93" s="16" t="s">
        <v>14</v>
      </c>
      <c r="D93" s="51"/>
      <c r="E93" s="51"/>
      <c r="F93" s="51"/>
      <c r="G93" s="51"/>
      <c r="H93" s="50">
        <f t="shared" si="5"/>
        <v>0</v>
      </c>
    </row>
    <row r="94" spans="1:8" ht="16.05" customHeight="1" x14ac:dyDescent="0.2">
      <c r="A94" s="13"/>
      <c r="B94" s="13"/>
      <c r="C94" s="17" t="s">
        <v>13</v>
      </c>
      <c r="D94" s="16">
        <f>IF($H93=0,0,D93/$H93%)</f>
        <v>0</v>
      </c>
      <c r="E94" s="16">
        <f>IF($H93=0,0,E93/$H93%)</f>
        <v>0</v>
      </c>
      <c r="F94" s="16">
        <f>IF($H93=0,0,F93/$H93%)</f>
        <v>0</v>
      </c>
      <c r="G94" s="16">
        <f>IF($H93=0,0,G93/$H93%)</f>
        <v>0</v>
      </c>
      <c r="H94" s="50">
        <f t="shared" si="5"/>
        <v>0</v>
      </c>
    </row>
    <row r="95" spans="1:8" ht="16.05" customHeight="1" x14ac:dyDescent="0.2">
      <c r="A95" s="13"/>
      <c r="B95" s="13"/>
      <c r="C95" s="16" t="s">
        <v>15</v>
      </c>
      <c r="D95" s="51">
        <f>SUM(D93,D91)</f>
        <v>0</v>
      </c>
      <c r="E95" s="51">
        <f>SUM(E93,E91)</f>
        <v>0</v>
      </c>
      <c r="F95" s="51">
        <f>SUM(F93,F91)</f>
        <v>0</v>
      </c>
      <c r="G95" s="51">
        <f>SUM(G93,G91)</f>
        <v>0</v>
      </c>
      <c r="H95" s="50">
        <f t="shared" si="5"/>
        <v>0</v>
      </c>
    </row>
    <row r="96" spans="1:8" ht="16.05" customHeight="1" x14ac:dyDescent="0.2">
      <c r="A96" s="13"/>
      <c r="B96" s="18"/>
      <c r="C96" s="17" t="s">
        <v>13</v>
      </c>
      <c r="D96" s="16">
        <f>IF($H95=0,0,D95/$H95%)</f>
        <v>0</v>
      </c>
      <c r="E96" s="16">
        <f>IF($H95=0,0,E95/$H95%)</f>
        <v>0</v>
      </c>
      <c r="F96" s="16">
        <f>IF($H95=0,0,F95/$H95%)</f>
        <v>0</v>
      </c>
      <c r="G96" s="16">
        <f>IF($H95=0,0,G95/$H95%)</f>
        <v>0</v>
      </c>
      <c r="H96" s="50">
        <f t="shared" si="5"/>
        <v>0</v>
      </c>
    </row>
    <row r="97" spans="1:8" ht="16.05" customHeight="1" x14ac:dyDescent="0.2">
      <c r="A97" s="13"/>
      <c r="B97" s="13" t="s">
        <v>30</v>
      </c>
      <c r="C97" s="16" t="s">
        <v>12</v>
      </c>
      <c r="D97" s="16">
        <v>0</v>
      </c>
      <c r="E97" s="16">
        <v>22.1</v>
      </c>
      <c r="F97" s="16">
        <v>0</v>
      </c>
      <c r="G97" s="16">
        <v>0</v>
      </c>
      <c r="H97" s="50">
        <f t="shared" si="5"/>
        <v>22.1</v>
      </c>
    </row>
    <row r="98" spans="1:8" ht="16.05" customHeight="1" x14ac:dyDescent="0.2">
      <c r="A98" s="13"/>
      <c r="B98" s="13"/>
      <c r="C98" s="17" t="s">
        <v>13</v>
      </c>
      <c r="D98" s="16">
        <f>IF($H97=0,0,D97/$H97%)</f>
        <v>0</v>
      </c>
      <c r="E98" s="16">
        <f>IF($H97=0,0,E97/$H97%)</f>
        <v>100</v>
      </c>
      <c r="F98" s="16">
        <f>IF($H97=0,0,F97/$H97%)</f>
        <v>0</v>
      </c>
      <c r="G98" s="16">
        <f>IF($H97=0,0,G97/$H97%)</f>
        <v>0</v>
      </c>
      <c r="H98" s="50">
        <f t="shared" si="5"/>
        <v>100</v>
      </c>
    </row>
    <row r="99" spans="1:8" ht="16.05" customHeight="1" x14ac:dyDescent="0.2">
      <c r="A99" s="13"/>
      <c r="B99" s="13"/>
      <c r="C99" s="16" t="s">
        <v>14</v>
      </c>
      <c r="D99" s="51">
        <v>0</v>
      </c>
      <c r="E99" s="51">
        <v>2.9</v>
      </c>
      <c r="F99" s="51">
        <v>0</v>
      </c>
      <c r="G99" s="51">
        <v>0</v>
      </c>
      <c r="H99" s="50">
        <f t="shared" si="5"/>
        <v>2.9</v>
      </c>
    </row>
    <row r="100" spans="1:8" ht="16.05" customHeight="1" x14ac:dyDescent="0.2">
      <c r="A100" s="13"/>
      <c r="B100" s="13"/>
      <c r="C100" s="17" t="s">
        <v>13</v>
      </c>
      <c r="D100" s="16">
        <f>IF($H99=0,0,D99/$H99%)</f>
        <v>0</v>
      </c>
      <c r="E100" s="16">
        <f>IF($H99=0,0,E99/$H99%)</f>
        <v>100</v>
      </c>
      <c r="F100" s="16">
        <f>IF($H99=0,0,F99/$H99%)</f>
        <v>0</v>
      </c>
      <c r="G100" s="16">
        <f>IF($H99=0,0,G99/$H99%)</f>
        <v>0</v>
      </c>
      <c r="H100" s="50">
        <f t="shared" si="5"/>
        <v>100</v>
      </c>
    </row>
    <row r="101" spans="1:8" ht="16.05" customHeight="1" x14ac:dyDescent="0.2">
      <c r="A101" s="13"/>
      <c r="B101" s="13"/>
      <c r="C101" s="16" t="s">
        <v>15</v>
      </c>
      <c r="D101" s="51">
        <f>SUM(D99,D97)</f>
        <v>0</v>
      </c>
      <c r="E101" s="51">
        <f>SUM(E99,E97)</f>
        <v>25</v>
      </c>
      <c r="F101" s="51">
        <f>SUM(F99,F97)</f>
        <v>0</v>
      </c>
      <c r="G101" s="51">
        <f>SUM(G99,G97)</f>
        <v>0</v>
      </c>
      <c r="H101" s="50">
        <f t="shared" si="5"/>
        <v>25</v>
      </c>
    </row>
    <row r="102" spans="1:8" ht="16.05" customHeight="1" x14ac:dyDescent="0.2">
      <c r="A102" s="13"/>
      <c r="B102" s="18"/>
      <c r="C102" s="17" t="s">
        <v>13</v>
      </c>
      <c r="D102" s="16">
        <f>IF($H101=0,0,D101/$H101%)</f>
        <v>0</v>
      </c>
      <c r="E102" s="16">
        <f>IF($H101=0,0,E101/$H101%)</f>
        <v>100</v>
      </c>
      <c r="F102" s="16">
        <f>IF($H101=0,0,F101/$H101%)</f>
        <v>0</v>
      </c>
      <c r="G102" s="16">
        <f>IF($H101=0,0,G101/$H101%)</f>
        <v>0</v>
      </c>
      <c r="H102" s="50">
        <f t="shared" si="5"/>
        <v>100</v>
      </c>
    </row>
    <row r="103" spans="1:8" ht="16.05" customHeight="1" x14ac:dyDescent="0.2">
      <c r="A103" s="13"/>
      <c r="B103" s="13" t="s">
        <v>31</v>
      </c>
      <c r="C103" s="16" t="s">
        <v>12</v>
      </c>
      <c r="D103" s="16">
        <v>0</v>
      </c>
      <c r="E103" s="16">
        <v>219.1</v>
      </c>
      <c r="F103" s="16">
        <v>0</v>
      </c>
      <c r="G103" s="16">
        <v>0</v>
      </c>
      <c r="H103" s="50">
        <f t="shared" si="5"/>
        <v>219.1</v>
      </c>
    </row>
    <row r="104" spans="1:8" ht="16.05" customHeight="1" x14ac:dyDescent="0.2">
      <c r="A104" s="13"/>
      <c r="B104" s="13"/>
      <c r="C104" s="17" t="s">
        <v>13</v>
      </c>
      <c r="D104" s="16">
        <f>IF($H103=0,0,D103/$H103%)</f>
        <v>0</v>
      </c>
      <c r="E104" s="16">
        <f>IF($H103=0,0,E103/$H103%)</f>
        <v>100</v>
      </c>
      <c r="F104" s="16">
        <f>IF($H103=0,0,F103/$H103%)</f>
        <v>0</v>
      </c>
      <c r="G104" s="16">
        <f>IF($H103=0,0,G103/$H103%)</f>
        <v>0</v>
      </c>
      <c r="H104" s="50">
        <f t="shared" si="5"/>
        <v>100</v>
      </c>
    </row>
    <row r="105" spans="1:8" ht="16.05" customHeight="1" x14ac:dyDescent="0.2">
      <c r="A105" s="13"/>
      <c r="B105" s="13"/>
      <c r="C105" s="16" t="s">
        <v>14</v>
      </c>
      <c r="D105" s="51"/>
      <c r="E105" s="51"/>
      <c r="F105" s="51"/>
      <c r="G105" s="51"/>
      <c r="H105" s="50">
        <f t="shared" si="5"/>
        <v>0</v>
      </c>
    </row>
    <row r="106" spans="1:8" ht="16.05" customHeight="1" x14ac:dyDescent="0.2">
      <c r="A106" s="13"/>
      <c r="B106" s="13"/>
      <c r="C106" s="17" t="s">
        <v>13</v>
      </c>
      <c r="D106" s="16">
        <f>IF($H105=0,0,D105/$H105%)</f>
        <v>0</v>
      </c>
      <c r="E106" s="16">
        <f>IF($H105=0,0,E105/$H105%)</f>
        <v>0</v>
      </c>
      <c r="F106" s="16">
        <f>IF($H105=0,0,F105/$H105%)</f>
        <v>0</v>
      </c>
      <c r="G106" s="16">
        <f>IF($H105=0,0,G105/$H105%)</f>
        <v>0</v>
      </c>
      <c r="H106" s="50">
        <f t="shared" si="5"/>
        <v>0</v>
      </c>
    </row>
    <row r="107" spans="1:8" ht="16.05" customHeight="1" x14ac:dyDescent="0.2">
      <c r="A107" s="13"/>
      <c r="B107" s="13"/>
      <c r="C107" s="16" t="s">
        <v>15</v>
      </c>
      <c r="D107" s="51">
        <f>SUM(D105,D103)</f>
        <v>0</v>
      </c>
      <c r="E107" s="51">
        <f>SUM(E105,E103)</f>
        <v>219.1</v>
      </c>
      <c r="F107" s="51">
        <f>SUM(F105,F103)</f>
        <v>0</v>
      </c>
      <c r="G107" s="51">
        <f>SUM(G105,G103)</f>
        <v>0</v>
      </c>
      <c r="H107" s="50">
        <f t="shared" si="5"/>
        <v>219.1</v>
      </c>
    </row>
    <row r="108" spans="1:8" ht="16.05" customHeight="1" x14ac:dyDescent="0.2">
      <c r="A108" s="13"/>
      <c r="B108" s="18"/>
      <c r="C108" s="17" t="s">
        <v>13</v>
      </c>
      <c r="D108" s="16">
        <f>IF($H107=0,0,D107/$H107%)</f>
        <v>0</v>
      </c>
      <c r="E108" s="16">
        <f>IF($H107=0,0,E107/$H107%)</f>
        <v>100</v>
      </c>
      <c r="F108" s="16">
        <f>IF($H107=0,0,F107/$H107%)</f>
        <v>0</v>
      </c>
      <c r="G108" s="16">
        <f>IF($H107=0,0,G107/$H107%)</f>
        <v>0</v>
      </c>
      <c r="H108" s="50">
        <f t="shared" si="5"/>
        <v>100</v>
      </c>
    </row>
    <row r="109" spans="1:8" ht="16.05" customHeight="1" x14ac:dyDescent="0.2">
      <c r="A109" s="13"/>
      <c r="B109" s="13" t="s">
        <v>32</v>
      </c>
      <c r="C109" s="16" t="s">
        <v>12</v>
      </c>
      <c r="D109" s="16">
        <v>0</v>
      </c>
      <c r="E109" s="16">
        <v>2.5</v>
      </c>
      <c r="F109" s="16">
        <v>0</v>
      </c>
      <c r="G109" s="16">
        <v>0</v>
      </c>
      <c r="H109" s="50">
        <f t="shared" si="5"/>
        <v>2.5</v>
      </c>
    </row>
    <row r="110" spans="1:8" ht="16.05" customHeight="1" x14ac:dyDescent="0.2">
      <c r="A110" s="13"/>
      <c r="B110" s="13"/>
      <c r="C110" s="17" t="s">
        <v>13</v>
      </c>
      <c r="D110" s="16">
        <f>IF($H109=0,0,D109/$H109%)</f>
        <v>0</v>
      </c>
      <c r="E110" s="16">
        <f>IF($H109=0,0,E109/$H109%)</f>
        <v>100</v>
      </c>
      <c r="F110" s="16">
        <f>IF($H109=0,0,F109/$H109%)</f>
        <v>0</v>
      </c>
      <c r="G110" s="16">
        <f>IF($H109=0,0,G109/$H109%)</f>
        <v>0</v>
      </c>
      <c r="H110" s="50">
        <f t="shared" si="5"/>
        <v>100</v>
      </c>
    </row>
    <row r="111" spans="1:8" ht="16.05" customHeight="1" x14ac:dyDescent="0.2">
      <c r="A111" s="13"/>
      <c r="B111" s="13"/>
      <c r="C111" s="16" t="s">
        <v>14</v>
      </c>
      <c r="D111" s="51"/>
      <c r="E111" s="51"/>
      <c r="F111" s="51"/>
      <c r="G111" s="51"/>
      <c r="H111" s="50">
        <f t="shared" si="5"/>
        <v>0</v>
      </c>
    </row>
    <row r="112" spans="1:8" ht="16.05" customHeight="1" x14ac:dyDescent="0.2">
      <c r="A112" s="13"/>
      <c r="B112" s="13"/>
      <c r="C112" s="17" t="s">
        <v>13</v>
      </c>
      <c r="D112" s="16">
        <f>IF($H111=0,0,D111/$H111%)</f>
        <v>0</v>
      </c>
      <c r="E112" s="16">
        <f>IF($H111=0,0,E111/$H111%)</f>
        <v>0</v>
      </c>
      <c r="F112" s="16">
        <f>IF($H111=0,0,F111/$H111%)</f>
        <v>0</v>
      </c>
      <c r="G112" s="16">
        <f>IF($H111=0,0,G111/$H111%)</f>
        <v>0</v>
      </c>
      <c r="H112" s="50">
        <f t="shared" si="5"/>
        <v>0</v>
      </c>
    </row>
    <row r="113" spans="1:8" ht="16.05" customHeight="1" x14ac:dyDescent="0.2">
      <c r="A113" s="13"/>
      <c r="B113" s="13"/>
      <c r="C113" s="16" t="s">
        <v>15</v>
      </c>
      <c r="D113" s="51">
        <f>SUM(D111,D109)</f>
        <v>0</v>
      </c>
      <c r="E113" s="51">
        <f>SUM(E111,E109)</f>
        <v>2.5</v>
      </c>
      <c r="F113" s="51">
        <f>SUM(F111,F109)</f>
        <v>0</v>
      </c>
      <c r="G113" s="51">
        <f>SUM(G111,G109)</f>
        <v>0</v>
      </c>
      <c r="H113" s="50">
        <f t="shared" si="5"/>
        <v>2.5</v>
      </c>
    </row>
    <row r="114" spans="1:8" ht="16.05" customHeight="1" x14ac:dyDescent="0.2">
      <c r="A114" s="13"/>
      <c r="B114" s="18"/>
      <c r="C114" s="17" t="s">
        <v>13</v>
      </c>
      <c r="D114" s="16">
        <f>IF($H113=0,0,D113/$H113%)</f>
        <v>0</v>
      </c>
      <c r="E114" s="16">
        <f>IF($H113=0,0,E113/$H113%)</f>
        <v>100</v>
      </c>
      <c r="F114" s="16">
        <f>IF($H113=0,0,F113/$H113%)</f>
        <v>0</v>
      </c>
      <c r="G114" s="16">
        <f>IF($H113=0,0,G113/$H113%)</f>
        <v>0</v>
      </c>
      <c r="H114" s="50">
        <f t="shared" si="5"/>
        <v>100</v>
      </c>
    </row>
    <row r="115" spans="1:8" ht="16.05" customHeight="1" x14ac:dyDescent="0.2">
      <c r="A115" s="13"/>
      <c r="B115" s="13" t="s">
        <v>33</v>
      </c>
      <c r="C115" s="16" t="s">
        <v>12</v>
      </c>
      <c r="D115" s="16">
        <v>0</v>
      </c>
      <c r="E115" s="16">
        <v>2.5</v>
      </c>
      <c r="F115" s="16">
        <v>0</v>
      </c>
      <c r="G115" s="16">
        <v>0</v>
      </c>
      <c r="H115" s="50">
        <f t="shared" si="5"/>
        <v>2.5</v>
      </c>
    </row>
    <row r="116" spans="1:8" ht="16.05" customHeight="1" x14ac:dyDescent="0.2">
      <c r="A116" s="13"/>
      <c r="B116" s="13"/>
      <c r="C116" s="17" t="s">
        <v>13</v>
      </c>
      <c r="D116" s="16">
        <f>IF($H115=0,0,D115/$H115%)</f>
        <v>0</v>
      </c>
      <c r="E116" s="16">
        <f>IF($H115=0,0,E115/$H115%)</f>
        <v>100</v>
      </c>
      <c r="F116" s="16">
        <f>IF($H115=0,0,F115/$H115%)</f>
        <v>0</v>
      </c>
      <c r="G116" s="16">
        <f>IF($H115=0,0,G115/$H115%)</f>
        <v>0</v>
      </c>
      <c r="H116" s="50">
        <f t="shared" si="5"/>
        <v>100</v>
      </c>
    </row>
    <row r="117" spans="1:8" ht="16.05" customHeight="1" x14ac:dyDescent="0.2">
      <c r="A117" s="13"/>
      <c r="B117" s="13"/>
      <c r="C117" s="16" t="s">
        <v>14</v>
      </c>
      <c r="D117" s="51"/>
      <c r="E117" s="51"/>
      <c r="F117" s="51"/>
      <c r="G117" s="51"/>
      <c r="H117" s="50">
        <f t="shared" si="5"/>
        <v>0</v>
      </c>
    </row>
    <row r="118" spans="1:8" ht="16.05" customHeight="1" x14ac:dyDescent="0.2">
      <c r="A118" s="13"/>
      <c r="B118" s="13"/>
      <c r="C118" s="17" t="s">
        <v>13</v>
      </c>
      <c r="D118" s="16">
        <f>IF($H117=0,0,D117/$H117%)</f>
        <v>0</v>
      </c>
      <c r="E118" s="16">
        <f>IF($H117=0,0,E117/$H117%)</f>
        <v>0</v>
      </c>
      <c r="F118" s="16">
        <f>IF($H117=0,0,F117/$H117%)</f>
        <v>0</v>
      </c>
      <c r="G118" s="16">
        <f>IF($H117=0,0,G117/$H117%)</f>
        <v>0</v>
      </c>
      <c r="H118" s="50">
        <f t="shared" si="5"/>
        <v>0</v>
      </c>
    </row>
    <row r="119" spans="1:8" ht="16.05" customHeight="1" x14ac:dyDescent="0.2">
      <c r="A119" s="13"/>
      <c r="B119" s="13"/>
      <c r="C119" s="16" t="s">
        <v>15</v>
      </c>
      <c r="D119" s="51">
        <f>SUM(D117,D115)</f>
        <v>0</v>
      </c>
      <c r="E119" s="51">
        <f>SUM(E117,E115)</f>
        <v>2.5</v>
      </c>
      <c r="F119" s="51">
        <f>SUM(F117,F115)</f>
        <v>0</v>
      </c>
      <c r="G119" s="51">
        <f>SUM(G117,G115)</f>
        <v>0</v>
      </c>
      <c r="H119" s="50">
        <f t="shared" si="5"/>
        <v>2.5</v>
      </c>
    </row>
    <row r="120" spans="1:8" ht="16.05" customHeight="1" x14ac:dyDescent="0.2">
      <c r="A120" s="13"/>
      <c r="B120" s="18"/>
      <c r="C120" s="17" t="s">
        <v>13</v>
      </c>
      <c r="D120" s="16">
        <f>IF($H119=0,0,D119/$H119%)</f>
        <v>0</v>
      </c>
      <c r="E120" s="16">
        <f>IF($H119=0,0,E119/$H119%)</f>
        <v>100</v>
      </c>
      <c r="F120" s="16">
        <f>IF($H119=0,0,F119/$H119%)</f>
        <v>0</v>
      </c>
      <c r="G120" s="16">
        <f>IF($H119=0,0,G119/$H119%)</f>
        <v>0</v>
      </c>
      <c r="H120" s="50">
        <f t="shared" si="5"/>
        <v>100</v>
      </c>
    </row>
    <row r="121" spans="1:8" ht="16.05" customHeight="1" x14ac:dyDescent="0.2">
      <c r="A121" s="13"/>
      <c r="B121" s="13" t="s">
        <v>34</v>
      </c>
      <c r="C121" s="16" t="s">
        <v>12</v>
      </c>
      <c r="D121" s="16"/>
      <c r="E121" s="16"/>
      <c r="F121" s="16"/>
      <c r="G121" s="16"/>
      <c r="H121" s="50">
        <f t="shared" si="5"/>
        <v>0</v>
      </c>
    </row>
    <row r="122" spans="1:8" ht="16.05" customHeight="1" x14ac:dyDescent="0.2">
      <c r="A122" s="13"/>
      <c r="B122" s="13"/>
      <c r="C122" s="17" t="s">
        <v>13</v>
      </c>
      <c r="D122" s="16">
        <f>IF($H121=0,0,D121/$H121%)</f>
        <v>0</v>
      </c>
      <c r="E122" s="16">
        <f>IF($H121=0,0,E121/$H121%)</f>
        <v>0</v>
      </c>
      <c r="F122" s="16">
        <f>IF($H121=0,0,F121/$H121%)</f>
        <v>0</v>
      </c>
      <c r="G122" s="16">
        <f>IF($H121=0,0,G121/$H121%)</f>
        <v>0</v>
      </c>
      <c r="H122" s="50">
        <f t="shared" si="5"/>
        <v>0</v>
      </c>
    </row>
    <row r="123" spans="1:8" ht="16.05" customHeight="1" x14ac:dyDescent="0.2">
      <c r="A123" s="13"/>
      <c r="B123" s="13"/>
      <c r="C123" s="16" t="s">
        <v>14</v>
      </c>
      <c r="D123" s="51"/>
      <c r="E123" s="51"/>
      <c r="F123" s="51"/>
      <c r="G123" s="51"/>
      <c r="H123" s="50">
        <f t="shared" si="5"/>
        <v>0</v>
      </c>
    </row>
    <row r="124" spans="1:8" ht="16.05" customHeight="1" x14ac:dyDescent="0.2">
      <c r="A124" s="13"/>
      <c r="B124" s="13"/>
      <c r="C124" s="17" t="s">
        <v>13</v>
      </c>
      <c r="D124" s="16">
        <f>IF($H123=0,0,D123/$H123%)</f>
        <v>0</v>
      </c>
      <c r="E124" s="16">
        <f>IF($H123=0,0,E123/$H123%)</f>
        <v>0</v>
      </c>
      <c r="F124" s="16">
        <f>IF($H123=0,0,F123/$H123%)</f>
        <v>0</v>
      </c>
      <c r="G124" s="16">
        <f>IF($H123=0,0,G123/$H123%)</f>
        <v>0</v>
      </c>
      <c r="H124" s="50">
        <f t="shared" si="5"/>
        <v>0</v>
      </c>
    </row>
    <row r="125" spans="1:8" ht="16.05" customHeight="1" x14ac:dyDescent="0.2">
      <c r="A125" s="13"/>
      <c r="B125" s="13"/>
      <c r="C125" s="16" t="s">
        <v>15</v>
      </c>
      <c r="D125" s="51">
        <f>SUM(D123,D121)</f>
        <v>0</v>
      </c>
      <c r="E125" s="51">
        <f>SUM(E123,E121)</f>
        <v>0</v>
      </c>
      <c r="F125" s="51">
        <f>SUM(F123,F121)</f>
        <v>0</v>
      </c>
      <c r="G125" s="51">
        <f>SUM(G123,G121)</f>
        <v>0</v>
      </c>
      <c r="H125" s="50">
        <f t="shared" si="5"/>
        <v>0</v>
      </c>
    </row>
    <row r="126" spans="1:8" ht="16.05" customHeight="1" x14ac:dyDescent="0.2">
      <c r="A126" s="13"/>
      <c r="B126" s="18"/>
      <c r="C126" s="17" t="s">
        <v>13</v>
      </c>
      <c r="D126" s="16">
        <f>IF($H125=0,0,D125/$H125%)</f>
        <v>0</v>
      </c>
      <c r="E126" s="16">
        <f>IF($H125=0,0,E125/$H125%)</f>
        <v>0</v>
      </c>
      <c r="F126" s="16">
        <f>IF($H125=0,0,F125/$H125%)</f>
        <v>0</v>
      </c>
      <c r="G126" s="16">
        <f>IF($H125=0,0,G125/$H125%)</f>
        <v>0</v>
      </c>
      <c r="H126" s="50">
        <f t="shared" si="5"/>
        <v>0</v>
      </c>
    </row>
    <row r="127" spans="1:8" ht="16.05" customHeight="1" x14ac:dyDescent="0.2">
      <c r="A127" s="13"/>
      <c r="B127" s="13" t="s">
        <v>35</v>
      </c>
      <c r="C127" s="16" t="s">
        <v>12</v>
      </c>
      <c r="D127" s="16">
        <v>0</v>
      </c>
      <c r="E127" s="16">
        <v>68.600000000000023</v>
      </c>
      <c r="F127" s="16">
        <v>0</v>
      </c>
      <c r="G127" s="16">
        <v>0</v>
      </c>
      <c r="H127" s="50">
        <f t="shared" si="5"/>
        <v>68.600000000000023</v>
      </c>
    </row>
    <row r="128" spans="1:8" ht="16.05" customHeight="1" x14ac:dyDescent="0.2">
      <c r="A128" s="13"/>
      <c r="B128" s="13"/>
      <c r="C128" s="17" t="s">
        <v>13</v>
      </c>
      <c r="D128" s="16">
        <f>IF($H127=0,0,D127/$H127%)</f>
        <v>0</v>
      </c>
      <c r="E128" s="16">
        <f>IF($H127=0,0,E127/$H127%)</f>
        <v>99.999999999999986</v>
      </c>
      <c r="F128" s="16">
        <f>IF($H127=0,0,F127/$H127%)</f>
        <v>0</v>
      </c>
      <c r="G128" s="16">
        <f>IF($H127=0,0,G127/$H127%)</f>
        <v>0</v>
      </c>
      <c r="H128" s="50">
        <f t="shared" si="5"/>
        <v>99.999999999999986</v>
      </c>
    </row>
    <row r="129" spans="1:8" ht="16.05" customHeight="1" x14ac:dyDescent="0.2">
      <c r="A129" s="13"/>
      <c r="B129" s="13"/>
      <c r="C129" s="16" t="s">
        <v>14</v>
      </c>
      <c r="D129" s="51"/>
      <c r="E129" s="51"/>
      <c r="F129" s="51"/>
      <c r="G129" s="51"/>
      <c r="H129" s="50">
        <f t="shared" si="5"/>
        <v>0</v>
      </c>
    </row>
    <row r="130" spans="1:8" ht="16.05" customHeight="1" x14ac:dyDescent="0.2">
      <c r="A130" s="13"/>
      <c r="B130" s="13"/>
      <c r="C130" s="17" t="s">
        <v>13</v>
      </c>
      <c r="D130" s="16">
        <f>IF($H129=0,0,D129/$H129%)</f>
        <v>0</v>
      </c>
      <c r="E130" s="16">
        <f>IF($H129=0,0,E129/$H129%)</f>
        <v>0</v>
      </c>
      <c r="F130" s="16">
        <f>IF($H129=0,0,F129/$H129%)</f>
        <v>0</v>
      </c>
      <c r="G130" s="16">
        <f>IF($H129=0,0,G129/$H129%)</f>
        <v>0</v>
      </c>
      <c r="H130" s="50">
        <f t="shared" si="5"/>
        <v>0</v>
      </c>
    </row>
    <row r="131" spans="1:8" ht="16.05" customHeight="1" x14ac:dyDescent="0.2">
      <c r="A131" s="13"/>
      <c r="B131" s="13"/>
      <c r="C131" s="16" t="s">
        <v>15</v>
      </c>
      <c r="D131" s="51">
        <f>SUM(D129,D127)</f>
        <v>0</v>
      </c>
      <c r="E131" s="51">
        <f>SUM(E129,E127)</f>
        <v>68.600000000000023</v>
      </c>
      <c r="F131" s="51">
        <f>SUM(F129,F127)</f>
        <v>0</v>
      </c>
      <c r="G131" s="51">
        <f>SUM(G129,G127)</f>
        <v>0</v>
      </c>
      <c r="H131" s="50">
        <f t="shared" si="5"/>
        <v>68.600000000000023</v>
      </c>
    </row>
    <row r="132" spans="1:8" ht="16.05" customHeight="1" x14ac:dyDescent="0.2">
      <c r="A132" s="13"/>
      <c r="B132" s="18"/>
      <c r="C132" s="17" t="s">
        <v>13</v>
      </c>
      <c r="D132" s="16">
        <f>IF($H131=0,0,D131/$H131%)</f>
        <v>0</v>
      </c>
      <c r="E132" s="16">
        <f>IF($H131=0,0,E131/$H131%)</f>
        <v>99.999999999999986</v>
      </c>
      <c r="F132" s="16">
        <f>IF($H131=0,0,F131/$H131%)</f>
        <v>0</v>
      </c>
      <c r="G132" s="16">
        <f>IF($H131=0,0,G131/$H131%)</f>
        <v>0</v>
      </c>
      <c r="H132" s="50">
        <f t="shared" si="5"/>
        <v>99.999999999999986</v>
      </c>
    </row>
    <row r="133" spans="1:8" ht="16.05" customHeight="1" x14ac:dyDescent="0.2">
      <c r="A133" s="13"/>
      <c r="B133" s="13" t="s">
        <v>36</v>
      </c>
      <c r="C133" s="16" t="s">
        <v>12</v>
      </c>
      <c r="D133" s="16"/>
      <c r="E133" s="16"/>
      <c r="F133" s="16"/>
      <c r="G133" s="16"/>
      <c r="H133" s="50">
        <f t="shared" si="5"/>
        <v>0</v>
      </c>
    </row>
    <row r="134" spans="1:8" ht="16.05" customHeight="1" x14ac:dyDescent="0.2">
      <c r="A134" s="13"/>
      <c r="B134" s="13"/>
      <c r="C134" s="17" t="s">
        <v>13</v>
      </c>
      <c r="D134" s="16">
        <f>IF($H133=0,0,D133/$H133%)</f>
        <v>0</v>
      </c>
      <c r="E134" s="16">
        <f>IF($H133=0,0,E133/$H133%)</f>
        <v>0</v>
      </c>
      <c r="F134" s="16">
        <f>IF($H133=0,0,F133/$H133%)</f>
        <v>0</v>
      </c>
      <c r="G134" s="16">
        <f>IF($H133=0,0,G133/$H133%)</f>
        <v>0</v>
      </c>
      <c r="H134" s="50">
        <f t="shared" si="5"/>
        <v>0</v>
      </c>
    </row>
    <row r="135" spans="1:8" ht="16.05" customHeight="1" x14ac:dyDescent="0.2">
      <c r="A135" s="13"/>
      <c r="B135" s="13"/>
      <c r="C135" s="16" t="s">
        <v>14</v>
      </c>
      <c r="D135" s="51"/>
      <c r="E135" s="51"/>
      <c r="F135" s="51"/>
      <c r="G135" s="51"/>
      <c r="H135" s="50">
        <f t="shared" si="5"/>
        <v>0</v>
      </c>
    </row>
    <row r="136" spans="1:8" ht="16.05" customHeight="1" x14ac:dyDescent="0.2">
      <c r="A136" s="13"/>
      <c r="B136" s="13"/>
      <c r="C136" s="17" t="s">
        <v>13</v>
      </c>
      <c r="D136" s="16">
        <f>IF($H135=0,0,D135/$H135%)</f>
        <v>0</v>
      </c>
      <c r="E136" s="16">
        <f>IF($H135=0,0,E135/$H135%)</f>
        <v>0</v>
      </c>
      <c r="F136" s="16">
        <f>IF($H135=0,0,F135/$H135%)</f>
        <v>0</v>
      </c>
      <c r="G136" s="16">
        <f>IF($H135=0,0,G135/$H135%)</f>
        <v>0</v>
      </c>
      <c r="H136" s="50">
        <f t="shared" si="5"/>
        <v>0</v>
      </c>
    </row>
    <row r="137" spans="1:8" ht="16.05" customHeight="1" x14ac:dyDescent="0.2">
      <c r="A137" s="13"/>
      <c r="B137" s="13"/>
      <c r="C137" s="16" t="s">
        <v>15</v>
      </c>
      <c r="D137" s="51">
        <f>SUM(D135,D133)</f>
        <v>0</v>
      </c>
      <c r="E137" s="51">
        <f>SUM(E135,E133)</f>
        <v>0</v>
      </c>
      <c r="F137" s="51">
        <f>SUM(F135,F133)</f>
        <v>0</v>
      </c>
      <c r="G137" s="51">
        <f>SUM(G135,G133)</f>
        <v>0</v>
      </c>
      <c r="H137" s="50">
        <f t="shared" si="5"/>
        <v>0</v>
      </c>
    </row>
    <row r="138" spans="1:8" ht="16.05" customHeight="1" x14ac:dyDescent="0.2">
      <c r="A138" s="13"/>
      <c r="B138" s="18"/>
      <c r="C138" s="17" t="s">
        <v>13</v>
      </c>
      <c r="D138" s="16">
        <f>IF($H137=0,0,D137/$H137%)</f>
        <v>0</v>
      </c>
      <c r="E138" s="16">
        <f>IF($H137=0,0,E137/$H137%)</f>
        <v>0</v>
      </c>
      <c r="F138" s="16">
        <f>IF($H137=0,0,F137/$H137%)</f>
        <v>0</v>
      </c>
      <c r="G138" s="16">
        <f>IF($H137=0,0,G137/$H137%)</f>
        <v>0</v>
      </c>
      <c r="H138" s="50">
        <f t="shared" si="5"/>
        <v>0</v>
      </c>
    </row>
    <row r="139" spans="1:8" ht="16.05" customHeight="1" x14ac:dyDescent="0.2">
      <c r="A139" s="13"/>
      <c r="B139" s="13" t="s">
        <v>37</v>
      </c>
      <c r="C139" s="16" t="s">
        <v>12</v>
      </c>
      <c r="D139" s="16">
        <v>0</v>
      </c>
      <c r="E139" s="16">
        <v>2.1</v>
      </c>
      <c r="F139" s="16">
        <v>0</v>
      </c>
      <c r="G139" s="16">
        <v>0</v>
      </c>
      <c r="H139" s="50">
        <f t="shared" si="5"/>
        <v>2.1</v>
      </c>
    </row>
    <row r="140" spans="1:8" ht="16.05" customHeight="1" x14ac:dyDescent="0.2">
      <c r="A140" s="13"/>
      <c r="B140" s="13"/>
      <c r="C140" s="17" t="s">
        <v>13</v>
      </c>
      <c r="D140" s="16">
        <f>IF($H139=0,0,D139/$H139%)</f>
        <v>0</v>
      </c>
      <c r="E140" s="16">
        <f>IF($H139=0,0,E139/$H139%)</f>
        <v>100</v>
      </c>
      <c r="F140" s="16">
        <f>IF($H139=0,0,F139/$H139%)</f>
        <v>0</v>
      </c>
      <c r="G140" s="16">
        <f>IF($H139=0,0,G139/$H139%)</f>
        <v>0</v>
      </c>
      <c r="H140" s="50">
        <f t="shared" si="5"/>
        <v>100</v>
      </c>
    </row>
    <row r="141" spans="1:8" ht="16.05" customHeight="1" x14ac:dyDescent="0.2">
      <c r="A141" s="13"/>
      <c r="B141" s="13"/>
      <c r="C141" s="16" t="s">
        <v>14</v>
      </c>
      <c r="D141" s="51"/>
      <c r="E141" s="51"/>
      <c r="F141" s="51"/>
      <c r="G141" s="51"/>
      <c r="H141" s="50">
        <f t="shared" ref="H141:H204" si="6">SUM(D141:G141)</f>
        <v>0</v>
      </c>
    </row>
    <row r="142" spans="1:8" ht="16.05" customHeight="1" x14ac:dyDescent="0.2">
      <c r="A142" s="13"/>
      <c r="B142" s="13"/>
      <c r="C142" s="17" t="s">
        <v>13</v>
      </c>
      <c r="D142" s="16">
        <f>IF($H141=0,0,D141/$H141%)</f>
        <v>0</v>
      </c>
      <c r="E142" s="16">
        <f>IF($H141=0,0,E141/$H141%)</f>
        <v>0</v>
      </c>
      <c r="F142" s="16">
        <f>IF($H141=0,0,F141/$H141%)</f>
        <v>0</v>
      </c>
      <c r="G142" s="16">
        <f>IF($H141=0,0,G141/$H141%)</f>
        <v>0</v>
      </c>
      <c r="H142" s="50">
        <f t="shared" si="6"/>
        <v>0</v>
      </c>
    </row>
    <row r="143" spans="1:8" ht="16.05" customHeight="1" x14ac:dyDescent="0.2">
      <c r="A143" s="13"/>
      <c r="B143" s="13"/>
      <c r="C143" s="16" t="s">
        <v>15</v>
      </c>
      <c r="D143" s="51">
        <f>SUM(D141,D139)</f>
        <v>0</v>
      </c>
      <c r="E143" s="51">
        <f>SUM(E141,E139)</f>
        <v>2.1</v>
      </c>
      <c r="F143" s="51">
        <f>SUM(F141,F139)</f>
        <v>0</v>
      </c>
      <c r="G143" s="51">
        <f>SUM(G141,G139)</f>
        <v>0</v>
      </c>
      <c r="H143" s="50">
        <f t="shared" si="6"/>
        <v>2.1</v>
      </c>
    </row>
    <row r="144" spans="1:8" ht="16.05" customHeight="1" x14ac:dyDescent="0.2">
      <c r="A144" s="13"/>
      <c r="B144" s="18"/>
      <c r="C144" s="17" t="s">
        <v>13</v>
      </c>
      <c r="D144" s="16">
        <f>IF($H143=0,0,D143/$H143%)</f>
        <v>0</v>
      </c>
      <c r="E144" s="16">
        <f>IF($H143=0,0,E143/$H143%)</f>
        <v>100</v>
      </c>
      <c r="F144" s="16">
        <f>IF($H143=0,0,F143/$H143%)</f>
        <v>0</v>
      </c>
      <c r="G144" s="16">
        <f>IF($H143=0,0,G143/$H143%)</f>
        <v>0</v>
      </c>
      <c r="H144" s="50">
        <f t="shared" si="6"/>
        <v>100</v>
      </c>
    </row>
    <row r="145" spans="1:8" ht="16.05" customHeight="1" x14ac:dyDescent="0.2">
      <c r="A145" s="13"/>
      <c r="B145" s="13" t="s">
        <v>38</v>
      </c>
      <c r="C145" s="16" t="s">
        <v>12</v>
      </c>
      <c r="D145" s="16">
        <v>0</v>
      </c>
      <c r="E145" s="16">
        <v>1.4</v>
      </c>
      <c r="F145" s="16">
        <v>0</v>
      </c>
      <c r="G145" s="16">
        <v>0</v>
      </c>
      <c r="H145" s="50">
        <f t="shared" si="6"/>
        <v>1.4</v>
      </c>
    </row>
    <row r="146" spans="1:8" ht="16.05" customHeight="1" x14ac:dyDescent="0.2">
      <c r="A146" s="13"/>
      <c r="B146" s="13"/>
      <c r="C146" s="17" t="s">
        <v>13</v>
      </c>
      <c r="D146" s="16">
        <f>IF($H145=0,0,D145/$H145%)</f>
        <v>0</v>
      </c>
      <c r="E146" s="16">
        <f>IF($H145=0,0,E145/$H145%)</f>
        <v>100</v>
      </c>
      <c r="F146" s="16">
        <f>IF($H145=0,0,F145/$H145%)</f>
        <v>0</v>
      </c>
      <c r="G146" s="16">
        <f>IF($H145=0,0,G145/$H145%)</f>
        <v>0</v>
      </c>
      <c r="H146" s="50">
        <f t="shared" si="6"/>
        <v>100</v>
      </c>
    </row>
    <row r="147" spans="1:8" ht="16.05" customHeight="1" x14ac:dyDescent="0.2">
      <c r="A147" s="13"/>
      <c r="B147" s="13"/>
      <c r="C147" s="16" t="s">
        <v>14</v>
      </c>
      <c r="D147" s="51"/>
      <c r="E147" s="51"/>
      <c r="F147" s="51"/>
      <c r="G147" s="51"/>
      <c r="H147" s="50">
        <f t="shared" si="6"/>
        <v>0</v>
      </c>
    </row>
    <row r="148" spans="1:8" ht="16.05" customHeight="1" x14ac:dyDescent="0.2">
      <c r="A148" s="13"/>
      <c r="B148" s="13"/>
      <c r="C148" s="17" t="s">
        <v>13</v>
      </c>
      <c r="D148" s="16">
        <f>IF($H147=0,0,D147/$H147%)</f>
        <v>0</v>
      </c>
      <c r="E148" s="16">
        <f>IF($H147=0,0,E147/$H147%)</f>
        <v>0</v>
      </c>
      <c r="F148" s="16">
        <f>IF($H147=0,0,F147/$H147%)</f>
        <v>0</v>
      </c>
      <c r="G148" s="16">
        <f>IF($H147=0,0,G147/$H147%)</f>
        <v>0</v>
      </c>
      <c r="H148" s="50">
        <f t="shared" si="6"/>
        <v>0</v>
      </c>
    </row>
    <row r="149" spans="1:8" ht="16.05" customHeight="1" x14ac:dyDescent="0.2">
      <c r="A149" s="13"/>
      <c r="B149" s="13"/>
      <c r="C149" s="16" t="s">
        <v>15</v>
      </c>
      <c r="D149" s="51">
        <f>SUM(D147,D145)</f>
        <v>0</v>
      </c>
      <c r="E149" s="51">
        <f>SUM(E147,E145)</f>
        <v>1.4</v>
      </c>
      <c r="F149" s="51">
        <f>SUM(F147,F145)</f>
        <v>0</v>
      </c>
      <c r="G149" s="51">
        <f>SUM(G147,G145)</f>
        <v>0</v>
      </c>
      <c r="H149" s="50">
        <f t="shared" si="6"/>
        <v>1.4</v>
      </c>
    </row>
    <row r="150" spans="1:8" ht="16.05" customHeight="1" x14ac:dyDescent="0.2">
      <c r="A150" s="13"/>
      <c r="B150" s="18"/>
      <c r="C150" s="17" t="s">
        <v>13</v>
      </c>
      <c r="D150" s="16">
        <f>IF($H149=0,0,D149/$H149%)</f>
        <v>0</v>
      </c>
      <c r="E150" s="16">
        <f>IF($H149=0,0,E149/$H149%)</f>
        <v>100</v>
      </c>
      <c r="F150" s="16">
        <f>IF($H149=0,0,F149/$H149%)</f>
        <v>0</v>
      </c>
      <c r="G150" s="16">
        <f>IF($H149=0,0,G149/$H149%)</f>
        <v>0</v>
      </c>
      <c r="H150" s="50">
        <f t="shared" si="6"/>
        <v>100</v>
      </c>
    </row>
    <row r="151" spans="1:8" ht="16.05" customHeight="1" x14ac:dyDescent="0.2">
      <c r="A151" s="13"/>
      <c r="B151" s="13" t="s">
        <v>39</v>
      </c>
      <c r="C151" s="16" t="s">
        <v>12</v>
      </c>
      <c r="D151" s="16">
        <v>0</v>
      </c>
      <c r="E151" s="16">
        <v>1.3</v>
      </c>
      <c r="F151" s="16">
        <v>0</v>
      </c>
      <c r="G151" s="16">
        <v>0</v>
      </c>
      <c r="H151" s="50">
        <f t="shared" si="6"/>
        <v>1.3</v>
      </c>
    </row>
    <row r="152" spans="1:8" ht="16.05" customHeight="1" x14ac:dyDescent="0.2">
      <c r="A152" s="13"/>
      <c r="B152" s="13"/>
      <c r="C152" s="17" t="s">
        <v>13</v>
      </c>
      <c r="D152" s="16">
        <f>IF($H151=0,0,D151/$H151%)</f>
        <v>0</v>
      </c>
      <c r="E152" s="16">
        <f>IF($H151=0,0,E151/$H151%)</f>
        <v>100</v>
      </c>
      <c r="F152" s="16">
        <f>IF($H151=0,0,F151/$H151%)</f>
        <v>0</v>
      </c>
      <c r="G152" s="16">
        <f>IF($H151=0,0,G151/$H151%)</f>
        <v>0</v>
      </c>
      <c r="H152" s="50">
        <f t="shared" si="6"/>
        <v>100</v>
      </c>
    </row>
    <row r="153" spans="1:8" ht="16.05" customHeight="1" x14ac:dyDescent="0.2">
      <c r="A153" s="13"/>
      <c r="B153" s="13"/>
      <c r="C153" s="16" t="s">
        <v>14</v>
      </c>
      <c r="D153" s="51"/>
      <c r="E153" s="51"/>
      <c r="F153" s="51"/>
      <c r="G153" s="51"/>
      <c r="H153" s="50">
        <f t="shared" si="6"/>
        <v>0</v>
      </c>
    </row>
    <row r="154" spans="1:8" ht="16.05" customHeight="1" x14ac:dyDescent="0.2">
      <c r="A154" s="13"/>
      <c r="B154" s="13"/>
      <c r="C154" s="17" t="s">
        <v>13</v>
      </c>
      <c r="D154" s="16">
        <f>IF($H153=0,0,D153/$H153%)</f>
        <v>0</v>
      </c>
      <c r="E154" s="16">
        <f>IF($H153=0,0,E153/$H153%)</f>
        <v>0</v>
      </c>
      <c r="F154" s="16">
        <f>IF($H153=0,0,F153/$H153%)</f>
        <v>0</v>
      </c>
      <c r="G154" s="16">
        <f>IF($H153=0,0,G153/$H153%)</f>
        <v>0</v>
      </c>
      <c r="H154" s="50">
        <f t="shared" si="6"/>
        <v>0</v>
      </c>
    </row>
    <row r="155" spans="1:8" ht="16.05" customHeight="1" x14ac:dyDescent="0.2">
      <c r="A155" s="13"/>
      <c r="B155" s="13"/>
      <c r="C155" s="16" t="s">
        <v>15</v>
      </c>
      <c r="D155" s="51">
        <f>SUM(D153,D151)</f>
        <v>0</v>
      </c>
      <c r="E155" s="51">
        <f>SUM(E153,E151)</f>
        <v>1.3</v>
      </c>
      <c r="F155" s="51">
        <f>SUM(F153,F151)</f>
        <v>0</v>
      </c>
      <c r="G155" s="51">
        <f>SUM(G153,G151)</f>
        <v>0</v>
      </c>
      <c r="H155" s="50">
        <f t="shared" si="6"/>
        <v>1.3</v>
      </c>
    </row>
    <row r="156" spans="1:8" ht="16.05" customHeight="1" x14ac:dyDescent="0.2">
      <c r="A156" s="13"/>
      <c r="B156" s="18"/>
      <c r="C156" s="17" t="s">
        <v>13</v>
      </c>
      <c r="D156" s="16">
        <f>IF($H155=0,0,D155/$H155%)</f>
        <v>0</v>
      </c>
      <c r="E156" s="16">
        <f>IF($H155=0,0,E155/$H155%)</f>
        <v>100</v>
      </c>
      <c r="F156" s="16">
        <f>IF($H155=0,0,F155/$H155%)</f>
        <v>0</v>
      </c>
      <c r="G156" s="16">
        <f>IF($H155=0,0,G155/$H155%)</f>
        <v>0</v>
      </c>
      <c r="H156" s="50">
        <f t="shared" si="6"/>
        <v>100</v>
      </c>
    </row>
    <row r="157" spans="1:8" ht="16.05" customHeight="1" x14ac:dyDescent="0.2">
      <c r="A157" s="13"/>
      <c r="B157" s="13" t="s">
        <v>40</v>
      </c>
      <c r="C157" s="16" t="s">
        <v>12</v>
      </c>
      <c r="D157" s="16"/>
      <c r="E157" s="16"/>
      <c r="F157" s="16"/>
      <c r="G157" s="16"/>
      <c r="H157" s="50">
        <f t="shared" si="6"/>
        <v>0</v>
      </c>
    </row>
    <row r="158" spans="1:8" ht="16.05" customHeight="1" x14ac:dyDescent="0.2">
      <c r="A158" s="13"/>
      <c r="B158" s="13"/>
      <c r="C158" s="17" t="s">
        <v>13</v>
      </c>
      <c r="D158" s="16">
        <f>IF($H157=0,0,D157/$H157%)</f>
        <v>0</v>
      </c>
      <c r="E158" s="16">
        <f>IF($H157=0,0,E157/$H157%)</f>
        <v>0</v>
      </c>
      <c r="F158" s="16">
        <f>IF($H157=0,0,F157/$H157%)</f>
        <v>0</v>
      </c>
      <c r="G158" s="16">
        <f>IF($H157=0,0,G157/$H157%)</f>
        <v>0</v>
      </c>
      <c r="H158" s="50">
        <f t="shared" si="6"/>
        <v>0</v>
      </c>
    </row>
    <row r="159" spans="1:8" ht="16.05" customHeight="1" x14ac:dyDescent="0.2">
      <c r="A159" s="13"/>
      <c r="B159" s="13"/>
      <c r="C159" s="16" t="s">
        <v>14</v>
      </c>
      <c r="D159" s="51"/>
      <c r="E159" s="51"/>
      <c r="F159" s="51"/>
      <c r="G159" s="51"/>
      <c r="H159" s="50">
        <f t="shared" si="6"/>
        <v>0</v>
      </c>
    </row>
    <row r="160" spans="1:8" ht="16.05" customHeight="1" x14ac:dyDescent="0.2">
      <c r="A160" s="13"/>
      <c r="B160" s="13"/>
      <c r="C160" s="17" t="s">
        <v>13</v>
      </c>
      <c r="D160" s="16">
        <f>IF($H159=0,0,D159/$H159%)</f>
        <v>0</v>
      </c>
      <c r="E160" s="16">
        <f>IF($H159=0,0,E159/$H159%)</f>
        <v>0</v>
      </c>
      <c r="F160" s="16">
        <f>IF($H159=0,0,F159/$H159%)</f>
        <v>0</v>
      </c>
      <c r="G160" s="16">
        <f>IF($H159=0,0,G159/$H159%)</f>
        <v>0</v>
      </c>
      <c r="H160" s="50">
        <f t="shared" si="6"/>
        <v>0</v>
      </c>
    </row>
    <row r="161" spans="1:8" ht="16.05" customHeight="1" x14ac:dyDescent="0.2">
      <c r="A161" s="13"/>
      <c r="B161" s="13"/>
      <c r="C161" s="16" t="s">
        <v>15</v>
      </c>
      <c r="D161" s="51">
        <f>SUM(D159,D157)</f>
        <v>0</v>
      </c>
      <c r="E161" s="51">
        <f>SUM(E159,E157)</f>
        <v>0</v>
      </c>
      <c r="F161" s="51">
        <f>SUM(F159,F157)</f>
        <v>0</v>
      </c>
      <c r="G161" s="51">
        <f>SUM(G159,G157)</f>
        <v>0</v>
      </c>
      <c r="H161" s="50">
        <f t="shared" si="6"/>
        <v>0</v>
      </c>
    </row>
    <row r="162" spans="1:8" ht="16.05" customHeight="1" x14ac:dyDescent="0.2">
      <c r="A162" s="13"/>
      <c r="B162" s="18"/>
      <c r="C162" s="17" t="s">
        <v>13</v>
      </c>
      <c r="D162" s="16">
        <f>IF($H161=0,0,D161/$H161%)</f>
        <v>0</v>
      </c>
      <c r="E162" s="16">
        <f>IF($H161=0,0,E161/$H161%)</f>
        <v>0</v>
      </c>
      <c r="F162" s="16">
        <f>IF($H161=0,0,F161/$H161%)</f>
        <v>0</v>
      </c>
      <c r="G162" s="16">
        <f>IF($H161=0,0,G161/$H161%)</f>
        <v>0</v>
      </c>
      <c r="H162" s="50">
        <f t="shared" si="6"/>
        <v>0</v>
      </c>
    </row>
    <row r="163" spans="1:8" ht="16.05" customHeight="1" x14ac:dyDescent="0.2">
      <c r="A163" s="13"/>
      <c r="B163" s="13" t="s">
        <v>41</v>
      </c>
      <c r="C163" s="16" t="s">
        <v>12</v>
      </c>
      <c r="D163" s="16"/>
      <c r="E163" s="16"/>
      <c r="F163" s="16"/>
      <c r="G163" s="16"/>
      <c r="H163" s="50">
        <f t="shared" si="6"/>
        <v>0</v>
      </c>
    </row>
    <row r="164" spans="1:8" ht="16.05" customHeight="1" x14ac:dyDescent="0.2">
      <c r="A164" s="13"/>
      <c r="B164" s="13"/>
      <c r="C164" s="17" t="s">
        <v>13</v>
      </c>
      <c r="D164" s="16">
        <f>IF($H163=0,0,D163/$H163%)</f>
        <v>0</v>
      </c>
      <c r="E164" s="16">
        <f>IF($H163=0,0,E163/$H163%)</f>
        <v>0</v>
      </c>
      <c r="F164" s="16">
        <f>IF($H163=0,0,F163/$H163%)</f>
        <v>0</v>
      </c>
      <c r="G164" s="16">
        <f>IF($H163=0,0,G163/$H163%)</f>
        <v>0</v>
      </c>
      <c r="H164" s="50">
        <f t="shared" si="6"/>
        <v>0</v>
      </c>
    </row>
    <row r="165" spans="1:8" ht="16.05" customHeight="1" x14ac:dyDescent="0.2">
      <c r="A165" s="13"/>
      <c r="B165" s="13"/>
      <c r="C165" s="16" t="s">
        <v>14</v>
      </c>
      <c r="D165" s="51"/>
      <c r="E165" s="51"/>
      <c r="F165" s="51"/>
      <c r="G165" s="51"/>
      <c r="H165" s="50">
        <f t="shared" si="6"/>
        <v>0</v>
      </c>
    </row>
    <row r="166" spans="1:8" ht="16.05" customHeight="1" x14ac:dyDescent="0.2">
      <c r="A166" s="13"/>
      <c r="B166" s="13"/>
      <c r="C166" s="17" t="s">
        <v>13</v>
      </c>
      <c r="D166" s="16">
        <f>IF($H165=0,0,D165/$H165%)</f>
        <v>0</v>
      </c>
      <c r="E166" s="16">
        <f>IF($H165=0,0,E165/$H165%)</f>
        <v>0</v>
      </c>
      <c r="F166" s="16">
        <f>IF($H165=0,0,F165/$H165%)</f>
        <v>0</v>
      </c>
      <c r="G166" s="16">
        <f>IF($H165=0,0,G165/$H165%)</f>
        <v>0</v>
      </c>
      <c r="H166" s="50">
        <f t="shared" si="6"/>
        <v>0</v>
      </c>
    </row>
    <row r="167" spans="1:8" ht="16.05" customHeight="1" x14ac:dyDescent="0.2">
      <c r="A167" s="13"/>
      <c r="B167" s="13"/>
      <c r="C167" s="16" t="s">
        <v>15</v>
      </c>
      <c r="D167" s="51">
        <f>SUM(D165,D163)</f>
        <v>0</v>
      </c>
      <c r="E167" s="51">
        <f>SUM(E165,E163)</f>
        <v>0</v>
      </c>
      <c r="F167" s="51">
        <f>SUM(F165,F163)</f>
        <v>0</v>
      </c>
      <c r="G167" s="51">
        <f>SUM(G165,G163)</f>
        <v>0</v>
      </c>
      <c r="H167" s="50">
        <f t="shared" si="6"/>
        <v>0</v>
      </c>
    </row>
    <row r="168" spans="1:8" ht="16.05" customHeight="1" x14ac:dyDescent="0.2">
      <c r="A168" s="13"/>
      <c r="B168" s="18"/>
      <c r="C168" s="17" t="s">
        <v>13</v>
      </c>
      <c r="D168" s="16">
        <f>IF($H167=0,0,D167/$H167%)</f>
        <v>0</v>
      </c>
      <c r="E168" s="16">
        <f>IF($H167=0,0,E167/$H167%)</f>
        <v>0</v>
      </c>
      <c r="F168" s="16">
        <f>IF($H167=0,0,F167/$H167%)</f>
        <v>0</v>
      </c>
      <c r="G168" s="16">
        <f>IF($H167=0,0,G167/$H167%)</f>
        <v>0</v>
      </c>
      <c r="H168" s="50">
        <f t="shared" si="6"/>
        <v>0</v>
      </c>
    </row>
    <row r="169" spans="1:8" ht="16.05" customHeight="1" x14ac:dyDescent="0.2">
      <c r="A169" s="13"/>
      <c r="B169" s="13" t="s">
        <v>42</v>
      </c>
      <c r="C169" s="16" t="s">
        <v>12</v>
      </c>
      <c r="D169" s="16"/>
      <c r="E169" s="16"/>
      <c r="F169" s="16"/>
      <c r="G169" s="16"/>
      <c r="H169" s="50">
        <f t="shared" si="6"/>
        <v>0</v>
      </c>
    </row>
    <row r="170" spans="1:8" ht="16.05" customHeight="1" x14ac:dyDescent="0.2">
      <c r="A170" s="13"/>
      <c r="B170" s="13"/>
      <c r="C170" s="17" t="s">
        <v>13</v>
      </c>
      <c r="D170" s="16">
        <f>IF($H169=0,0,D169/$H169%)</f>
        <v>0</v>
      </c>
      <c r="E170" s="16">
        <f>IF($H169=0,0,E169/$H169%)</f>
        <v>0</v>
      </c>
      <c r="F170" s="16">
        <f>IF($H169=0,0,F169/$H169%)</f>
        <v>0</v>
      </c>
      <c r="G170" s="16">
        <f>IF($H169=0,0,G169/$H169%)</f>
        <v>0</v>
      </c>
      <c r="H170" s="50">
        <f t="shared" si="6"/>
        <v>0</v>
      </c>
    </row>
    <row r="171" spans="1:8" ht="16.05" customHeight="1" x14ac:dyDescent="0.2">
      <c r="A171" s="13"/>
      <c r="B171" s="13"/>
      <c r="C171" s="16" t="s">
        <v>14</v>
      </c>
      <c r="D171" s="51"/>
      <c r="E171" s="51"/>
      <c r="F171" s="51"/>
      <c r="G171" s="51"/>
      <c r="H171" s="50">
        <f t="shared" si="6"/>
        <v>0</v>
      </c>
    </row>
    <row r="172" spans="1:8" ht="16.05" customHeight="1" x14ac:dyDescent="0.2">
      <c r="A172" s="13"/>
      <c r="B172" s="13"/>
      <c r="C172" s="17" t="s">
        <v>13</v>
      </c>
      <c r="D172" s="16">
        <f>IF($H171=0,0,D171/$H171%)</f>
        <v>0</v>
      </c>
      <c r="E172" s="16">
        <f>IF($H171=0,0,E171/$H171%)</f>
        <v>0</v>
      </c>
      <c r="F172" s="16">
        <f>IF($H171=0,0,F171/$H171%)</f>
        <v>0</v>
      </c>
      <c r="G172" s="16">
        <f>IF($H171=0,0,G171/$H171%)</f>
        <v>0</v>
      </c>
      <c r="H172" s="50">
        <f t="shared" si="6"/>
        <v>0</v>
      </c>
    </row>
    <row r="173" spans="1:8" ht="16.05" customHeight="1" x14ac:dyDescent="0.2">
      <c r="A173" s="13"/>
      <c r="B173" s="13"/>
      <c r="C173" s="16" t="s">
        <v>15</v>
      </c>
      <c r="D173" s="51">
        <f>SUM(D171,D169)</f>
        <v>0</v>
      </c>
      <c r="E173" s="51">
        <f>SUM(E171,E169)</f>
        <v>0</v>
      </c>
      <c r="F173" s="51">
        <f>SUM(F171,F169)</f>
        <v>0</v>
      </c>
      <c r="G173" s="51">
        <f>SUM(G171,G169)</f>
        <v>0</v>
      </c>
      <c r="H173" s="50">
        <f t="shared" si="6"/>
        <v>0</v>
      </c>
    </row>
    <row r="174" spans="1:8" ht="16.05" customHeight="1" x14ac:dyDescent="0.2">
      <c r="A174" s="13"/>
      <c r="B174" s="18"/>
      <c r="C174" s="17" t="s">
        <v>13</v>
      </c>
      <c r="D174" s="16">
        <f>IF($H173=0,0,D173/$H173%)</f>
        <v>0</v>
      </c>
      <c r="E174" s="16">
        <f>IF($H173=0,0,E173/$H173%)</f>
        <v>0</v>
      </c>
      <c r="F174" s="16">
        <f>IF($H173=0,0,F173/$H173%)</f>
        <v>0</v>
      </c>
      <c r="G174" s="16">
        <f>IF($H173=0,0,G173/$H173%)</f>
        <v>0</v>
      </c>
      <c r="H174" s="50">
        <f t="shared" si="6"/>
        <v>0</v>
      </c>
    </row>
    <row r="175" spans="1:8" ht="16.05" customHeight="1" x14ac:dyDescent="0.2">
      <c r="A175" s="13"/>
      <c r="B175" s="54" t="s">
        <v>43</v>
      </c>
      <c r="C175" s="16" t="s">
        <v>12</v>
      </c>
      <c r="D175" s="16"/>
      <c r="E175" s="16"/>
      <c r="F175" s="16"/>
      <c r="G175" s="16"/>
      <c r="H175" s="50">
        <f t="shared" si="6"/>
        <v>0</v>
      </c>
    </row>
    <row r="176" spans="1:8" ht="16.05" customHeight="1" x14ac:dyDescent="0.2">
      <c r="A176" s="13"/>
      <c r="B176" s="55"/>
      <c r="C176" s="17" t="s">
        <v>13</v>
      </c>
      <c r="D176" s="16">
        <f>IF($H175=0,0,D175/$H175%)</f>
        <v>0</v>
      </c>
      <c r="E176" s="16">
        <f>IF($H175=0,0,E175/$H175%)</f>
        <v>0</v>
      </c>
      <c r="F176" s="16">
        <f>IF($H175=0,0,F175/$H175%)</f>
        <v>0</v>
      </c>
      <c r="G176" s="16">
        <f>IF($H175=0,0,G175/$H175%)</f>
        <v>0</v>
      </c>
      <c r="H176" s="50">
        <f t="shared" si="6"/>
        <v>0</v>
      </c>
    </row>
    <row r="177" spans="1:8" ht="16.05" customHeight="1" x14ac:dyDescent="0.2">
      <c r="A177" s="13"/>
      <c r="B177" s="55"/>
      <c r="C177" s="16" t="s">
        <v>14</v>
      </c>
      <c r="D177" s="51"/>
      <c r="E177" s="51"/>
      <c r="F177" s="51"/>
      <c r="G177" s="51"/>
      <c r="H177" s="50">
        <f t="shared" si="6"/>
        <v>0</v>
      </c>
    </row>
    <row r="178" spans="1:8" ht="16.05" customHeight="1" x14ac:dyDescent="0.2">
      <c r="A178" s="20"/>
      <c r="B178" s="55"/>
      <c r="C178" s="17" t="s">
        <v>13</v>
      </c>
      <c r="D178" s="16">
        <f>IF($H177=0,0,D177/$H177%)</f>
        <v>0</v>
      </c>
      <c r="E178" s="16">
        <f>IF($H177=0,0,E177/$H177%)</f>
        <v>0</v>
      </c>
      <c r="F178" s="16">
        <f>IF($H177=0,0,F177/$H177%)</f>
        <v>0</v>
      </c>
      <c r="G178" s="16">
        <f>IF($H177=0,0,G177/$H177%)</f>
        <v>0</v>
      </c>
      <c r="H178" s="50">
        <f t="shared" si="6"/>
        <v>0</v>
      </c>
    </row>
    <row r="179" spans="1:8" ht="16.05" customHeight="1" x14ac:dyDescent="0.2">
      <c r="A179" s="20"/>
      <c r="B179" s="55"/>
      <c r="C179" s="16" t="s">
        <v>15</v>
      </c>
      <c r="D179" s="51">
        <f>SUM(D177,D175)</f>
        <v>0</v>
      </c>
      <c r="E179" s="51">
        <f>SUM(E177,E175)</f>
        <v>0</v>
      </c>
      <c r="F179" s="51">
        <f>SUM(F177,F175)</f>
        <v>0</v>
      </c>
      <c r="G179" s="51">
        <f>SUM(G177,G175)</f>
        <v>0</v>
      </c>
      <c r="H179" s="50">
        <f t="shared" si="6"/>
        <v>0</v>
      </c>
    </row>
    <row r="180" spans="1:8" ht="16.05" customHeight="1" x14ac:dyDescent="0.2">
      <c r="A180" s="20"/>
      <c r="B180" s="56"/>
      <c r="C180" s="17" t="s">
        <v>13</v>
      </c>
      <c r="D180" s="16">
        <f>IF($H179=0,0,D179/$H179%)</f>
        <v>0</v>
      </c>
      <c r="E180" s="16">
        <f>IF($H179=0,0,E179/$H179%)</f>
        <v>0</v>
      </c>
      <c r="F180" s="16">
        <f>IF($H179=0,0,F179/$H179%)</f>
        <v>0</v>
      </c>
      <c r="G180" s="16">
        <f>IF($H179=0,0,G179/$H179%)</f>
        <v>0</v>
      </c>
      <c r="H180" s="50">
        <f t="shared" si="6"/>
        <v>0</v>
      </c>
    </row>
    <row r="181" spans="1:8" ht="16.05" customHeight="1" x14ac:dyDescent="0.2">
      <c r="A181" s="20"/>
      <c r="B181" s="54" t="s">
        <v>44</v>
      </c>
      <c r="C181" s="16" t="s">
        <v>12</v>
      </c>
      <c r="D181" s="16">
        <v>0</v>
      </c>
      <c r="E181" s="16">
        <v>72.2</v>
      </c>
      <c r="F181" s="16">
        <v>0</v>
      </c>
      <c r="G181" s="16">
        <v>0</v>
      </c>
      <c r="H181" s="50">
        <f t="shared" si="6"/>
        <v>72.2</v>
      </c>
    </row>
    <row r="182" spans="1:8" ht="16.05" customHeight="1" x14ac:dyDescent="0.2">
      <c r="A182" s="20"/>
      <c r="B182" s="55"/>
      <c r="C182" s="17" t="s">
        <v>13</v>
      </c>
      <c r="D182" s="16">
        <f>IF($H181=0,0,D181/$H181%)</f>
        <v>0</v>
      </c>
      <c r="E182" s="16">
        <f>IF($H181=0,0,E181/$H181%)</f>
        <v>100.00000000000001</v>
      </c>
      <c r="F182" s="16">
        <f>IF($H181=0,0,F181/$H181%)</f>
        <v>0</v>
      </c>
      <c r="G182" s="16">
        <f>IF($H181=0,0,G181/$H181%)</f>
        <v>0</v>
      </c>
      <c r="H182" s="50">
        <f t="shared" si="6"/>
        <v>100.00000000000001</v>
      </c>
    </row>
    <row r="183" spans="1:8" ht="16.05" customHeight="1" x14ac:dyDescent="0.2">
      <c r="A183" s="20"/>
      <c r="B183" s="55"/>
      <c r="C183" s="16" t="s">
        <v>14</v>
      </c>
      <c r="D183" s="51"/>
      <c r="E183" s="51"/>
      <c r="F183" s="51"/>
      <c r="G183" s="51"/>
      <c r="H183" s="50">
        <f t="shared" si="6"/>
        <v>0</v>
      </c>
    </row>
    <row r="184" spans="1:8" ht="16.05" customHeight="1" x14ac:dyDescent="0.2">
      <c r="A184" s="20"/>
      <c r="B184" s="55"/>
      <c r="C184" s="17" t="s">
        <v>13</v>
      </c>
      <c r="D184" s="16">
        <f>IF($H183=0,0,D183/$H183%)</f>
        <v>0</v>
      </c>
      <c r="E184" s="16">
        <f>IF($H183=0,0,E183/$H183%)</f>
        <v>0</v>
      </c>
      <c r="F184" s="16">
        <f>IF($H183=0,0,F183/$H183%)</f>
        <v>0</v>
      </c>
      <c r="G184" s="16">
        <f>IF($H183=0,0,G183/$H183%)</f>
        <v>0</v>
      </c>
      <c r="H184" s="50">
        <f t="shared" si="6"/>
        <v>0</v>
      </c>
    </row>
    <row r="185" spans="1:8" ht="16.05" customHeight="1" x14ac:dyDescent="0.2">
      <c r="A185" s="20"/>
      <c r="B185" s="55"/>
      <c r="C185" s="16" t="s">
        <v>15</v>
      </c>
      <c r="D185" s="51">
        <f>SUM(D183,D181)</f>
        <v>0</v>
      </c>
      <c r="E185" s="51">
        <f>SUM(E183,E181)</f>
        <v>72.2</v>
      </c>
      <c r="F185" s="51">
        <f>SUM(F183,F181)</f>
        <v>0</v>
      </c>
      <c r="G185" s="51">
        <f>SUM(G183,G181)</f>
        <v>0</v>
      </c>
      <c r="H185" s="50">
        <f t="shared" si="6"/>
        <v>72.2</v>
      </c>
    </row>
    <row r="186" spans="1:8" ht="16.05" customHeight="1" x14ac:dyDescent="0.2">
      <c r="A186" s="20"/>
      <c r="B186" s="56"/>
      <c r="C186" s="17" t="s">
        <v>13</v>
      </c>
      <c r="D186" s="16">
        <f>IF($H185=0,0,D185/$H185%)</f>
        <v>0</v>
      </c>
      <c r="E186" s="16">
        <f>IF($H185=0,0,E185/$H185%)</f>
        <v>100.00000000000001</v>
      </c>
      <c r="F186" s="16">
        <f>IF($H185=0,0,F185/$H185%)</f>
        <v>0</v>
      </c>
      <c r="G186" s="16">
        <f>IF($H185=0,0,G185/$H185%)</f>
        <v>0</v>
      </c>
      <c r="H186" s="50">
        <f t="shared" si="6"/>
        <v>100.00000000000001</v>
      </c>
    </row>
    <row r="187" spans="1:8" ht="16.05" customHeight="1" x14ac:dyDescent="0.2">
      <c r="A187" s="20"/>
      <c r="B187" s="54" t="s">
        <v>45</v>
      </c>
      <c r="C187" s="16" t="s">
        <v>12</v>
      </c>
      <c r="D187" s="16">
        <v>0.5</v>
      </c>
      <c r="E187" s="16">
        <v>0</v>
      </c>
      <c r="F187" s="16">
        <v>0</v>
      </c>
      <c r="G187" s="16">
        <v>0</v>
      </c>
      <c r="H187" s="50">
        <f t="shared" si="6"/>
        <v>0.5</v>
      </c>
    </row>
    <row r="188" spans="1:8" ht="16.05" customHeight="1" x14ac:dyDescent="0.2">
      <c r="A188" s="20"/>
      <c r="B188" s="55"/>
      <c r="C188" s="17" t="s">
        <v>13</v>
      </c>
      <c r="D188" s="16">
        <f>IF($H187=0,0,D187/$H187%)</f>
        <v>100</v>
      </c>
      <c r="E188" s="16">
        <f>IF($H187=0,0,E187/$H187%)</f>
        <v>0</v>
      </c>
      <c r="F188" s="16">
        <f>IF($H187=0,0,F187/$H187%)</f>
        <v>0</v>
      </c>
      <c r="G188" s="16">
        <f>IF($H187=0,0,G187/$H187%)</f>
        <v>0</v>
      </c>
      <c r="H188" s="50">
        <f t="shared" si="6"/>
        <v>100</v>
      </c>
    </row>
    <row r="189" spans="1:8" ht="16.05" customHeight="1" x14ac:dyDescent="0.2">
      <c r="A189" s="20"/>
      <c r="B189" s="55"/>
      <c r="C189" s="16" t="s">
        <v>14</v>
      </c>
      <c r="D189" s="51"/>
      <c r="E189" s="51"/>
      <c r="F189" s="51"/>
      <c r="G189" s="51"/>
      <c r="H189" s="50">
        <f t="shared" si="6"/>
        <v>0</v>
      </c>
    </row>
    <row r="190" spans="1:8" ht="16.05" customHeight="1" x14ac:dyDescent="0.2">
      <c r="A190" s="20"/>
      <c r="B190" s="55"/>
      <c r="C190" s="17" t="s">
        <v>13</v>
      </c>
      <c r="D190" s="16">
        <f>IF($H189=0,0,D189/$H189%)</f>
        <v>0</v>
      </c>
      <c r="E190" s="16">
        <f>IF($H189=0,0,E189/$H189%)</f>
        <v>0</v>
      </c>
      <c r="F190" s="16">
        <f>IF($H189=0,0,F189/$H189%)</f>
        <v>0</v>
      </c>
      <c r="G190" s="16">
        <f>IF($H189=0,0,G189/$H189%)</f>
        <v>0</v>
      </c>
      <c r="H190" s="50">
        <f t="shared" si="6"/>
        <v>0</v>
      </c>
    </row>
    <row r="191" spans="1:8" ht="16.05" customHeight="1" x14ac:dyDescent="0.2">
      <c r="A191" s="20"/>
      <c r="B191" s="55"/>
      <c r="C191" s="16" t="s">
        <v>15</v>
      </c>
      <c r="D191" s="51">
        <f>SUM(D189,D187)</f>
        <v>0.5</v>
      </c>
      <c r="E191" s="51">
        <f>SUM(E189,E187)</f>
        <v>0</v>
      </c>
      <c r="F191" s="51">
        <f>SUM(F189,F187)</f>
        <v>0</v>
      </c>
      <c r="G191" s="51">
        <f>SUM(G189,G187)</f>
        <v>0</v>
      </c>
      <c r="H191" s="50">
        <f t="shared" si="6"/>
        <v>0.5</v>
      </c>
    </row>
    <row r="192" spans="1:8" ht="16.05" customHeight="1" x14ac:dyDescent="0.2">
      <c r="A192" s="20"/>
      <c r="B192" s="56"/>
      <c r="C192" s="17" t="s">
        <v>13</v>
      </c>
      <c r="D192" s="16">
        <f>IF($H191=0,0,D191/$H191%)</f>
        <v>100</v>
      </c>
      <c r="E192" s="16">
        <f>IF($H191=0,0,E191/$H191%)</f>
        <v>0</v>
      </c>
      <c r="F192" s="16">
        <f>IF($H191=0,0,F191/$H191%)</f>
        <v>0</v>
      </c>
      <c r="G192" s="16">
        <f>IF($H191=0,0,G191/$H191%)</f>
        <v>0</v>
      </c>
      <c r="H192" s="50">
        <f t="shared" si="6"/>
        <v>100</v>
      </c>
    </row>
    <row r="193" spans="1:8" ht="16.05" customHeight="1" x14ac:dyDescent="0.2">
      <c r="A193" s="20"/>
      <c r="B193" s="54" t="s">
        <v>46</v>
      </c>
      <c r="C193" s="16" t="s">
        <v>12</v>
      </c>
      <c r="D193" s="16"/>
      <c r="E193" s="16"/>
      <c r="F193" s="16"/>
      <c r="G193" s="16"/>
      <c r="H193" s="50">
        <f t="shared" si="6"/>
        <v>0</v>
      </c>
    </row>
    <row r="194" spans="1:8" ht="16.05" customHeight="1" x14ac:dyDescent="0.2">
      <c r="A194" s="20"/>
      <c r="B194" s="55"/>
      <c r="C194" s="17" t="s">
        <v>13</v>
      </c>
      <c r="D194" s="16">
        <f>IF($H193=0,0,D193/$H193%)</f>
        <v>0</v>
      </c>
      <c r="E194" s="16">
        <f>IF($H193=0,0,E193/$H193%)</f>
        <v>0</v>
      </c>
      <c r="F194" s="16">
        <f>IF($H193=0,0,F193/$H193%)</f>
        <v>0</v>
      </c>
      <c r="G194" s="16">
        <f>IF($H193=0,0,G193/$H193%)</f>
        <v>0</v>
      </c>
      <c r="H194" s="50">
        <f t="shared" si="6"/>
        <v>0</v>
      </c>
    </row>
    <row r="195" spans="1:8" ht="16.05" customHeight="1" x14ac:dyDescent="0.2">
      <c r="A195" s="20"/>
      <c r="B195" s="55"/>
      <c r="C195" s="16" t="s">
        <v>14</v>
      </c>
      <c r="D195" s="51"/>
      <c r="E195" s="51"/>
      <c r="F195" s="51"/>
      <c r="G195" s="51"/>
      <c r="H195" s="50">
        <f t="shared" si="6"/>
        <v>0</v>
      </c>
    </row>
    <row r="196" spans="1:8" ht="16.05" customHeight="1" x14ac:dyDescent="0.2">
      <c r="A196" s="20"/>
      <c r="B196" s="55"/>
      <c r="C196" s="17" t="s">
        <v>13</v>
      </c>
      <c r="D196" s="16">
        <f>IF($H195=0,0,D195/$H195%)</f>
        <v>0</v>
      </c>
      <c r="E196" s="16">
        <f>IF($H195=0,0,E195/$H195%)</f>
        <v>0</v>
      </c>
      <c r="F196" s="16">
        <f>IF($H195=0,0,F195/$H195%)</f>
        <v>0</v>
      </c>
      <c r="G196" s="16">
        <f>IF($H195=0,0,G195/$H195%)</f>
        <v>0</v>
      </c>
      <c r="H196" s="50">
        <f t="shared" si="6"/>
        <v>0</v>
      </c>
    </row>
    <row r="197" spans="1:8" ht="16.05" customHeight="1" x14ac:dyDescent="0.2">
      <c r="A197" s="20"/>
      <c r="B197" s="55"/>
      <c r="C197" s="16" t="s">
        <v>15</v>
      </c>
      <c r="D197" s="51">
        <f>SUM(D195,D193)</f>
        <v>0</v>
      </c>
      <c r="E197" s="51">
        <f>SUM(E195,E193)</f>
        <v>0</v>
      </c>
      <c r="F197" s="51">
        <f>SUM(F195,F193)</f>
        <v>0</v>
      </c>
      <c r="G197" s="51">
        <f>SUM(G195,G193)</f>
        <v>0</v>
      </c>
      <c r="H197" s="50">
        <f t="shared" si="6"/>
        <v>0</v>
      </c>
    </row>
    <row r="198" spans="1:8" ht="16.05" customHeight="1" x14ac:dyDescent="0.2">
      <c r="A198" s="20"/>
      <c r="B198" s="56"/>
      <c r="C198" s="17" t="s">
        <v>13</v>
      </c>
      <c r="D198" s="16">
        <f>IF($H197=0,0,D197/$H197%)</f>
        <v>0</v>
      </c>
      <c r="E198" s="16">
        <f>IF($H197=0,0,E197/$H197%)</f>
        <v>0</v>
      </c>
      <c r="F198" s="16">
        <f>IF($H197=0,0,F197/$H197%)</f>
        <v>0</v>
      </c>
      <c r="G198" s="16">
        <f>IF($H197=0,0,G197/$H197%)</f>
        <v>0</v>
      </c>
      <c r="H198" s="50">
        <f t="shared" si="6"/>
        <v>0</v>
      </c>
    </row>
    <row r="199" spans="1:8" ht="16.05" customHeight="1" x14ac:dyDescent="0.2">
      <c r="A199" s="20"/>
      <c r="B199" s="54" t="s">
        <v>47</v>
      </c>
      <c r="C199" s="16" t="s">
        <v>12</v>
      </c>
      <c r="D199" s="16"/>
      <c r="E199" s="16"/>
      <c r="F199" s="16"/>
      <c r="G199" s="16"/>
      <c r="H199" s="50">
        <f t="shared" si="6"/>
        <v>0</v>
      </c>
    </row>
    <row r="200" spans="1:8" ht="16.05" customHeight="1" x14ac:dyDescent="0.2">
      <c r="A200" s="20"/>
      <c r="B200" s="55"/>
      <c r="C200" s="17" t="s">
        <v>13</v>
      </c>
      <c r="D200" s="16">
        <f>IF($H199=0,0,D199/$H199%)</f>
        <v>0</v>
      </c>
      <c r="E200" s="16">
        <f>IF($H199=0,0,E199/$H199%)</f>
        <v>0</v>
      </c>
      <c r="F200" s="16">
        <f>IF($H199=0,0,F199/$H199%)</f>
        <v>0</v>
      </c>
      <c r="G200" s="16">
        <f>IF($H199=0,0,G199/$H199%)</f>
        <v>0</v>
      </c>
      <c r="H200" s="50">
        <f t="shared" si="6"/>
        <v>0</v>
      </c>
    </row>
    <row r="201" spans="1:8" ht="16.05" customHeight="1" x14ac:dyDescent="0.2">
      <c r="A201" s="20"/>
      <c r="B201" s="55"/>
      <c r="C201" s="16" t="s">
        <v>14</v>
      </c>
      <c r="D201" s="51"/>
      <c r="E201" s="51"/>
      <c r="F201" s="51"/>
      <c r="G201" s="51"/>
      <c r="H201" s="50">
        <f t="shared" si="6"/>
        <v>0</v>
      </c>
    </row>
    <row r="202" spans="1:8" ht="16.05" customHeight="1" x14ac:dyDescent="0.2">
      <c r="A202" s="20"/>
      <c r="B202" s="55"/>
      <c r="C202" s="17" t="s">
        <v>13</v>
      </c>
      <c r="D202" s="16">
        <f>IF($H201=0,0,D201/$H201%)</f>
        <v>0</v>
      </c>
      <c r="E202" s="16">
        <f>IF($H201=0,0,E201/$H201%)</f>
        <v>0</v>
      </c>
      <c r="F202" s="16">
        <f>IF($H201=0,0,F201/$H201%)</f>
        <v>0</v>
      </c>
      <c r="G202" s="16">
        <f>IF($H201=0,0,G201/$H201%)</f>
        <v>0</v>
      </c>
      <c r="H202" s="50">
        <f t="shared" si="6"/>
        <v>0</v>
      </c>
    </row>
    <row r="203" spans="1:8" ht="16.05" customHeight="1" x14ac:dyDescent="0.2">
      <c r="A203" s="20"/>
      <c r="B203" s="55"/>
      <c r="C203" s="16" t="s">
        <v>15</v>
      </c>
      <c r="D203" s="51">
        <f>SUM(D201,D199)</f>
        <v>0</v>
      </c>
      <c r="E203" s="51">
        <f>SUM(E201,E199)</f>
        <v>0</v>
      </c>
      <c r="F203" s="51">
        <f>SUM(F201,F199)</f>
        <v>0</v>
      </c>
      <c r="G203" s="51">
        <f>SUM(G201,G199)</f>
        <v>0</v>
      </c>
      <c r="H203" s="50">
        <f t="shared" si="6"/>
        <v>0</v>
      </c>
    </row>
    <row r="204" spans="1:8" ht="16.05" customHeight="1" x14ac:dyDescent="0.2">
      <c r="A204" s="20"/>
      <c r="B204" s="56"/>
      <c r="C204" s="17" t="s">
        <v>13</v>
      </c>
      <c r="D204" s="16">
        <f>IF($H203=0,0,D203/$H203%)</f>
        <v>0</v>
      </c>
      <c r="E204" s="16">
        <f>IF($H203=0,0,E203/$H203%)</f>
        <v>0</v>
      </c>
      <c r="F204" s="16">
        <f>IF($H203=0,0,F203/$H203%)</f>
        <v>0</v>
      </c>
      <c r="G204" s="16">
        <f>IF($H203=0,0,G203/$H203%)</f>
        <v>0</v>
      </c>
      <c r="H204" s="50">
        <f t="shared" si="6"/>
        <v>0</v>
      </c>
    </row>
    <row r="205" spans="1:8" ht="16.05" customHeight="1" x14ac:dyDescent="0.2">
      <c r="A205" s="20"/>
      <c r="B205" s="54" t="s">
        <v>48</v>
      </c>
      <c r="C205" s="16" t="s">
        <v>12</v>
      </c>
      <c r="D205" s="16">
        <v>0</v>
      </c>
      <c r="E205" s="16">
        <v>0.2</v>
      </c>
      <c r="F205" s="16">
        <v>0</v>
      </c>
      <c r="G205" s="16">
        <v>0</v>
      </c>
      <c r="H205" s="50">
        <f t="shared" ref="H205:H229" si="7">SUM(D205:G205)</f>
        <v>0.2</v>
      </c>
    </row>
    <row r="206" spans="1:8" ht="16.05" customHeight="1" x14ac:dyDescent="0.2">
      <c r="A206" s="20"/>
      <c r="B206" s="55"/>
      <c r="C206" s="17" t="s">
        <v>13</v>
      </c>
      <c r="D206" s="16">
        <f>IF($H205=0,0,D205/$H205%)</f>
        <v>0</v>
      </c>
      <c r="E206" s="16">
        <f>IF($H205=0,0,E205/$H205%)</f>
        <v>100</v>
      </c>
      <c r="F206" s="16">
        <f>IF($H205=0,0,F205/$H205%)</f>
        <v>0</v>
      </c>
      <c r="G206" s="16">
        <f>IF($H205=0,0,G205/$H205%)</f>
        <v>0</v>
      </c>
      <c r="H206" s="50">
        <f t="shared" si="7"/>
        <v>100</v>
      </c>
    </row>
    <row r="207" spans="1:8" ht="16.05" customHeight="1" x14ac:dyDescent="0.2">
      <c r="A207" s="20"/>
      <c r="B207" s="55"/>
      <c r="C207" s="16" t="s">
        <v>14</v>
      </c>
      <c r="D207" s="51"/>
      <c r="E207" s="51"/>
      <c r="F207" s="51"/>
      <c r="G207" s="51"/>
      <c r="H207" s="50">
        <f t="shared" si="7"/>
        <v>0</v>
      </c>
    </row>
    <row r="208" spans="1:8" ht="16.05" customHeight="1" x14ac:dyDescent="0.2">
      <c r="A208" s="20"/>
      <c r="B208" s="55"/>
      <c r="C208" s="17" t="s">
        <v>13</v>
      </c>
      <c r="D208" s="16">
        <f>IF($H207=0,0,D207/$H207%)</f>
        <v>0</v>
      </c>
      <c r="E208" s="16">
        <f>IF($H207=0,0,E207/$H207%)</f>
        <v>0</v>
      </c>
      <c r="F208" s="16">
        <f>IF($H207=0,0,F207/$H207%)</f>
        <v>0</v>
      </c>
      <c r="G208" s="16">
        <f>IF($H207=0,0,G207/$H207%)</f>
        <v>0</v>
      </c>
      <c r="H208" s="50">
        <f t="shared" si="7"/>
        <v>0</v>
      </c>
    </row>
    <row r="209" spans="1:8" ht="16.05" customHeight="1" x14ac:dyDescent="0.2">
      <c r="A209" s="20"/>
      <c r="B209" s="55"/>
      <c r="C209" s="16" t="s">
        <v>15</v>
      </c>
      <c r="D209" s="51">
        <f>SUM(D207,D205)</f>
        <v>0</v>
      </c>
      <c r="E209" s="51">
        <f>SUM(E207,E205)</f>
        <v>0.2</v>
      </c>
      <c r="F209" s="51">
        <f>SUM(F207,F205)</f>
        <v>0</v>
      </c>
      <c r="G209" s="51">
        <f>SUM(G207,G205)</f>
        <v>0</v>
      </c>
      <c r="H209" s="50">
        <f t="shared" si="7"/>
        <v>0.2</v>
      </c>
    </row>
    <row r="210" spans="1:8" ht="16.05" customHeight="1" x14ac:dyDescent="0.2">
      <c r="A210" s="20"/>
      <c r="B210" s="56"/>
      <c r="C210" s="17" t="s">
        <v>13</v>
      </c>
      <c r="D210" s="16">
        <f>IF($H209=0,0,D209/$H209%)</f>
        <v>0</v>
      </c>
      <c r="E210" s="16">
        <f>IF($H209=0,0,E209/$H209%)</f>
        <v>100</v>
      </c>
      <c r="F210" s="16">
        <f>IF($H209=0,0,F209/$H209%)</f>
        <v>0</v>
      </c>
      <c r="G210" s="16">
        <f>IF($H209=0,0,G209/$H209%)</f>
        <v>0</v>
      </c>
      <c r="H210" s="50">
        <f t="shared" si="7"/>
        <v>100</v>
      </c>
    </row>
    <row r="211" spans="1:8" ht="16.05" customHeight="1" x14ac:dyDescent="0.2">
      <c r="A211" s="20"/>
      <c r="B211" s="54" t="s">
        <v>49</v>
      </c>
      <c r="C211" s="16" t="s">
        <v>12</v>
      </c>
      <c r="D211" s="16"/>
      <c r="E211" s="16"/>
      <c r="F211" s="16"/>
      <c r="G211" s="16"/>
      <c r="H211" s="50">
        <f t="shared" si="7"/>
        <v>0</v>
      </c>
    </row>
    <row r="212" spans="1:8" ht="16.05" customHeight="1" x14ac:dyDescent="0.2">
      <c r="A212" s="20"/>
      <c r="B212" s="55"/>
      <c r="C212" s="17" t="s">
        <v>13</v>
      </c>
      <c r="D212" s="16">
        <f>IF($H211=0,0,D211/$H211%)</f>
        <v>0</v>
      </c>
      <c r="E212" s="16">
        <f>IF($H211=0,0,E211/$H211%)</f>
        <v>0</v>
      </c>
      <c r="F212" s="16">
        <f>IF($H211=0,0,F211/$H211%)</f>
        <v>0</v>
      </c>
      <c r="G212" s="16">
        <f>IF($H211=0,0,G211/$H211%)</f>
        <v>0</v>
      </c>
      <c r="H212" s="50">
        <f t="shared" si="7"/>
        <v>0</v>
      </c>
    </row>
    <row r="213" spans="1:8" ht="16.05" customHeight="1" x14ac:dyDescent="0.2">
      <c r="A213" s="20"/>
      <c r="B213" s="55"/>
      <c r="C213" s="16" t="s">
        <v>14</v>
      </c>
      <c r="D213" s="51"/>
      <c r="E213" s="51"/>
      <c r="F213" s="51"/>
      <c r="G213" s="51"/>
      <c r="H213" s="50">
        <f t="shared" si="7"/>
        <v>0</v>
      </c>
    </row>
    <row r="214" spans="1:8" ht="16.05" customHeight="1" x14ac:dyDescent="0.2">
      <c r="A214" s="20"/>
      <c r="B214" s="55"/>
      <c r="C214" s="17" t="s">
        <v>13</v>
      </c>
      <c r="D214" s="16">
        <f>IF($H213=0,0,D213/$H213%)</f>
        <v>0</v>
      </c>
      <c r="E214" s="16">
        <f>IF($H213=0,0,E213/$H213%)</f>
        <v>0</v>
      </c>
      <c r="F214" s="16">
        <f>IF($H213=0,0,F213/$H213%)</f>
        <v>0</v>
      </c>
      <c r="G214" s="16">
        <f>IF($H213=0,0,G213/$H213%)</f>
        <v>0</v>
      </c>
      <c r="H214" s="50">
        <f t="shared" si="7"/>
        <v>0</v>
      </c>
    </row>
    <row r="215" spans="1:8" ht="16.05" customHeight="1" x14ac:dyDescent="0.2">
      <c r="A215" s="20"/>
      <c r="B215" s="55"/>
      <c r="C215" s="16" t="s">
        <v>15</v>
      </c>
      <c r="D215" s="51">
        <f>SUM(D213,D211)</f>
        <v>0</v>
      </c>
      <c r="E215" s="51">
        <f>SUM(E213,E211)</f>
        <v>0</v>
      </c>
      <c r="F215" s="51">
        <f>SUM(F213,F211)</f>
        <v>0</v>
      </c>
      <c r="G215" s="51">
        <f>SUM(G213,G211)</f>
        <v>0</v>
      </c>
      <c r="H215" s="50">
        <f t="shared" si="7"/>
        <v>0</v>
      </c>
    </row>
    <row r="216" spans="1:8" ht="16.05" customHeight="1" x14ac:dyDescent="0.2">
      <c r="A216" s="20"/>
      <c r="B216" s="56"/>
      <c r="C216" s="17" t="s">
        <v>13</v>
      </c>
      <c r="D216" s="16">
        <f>IF($H215=0,0,D215/$H215%)</f>
        <v>0</v>
      </c>
      <c r="E216" s="16">
        <f>IF($H215=0,0,E215/$H215%)</f>
        <v>0</v>
      </c>
      <c r="F216" s="16">
        <f>IF($H215=0,0,F215/$H215%)</f>
        <v>0</v>
      </c>
      <c r="G216" s="16">
        <f>IF($H215=0,0,G215/$H215%)</f>
        <v>0</v>
      </c>
      <c r="H216" s="50">
        <f t="shared" si="7"/>
        <v>0</v>
      </c>
    </row>
    <row r="217" spans="1:8" ht="16.05" customHeight="1" x14ac:dyDescent="0.2">
      <c r="A217" s="20"/>
      <c r="B217" s="54" t="s">
        <v>50</v>
      </c>
      <c r="C217" s="16" t="s">
        <v>12</v>
      </c>
      <c r="D217" s="16"/>
      <c r="E217" s="16"/>
      <c r="F217" s="16"/>
      <c r="G217" s="16"/>
      <c r="H217" s="50">
        <f t="shared" si="7"/>
        <v>0</v>
      </c>
    </row>
    <row r="218" spans="1:8" ht="16.05" customHeight="1" x14ac:dyDescent="0.2">
      <c r="A218" s="20"/>
      <c r="B218" s="55"/>
      <c r="C218" s="17" t="s">
        <v>13</v>
      </c>
      <c r="D218" s="16">
        <f>IF($H217=0,0,D217/$H217%)</f>
        <v>0</v>
      </c>
      <c r="E218" s="16">
        <f>IF($H217=0,0,E217/$H217%)</f>
        <v>0</v>
      </c>
      <c r="F218" s="16">
        <f>IF($H217=0,0,F217/$H217%)</f>
        <v>0</v>
      </c>
      <c r="G218" s="16">
        <f>IF($H217=0,0,G217/$H217%)</f>
        <v>0</v>
      </c>
      <c r="H218" s="50">
        <f t="shared" si="7"/>
        <v>0</v>
      </c>
    </row>
    <row r="219" spans="1:8" ht="16.05" customHeight="1" x14ac:dyDescent="0.2">
      <c r="A219" s="20"/>
      <c r="B219" s="55"/>
      <c r="C219" s="16" t="s">
        <v>14</v>
      </c>
      <c r="D219" s="51"/>
      <c r="E219" s="51"/>
      <c r="F219" s="51"/>
      <c r="G219" s="51"/>
      <c r="H219" s="50">
        <f t="shared" si="7"/>
        <v>0</v>
      </c>
    </row>
    <row r="220" spans="1:8" ht="16.05" customHeight="1" x14ac:dyDescent="0.2">
      <c r="A220" s="20"/>
      <c r="B220" s="55"/>
      <c r="C220" s="17" t="s">
        <v>13</v>
      </c>
      <c r="D220" s="16">
        <f>IF($H219=0,0,D219/$H219%)</f>
        <v>0</v>
      </c>
      <c r="E220" s="16">
        <f>IF($H219=0,0,E219/$H219%)</f>
        <v>0</v>
      </c>
      <c r="F220" s="16">
        <f>IF($H219=0,0,F219/$H219%)</f>
        <v>0</v>
      </c>
      <c r="G220" s="16">
        <f>IF($H219=0,0,G219/$H219%)</f>
        <v>0</v>
      </c>
      <c r="H220" s="50">
        <f t="shared" si="7"/>
        <v>0</v>
      </c>
    </row>
    <row r="221" spans="1:8" ht="16.05" customHeight="1" x14ac:dyDescent="0.2">
      <c r="A221" s="20"/>
      <c r="B221" s="55"/>
      <c r="C221" s="16" t="s">
        <v>15</v>
      </c>
      <c r="D221" s="51">
        <f>SUM(D219,D217)</f>
        <v>0</v>
      </c>
      <c r="E221" s="51">
        <f>SUM(E219,E217)</f>
        <v>0</v>
      </c>
      <c r="F221" s="51">
        <f>SUM(F219,F217)</f>
        <v>0</v>
      </c>
      <c r="G221" s="51">
        <f>SUM(G219,G217)</f>
        <v>0</v>
      </c>
      <c r="H221" s="50">
        <f t="shared" si="7"/>
        <v>0</v>
      </c>
    </row>
    <row r="222" spans="1:8" ht="16.05" customHeight="1" x14ac:dyDescent="0.2">
      <c r="A222" s="20"/>
      <c r="B222" s="56"/>
      <c r="C222" s="17" t="s">
        <v>13</v>
      </c>
      <c r="D222" s="16">
        <f>IF($H221=0,0,D221/$H221%)</f>
        <v>0</v>
      </c>
      <c r="E222" s="16">
        <f>IF($H221=0,0,E221/$H221%)</f>
        <v>0</v>
      </c>
      <c r="F222" s="16">
        <f>IF($H221=0,0,F221/$H221%)</f>
        <v>0</v>
      </c>
      <c r="G222" s="16">
        <f>IF($H221=0,0,G221/$H221%)</f>
        <v>0</v>
      </c>
      <c r="H222" s="50">
        <f t="shared" si="7"/>
        <v>0</v>
      </c>
    </row>
    <row r="223" spans="1:8" ht="16.05" customHeight="1" x14ac:dyDescent="0.2">
      <c r="A223" s="13"/>
      <c r="B223" s="54" t="s">
        <v>51</v>
      </c>
      <c r="C223" s="16" t="s">
        <v>12</v>
      </c>
      <c r="D223" s="16">
        <v>0.2</v>
      </c>
      <c r="E223" s="16">
        <v>1</v>
      </c>
      <c r="F223" s="16">
        <v>0</v>
      </c>
      <c r="G223" s="16">
        <v>0</v>
      </c>
      <c r="H223" s="50">
        <f t="shared" si="7"/>
        <v>1.2</v>
      </c>
    </row>
    <row r="224" spans="1:8" ht="16.05" customHeight="1" x14ac:dyDescent="0.2">
      <c r="A224" s="13"/>
      <c r="B224" s="55"/>
      <c r="C224" s="17" t="s">
        <v>13</v>
      </c>
      <c r="D224" s="16">
        <f>IF($H223=0,0,D223/$H223%)</f>
        <v>16.666666666666668</v>
      </c>
      <c r="E224" s="16">
        <f>IF($H223=0,0,E223/$H223%)</f>
        <v>83.333333333333329</v>
      </c>
      <c r="F224" s="16">
        <f>IF($H223=0,0,F223/$H223%)</f>
        <v>0</v>
      </c>
      <c r="G224" s="16">
        <f>IF($H223=0,0,G223/$H223%)</f>
        <v>0</v>
      </c>
      <c r="H224" s="50">
        <f t="shared" si="7"/>
        <v>100</v>
      </c>
    </row>
    <row r="225" spans="1:8" ht="16.05" customHeight="1" x14ac:dyDescent="0.2">
      <c r="A225" s="13"/>
      <c r="B225" s="55"/>
      <c r="C225" s="16" t="s">
        <v>14</v>
      </c>
      <c r="D225" s="51"/>
      <c r="E225" s="51"/>
      <c r="F225" s="51"/>
      <c r="G225" s="51"/>
      <c r="H225" s="50">
        <f t="shared" si="7"/>
        <v>0</v>
      </c>
    </row>
    <row r="226" spans="1:8" ht="16.05" customHeight="1" x14ac:dyDescent="0.2">
      <c r="A226" s="13"/>
      <c r="B226" s="55"/>
      <c r="C226" s="17" t="s">
        <v>13</v>
      </c>
      <c r="D226" s="16">
        <f>IF($H225=0,0,D225/$H225%)</f>
        <v>0</v>
      </c>
      <c r="E226" s="16">
        <f>IF($H225=0,0,E225/$H225%)</f>
        <v>0</v>
      </c>
      <c r="F226" s="16">
        <f>IF($H225=0,0,F225/$H225%)</f>
        <v>0</v>
      </c>
      <c r="G226" s="16">
        <f>IF($H225=0,0,G225/$H225%)</f>
        <v>0</v>
      </c>
      <c r="H226" s="50">
        <f t="shared" si="7"/>
        <v>0</v>
      </c>
    </row>
    <row r="227" spans="1:8" ht="16.05" customHeight="1" x14ac:dyDescent="0.2">
      <c r="A227" s="13"/>
      <c r="B227" s="55"/>
      <c r="C227" s="16" t="s">
        <v>15</v>
      </c>
      <c r="D227" s="51">
        <f>SUM(D225,D223)</f>
        <v>0.2</v>
      </c>
      <c r="E227" s="51">
        <f>SUM(E225,E223)</f>
        <v>1</v>
      </c>
      <c r="F227" s="51">
        <f>SUM(F225,F223)</f>
        <v>0</v>
      </c>
      <c r="G227" s="51">
        <f>SUM(G225,G223)</f>
        <v>0</v>
      </c>
      <c r="H227" s="50">
        <f t="shared" si="7"/>
        <v>1.2</v>
      </c>
    </row>
    <row r="228" spans="1:8" ht="16.05" customHeight="1" x14ac:dyDescent="0.2">
      <c r="A228" s="18"/>
      <c r="B228" s="56"/>
      <c r="C228" s="17" t="s">
        <v>13</v>
      </c>
      <c r="D228" s="16">
        <f>IF($H227=0,0,D227/$H227%)</f>
        <v>16.666666666666668</v>
      </c>
      <c r="E228" s="16">
        <f>IF($H227=0,0,E227/$H227%)</f>
        <v>83.333333333333329</v>
      </c>
      <c r="F228" s="16">
        <f>IF($H227=0,0,F227/$H227%)</f>
        <v>0</v>
      </c>
      <c r="G228" s="16">
        <f>IF($H227=0,0,G227/$H227%)</f>
        <v>0</v>
      </c>
      <c r="H228" s="50">
        <f t="shared" si="7"/>
        <v>100</v>
      </c>
    </row>
    <row r="229" spans="1:8" ht="16.05" customHeight="1" x14ac:dyDescent="0.2">
      <c r="A229" s="13" t="s">
        <v>52</v>
      </c>
      <c r="C229" s="16" t="s">
        <v>12</v>
      </c>
      <c r="D229" s="50">
        <f>SUM(D235,D241,D247,D253,D259,D265,D271,D277,D283,D289)</f>
        <v>0</v>
      </c>
      <c r="E229" s="50">
        <f>SUM(E235,E241,E247,E253,E259,E265,E271,E277,E283,E289)</f>
        <v>0</v>
      </c>
      <c r="F229" s="50">
        <f>SUM(F235,F241,F247,F253,F259,F265,F271,F277,F283,F289)</f>
        <v>0</v>
      </c>
      <c r="G229" s="50">
        <f>SUM(G235,G241,G247,G253,G259,G265,G271,G277,G283,G289)</f>
        <v>0</v>
      </c>
      <c r="H229" s="50">
        <f t="shared" si="7"/>
        <v>0</v>
      </c>
    </row>
    <row r="230" spans="1:8" ht="16.05" customHeight="1" x14ac:dyDescent="0.2">
      <c r="A230" s="13"/>
      <c r="C230" s="17" t="s">
        <v>13</v>
      </c>
      <c r="D230" s="16">
        <f>IF($H229=0,0,D229/$H229%)</f>
        <v>0</v>
      </c>
      <c r="E230" s="16">
        <f>IF($H229=0,0,E229/$H229%)</f>
        <v>0</v>
      </c>
      <c r="F230" s="16">
        <f>IF($H229=0,0,F229/$H229%)</f>
        <v>0</v>
      </c>
      <c r="G230" s="16">
        <f>IF($H229=0,0,G229/$H229%)</f>
        <v>0</v>
      </c>
      <c r="H230" s="16">
        <f>IF($H229=0,0,H229/$H229%)</f>
        <v>0</v>
      </c>
    </row>
    <row r="231" spans="1:8" ht="16.05" customHeight="1" x14ac:dyDescent="0.2">
      <c r="A231" s="13"/>
      <c r="C231" s="16" t="s">
        <v>14</v>
      </c>
      <c r="D231" s="50">
        <f>SUM(D237,D243,D249,D255,D261,D267,D273,D279,D285,D291)</f>
        <v>0</v>
      </c>
      <c r="E231" s="50">
        <f>SUM(E237,E243,E249,E255,E261,E267,E273,E279,E285,E291)</f>
        <v>0</v>
      </c>
      <c r="F231" s="50">
        <f>SUM(F237,F243,F249,F255,F261,F267,F273,F279,F285,F291)</f>
        <v>0</v>
      </c>
      <c r="G231" s="50">
        <f>SUM(G237,G243,G249,G255,G261,G267,G273,G279,G285,G291)</f>
        <v>0</v>
      </c>
      <c r="H231" s="50">
        <f>SUM(D231:G231)</f>
        <v>0</v>
      </c>
    </row>
    <row r="232" spans="1:8" ht="16.05" customHeight="1" x14ac:dyDescent="0.2">
      <c r="A232" s="13"/>
      <c r="C232" s="17" t="s">
        <v>13</v>
      </c>
      <c r="D232" s="16">
        <f>IF($H231=0,0,D231/$H231%)</f>
        <v>0</v>
      </c>
      <c r="E232" s="16">
        <f>IF($H231=0,0,E231/$H231%)</f>
        <v>0</v>
      </c>
      <c r="F232" s="16">
        <f>IF($H231=0,0,F231/$H231%)</f>
        <v>0</v>
      </c>
      <c r="G232" s="16">
        <f>IF($H231=0,0,G231/$H231%)</f>
        <v>0</v>
      </c>
      <c r="H232" s="16">
        <f>IF($H231=0,0,H231/$H231%)</f>
        <v>0</v>
      </c>
    </row>
    <row r="233" spans="1:8" ht="16.05" customHeight="1" x14ac:dyDescent="0.2">
      <c r="A233" s="13"/>
      <c r="C233" s="16" t="s">
        <v>15</v>
      </c>
      <c r="D233" s="50">
        <f>SUM(D239,D245,D251,D257,D263,D269,D275,D281,D287,D293)</f>
        <v>0</v>
      </c>
      <c r="E233" s="50">
        <f>SUM(E239,E245,E251,E257,E263,E269,E275,E281,E287,E293)</f>
        <v>0</v>
      </c>
      <c r="F233" s="50">
        <f>SUM(F239,F245,F251,F257,F263,F269,F275,F281,F287,F293)</f>
        <v>0</v>
      </c>
      <c r="G233" s="50">
        <f>SUM(G239,G245,G251,G257,G263,G269,G275,G281,G287,G293)</f>
        <v>0</v>
      </c>
      <c r="H233" s="50">
        <f>SUM(D233:G233)</f>
        <v>0</v>
      </c>
    </row>
    <row r="234" spans="1:8" ht="16.05" customHeight="1" x14ac:dyDescent="0.2">
      <c r="A234" s="13"/>
      <c r="B234" s="15"/>
      <c r="C234" s="17" t="s">
        <v>13</v>
      </c>
      <c r="D234" s="16">
        <f>IF($H233=0,0,D233/$H233%)</f>
        <v>0</v>
      </c>
      <c r="E234" s="16">
        <f>IF($H233=0,0,E233/$H233%)</f>
        <v>0</v>
      </c>
      <c r="F234" s="16">
        <f>IF($H233=0,0,F233/$H233%)</f>
        <v>0</v>
      </c>
      <c r="G234" s="16">
        <f>IF($H233=0,0,G233/$H233%)</f>
        <v>0</v>
      </c>
      <c r="H234" s="16">
        <f>IF($H233=0,0,H233/$H233%)</f>
        <v>0</v>
      </c>
    </row>
    <row r="235" spans="1:8" ht="16.05" customHeight="1" x14ac:dyDescent="0.2">
      <c r="A235" s="13"/>
      <c r="B235" s="54" t="s">
        <v>53</v>
      </c>
      <c r="C235" s="16" t="s">
        <v>12</v>
      </c>
      <c r="D235" s="16"/>
      <c r="E235" s="16"/>
      <c r="F235" s="16"/>
      <c r="G235" s="16"/>
      <c r="H235" s="50">
        <f t="shared" ref="H235:H295" si="8">SUM(D235:G235)</f>
        <v>0</v>
      </c>
    </row>
    <row r="236" spans="1:8" ht="16.05" customHeight="1" x14ac:dyDescent="0.2">
      <c r="A236" s="13"/>
      <c r="B236" s="55"/>
      <c r="C236" s="17" t="s">
        <v>13</v>
      </c>
      <c r="D236" s="16">
        <f>IF($H235=0,0,D235/$H235%)</f>
        <v>0</v>
      </c>
      <c r="E236" s="16">
        <f>IF($H235=0,0,E235/$H235%)</f>
        <v>0</v>
      </c>
      <c r="F236" s="16">
        <f>IF($H235=0,0,F235/$H235%)</f>
        <v>0</v>
      </c>
      <c r="G236" s="16">
        <f>IF($H235=0,0,G235/$H235%)</f>
        <v>0</v>
      </c>
      <c r="H236" s="50">
        <f t="shared" si="8"/>
        <v>0</v>
      </c>
    </row>
    <row r="237" spans="1:8" ht="16.05" customHeight="1" x14ac:dyDescent="0.2">
      <c r="A237" s="13"/>
      <c r="B237" s="55"/>
      <c r="C237" s="16" t="s">
        <v>14</v>
      </c>
      <c r="D237" s="51"/>
      <c r="E237" s="51"/>
      <c r="F237" s="51"/>
      <c r="G237" s="51"/>
      <c r="H237" s="50">
        <f t="shared" si="8"/>
        <v>0</v>
      </c>
    </row>
    <row r="238" spans="1:8" ht="16.05" customHeight="1" x14ac:dyDescent="0.2">
      <c r="A238" s="20"/>
      <c r="B238" s="55"/>
      <c r="C238" s="17" t="s">
        <v>13</v>
      </c>
      <c r="D238" s="16">
        <f>IF($H237=0,0,D237/$H237%)</f>
        <v>0</v>
      </c>
      <c r="E238" s="16">
        <f>IF($H237=0,0,E237/$H237%)</f>
        <v>0</v>
      </c>
      <c r="F238" s="16">
        <f>IF($H237=0,0,F237/$H237%)</f>
        <v>0</v>
      </c>
      <c r="G238" s="16">
        <f>IF($H237=0,0,G237/$H237%)</f>
        <v>0</v>
      </c>
      <c r="H238" s="50">
        <f t="shared" si="8"/>
        <v>0</v>
      </c>
    </row>
    <row r="239" spans="1:8" ht="16.05" customHeight="1" x14ac:dyDescent="0.2">
      <c r="A239" s="20"/>
      <c r="B239" s="55"/>
      <c r="C239" s="16" t="s">
        <v>15</v>
      </c>
      <c r="D239" s="51">
        <f>SUM(D237,D235)</f>
        <v>0</v>
      </c>
      <c r="E239" s="51">
        <f>SUM(E237,E235)</f>
        <v>0</v>
      </c>
      <c r="F239" s="51">
        <f>SUM(F237,F235)</f>
        <v>0</v>
      </c>
      <c r="G239" s="51">
        <f>SUM(G237,G235)</f>
        <v>0</v>
      </c>
      <c r="H239" s="50">
        <f t="shared" si="8"/>
        <v>0</v>
      </c>
    </row>
    <row r="240" spans="1:8" ht="16.05" customHeight="1" x14ac:dyDescent="0.2">
      <c r="A240" s="20"/>
      <c r="B240" s="56"/>
      <c r="C240" s="17" t="s">
        <v>13</v>
      </c>
      <c r="D240" s="16">
        <f>IF($H239=0,0,D239/$H239%)</f>
        <v>0</v>
      </c>
      <c r="E240" s="16">
        <f>IF($H239=0,0,E239/$H239%)</f>
        <v>0</v>
      </c>
      <c r="F240" s="16">
        <f>IF($H239=0,0,F239/$H239%)</f>
        <v>0</v>
      </c>
      <c r="G240" s="16">
        <f>IF($H239=0,0,G239/$H239%)</f>
        <v>0</v>
      </c>
      <c r="H240" s="50">
        <f t="shared" si="8"/>
        <v>0</v>
      </c>
    </row>
    <row r="241" spans="1:8" ht="16.05" customHeight="1" x14ac:dyDescent="0.2">
      <c r="A241" s="20"/>
      <c r="B241" s="54" t="s">
        <v>54</v>
      </c>
      <c r="C241" s="16" t="s">
        <v>12</v>
      </c>
      <c r="D241" s="16"/>
      <c r="E241" s="16"/>
      <c r="F241" s="16"/>
      <c r="G241" s="16"/>
      <c r="H241" s="50">
        <f t="shared" si="8"/>
        <v>0</v>
      </c>
    </row>
    <row r="242" spans="1:8" ht="16.05" customHeight="1" x14ac:dyDescent="0.2">
      <c r="A242" s="20"/>
      <c r="B242" s="55"/>
      <c r="C242" s="17" t="s">
        <v>13</v>
      </c>
      <c r="D242" s="16">
        <f>IF($H241=0,0,D241/$H241%)</f>
        <v>0</v>
      </c>
      <c r="E242" s="16">
        <f>IF($H241=0,0,E241/$H241%)</f>
        <v>0</v>
      </c>
      <c r="F242" s="16">
        <f>IF($H241=0,0,F241/$H241%)</f>
        <v>0</v>
      </c>
      <c r="G242" s="16">
        <f>IF($H241=0,0,G241/$H241%)</f>
        <v>0</v>
      </c>
      <c r="H242" s="50">
        <f t="shared" si="8"/>
        <v>0</v>
      </c>
    </row>
    <row r="243" spans="1:8" ht="16.05" customHeight="1" x14ac:dyDescent="0.2">
      <c r="A243" s="20"/>
      <c r="B243" s="55"/>
      <c r="C243" s="16" t="s">
        <v>14</v>
      </c>
      <c r="D243" s="51"/>
      <c r="E243" s="51"/>
      <c r="F243" s="51"/>
      <c r="G243" s="51"/>
      <c r="H243" s="50">
        <f t="shared" si="8"/>
        <v>0</v>
      </c>
    </row>
    <row r="244" spans="1:8" ht="16.05" customHeight="1" x14ac:dyDescent="0.2">
      <c r="A244" s="20"/>
      <c r="B244" s="55"/>
      <c r="C244" s="17" t="s">
        <v>13</v>
      </c>
      <c r="D244" s="16">
        <f>IF($H243=0,0,D243/$H243%)</f>
        <v>0</v>
      </c>
      <c r="E244" s="16">
        <f>IF($H243=0,0,E243/$H243%)</f>
        <v>0</v>
      </c>
      <c r="F244" s="16">
        <f>IF($H243=0,0,F243/$H243%)</f>
        <v>0</v>
      </c>
      <c r="G244" s="16">
        <f>IF($H243=0,0,G243/$H243%)</f>
        <v>0</v>
      </c>
      <c r="H244" s="50">
        <f t="shared" si="8"/>
        <v>0</v>
      </c>
    </row>
    <row r="245" spans="1:8" ht="16.05" customHeight="1" x14ac:dyDescent="0.2">
      <c r="A245" s="20"/>
      <c r="B245" s="55"/>
      <c r="C245" s="16" t="s">
        <v>15</v>
      </c>
      <c r="D245" s="51">
        <f>SUM(D243,D241)</f>
        <v>0</v>
      </c>
      <c r="E245" s="51">
        <f>SUM(E243,E241)</f>
        <v>0</v>
      </c>
      <c r="F245" s="51">
        <f>SUM(F243,F241)</f>
        <v>0</v>
      </c>
      <c r="G245" s="51">
        <f>SUM(G243,G241)</f>
        <v>0</v>
      </c>
      <c r="H245" s="50">
        <f t="shared" si="8"/>
        <v>0</v>
      </c>
    </row>
    <row r="246" spans="1:8" ht="16.05" customHeight="1" x14ac:dyDescent="0.2">
      <c r="A246" s="20"/>
      <c r="B246" s="56"/>
      <c r="C246" s="17" t="s">
        <v>13</v>
      </c>
      <c r="D246" s="16">
        <f>IF($H245=0,0,D245/$H245%)</f>
        <v>0</v>
      </c>
      <c r="E246" s="16">
        <f>IF($H245=0,0,E245/$H245%)</f>
        <v>0</v>
      </c>
      <c r="F246" s="16">
        <f>IF($H245=0,0,F245/$H245%)</f>
        <v>0</v>
      </c>
      <c r="G246" s="16">
        <f>IF($H245=0,0,G245/$H245%)</f>
        <v>0</v>
      </c>
      <c r="H246" s="50">
        <f t="shared" si="8"/>
        <v>0</v>
      </c>
    </row>
    <row r="247" spans="1:8" ht="16.05" customHeight="1" x14ac:dyDescent="0.2">
      <c r="A247" s="20"/>
      <c r="B247" s="54" t="s">
        <v>55</v>
      </c>
      <c r="C247" s="16" t="s">
        <v>12</v>
      </c>
      <c r="D247" s="16"/>
      <c r="E247" s="16"/>
      <c r="F247" s="16"/>
      <c r="G247" s="16"/>
      <c r="H247" s="50">
        <f t="shared" si="8"/>
        <v>0</v>
      </c>
    </row>
    <row r="248" spans="1:8" ht="16.05" customHeight="1" x14ac:dyDescent="0.2">
      <c r="A248" s="20"/>
      <c r="B248" s="55"/>
      <c r="C248" s="17" t="s">
        <v>13</v>
      </c>
      <c r="D248" s="16">
        <f>IF($H247=0,0,D247/$H247%)</f>
        <v>0</v>
      </c>
      <c r="E248" s="16">
        <f>IF($H247=0,0,E247/$H247%)</f>
        <v>0</v>
      </c>
      <c r="F248" s="16">
        <f>IF($H247=0,0,F247/$H247%)</f>
        <v>0</v>
      </c>
      <c r="G248" s="16">
        <f>IF($H247=0,0,G247/$H247%)</f>
        <v>0</v>
      </c>
      <c r="H248" s="50">
        <f t="shared" si="8"/>
        <v>0</v>
      </c>
    </row>
    <row r="249" spans="1:8" ht="16.05" customHeight="1" x14ac:dyDescent="0.2">
      <c r="A249" s="20"/>
      <c r="B249" s="55"/>
      <c r="C249" s="16" t="s">
        <v>14</v>
      </c>
      <c r="D249" s="51"/>
      <c r="E249" s="51"/>
      <c r="F249" s="51"/>
      <c r="G249" s="51"/>
      <c r="H249" s="50">
        <f t="shared" si="8"/>
        <v>0</v>
      </c>
    </row>
    <row r="250" spans="1:8" ht="16.05" customHeight="1" x14ac:dyDescent="0.2">
      <c r="A250" s="20"/>
      <c r="B250" s="55"/>
      <c r="C250" s="17" t="s">
        <v>13</v>
      </c>
      <c r="D250" s="16">
        <f>IF($H249=0,0,D249/$H249%)</f>
        <v>0</v>
      </c>
      <c r="E250" s="16">
        <f>IF($H249=0,0,E249/$H249%)</f>
        <v>0</v>
      </c>
      <c r="F250" s="16">
        <f>IF($H249=0,0,F249/$H249%)</f>
        <v>0</v>
      </c>
      <c r="G250" s="16">
        <f>IF($H249=0,0,G249/$H249%)</f>
        <v>0</v>
      </c>
      <c r="H250" s="50">
        <f t="shared" si="8"/>
        <v>0</v>
      </c>
    </row>
    <row r="251" spans="1:8" ht="16.05" customHeight="1" x14ac:dyDescent="0.2">
      <c r="A251" s="20"/>
      <c r="B251" s="55"/>
      <c r="C251" s="16" t="s">
        <v>15</v>
      </c>
      <c r="D251" s="51">
        <f>SUM(D249,D247)</f>
        <v>0</v>
      </c>
      <c r="E251" s="51">
        <f>SUM(E249,E247)</f>
        <v>0</v>
      </c>
      <c r="F251" s="51">
        <f>SUM(F249,F247)</f>
        <v>0</v>
      </c>
      <c r="G251" s="51">
        <f>SUM(G249,G247)</f>
        <v>0</v>
      </c>
      <c r="H251" s="50">
        <f t="shared" si="8"/>
        <v>0</v>
      </c>
    </row>
    <row r="252" spans="1:8" ht="16.05" customHeight="1" x14ac:dyDescent="0.2">
      <c r="A252" s="20"/>
      <c r="B252" s="56"/>
      <c r="C252" s="17" t="s">
        <v>13</v>
      </c>
      <c r="D252" s="16">
        <f>IF($H251=0,0,D251/$H251%)</f>
        <v>0</v>
      </c>
      <c r="E252" s="16">
        <f>IF($H251=0,0,E251/$H251%)</f>
        <v>0</v>
      </c>
      <c r="F252" s="16">
        <f>IF($H251=0,0,F251/$H251%)</f>
        <v>0</v>
      </c>
      <c r="G252" s="16">
        <f>IF($H251=0,0,G251/$H251%)</f>
        <v>0</v>
      </c>
      <c r="H252" s="50">
        <f t="shared" si="8"/>
        <v>0</v>
      </c>
    </row>
    <row r="253" spans="1:8" ht="16.05" customHeight="1" x14ac:dyDescent="0.2">
      <c r="A253" s="20"/>
      <c r="B253" s="54" t="s">
        <v>56</v>
      </c>
      <c r="C253" s="16" t="s">
        <v>12</v>
      </c>
      <c r="D253" s="16"/>
      <c r="E253" s="16"/>
      <c r="F253" s="16"/>
      <c r="G253" s="16"/>
      <c r="H253" s="50">
        <f t="shared" si="8"/>
        <v>0</v>
      </c>
    </row>
    <row r="254" spans="1:8" ht="16.05" customHeight="1" x14ac:dyDescent="0.2">
      <c r="A254" s="20"/>
      <c r="B254" s="55"/>
      <c r="C254" s="17" t="s">
        <v>13</v>
      </c>
      <c r="D254" s="16">
        <f>IF($H253=0,0,D253/$H253%)</f>
        <v>0</v>
      </c>
      <c r="E254" s="16">
        <f>IF($H253=0,0,E253/$H253%)</f>
        <v>0</v>
      </c>
      <c r="F254" s="16">
        <f>IF($H253=0,0,F253/$H253%)</f>
        <v>0</v>
      </c>
      <c r="G254" s="16">
        <f>IF($H253=0,0,G253/$H253%)</f>
        <v>0</v>
      </c>
      <c r="H254" s="50">
        <f t="shared" si="8"/>
        <v>0</v>
      </c>
    </row>
    <row r="255" spans="1:8" ht="16.05" customHeight="1" x14ac:dyDescent="0.2">
      <c r="A255" s="20"/>
      <c r="B255" s="55"/>
      <c r="C255" s="16" t="s">
        <v>14</v>
      </c>
      <c r="D255" s="51"/>
      <c r="E255" s="51"/>
      <c r="F255" s="51"/>
      <c r="G255" s="51"/>
      <c r="H255" s="50">
        <f t="shared" si="8"/>
        <v>0</v>
      </c>
    </row>
    <row r="256" spans="1:8" ht="16.05" customHeight="1" x14ac:dyDescent="0.2">
      <c r="A256" s="20"/>
      <c r="B256" s="55"/>
      <c r="C256" s="17" t="s">
        <v>13</v>
      </c>
      <c r="D256" s="16">
        <f>IF($H255=0,0,D255/$H255%)</f>
        <v>0</v>
      </c>
      <c r="E256" s="16">
        <f>IF($H255=0,0,E255/$H255%)</f>
        <v>0</v>
      </c>
      <c r="F256" s="16">
        <f>IF($H255=0,0,F255/$H255%)</f>
        <v>0</v>
      </c>
      <c r="G256" s="16">
        <f>IF($H255=0,0,G255/$H255%)</f>
        <v>0</v>
      </c>
      <c r="H256" s="50">
        <f t="shared" si="8"/>
        <v>0</v>
      </c>
    </row>
    <row r="257" spans="1:8" ht="16.05" customHeight="1" x14ac:dyDescent="0.2">
      <c r="A257" s="20"/>
      <c r="B257" s="55"/>
      <c r="C257" s="16" t="s">
        <v>15</v>
      </c>
      <c r="D257" s="51">
        <f>SUM(D255,D253)</f>
        <v>0</v>
      </c>
      <c r="E257" s="51">
        <f>SUM(E255,E253)</f>
        <v>0</v>
      </c>
      <c r="F257" s="51">
        <f>SUM(F255,F253)</f>
        <v>0</v>
      </c>
      <c r="G257" s="51">
        <f>SUM(G255,G253)</f>
        <v>0</v>
      </c>
      <c r="H257" s="50">
        <f t="shared" si="8"/>
        <v>0</v>
      </c>
    </row>
    <row r="258" spans="1:8" ht="16.05" customHeight="1" x14ac:dyDescent="0.2">
      <c r="A258" s="20"/>
      <c r="B258" s="56"/>
      <c r="C258" s="17" t="s">
        <v>13</v>
      </c>
      <c r="D258" s="16">
        <f>IF($H257=0,0,D257/$H257%)</f>
        <v>0</v>
      </c>
      <c r="E258" s="16">
        <f>IF($H257=0,0,E257/$H257%)</f>
        <v>0</v>
      </c>
      <c r="F258" s="16">
        <f>IF($H257=0,0,F257/$H257%)</f>
        <v>0</v>
      </c>
      <c r="G258" s="16">
        <f>IF($H257=0,0,G257/$H257%)</f>
        <v>0</v>
      </c>
      <c r="H258" s="50">
        <f t="shared" si="8"/>
        <v>0</v>
      </c>
    </row>
    <row r="259" spans="1:8" ht="16.05" customHeight="1" x14ac:dyDescent="0.2">
      <c r="A259" s="20"/>
      <c r="B259" s="54" t="s">
        <v>57</v>
      </c>
      <c r="C259" s="16" t="s">
        <v>12</v>
      </c>
      <c r="D259" s="16"/>
      <c r="E259" s="16"/>
      <c r="F259" s="16"/>
      <c r="G259" s="16"/>
      <c r="H259" s="50">
        <f t="shared" si="8"/>
        <v>0</v>
      </c>
    </row>
    <row r="260" spans="1:8" ht="16.05" customHeight="1" x14ac:dyDescent="0.2">
      <c r="A260" s="20"/>
      <c r="B260" s="55"/>
      <c r="C260" s="17" t="s">
        <v>13</v>
      </c>
      <c r="D260" s="16">
        <f>IF($H259=0,0,D259/$H259%)</f>
        <v>0</v>
      </c>
      <c r="E260" s="16">
        <f>IF($H259=0,0,E259/$H259%)</f>
        <v>0</v>
      </c>
      <c r="F260" s="16">
        <f>IF($H259=0,0,F259/$H259%)</f>
        <v>0</v>
      </c>
      <c r="G260" s="16">
        <f>IF($H259=0,0,G259/$H259%)</f>
        <v>0</v>
      </c>
      <c r="H260" s="50">
        <f t="shared" si="8"/>
        <v>0</v>
      </c>
    </row>
    <row r="261" spans="1:8" ht="16.05" customHeight="1" x14ac:dyDescent="0.2">
      <c r="A261" s="20"/>
      <c r="B261" s="55"/>
      <c r="C261" s="16" t="s">
        <v>14</v>
      </c>
      <c r="D261" s="51"/>
      <c r="E261" s="51"/>
      <c r="F261" s="51"/>
      <c r="G261" s="51"/>
      <c r="H261" s="50">
        <f t="shared" si="8"/>
        <v>0</v>
      </c>
    </row>
    <row r="262" spans="1:8" ht="16.05" customHeight="1" x14ac:dyDescent="0.2">
      <c r="A262" s="20"/>
      <c r="B262" s="55"/>
      <c r="C262" s="17" t="s">
        <v>13</v>
      </c>
      <c r="D262" s="16">
        <f>IF($H261=0,0,D261/$H261%)</f>
        <v>0</v>
      </c>
      <c r="E262" s="16">
        <f>IF($H261=0,0,E261/$H261%)</f>
        <v>0</v>
      </c>
      <c r="F262" s="16">
        <f>IF($H261=0,0,F261/$H261%)</f>
        <v>0</v>
      </c>
      <c r="G262" s="16">
        <f>IF($H261=0,0,G261/$H261%)</f>
        <v>0</v>
      </c>
      <c r="H262" s="50">
        <f t="shared" si="8"/>
        <v>0</v>
      </c>
    </row>
    <row r="263" spans="1:8" ht="16.05" customHeight="1" x14ac:dyDescent="0.2">
      <c r="A263" s="20"/>
      <c r="B263" s="55"/>
      <c r="C263" s="16" t="s">
        <v>15</v>
      </c>
      <c r="D263" s="51">
        <f>SUM(D261,D259)</f>
        <v>0</v>
      </c>
      <c r="E263" s="51">
        <f>SUM(E261,E259)</f>
        <v>0</v>
      </c>
      <c r="F263" s="51">
        <f>SUM(F261,F259)</f>
        <v>0</v>
      </c>
      <c r="G263" s="51">
        <f>SUM(G261,G259)</f>
        <v>0</v>
      </c>
      <c r="H263" s="50">
        <f t="shared" si="8"/>
        <v>0</v>
      </c>
    </row>
    <row r="264" spans="1:8" ht="16.05" customHeight="1" x14ac:dyDescent="0.2">
      <c r="A264" s="20"/>
      <c r="B264" s="56"/>
      <c r="C264" s="17" t="s">
        <v>13</v>
      </c>
      <c r="D264" s="16">
        <f>IF($H263=0,0,D263/$H263%)</f>
        <v>0</v>
      </c>
      <c r="E264" s="16">
        <f>IF($H263=0,0,E263/$H263%)</f>
        <v>0</v>
      </c>
      <c r="F264" s="16">
        <f>IF($H263=0,0,F263/$H263%)</f>
        <v>0</v>
      </c>
      <c r="G264" s="16">
        <f>IF($H263=0,0,G263/$H263%)</f>
        <v>0</v>
      </c>
      <c r="H264" s="50">
        <f t="shared" si="8"/>
        <v>0</v>
      </c>
    </row>
    <row r="265" spans="1:8" ht="16.05" customHeight="1" x14ac:dyDescent="0.2">
      <c r="A265" s="20"/>
      <c r="B265" s="54" t="s">
        <v>58</v>
      </c>
      <c r="C265" s="16" t="s">
        <v>12</v>
      </c>
      <c r="D265" s="16"/>
      <c r="E265" s="16"/>
      <c r="F265" s="16"/>
      <c r="G265" s="16"/>
      <c r="H265" s="50">
        <f t="shared" si="8"/>
        <v>0</v>
      </c>
    </row>
    <row r="266" spans="1:8" ht="16.05" customHeight="1" x14ac:dyDescent="0.2">
      <c r="A266" s="20"/>
      <c r="B266" s="55"/>
      <c r="C266" s="17" t="s">
        <v>13</v>
      </c>
      <c r="D266" s="16">
        <f>IF($H265=0,0,D265/$H265%)</f>
        <v>0</v>
      </c>
      <c r="E266" s="16">
        <f>IF($H265=0,0,E265/$H265%)</f>
        <v>0</v>
      </c>
      <c r="F266" s="16">
        <f>IF($H265=0,0,F265/$H265%)</f>
        <v>0</v>
      </c>
      <c r="G266" s="16">
        <f>IF($H265=0,0,G265/$H265%)</f>
        <v>0</v>
      </c>
      <c r="H266" s="50">
        <f t="shared" si="8"/>
        <v>0</v>
      </c>
    </row>
    <row r="267" spans="1:8" ht="16.05" customHeight="1" x14ac:dyDescent="0.2">
      <c r="A267" s="20"/>
      <c r="B267" s="55"/>
      <c r="C267" s="16" t="s">
        <v>14</v>
      </c>
      <c r="D267" s="51"/>
      <c r="E267" s="51"/>
      <c r="F267" s="51"/>
      <c r="G267" s="51"/>
      <c r="H267" s="50">
        <f t="shared" si="8"/>
        <v>0</v>
      </c>
    </row>
    <row r="268" spans="1:8" ht="16.05" customHeight="1" x14ac:dyDescent="0.2">
      <c r="A268" s="20"/>
      <c r="B268" s="55"/>
      <c r="C268" s="17" t="s">
        <v>13</v>
      </c>
      <c r="D268" s="16">
        <f>IF($H267=0,0,D267/$H267%)</f>
        <v>0</v>
      </c>
      <c r="E268" s="16">
        <f>IF($H267=0,0,E267/$H267%)</f>
        <v>0</v>
      </c>
      <c r="F268" s="16">
        <f>IF($H267=0,0,F267/$H267%)</f>
        <v>0</v>
      </c>
      <c r="G268" s="16">
        <f>IF($H267=0,0,G267/$H267%)</f>
        <v>0</v>
      </c>
      <c r="H268" s="50">
        <f t="shared" si="8"/>
        <v>0</v>
      </c>
    </row>
    <row r="269" spans="1:8" ht="16.05" customHeight="1" x14ac:dyDescent="0.2">
      <c r="A269" s="20"/>
      <c r="B269" s="55"/>
      <c r="C269" s="16" t="s">
        <v>15</v>
      </c>
      <c r="D269" s="51">
        <f>SUM(D267,D265)</f>
        <v>0</v>
      </c>
      <c r="E269" s="51">
        <f>SUM(E267,E265)</f>
        <v>0</v>
      </c>
      <c r="F269" s="51">
        <f>SUM(F267,F265)</f>
        <v>0</v>
      </c>
      <c r="G269" s="51">
        <f>SUM(G267,G265)</f>
        <v>0</v>
      </c>
      <c r="H269" s="50">
        <f t="shared" si="8"/>
        <v>0</v>
      </c>
    </row>
    <row r="270" spans="1:8" ht="16.05" customHeight="1" x14ac:dyDescent="0.2">
      <c r="A270" s="20"/>
      <c r="B270" s="56"/>
      <c r="C270" s="17" t="s">
        <v>13</v>
      </c>
      <c r="D270" s="16">
        <f>IF($H269=0,0,D269/$H269%)</f>
        <v>0</v>
      </c>
      <c r="E270" s="16">
        <f>IF($H269=0,0,E269/$H269%)</f>
        <v>0</v>
      </c>
      <c r="F270" s="16">
        <f>IF($H269=0,0,F269/$H269%)</f>
        <v>0</v>
      </c>
      <c r="G270" s="16">
        <f>IF($H269=0,0,G269/$H269%)</f>
        <v>0</v>
      </c>
      <c r="H270" s="50">
        <f t="shared" si="8"/>
        <v>0</v>
      </c>
    </row>
    <row r="271" spans="1:8" ht="16.05" customHeight="1" x14ac:dyDescent="0.2">
      <c r="A271" s="20"/>
      <c r="B271" s="54" t="s">
        <v>59</v>
      </c>
      <c r="C271" s="16" t="s">
        <v>12</v>
      </c>
      <c r="D271" s="16"/>
      <c r="E271" s="16"/>
      <c r="F271" s="16"/>
      <c r="G271" s="16"/>
      <c r="H271" s="50">
        <f t="shared" si="8"/>
        <v>0</v>
      </c>
    </row>
    <row r="272" spans="1:8" ht="16.05" customHeight="1" x14ac:dyDescent="0.2">
      <c r="A272" s="20"/>
      <c r="B272" s="55"/>
      <c r="C272" s="17" t="s">
        <v>13</v>
      </c>
      <c r="D272" s="16">
        <f>IF($H271=0,0,D271/$H271%)</f>
        <v>0</v>
      </c>
      <c r="E272" s="16">
        <f>IF($H271=0,0,E271/$H271%)</f>
        <v>0</v>
      </c>
      <c r="F272" s="16">
        <f>IF($H271=0,0,F271/$H271%)</f>
        <v>0</v>
      </c>
      <c r="G272" s="16">
        <f>IF($H271=0,0,G271/$H271%)</f>
        <v>0</v>
      </c>
      <c r="H272" s="50">
        <f t="shared" si="8"/>
        <v>0</v>
      </c>
    </row>
    <row r="273" spans="1:8" ht="16.05" customHeight="1" x14ac:dyDescent="0.2">
      <c r="A273" s="20"/>
      <c r="B273" s="55"/>
      <c r="C273" s="16" t="s">
        <v>14</v>
      </c>
      <c r="D273" s="51"/>
      <c r="E273" s="51"/>
      <c r="F273" s="51"/>
      <c r="G273" s="51"/>
      <c r="H273" s="50">
        <f t="shared" si="8"/>
        <v>0</v>
      </c>
    </row>
    <row r="274" spans="1:8" ht="16.05" customHeight="1" x14ac:dyDescent="0.2">
      <c r="A274" s="20"/>
      <c r="B274" s="55"/>
      <c r="C274" s="17" t="s">
        <v>13</v>
      </c>
      <c r="D274" s="16">
        <f>IF($H273=0,0,D273/$H273%)</f>
        <v>0</v>
      </c>
      <c r="E274" s="16">
        <f>IF($H273=0,0,E273/$H273%)</f>
        <v>0</v>
      </c>
      <c r="F274" s="16">
        <f>IF($H273=0,0,F273/$H273%)</f>
        <v>0</v>
      </c>
      <c r="G274" s="16">
        <f>IF($H273=0,0,G273/$H273%)</f>
        <v>0</v>
      </c>
      <c r="H274" s="50">
        <f t="shared" si="8"/>
        <v>0</v>
      </c>
    </row>
    <row r="275" spans="1:8" ht="16.05" customHeight="1" x14ac:dyDescent="0.2">
      <c r="A275" s="20"/>
      <c r="B275" s="55"/>
      <c r="C275" s="16" t="s">
        <v>15</v>
      </c>
      <c r="D275" s="51">
        <f>SUM(D273,D271)</f>
        <v>0</v>
      </c>
      <c r="E275" s="51">
        <f>SUM(E273,E271)</f>
        <v>0</v>
      </c>
      <c r="F275" s="51">
        <f>SUM(F273,F271)</f>
        <v>0</v>
      </c>
      <c r="G275" s="51">
        <f>SUM(G273,G271)</f>
        <v>0</v>
      </c>
      <c r="H275" s="50">
        <f t="shared" si="8"/>
        <v>0</v>
      </c>
    </row>
    <row r="276" spans="1:8" ht="16.05" customHeight="1" x14ac:dyDescent="0.2">
      <c r="A276" s="20"/>
      <c r="B276" s="56"/>
      <c r="C276" s="17" t="s">
        <v>13</v>
      </c>
      <c r="D276" s="16">
        <f>IF($H275=0,0,D275/$H275%)</f>
        <v>0</v>
      </c>
      <c r="E276" s="16">
        <f>IF($H275=0,0,E275/$H275%)</f>
        <v>0</v>
      </c>
      <c r="F276" s="16">
        <f>IF($H275=0,0,F275/$H275%)</f>
        <v>0</v>
      </c>
      <c r="G276" s="16">
        <f>IF($H275=0,0,G275/$H275%)</f>
        <v>0</v>
      </c>
      <c r="H276" s="50">
        <f t="shared" si="8"/>
        <v>0</v>
      </c>
    </row>
    <row r="277" spans="1:8" ht="16.05" customHeight="1" x14ac:dyDescent="0.2">
      <c r="A277" s="20"/>
      <c r="B277" s="54" t="s">
        <v>60</v>
      </c>
      <c r="C277" s="16" t="s">
        <v>12</v>
      </c>
      <c r="D277" s="16"/>
      <c r="E277" s="16"/>
      <c r="F277" s="16"/>
      <c r="G277" s="16"/>
      <c r="H277" s="50">
        <f t="shared" si="8"/>
        <v>0</v>
      </c>
    </row>
    <row r="278" spans="1:8" ht="16.05" customHeight="1" x14ac:dyDescent="0.2">
      <c r="A278" s="20"/>
      <c r="B278" s="55"/>
      <c r="C278" s="17" t="s">
        <v>13</v>
      </c>
      <c r="D278" s="16">
        <f>IF($H277=0,0,D277/$H277%)</f>
        <v>0</v>
      </c>
      <c r="E278" s="16">
        <f>IF($H277=0,0,E277/$H277%)</f>
        <v>0</v>
      </c>
      <c r="F278" s="16">
        <f>IF($H277=0,0,F277/$H277%)</f>
        <v>0</v>
      </c>
      <c r="G278" s="16">
        <f>IF($H277=0,0,G277/$H277%)</f>
        <v>0</v>
      </c>
      <c r="H278" s="50">
        <f t="shared" si="8"/>
        <v>0</v>
      </c>
    </row>
    <row r="279" spans="1:8" ht="16.05" customHeight="1" x14ac:dyDescent="0.2">
      <c r="A279" s="20"/>
      <c r="B279" s="55"/>
      <c r="C279" s="16" t="s">
        <v>14</v>
      </c>
      <c r="D279" s="51"/>
      <c r="E279" s="51"/>
      <c r="F279" s="51"/>
      <c r="G279" s="51"/>
      <c r="H279" s="50">
        <f t="shared" si="8"/>
        <v>0</v>
      </c>
    </row>
    <row r="280" spans="1:8" ht="16.05" customHeight="1" x14ac:dyDescent="0.2">
      <c r="A280" s="20"/>
      <c r="B280" s="55"/>
      <c r="C280" s="17" t="s">
        <v>13</v>
      </c>
      <c r="D280" s="16">
        <f>IF($H279=0,0,D279/$H279%)</f>
        <v>0</v>
      </c>
      <c r="E280" s="16">
        <f>IF($H279=0,0,E279/$H279%)</f>
        <v>0</v>
      </c>
      <c r="F280" s="16">
        <f>IF($H279=0,0,F279/$H279%)</f>
        <v>0</v>
      </c>
      <c r="G280" s="16">
        <f>IF($H279=0,0,G279/$H279%)</f>
        <v>0</v>
      </c>
      <c r="H280" s="50">
        <f t="shared" si="8"/>
        <v>0</v>
      </c>
    </row>
    <row r="281" spans="1:8" ht="16.05" customHeight="1" x14ac:dyDescent="0.2">
      <c r="A281" s="20"/>
      <c r="B281" s="55"/>
      <c r="C281" s="16" t="s">
        <v>15</v>
      </c>
      <c r="D281" s="51">
        <f>SUM(D279,D277)</f>
        <v>0</v>
      </c>
      <c r="E281" s="51">
        <f>SUM(E279,E277)</f>
        <v>0</v>
      </c>
      <c r="F281" s="51">
        <f>SUM(F279,F277)</f>
        <v>0</v>
      </c>
      <c r="G281" s="51">
        <f>SUM(G279,G277)</f>
        <v>0</v>
      </c>
      <c r="H281" s="50">
        <f t="shared" si="8"/>
        <v>0</v>
      </c>
    </row>
    <row r="282" spans="1:8" ht="16.05" customHeight="1" x14ac:dyDescent="0.2">
      <c r="A282" s="20"/>
      <c r="B282" s="56"/>
      <c r="C282" s="17" t="s">
        <v>13</v>
      </c>
      <c r="D282" s="16">
        <f>IF($H281=0,0,D281/$H281%)</f>
        <v>0</v>
      </c>
      <c r="E282" s="16">
        <f>IF($H281=0,0,E281/$H281%)</f>
        <v>0</v>
      </c>
      <c r="F282" s="16">
        <f>IF($H281=0,0,F281/$H281%)</f>
        <v>0</v>
      </c>
      <c r="G282" s="16">
        <f>IF($H281=0,0,G281/$H281%)</f>
        <v>0</v>
      </c>
      <c r="H282" s="50">
        <f t="shared" si="8"/>
        <v>0</v>
      </c>
    </row>
    <row r="283" spans="1:8" ht="16.05" customHeight="1" x14ac:dyDescent="0.2">
      <c r="A283" s="20"/>
      <c r="B283" s="54" t="s">
        <v>61</v>
      </c>
      <c r="C283" s="16" t="s">
        <v>12</v>
      </c>
      <c r="D283" s="16"/>
      <c r="E283" s="16"/>
      <c r="F283" s="16"/>
      <c r="G283" s="16"/>
      <c r="H283" s="50">
        <f t="shared" si="8"/>
        <v>0</v>
      </c>
    </row>
    <row r="284" spans="1:8" ht="16.05" customHeight="1" x14ac:dyDescent="0.2">
      <c r="A284" s="20"/>
      <c r="B284" s="55"/>
      <c r="C284" s="17" t="s">
        <v>13</v>
      </c>
      <c r="D284" s="16">
        <f>IF($H283=0,0,D283/$H283%)</f>
        <v>0</v>
      </c>
      <c r="E284" s="16">
        <f>IF($H283=0,0,E283/$H283%)</f>
        <v>0</v>
      </c>
      <c r="F284" s="16">
        <f>IF($H283=0,0,F283/$H283%)</f>
        <v>0</v>
      </c>
      <c r="G284" s="16">
        <f>IF($H283=0,0,G283/$H283%)</f>
        <v>0</v>
      </c>
      <c r="H284" s="50">
        <f t="shared" si="8"/>
        <v>0</v>
      </c>
    </row>
    <row r="285" spans="1:8" ht="16.05" customHeight="1" x14ac:dyDescent="0.2">
      <c r="A285" s="20"/>
      <c r="B285" s="55"/>
      <c r="C285" s="16" t="s">
        <v>14</v>
      </c>
      <c r="D285" s="51"/>
      <c r="E285" s="51"/>
      <c r="F285" s="51"/>
      <c r="G285" s="51"/>
      <c r="H285" s="50">
        <f t="shared" si="8"/>
        <v>0</v>
      </c>
    </row>
    <row r="286" spans="1:8" ht="16.05" customHeight="1" x14ac:dyDescent="0.2">
      <c r="A286" s="20"/>
      <c r="B286" s="55"/>
      <c r="C286" s="17" t="s">
        <v>13</v>
      </c>
      <c r="D286" s="16">
        <f>IF($H285=0,0,D285/$H285%)</f>
        <v>0</v>
      </c>
      <c r="E286" s="16">
        <f>IF($H285=0,0,E285/$H285%)</f>
        <v>0</v>
      </c>
      <c r="F286" s="16">
        <f>IF($H285=0,0,F285/$H285%)</f>
        <v>0</v>
      </c>
      <c r="G286" s="16">
        <f>IF($H285=0,0,G285/$H285%)</f>
        <v>0</v>
      </c>
      <c r="H286" s="50">
        <f t="shared" si="8"/>
        <v>0</v>
      </c>
    </row>
    <row r="287" spans="1:8" ht="16.05" customHeight="1" x14ac:dyDescent="0.2">
      <c r="A287" s="20"/>
      <c r="B287" s="55"/>
      <c r="C287" s="16" t="s">
        <v>15</v>
      </c>
      <c r="D287" s="51">
        <f>SUM(D285,D283)</f>
        <v>0</v>
      </c>
      <c r="E287" s="51">
        <f>SUM(E285,E283)</f>
        <v>0</v>
      </c>
      <c r="F287" s="51">
        <f>SUM(F285,F283)</f>
        <v>0</v>
      </c>
      <c r="G287" s="51">
        <f>SUM(G285,G283)</f>
        <v>0</v>
      </c>
      <c r="H287" s="50">
        <f t="shared" si="8"/>
        <v>0</v>
      </c>
    </row>
    <row r="288" spans="1:8" ht="16.05" customHeight="1" x14ac:dyDescent="0.2">
      <c r="A288" s="20"/>
      <c r="B288" s="56"/>
      <c r="C288" s="17" t="s">
        <v>13</v>
      </c>
      <c r="D288" s="16">
        <f>IF($H287=0,0,D287/$H287%)</f>
        <v>0</v>
      </c>
      <c r="E288" s="16">
        <f>IF($H287=0,0,E287/$H287%)</f>
        <v>0</v>
      </c>
      <c r="F288" s="16">
        <f>IF($H287=0,0,F287/$H287%)</f>
        <v>0</v>
      </c>
      <c r="G288" s="16">
        <f>IF($H287=0,0,G287/$H287%)</f>
        <v>0</v>
      </c>
      <c r="H288" s="50">
        <f t="shared" si="8"/>
        <v>0</v>
      </c>
    </row>
    <row r="289" spans="1:10" ht="16.05" customHeight="1" x14ac:dyDescent="0.2">
      <c r="A289" s="13"/>
      <c r="B289" s="54" t="s">
        <v>62</v>
      </c>
      <c r="C289" s="16" t="s">
        <v>12</v>
      </c>
      <c r="D289" s="16"/>
      <c r="E289" s="16"/>
      <c r="F289" s="16"/>
      <c r="G289" s="16"/>
      <c r="H289" s="50">
        <f t="shared" si="8"/>
        <v>0</v>
      </c>
    </row>
    <row r="290" spans="1:10" ht="16.05" customHeight="1" x14ac:dyDescent="0.2">
      <c r="A290" s="13"/>
      <c r="B290" s="55"/>
      <c r="C290" s="17" t="s">
        <v>13</v>
      </c>
      <c r="D290" s="16">
        <f>IF($H289=0,0,D289/$H289%)</f>
        <v>0</v>
      </c>
      <c r="E290" s="16">
        <f>IF($H289=0,0,E289/$H289%)</f>
        <v>0</v>
      </c>
      <c r="F290" s="16">
        <f>IF($H289=0,0,F289/$H289%)</f>
        <v>0</v>
      </c>
      <c r="G290" s="16">
        <f>IF($H289=0,0,G289/$H289%)</f>
        <v>0</v>
      </c>
      <c r="H290" s="50">
        <f t="shared" si="8"/>
        <v>0</v>
      </c>
    </row>
    <row r="291" spans="1:10" ht="16.05" customHeight="1" x14ac:dyDescent="0.2">
      <c r="A291" s="13"/>
      <c r="B291" s="55"/>
      <c r="C291" s="16" t="s">
        <v>14</v>
      </c>
      <c r="D291" s="51"/>
      <c r="E291" s="51"/>
      <c r="F291" s="51"/>
      <c r="G291" s="51"/>
      <c r="H291" s="50">
        <f t="shared" si="8"/>
        <v>0</v>
      </c>
    </row>
    <row r="292" spans="1:10" ht="16.05" customHeight="1" x14ac:dyDescent="0.2">
      <c r="A292" s="13"/>
      <c r="B292" s="55"/>
      <c r="C292" s="17" t="s">
        <v>13</v>
      </c>
      <c r="D292" s="16">
        <f>IF($H291=0,0,D291/$H291%)</f>
        <v>0</v>
      </c>
      <c r="E292" s="16">
        <f>IF($H291=0,0,E291/$H291%)</f>
        <v>0</v>
      </c>
      <c r="F292" s="16">
        <f>IF($H291=0,0,F291/$H291%)</f>
        <v>0</v>
      </c>
      <c r="G292" s="16">
        <f>IF($H291=0,0,G291/$H291%)</f>
        <v>0</v>
      </c>
      <c r="H292" s="50">
        <f t="shared" si="8"/>
        <v>0</v>
      </c>
    </row>
    <row r="293" spans="1:10" ht="16.05" customHeight="1" x14ac:dyDescent="0.2">
      <c r="A293" s="13"/>
      <c r="B293" s="55"/>
      <c r="C293" s="16" t="s">
        <v>15</v>
      </c>
      <c r="D293" s="51">
        <f>SUM(D291,D289)</f>
        <v>0</v>
      </c>
      <c r="E293" s="51">
        <f>SUM(E291,E289)</f>
        <v>0</v>
      </c>
      <c r="F293" s="51">
        <f>SUM(F291,F289)</f>
        <v>0</v>
      </c>
      <c r="G293" s="51">
        <f>SUM(G291,G289)</f>
        <v>0</v>
      </c>
      <c r="H293" s="50">
        <f t="shared" si="8"/>
        <v>0</v>
      </c>
    </row>
    <row r="294" spans="1:10" ht="16.05" customHeight="1" x14ac:dyDescent="0.2">
      <c r="A294" s="18"/>
      <c r="B294" s="56"/>
      <c r="C294" s="17" t="s">
        <v>13</v>
      </c>
      <c r="D294" s="16">
        <f>IF($H293=0,0,D293/$H293%)</f>
        <v>0</v>
      </c>
      <c r="E294" s="16">
        <f>IF($H293=0,0,E293/$H293%)</f>
        <v>0</v>
      </c>
      <c r="F294" s="16">
        <f>IF($H293=0,0,F293/$H293%)</f>
        <v>0</v>
      </c>
      <c r="G294" s="16">
        <f>IF($H293=0,0,G293/$H293%)</f>
        <v>0</v>
      </c>
      <c r="H294" s="50">
        <f t="shared" si="8"/>
        <v>0</v>
      </c>
    </row>
    <row r="295" spans="1:10" s="12" customFormat="1" ht="16.05" customHeight="1" x14ac:dyDescent="0.2">
      <c r="A295" s="9" t="s">
        <v>63</v>
      </c>
      <c r="B295" s="21"/>
      <c r="C295" s="10" t="s">
        <v>12</v>
      </c>
      <c r="D295" s="16">
        <v>0</v>
      </c>
      <c r="E295" s="16">
        <v>249500.80000000002</v>
      </c>
      <c r="F295" s="16">
        <v>0</v>
      </c>
      <c r="G295" s="16">
        <v>0</v>
      </c>
      <c r="H295" s="50">
        <f t="shared" si="8"/>
        <v>249500.80000000002</v>
      </c>
      <c r="I295" s="11"/>
      <c r="J295" s="1"/>
    </row>
    <row r="296" spans="1:10" s="12" customFormat="1" ht="16.05" customHeight="1" x14ac:dyDescent="0.2">
      <c r="A296" s="13"/>
      <c r="B296" s="22"/>
      <c r="C296" s="14" t="s">
        <v>13</v>
      </c>
      <c r="D296" s="16">
        <f>IF($H295=0,0,D295/$H295%)</f>
        <v>0</v>
      </c>
      <c r="E296" s="16">
        <f>IF($H295=0,0,E295/$H295%)</f>
        <v>100</v>
      </c>
      <c r="F296" s="16">
        <f>IF($H295=0,0,F295/$H295%)</f>
        <v>0</v>
      </c>
      <c r="G296" s="16">
        <f>IF($H295=0,0,G295/$H295%)</f>
        <v>0</v>
      </c>
      <c r="H296" s="16">
        <f>IF($H295=0,0,H295/$H295%)</f>
        <v>100</v>
      </c>
      <c r="I296" s="11"/>
      <c r="J296" s="1"/>
    </row>
    <row r="297" spans="1:10" s="12" customFormat="1" ht="16.05" customHeight="1" x14ac:dyDescent="0.2">
      <c r="A297" s="13"/>
      <c r="B297" s="22"/>
      <c r="C297" s="10" t="s">
        <v>14</v>
      </c>
      <c r="D297" s="51">
        <v>0</v>
      </c>
      <c r="E297" s="51">
        <v>9620</v>
      </c>
      <c r="F297" s="51">
        <v>0</v>
      </c>
      <c r="G297" s="51">
        <v>0</v>
      </c>
      <c r="H297" s="50">
        <f>SUM(D297:G297)</f>
        <v>9620</v>
      </c>
      <c r="I297" s="11"/>
      <c r="J297" s="1"/>
    </row>
    <row r="298" spans="1:10" s="12" customFormat="1" ht="16.05" customHeight="1" x14ac:dyDescent="0.2">
      <c r="A298" s="13"/>
      <c r="B298" s="22"/>
      <c r="C298" s="14" t="s">
        <v>13</v>
      </c>
      <c r="D298" s="16">
        <f>IF($H297=0,0,D297/$H297%)</f>
        <v>0</v>
      </c>
      <c r="E298" s="16">
        <f>IF($H297=0,0,E297/$H297%)</f>
        <v>100</v>
      </c>
      <c r="F298" s="16">
        <f>IF($H297=0,0,F297/$H297%)</f>
        <v>0</v>
      </c>
      <c r="G298" s="16">
        <f>IF($H297=0,0,G297/$H297%)</f>
        <v>0</v>
      </c>
      <c r="H298" s="16">
        <f>IF($H297=0,0,H297/$H297%)</f>
        <v>100</v>
      </c>
      <c r="I298" s="11"/>
      <c r="J298" s="1"/>
    </row>
    <row r="299" spans="1:10" s="12" customFormat="1" ht="16.05" customHeight="1" x14ac:dyDescent="0.2">
      <c r="A299" s="13"/>
      <c r="B299" s="22"/>
      <c r="C299" s="10" t="s">
        <v>15</v>
      </c>
      <c r="D299" s="51">
        <f>SUM(D297,D295)</f>
        <v>0</v>
      </c>
      <c r="E299" s="51">
        <f>SUM(E297,E295)</f>
        <v>259120.80000000002</v>
      </c>
      <c r="F299" s="51">
        <f>SUM(F297,F295)</f>
        <v>0</v>
      </c>
      <c r="G299" s="51">
        <f>SUM(G297,G295)</f>
        <v>0</v>
      </c>
      <c r="H299" s="51">
        <f>SUM(H297,H295)</f>
        <v>259120.80000000002</v>
      </c>
      <c r="I299" s="11"/>
      <c r="J299" s="1"/>
    </row>
    <row r="300" spans="1:10" s="12" customFormat="1" ht="16.05" customHeight="1" x14ac:dyDescent="0.2">
      <c r="A300" s="18"/>
      <c r="B300" s="15"/>
      <c r="C300" s="14" t="s">
        <v>13</v>
      </c>
      <c r="D300" s="16">
        <f>IF($H299=0,0,D299/$H299%)</f>
        <v>0</v>
      </c>
      <c r="E300" s="16">
        <f>IF($H299=0,0,E299/$H299%)</f>
        <v>100</v>
      </c>
      <c r="F300" s="16">
        <f>IF($H299=0,0,F299/$H299%)</f>
        <v>0</v>
      </c>
      <c r="G300" s="16">
        <f>IF($H299=0,0,G299/$H299%)</f>
        <v>0</v>
      </c>
      <c r="H300" s="16">
        <f>IF($H299=0,0,H299/$H299%)</f>
        <v>100</v>
      </c>
      <c r="I300" s="11"/>
      <c r="J300" s="1"/>
    </row>
    <row r="301" spans="1:10" s="12" customFormat="1" ht="16.05" customHeight="1" x14ac:dyDescent="0.2">
      <c r="A301" s="13" t="s">
        <v>64</v>
      </c>
      <c r="B301" s="21"/>
      <c r="C301" s="10" t="s">
        <v>105</v>
      </c>
      <c r="D301" s="51">
        <f>SUM(D307,D313,D319,D325,D331,D337,D343,D349,D355)</f>
        <v>15392.900000000001</v>
      </c>
      <c r="E301" s="51">
        <f>SUM(E307,E313,E319,E325,E331,E337,E343,E349,E355)</f>
        <v>23835.599999999999</v>
      </c>
      <c r="F301" s="51">
        <f>SUM(F307,F313,F319,F325,F331,F337,F343,F349,F355)</f>
        <v>0</v>
      </c>
      <c r="G301" s="51">
        <f>SUM(G307,G313,G319,G325,G331,G337,G343,G349,G355)</f>
        <v>0</v>
      </c>
      <c r="H301" s="51">
        <f>SUM(H307,H313,H319,H325,H331,H337,H343,H349,H355)</f>
        <v>39228.5</v>
      </c>
      <c r="I301" s="11"/>
      <c r="J301" s="1"/>
    </row>
    <row r="302" spans="1:10" s="12" customFormat="1" ht="16.05" customHeight="1" x14ac:dyDescent="0.2">
      <c r="A302" s="13"/>
      <c r="B302" s="22"/>
      <c r="C302" s="14" t="s">
        <v>13</v>
      </c>
      <c r="D302" s="16">
        <f>IF($H301=0,0,D301/$H301%)</f>
        <v>39.23907363269052</v>
      </c>
      <c r="E302" s="16">
        <f>IF($H301=0,0,E301/$H301%)</f>
        <v>60.760926367309473</v>
      </c>
      <c r="F302" s="16">
        <f>IF($H301=0,0,F301/$H301%)</f>
        <v>0</v>
      </c>
      <c r="G302" s="16">
        <f>IF($H301=0,0,G301/$H301%)</f>
        <v>0</v>
      </c>
      <c r="H302" s="16">
        <f>IF($H301=0,0,H301/$H301%)</f>
        <v>100</v>
      </c>
      <c r="I302" s="11"/>
      <c r="J302" s="1"/>
    </row>
    <row r="303" spans="1:10" s="12" customFormat="1" ht="16.05" customHeight="1" x14ac:dyDescent="0.2">
      <c r="A303" s="13"/>
      <c r="B303" s="22"/>
      <c r="C303" s="10" t="s">
        <v>108</v>
      </c>
      <c r="D303" s="51">
        <f>SUM(D309,D315,D321,D327,D333,D339,D345,D351,D357)</f>
        <v>416.5</v>
      </c>
      <c r="E303" s="51">
        <f>SUM(E309,E315,E321,E327,E333,E339,E345,E351,E357)</f>
        <v>121609.39999999998</v>
      </c>
      <c r="F303" s="51">
        <f>SUM(F309,F315,F321,F327,F333,F339,F345,F351,F357)</f>
        <v>0</v>
      </c>
      <c r="G303" s="51">
        <f>SUM(G309,G315,G321,G327,G333,G339,G345,G351,G357)</f>
        <v>0</v>
      </c>
      <c r="H303" s="51">
        <f>SUM(H309,H315,H321,H327,H333,H339,H345,H351,H357)</f>
        <v>122025.89999999998</v>
      </c>
      <c r="I303" s="11"/>
      <c r="J303" s="1"/>
    </row>
    <row r="304" spans="1:10" s="12" customFormat="1" ht="16.05" customHeight="1" x14ac:dyDescent="0.2">
      <c r="A304" s="13"/>
      <c r="B304" s="22"/>
      <c r="C304" s="14" t="s">
        <v>13</v>
      </c>
      <c r="D304" s="16">
        <f>IF($H303=0,0,D303/$H303%)</f>
        <v>0.34132098185713039</v>
      </c>
      <c r="E304" s="16">
        <f>IF($H303=0,0,E303/$H303%)</f>
        <v>99.658679018142877</v>
      </c>
      <c r="F304" s="16">
        <f>IF($H303=0,0,F303/$H303%)</f>
        <v>0</v>
      </c>
      <c r="G304" s="16">
        <f>IF($H303=0,0,G303/$H303%)</f>
        <v>0</v>
      </c>
      <c r="H304" s="16">
        <f>IF($H303=0,0,H303/$H303%)</f>
        <v>100</v>
      </c>
      <c r="I304" s="11"/>
      <c r="J304" s="1"/>
    </row>
    <row r="305" spans="1:10" s="12" customFormat="1" ht="16.05" customHeight="1" x14ac:dyDescent="0.2">
      <c r="A305" s="13"/>
      <c r="B305" s="22"/>
      <c r="C305" s="10" t="s">
        <v>107</v>
      </c>
      <c r="D305" s="51">
        <f>SUM(D311,D317,D323,D329,D335,D341,D347,D353,D359)</f>
        <v>15809.400000000001</v>
      </c>
      <c r="E305" s="51">
        <f>SUM(E311,E317,E323,E329,E335,E341,E347,E353,E359)</f>
        <v>145444.99999999997</v>
      </c>
      <c r="F305" s="51">
        <f>SUM(F311,F317,F323,F329,F335,F341,F347,F353,F359)</f>
        <v>0</v>
      </c>
      <c r="G305" s="51">
        <f>SUM(G311,G317,G323,G329,G335,G341,G347,G353,G359)</f>
        <v>0</v>
      </c>
      <c r="H305" s="51">
        <f>SUM(H311,H317,H323,H329,H335,H341,H347,H353,H359)</f>
        <v>161254.39999999997</v>
      </c>
      <c r="I305" s="11"/>
      <c r="J305" s="1"/>
    </row>
    <row r="306" spans="1:10" s="12" customFormat="1" ht="16.05" customHeight="1" x14ac:dyDescent="0.2">
      <c r="A306" s="13"/>
      <c r="B306" s="15"/>
      <c r="C306" s="14" t="s">
        <v>13</v>
      </c>
      <c r="D306" s="16">
        <f>IF($H305=0,0,D305/$H305%)</f>
        <v>9.8040115494522979</v>
      </c>
      <c r="E306" s="16">
        <f>IF($H305=0,0,E305/$H305%)</f>
        <v>90.195988450547702</v>
      </c>
      <c r="F306" s="16">
        <f>IF($H305=0,0,F305/$H305%)</f>
        <v>0</v>
      </c>
      <c r="G306" s="16">
        <f>IF($H305=0,0,G305/$H305%)</f>
        <v>0</v>
      </c>
      <c r="H306" s="16">
        <f>IF($H305=0,0,H305/$H305%)</f>
        <v>100</v>
      </c>
      <c r="I306" s="11"/>
      <c r="J306" s="1"/>
    </row>
    <row r="307" spans="1:10" s="12" customFormat="1" ht="16.05" customHeight="1" x14ac:dyDescent="0.2">
      <c r="A307" s="13"/>
      <c r="B307" s="13" t="s">
        <v>65</v>
      </c>
      <c r="C307" s="10" t="s">
        <v>12</v>
      </c>
      <c r="D307" s="16">
        <v>0</v>
      </c>
      <c r="E307" s="16">
        <v>2503.5</v>
      </c>
      <c r="F307" s="16">
        <v>0</v>
      </c>
      <c r="G307" s="16">
        <v>0</v>
      </c>
      <c r="H307" s="50">
        <f t="shared" ref="H307:H366" si="9">SUM(D307:G307)</f>
        <v>2503.5</v>
      </c>
      <c r="I307" s="11"/>
      <c r="J307" s="1"/>
    </row>
    <row r="308" spans="1:10" s="12" customFormat="1" ht="16.05" customHeight="1" x14ac:dyDescent="0.2">
      <c r="A308" s="13"/>
      <c r="B308" s="13"/>
      <c r="C308" s="14" t="s">
        <v>13</v>
      </c>
      <c r="D308" s="16">
        <f>IF($H307=0,0,D307/$H307%)</f>
        <v>0</v>
      </c>
      <c r="E308" s="16">
        <f>IF($H307=0,0,E307/$H307%)</f>
        <v>100</v>
      </c>
      <c r="F308" s="16">
        <f>IF($H307=0,0,F307/$H307%)</f>
        <v>0</v>
      </c>
      <c r="G308" s="16">
        <f>IF($H307=0,0,G307/$H307%)</f>
        <v>0</v>
      </c>
      <c r="H308" s="50">
        <f t="shared" si="9"/>
        <v>100</v>
      </c>
      <c r="I308" s="11"/>
      <c r="J308" s="1"/>
    </row>
    <row r="309" spans="1:10" s="12" customFormat="1" ht="16.05" customHeight="1" x14ac:dyDescent="0.2">
      <c r="A309" s="13"/>
      <c r="B309" s="13"/>
      <c r="C309" s="10" t="s">
        <v>14</v>
      </c>
      <c r="D309" s="51">
        <v>0</v>
      </c>
      <c r="E309" s="51">
        <v>57265.799999999988</v>
      </c>
      <c r="F309" s="51">
        <v>0</v>
      </c>
      <c r="G309" s="51">
        <v>0</v>
      </c>
      <c r="H309" s="50">
        <f t="shared" si="9"/>
        <v>57265.799999999988</v>
      </c>
      <c r="I309" s="11"/>
      <c r="J309" s="1"/>
    </row>
    <row r="310" spans="1:10" s="12" customFormat="1" ht="16.05" customHeight="1" x14ac:dyDescent="0.2">
      <c r="A310" s="13"/>
      <c r="B310" s="13"/>
      <c r="C310" s="14" t="s">
        <v>13</v>
      </c>
      <c r="D310" s="16">
        <f>IF($H309=0,0,D309/$H309%)</f>
        <v>0</v>
      </c>
      <c r="E310" s="16">
        <f>IF($H309=0,0,E309/$H309%)</f>
        <v>100</v>
      </c>
      <c r="F310" s="16">
        <f>IF($H309=0,0,F309/$H309%)</f>
        <v>0</v>
      </c>
      <c r="G310" s="16">
        <f>IF($H309=0,0,G309/$H309%)</f>
        <v>0</v>
      </c>
      <c r="H310" s="50">
        <f t="shared" si="9"/>
        <v>100</v>
      </c>
      <c r="I310" s="11"/>
      <c r="J310" s="1"/>
    </row>
    <row r="311" spans="1:10" s="12" customFormat="1" ht="16.05" customHeight="1" x14ac:dyDescent="0.2">
      <c r="A311" s="13"/>
      <c r="B311" s="13"/>
      <c r="C311" s="10" t="s">
        <v>15</v>
      </c>
      <c r="D311" s="51">
        <f>SUM(D309,D307)</f>
        <v>0</v>
      </c>
      <c r="E311" s="51">
        <f>SUM(E309,E307)</f>
        <v>59769.299999999988</v>
      </c>
      <c r="F311" s="51">
        <f>SUM(F309,F307)</f>
        <v>0</v>
      </c>
      <c r="G311" s="51">
        <f>SUM(G309,G307)</f>
        <v>0</v>
      </c>
      <c r="H311" s="50">
        <f t="shared" si="9"/>
        <v>59769.299999999988</v>
      </c>
      <c r="I311" s="11"/>
      <c r="J311" s="1"/>
    </row>
    <row r="312" spans="1:10" s="12" customFormat="1" ht="16.05" customHeight="1" x14ac:dyDescent="0.2">
      <c r="A312" s="13"/>
      <c r="B312" s="18"/>
      <c r="C312" s="14" t="s">
        <v>13</v>
      </c>
      <c r="D312" s="16">
        <f>IF($H311=0,0,D311/$H311%)</f>
        <v>0</v>
      </c>
      <c r="E312" s="16">
        <f>IF($H311=0,0,E311/$H311%)</f>
        <v>100</v>
      </c>
      <c r="F312" s="16">
        <f>IF($H311=0,0,F311/$H311%)</f>
        <v>0</v>
      </c>
      <c r="G312" s="16">
        <f>IF($H311=0,0,G311/$H311%)</f>
        <v>0</v>
      </c>
      <c r="H312" s="50">
        <f t="shared" si="9"/>
        <v>100</v>
      </c>
      <c r="I312" s="11"/>
      <c r="J312" s="1"/>
    </row>
    <row r="313" spans="1:10" s="12" customFormat="1" ht="16.05" customHeight="1" x14ac:dyDescent="0.2">
      <c r="A313" s="13"/>
      <c r="B313" s="13" t="s">
        <v>66</v>
      </c>
      <c r="C313" s="10" t="s">
        <v>12</v>
      </c>
      <c r="D313" s="16">
        <v>0</v>
      </c>
      <c r="E313" s="16">
        <v>10393.599999999999</v>
      </c>
      <c r="F313" s="16">
        <v>0</v>
      </c>
      <c r="G313" s="16">
        <v>0</v>
      </c>
      <c r="H313" s="50">
        <f t="shared" si="9"/>
        <v>10393.599999999999</v>
      </c>
      <c r="J313" s="1"/>
    </row>
    <row r="314" spans="1:10" s="12" customFormat="1" ht="16.05" customHeight="1" x14ac:dyDescent="0.2">
      <c r="A314" s="13"/>
      <c r="B314" s="13"/>
      <c r="C314" s="14" t="s">
        <v>13</v>
      </c>
      <c r="D314" s="16">
        <f>IF($H313=0,0,D313/$H313%)</f>
        <v>0</v>
      </c>
      <c r="E314" s="16">
        <f>IF($H313=0,0,E313/$H313%)</f>
        <v>100</v>
      </c>
      <c r="F314" s="16">
        <f>IF($H313=0,0,F313/$H313%)</f>
        <v>0</v>
      </c>
      <c r="G314" s="16">
        <f>IF($H313=0,0,G313/$H313%)</f>
        <v>0</v>
      </c>
      <c r="H314" s="50">
        <f t="shared" si="9"/>
        <v>100</v>
      </c>
      <c r="J314" s="1"/>
    </row>
    <row r="315" spans="1:10" s="12" customFormat="1" ht="16.05" customHeight="1" x14ac:dyDescent="0.2">
      <c r="A315" s="13"/>
      <c r="B315" s="13"/>
      <c r="C315" s="10" t="s">
        <v>14</v>
      </c>
      <c r="D315" s="51">
        <v>0</v>
      </c>
      <c r="E315" s="51">
        <v>17793.8</v>
      </c>
      <c r="F315" s="51">
        <v>0</v>
      </c>
      <c r="G315" s="51">
        <v>0</v>
      </c>
      <c r="H315" s="50">
        <f t="shared" si="9"/>
        <v>17793.8</v>
      </c>
      <c r="J315" s="1"/>
    </row>
    <row r="316" spans="1:10" s="12" customFormat="1" ht="16.05" customHeight="1" x14ac:dyDescent="0.2">
      <c r="A316" s="13"/>
      <c r="B316" s="13"/>
      <c r="C316" s="14" t="s">
        <v>13</v>
      </c>
      <c r="D316" s="16">
        <f>IF($H315=0,0,D315/$H315%)</f>
        <v>0</v>
      </c>
      <c r="E316" s="16">
        <f>IF($H315=0,0,E315/$H315%)</f>
        <v>100</v>
      </c>
      <c r="F316" s="16">
        <f>IF($H315=0,0,F315/$H315%)</f>
        <v>0</v>
      </c>
      <c r="G316" s="16">
        <f>IF($H315=0,0,G315/$H315%)</f>
        <v>0</v>
      </c>
      <c r="H316" s="50">
        <f t="shared" si="9"/>
        <v>100</v>
      </c>
      <c r="J316" s="1"/>
    </row>
    <row r="317" spans="1:10" s="12" customFormat="1" ht="16.05" customHeight="1" x14ac:dyDescent="0.2">
      <c r="A317" s="13"/>
      <c r="B317" s="13"/>
      <c r="C317" s="10" t="s">
        <v>15</v>
      </c>
      <c r="D317" s="51">
        <f>SUM(D315,D313)</f>
        <v>0</v>
      </c>
      <c r="E317" s="51">
        <f>SUM(E315,E313)</f>
        <v>28187.399999999998</v>
      </c>
      <c r="F317" s="51">
        <f>SUM(F315,F313)</f>
        <v>0</v>
      </c>
      <c r="G317" s="51">
        <f>SUM(G315,G313)</f>
        <v>0</v>
      </c>
      <c r="H317" s="50">
        <f t="shared" si="9"/>
        <v>28187.399999999998</v>
      </c>
      <c r="J317" s="1"/>
    </row>
    <row r="318" spans="1:10" s="12" customFormat="1" ht="16.05" customHeight="1" x14ac:dyDescent="0.2">
      <c r="A318" s="13"/>
      <c r="B318" s="18"/>
      <c r="C318" s="14" t="s">
        <v>13</v>
      </c>
      <c r="D318" s="16">
        <f>IF($H317=0,0,D317/$H317%)</f>
        <v>0</v>
      </c>
      <c r="E318" s="16">
        <f>IF($H317=0,0,E317/$H317%)</f>
        <v>100</v>
      </c>
      <c r="F318" s="16">
        <f>IF($H317=0,0,F317/$H317%)</f>
        <v>0</v>
      </c>
      <c r="G318" s="16">
        <f>IF($H317=0,0,G317/$H317%)</f>
        <v>0</v>
      </c>
      <c r="H318" s="50">
        <f t="shared" si="9"/>
        <v>100</v>
      </c>
      <c r="J318" s="1"/>
    </row>
    <row r="319" spans="1:10" s="12" customFormat="1" ht="16.05" customHeight="1" x14ac:dyDescent="0.2">
      <c r="A319" s="13"/>
      <c r="B319" s="13" t="s">
        <v>67</v>
      </c>
      <c r="C319" s="10" t="s">
        <v>12</v>
      </c>
      <c r="D319" s="16"/>
      <c r="E319" s="16"/>
      <c r="F319" s="16"/>
      <c r="G319" s="16"/>
      <c r="H319" s="50">
        <f t="shared" si="9"/>
        <v>0</v>
      </c>
      <c r="J319" s="1"/>
    </row>
    <row r="320" spans="1:10" s="12" customFormat="1" ht="16.05" customHeight="1" x14ac:dyDescent="0.2">
      <c r="A320" s="13"/>
      <c r="B320" s="13"/>
      <c r="C320" s="14" t="s">
        <v>13</v>
      </c>
      <c r="D320" s="16">
        <f>IF($H319=0,0,D319/$H319%)</f>
        <v>0</v>
      </c>
      <c r="E320" s="16">
        <f>IF($H319=0,0,E319/$H319%)</f>
        <v>0</v>
      </c>
      <c r="F320" s="16">
        <f>IF($H319=0,0,F319/$H319%)</f>
        <v>0</v>
      </c>
      <c r="G320" s="16">
        <f>IF($H319=0,0,G319/$H319%)</f>
        <v>0</v>
      </c>
      <c r="H320" s="50">
        <f t="shared" si="9"/>
        <v>0</v>
      </c>
      <c r="I320" s="11"/>
      <c r="J320" s="1"/>
    </row>
    <row r="321" spans="1:10" s="12" customFormat="1" ht="16.05" customHeight="1" x14ac:dyDescent="0.2">
      <c r="A321" s="13"/>
      <c r="B321" s="13"/>
      <c r="C321" s="10" t="s">
        <v>14</v>
      </c>
      <c r="D321" s="51"/>
      <c r="E321" s="51"/>
      <c r="F321" s="51"/>
      <c r="G321" s="51"/>
      <c r="H321" s="50">
        <f t="shared" si="9"/>
        <v>0</v>
      </c>
      <c r="I321" s="11"/>
      <c r="J321" s="1"/>
    </row>
    <row r="322" spans="1:10" s="12" customFormat="1" ht="16.05" customHeight="1" x14ac:dyDescent="0.2">
      <c r="A322" s="13"/>
      <c r="B322" s="13"/>
      <c r="C322" s="14" t="s">
        <v>13</v>
      </c>
      <c r="D322" s="16">
        <f>IF($H321=0,0,D321/$H321%)</f>
        <v>0</v>
      </c>
      <c r="E322" s="16">
        <f>IF($H321=0,0,E321/$H321%)</f>
        <v>0</v>
      </c>
      <c r="F322" s="16">
        <f>IF($H321=0,0,F321/$H321%)</f>
        <v>0</v>
      </c>
      <c r="G322" s="16">
        <f>IF($H321=0,0,G321/$H321%)</f>
        <v>0</v>
      </c>
      <c r="H322" s="50">
        <f t="shared" si="9"/>
        <v>0</v>
      </c>
      <c r="I322" s="11"/>
      <c r="J322" s="1"/>
    </row>
    <row r="323" spans="1:10" s="12" customFormat="1" ht="16.05" customHeight="1" x14ac:dyDescent="0.2">
      <c r="A323" s="13"/>
      <c r="B323" s="13"/>
      <c r="C323" s="10" t="s">
        <v>15</v>
      </c>
      <c r="D323" s="51">
        <f>SUM(D321,D319)</f>
        <v>0</v>
      </c>
      <c r="E323" s="51">
        <f>SUM(E321,E319)</f>
        <v>0</v>
      </c>
      <c r="F323" s="51">
        <f>SUM(F321,F319)</f>
        <v>0</v>
      </c>
      <c r="G323" s="51">
        <f>SUM(G321,G319)</f>
        <v>0</v>
      </c>
      <c r="H323" s="50">
        <f t="shared" si="9"/>
        <v>0</v>
      </c>
      <c r="I323" s="11"/>
      <c r="J323" s="1"/>
    </row>
    <row r="324" spans="1:10" s="12" customFormat="1" ht="16.05" customHeight="1" x14ac:dyDescent="0.2">
      <c r="A324" s="13"/>
      <c r="B324" s="18"/>
      <c r="C324" s="14" t="s">
        <v>13</v>
      </c>
      <c r="D324" s="16">
        <f>IF($H323=0,0,D323/$H323%)</f>
        <v>0</v>
      </c>
      <c r="E324" s="16">
        <f>IF($H323=0,0,E323/$H323%)</f>
        <v>0</v>
      </c>
      <c r="F324" s="16">
        <f>IF($H323=0,0,F323/$H323%)</f>
        <v>0</v>
      </c>
      <c r="G324" s="16">
        <f>IF($H323=0,0,G323/$H323%)</f>
        <v>0</v>
      </c>
      <c r="H324" s="50">
        <f t="shared" si="9"/>
        <v>0</v>
      </c>
      <c r="I324" s="11"/>
      <c r="J324" s="1"/>
    </row>
    <row r="325" spans="1:10" s="12" customFormat="1" ht="16.05" customHeight="1" x14ac:dyDescent="0.2">
      <c r="A325" s="13"/>
      <c r="B325" s="13" t="s">
        <v>68</v>
      </c>
      <c r="C325" s="10" t="s">
        <v>12</v>
      </c>
      <c r="D325" s="16"/>
      <c r="E325" s="16"/>
      <c r="F325" s="16"/>
      <c r="G325" s="16"/>
      <c r="H325" s="50">
        <f t="shared" si="9"/>
        <v>0</v>
      </c>
      <c r="I325" s="11"/>
      <c r="J325" s="1"/>
    </row>
    <row r="326" spans="1:10" s="12" customFormat="1" ht="16.05" customHeight="1" x14ac:dyDescent="0.2">
      <c r="A326" s="13"/>
      <c r="B326" s="13"/>
      <c r="C326" s="14" t="s">
        <v>13</v>
      </c>
      <c r="D326" s="16">
        <f>IF($H325=0,0,D325/$H325%)</f>
        <v>0</v>
      </c>
      <c r="E326" s="16">
        <f>IF($H325=0,0,E325/$H325%)</f>
        <v>0</v>
      </c>
      <c r="F326" s="16">
        <f>IF($H325=0,0,F325/$H325%)</f>
        <v>0</v>
      </c>
      <c r="G326" s="16">
        <f>IF($H325=0,0,G325/$H325%)</f>
        <v>0</v>
      </c>
      <c r="H326" s="50">
        <f t="shared" si="9"/>
        <v>0</v>
      </c>
      <c r="I326" s="11"/>
      <c r="J326" s="1"/>
    </row>
    <row r="327" spans="1:10" s="12" customFormat="1" ht="16.05" customHeight="1" x14ac:dyDescent="0.2">
      <c r="A327" s="13"/>
      <c r="B327" s="13"/>
      <c r="C327" s="10" t="s">
        <v>14</v>
      </c>
      <c r="D327" s="51"/>
      <c r="E327" s="51"/>
      <c r="F327" s="51"/>
      <c r="G327" s="51"/>
      <c r="H327" s="50">
        <f t="shared" si="9"/>
        <v>0</v>
      </c>
      <c r="I327" s="11"/>
      <c r="J327" s="1"/>
    </row>
    <row r="328" spans="1:10" s="12" customFormat="1" ht="16.05" customHeight="1" x14ac:dyDescent="0.2">
      <c r="A328" s="13"/>
      <c r="B328" s="13"/>
      <c r="C328" s="14" t="s">
        <v>13</v>
      </c>
      <c r="D328" s="16">
        <f>IF($H327=0,0,D327/$H327%)</f>
        <v>0</v>
      </c>
      <c r="E328" s="16">
        <f>IF($H327=0,0,E327/$H327%)</f>
        <v>0</v>
      </c>
      <c r="F328" s="16">
        <f>IF($H327=0,0,F327/$H327%)</f>
        <v>0</v>
      </c>
      <c r="G328" s="16">
        <f>IF($H327=0,0,G327/$H327%)</f>
        <v>0</v>
      </c>
      <c r="H328" s="50">
        <f t="shared" si="9"/>
        <v>0</v>
      </c>
      <c r="I328" s="11"/>
      <c r="J328" s="1"/>
    </row>
    <row r="329" spans="1:10" s="12" customFormat="1" ht="16.05" customHeight="1" x14ac:dyDescent="0.2">
      <c r="A329" s="13"/>
      <c r="B329" s="13"/>
      <c r="C329" s="10" t="s">
        <v>15</v>
      </c>
      <c r="D329" s="51">
        <f>SUM(D327,D325)</f>
        <v>0</v>
      </c>
      <c r="E329" s="51">
        <f>SUM(E327,E325)</f>
        <v>0</v>
      </c>
      <c r="F329" s="51">
        <f>SUM(F327,F325)</f>
        <v>0</v>
      </c>
      <c r="G329" s="51">
        <f>SUM(G327,G325)</f>
        <v>0</v>
      </c>
      <c r="H329" s="50">
        <f t="shared" si="9"/>
        <v>0</v>
      </c>
      <c r="I329" s="11"/>
      <c r="J329" s="1"/>
    </row>
    <row r="330" spans="1:10" s="12" customFormat="1" ht="16.05" customHeight="1" x14ac:dyDescent="0.2">
      <c r="A330" s="13"/>
      <c r="B330" s="18"/>
      <c r="C330" s="14" t="s">
        <v>13</v>
      </c>
      <c r="D330" s="16">
        <f>IF($H329=0,0,D329/$H329%)</f>
        <v>0</v>
      </c>
      <c r="E330" s="16">
        <f>IF($H329=0,0,E329/$H329%)</f>
        <v>0</v>
      </c>
      <c r="F330" s="16">
        <f>IF($H329=0,0,F329/$H329%)</f>
        <v>0</v>
      </c>
      <c r="G330" s="16">
        <f>IF($H329=0,0,G329/$H329%)</f>
        <v>0</v>
      </c>
      <c r="H330" s="50">
        <f t="shared" si="9"/>
        <v>0</v>
      </c>
      <c r="I330" s="11"/>
      <c r="J330" s="1"/>
    </row>
    <row r="331" spans="1:10" s="12" customFormat="1" ht="16.05" customHeight="1" x14ac:dyDescent="0.2">
      <c r="A331" s="13"/>
      <c r="B331" s="13" t="s">
        <v>69</v>
      </c>
      <c r="C331" s="10" t="s">
        <v>12</v>
      </c>
      <c r="D331" s="16">
        <v>15002.2</v>
      </c>
      <c r="E331" s="16">
        <v>6638.2</v>
      </c>
      <c r="F331" s="16">
        <v>0</v>
      </c>
      <c r="G331" s="16">
        <v>0</v>
      </c>
      <c r="H331" s="50">
        <f t="shared" si="9"/>
        <v>21640.400000000001</v>
      </c>
      <c r="I331" s="11"/>
      <c r="J331" s="1"/>
    </row>
    <row r="332" spans="1:10" s="12" customFormat="1" ht="16.05" customHeight="1" x14ac:dyDescent="0.2">
      <c r="A332" s="13"/>
      <c r="B332" s="13"/>
      <c r="C332" s="14" t="s">
        <v>13</v>
      </c>
      <c r="D332" s="16">
        <f>IF($H331=0,0,D331/$H331%)</f>
        <v>69.324966266797276</v>
      </c>
      <c r="E332" s="16">
        <f>IF($H331=0,0,E331/$H331%)</f>
        <v>30.67503373320271</v>
      </c>
      <c r="F332" s="16">
        <f>IF($H331=0,0,F331/$H331%)</f>
        <v>0</v>
      </c>
      <c r="G332" s="16">
        <f>IF($H331=0,0,G331/$H331%)</f>
        <v>0</v>
      </c>
      <c r="H332" s="50">
        <f t="shared" si="9"/>
        <v>99.999999999999986</v>
      </c>
      <c r="I332" s="11"/>
      <c r="J332" s="1"/>
    </row>
    <row r="333" spans="1:10" s="12" customFormat="1" ht="16.05" customHeight="1" x14ac:dyDescent="0.2">
      <c r="A333" s="13"/>
      <c r="B333" s="13"/>
      <c r="C333" s="10" t="s">
        <v>14</v>
      </c>
      <c r="D333" s="51">
        <v>416.5</v>
      </c>
      <c r="E333" s="51">
        <v>5555.2</v>
      </c>
      <c r="F333" s="51">
        <v>0</v>
      </c>
      <c r="G333" s="51">
        <v>0</v>
      </c>
      <c r="H333" s="50">
        <f t="shared" si="9"/>
        <v>5971.7</v>
      </c>
      <c r="I333" s="11"/>
      <c r="J333" s="1"/>
    </row>
    <row r="334" spans="1:10" s="12" customFormat="1" ht="16.05" customHeight="1" x14ac:dyDescent="0.2">
      <c r="A334" s="13"/>
      <c r="B334" s="13"/>
      <c r="C334" s="14" t="s">
        <v>13</v>
      </c>
      <c r="D334" s="16">
        <f>IF($H333=0,0,D333/$H333%)</f>
        <v>6.9745633571679759</v>
      </c>
      <c r="E334" s="16">
        <f>IF($H333=0,0,E333/$H333%)</f>
        <v>93.02543664283202</v>
      </c>
      <c r="F334" s="16">
        <f>IF($H333=0,0,F333/$H333%)</f>
        <v>0</v>
      </c>
      <c r="G334" s="16">
        <f>IF($H333=0,0,G333/$H333%)</f>
        <v>0</v>
      </c>
      <c r="H334" s="50">
        <f t="shared" si="9"/>
        <v>100</v>
      </c>
      <c r="I334" s="11"/>
      <c r="J334" s="1"/>
    </row>
    <row r="335" spans="1:10" s="12" customFormat="1" ht="16.05" customHeight="1" x14ac:dyDescent="0.2">
      <c r="A335" s="13"/>
      <c r="B335" s="13"/>
      <c r="C335" s="10" t="s">
        <v>15</v>
      </c>
      <c r="D335" s="51">
        <f>SUM(D333,D331)</f>
        <v>15418.7</v>
      </c>
      <c r="E335" s="51">
        <f>SUM(E333,E331)</f>
        <v>12193.4</v>
      </c>
      <c r="F335" s="51">
        <f>SUM(F333,F331)</f>
        <v>0</v>
      </c>
      <c r="G335" s="51">
        <f>SUM(G333,G331)</f>
        <v>0</v>
      </c>
      <c r="H335" s="50">
        <f t="shared" si="9"/>
        <v>27612.1</v>
      </c>
      <c r="I335" s="11"/>
      <c r="J335" s="1"/>
    </row>
    <row r="336" spans="1:10" s="12" customFormat="1" ht="16.05" customHeight="1" x14ac:dyDescent="0.2">
      <c r="A336" s="13"/>
      <c r="B336" s="18"/>
      <c r="C336" s="14" t="s">
        <v>13</v>
      </c>
      <c r="D336" s="16">
        <f>IF($H335=0,0,D335/$H335%)</f>
        <v>55.84037432864578</v>
      </c>
      <c r="E336" s="16">
        <f>IF($H335=0,0,E335/$H335%)</f>
        <v>44.159625671354227</v>
      </c>
      <c r="F336" s="16">
        <f>IF($H335=0,0,F335/$H335%)</f>
        <v>0</v>
      </c>
      <c r="G336" s="16">
        <f>IF($H335=0,0,G335/$H335%)</f>
        <v>0</v>
      </c>
      <c r="H336" s="50">
        <f t="shared" si="9"/>
        <v>100</v>
      </c>
      <c r="I336" s="11"/>
      <c r="J336" s="1"/>
    </row>
    <row r="337" spans="1:10" s="12" customFormat="1" ht="16.05" customHeight="1" x14ac:dyDescent="0.2">
      <c r="A337" s="13"/>
      <c r="B337" s="13" t="s">
        <v>70</v>
      </c>
      <c r="C337" s="10" t="s">
        <v>12</v>
      </c>
      <c r="D337" s="16">
        <v>390.7</v>
      </c>
      <c r="E337" s="16">
        <v>0</v>
      </c>
      <c r="F337" s="16">
        <v>0</v>
      </c>
      <c r="G337" s="16">
        <v>0</v>
      </c>
      <c r="H337" s="50">
        <f t="shared" si="9"/>
        <v>390.7</v>
      </c>
      <c r="J337" s="1"/>
    </row>
    <row r="338" spans="1:10" s="12" customFormat="1" ht="16.05" customHeight="1" x14ac:dyDescent="0.2">
      <c r="A338" s="13"/>
      <c r="B338" s="13"/>
      <c r="C338" s="14" t="s">
        <v>13</v>
      </c>
      <c r="D338" s="16">
        <f>IF($H337=0,0,D337/$H337%)</f>
        <v>100</v>
      </c>
      <c r="E338" s="16">
        <f>IF($H337=0,0,E337/$H337%)</f>
        <v>0</v>
      </c>
      <c r="F338" s="16">
        <f>IF($H337=0,0,F337/$H337%)</f>
        <v>0</v>
      </c>
      <c r="G338" s="16">
        <f>IF($H337=0,0,G337/$H337%)</f>
        <v>0</v>
      </c>
      <c r="H338" s="50">
        <f t="shared" si="9"/>
        <v>100</v>
      </c>
      <c r="J338" s="1"/>
    </row>
    <row r="339" spans="1:10" s="12" customFormat="1" ht="16.05" customHeight="1" x14ac:dyDescent="0.2">
      <c r="A339" s="13"/>
      <c r="B339" s="13"/>
      <c r="C339" s="10" t="s">
        <v>14</v>
      </c>
      <c r="D339" s="51"/>
      <c r="E339" s="51"/>
      <c r="F339" s="51"/>
      <c r="G339" s="51"/>
      <c r="H339" s="50">
        <f t="shared" si="9"/>
        <v>0</v>
      </c>
      <c r="J339" s="1"/>
    </row>
    <row r="340" spans="1:10" s="12" customFormat="1" ht="16.05" customHeight="1" x14ac:dyDescent="0.2">
      <c r="A340" s="13"/>
      <c r="B340" s="13"/>
      <c r="C340" s="14" t="s">
        <v>13</v>
      </c>
      <c r="D340" s="16">
        <f>IF($H339=0,0,D339/$H339%)</f>
        <v>0</v>
      </c>
      <c r="E340" s="16">
        <f>IF($H339=0,0,E339/$H339%)</f>
        <v>0</v>
      </c>
      <c r="F340" s="16">
        <f>IF($H339=0,0,F339/$H339%)</f>
        <v>0</v>
      </c>
      <c r="G340" s="16">
        <f>IF($H339=0,0,G339/$H339%)</f>
        <v>0</v>
      </c>
      <c r="H340" s="50">
        <f t="shared" si="9"/>
        <v>0</v>
      </c>
      <c r="J340" s="1"/>
    </row>
    <row r="341" spans="1:10" s="12" customFormat="1" ht="16.05" customHeight="1" x14ac:dyDescent="0.2">
      <c r="A341" s="13"/>
      <c r="B341" s="13"/>
      <c r="C341" s="10" t="s">
        <v>15</v>
      </c>
      <c r="D341" s="51">
        <f>SUM(D339,D337)</f>
        <v>390.7</v>
      </c>
      <c r="E341" s="51">
        <f>SUM(E339,E337)</f>
        <v>0</v>
      </c>
      <c r="F341" s="51">
        <f>SUM(F339,F337)</f>
        <v>0</v>
      </c>
      <c r="G341" s="51">
        <f>SUM(G339,G337)</f>
        <v>0</v>
      </c>
      <c r="H341" s="50">
        <f t="shared" si="9"/>
        <v>390.7</v>
      </c>
      <c r="J341" s="1"/>
    </row>
    <row r="342" spans="1:10" s="12" customFormat="1" ht="16.05" customHeight="1" x14ac:dyDescent="0.2">
      <c r="A342" s="13"/>
      <c r="B342" s="18"/>
      <c r="C342" s="14" t="s">
        <v>13</v>
      </c>
      <c r="D342" s="16">
        <f>IF($H341=0,0,D341/$H341%)</f>
        <v>100</v>
      </c>
      <c r="E342" s="16">
        <f>IF($H341=0,0,E341/$H341%)</f>
        <v>0</v>
      </c>
      <c r="F342" s="16">
        <f>IF($H341=0,0,F341/$H341%)</f>
        <v>0</v>
      </c>
      <c r="G342" s="16">
        <f>IF($H341=0,0,G341/$H341%)</f>
        <v>0</v>
      </c>
      <c r="H342" s="50">
        <f t="shared" si="9"/>
        <v>100</v>
      </c>
      <c r="J342" s="1"/>
    </row>
    <row r="343" spans="1:10" s="12" customFormat="1" ht="16.05" customHeight="1" x14ac:dyDescent="0.2">
      <c r="A343" s="13"/>
      <c r="B343" s="13" t="s">
        <v>71</v>
      </c>
      <c r="C343" s="10" t="s">
        <v>12</v>
      </c>
      <c r="D343" s="16">
        <v>0</v>
      </c>
      <c r="E343" s="16">
        <v>473.3</v>
      </c>
      <c r="F343" s="16">
        <v>0</v>
      </c>
      <c r="G343" s="16">
        <v>0</v>
      </c>
      <c r="H343" s="50">
        <f t="shared" si="9"/>
        <v>473.3</v>
      </c>
      <c r="I343" s="11"/>
      <c r="J343" s="1"/>
    </row>
    <row r="344" spans="1:10" s="12" customFormat="1" ht="16.05" customHeight="1" x14ac:dyDescent="0.2">
      <c r="A344" s="13"/>
      <c r="B344" s="13"/>
      <c r="C344" s="14" t="s">
        <v>13</v>
      </c>
      <c r="D344" s="16">
        <f>IF($H343=0,0,D343/$H343%)</f>
        <v>0</v>
      </c>
      <c r="E344" s="16">
        <f>IF($H343=0,0,E343/$H343%)</f>
        <v>99.999999999999986</v>
      </c>
      <c r="F344" s="16">
        <f>IF($H343=0,0,F343/$H343%)</f>
        <v>0</v>
      </c>
      <c r="G344" s="16">
        <f>IF($H343=0,0,G343/$H343%)</f>
        <v>0</v>
      </c>
      <c r="H344" s="50">
        <f t="shared" si="9"/>
        <v>99.999999999999986</v>
      </c>
      <c r="I344" s="11"/>
      <c r="J344" s="1"/>
    </row>
    <row r="345" spans="1:10" s="12" customFormat="1" ht="16.05" customHeight="1" x14ac:dyDescent="0.2">
      <c r="A345" s="13"/>
      <c r="B345" s="13"/>
      <c r="C345" s="10" t="s">
        <v>14</v>
      </c>
      <c r="D345" s="51">
        <v>0</v>
      </c>
      <c r="E345" s="51">
        <v>8563.4</v>
      </c>
      <c r="F345" s="51">
        <v>0</v>
      </c>
      <c r="G345" s="51">
        <v>0</v>
      </c>
      <c r="H345" s="50">
        <f t="shared" si="9"/>
        <v>8563.4</v>
      </c>
      <c r="I345" s="11"/>
      <c r="J345" s="1"/>
    </row>
    <row r="346" spans="1:10" s="12" customFormat="1" ht="16.05" customHeight="1" x14ac:dyDescent="0.2">
      <c r="A346" s="13"/>
      <c r="B346" s="13"/>
      <c r="C346" s="14" t="s">
        <v>13</v>
      </c>
      <c r="D346" s="16">
        <f>IF($H345=0,0,D345/$H345%)</f>
        <v>0</v>
      </c>
      <c r="E346" s="16">
        <f>IF($H345=0,0,E345/$H345%)</f>
        <v>100</v>
      </c>
      <c r="F346" s="16">
        <f>IF($H345=0,0,F345/$H345%)</f>
        <v>0</v>
      </c>
      <c r="G346" s="16">
        <f>IF($H345=0,0,G345/$H345%)</f>
        <v>0</v>
      </c>
      <c r="H346" s="50">
        <f t="shared" si="9"/>
        <v>100</v>
      </c>
      <c r="I346" s="11"/>
      <c r="J346" s="1"/>
    </row>
    <row r="347" spans="1:10" s="12" customFormat="1" ht="16.05" customHeight="1" x14ac:dyDescent="0.2">
      <c r="A347" s="13"/>
      <c r="B347" s="13"/>
      <c r="C347" s="10" t="s">
        <v>15</v>
      </c>
      <c r="D347" s="51">
        <f>SUM(D345,D343)</f>
        <v>0</v>
      </c>
      <c r="E347" s="51">
        <f>SUM(E345,E343)</f>
        <v>9036.6999999999989</v>
      </c>
      <c r="F347" s="51">
        <f>SUM(F345,F343)</f>
        <v>0</v>
      </c>
      <c r="G347" s="51">
        <f>SUM(G345,G343)</f>
        <v>0</v>
      </c>
      <c r="H347" s="50">
        <f t="shared" si="9"/>
        <v>9036.6999999999989</v>
      </c>
      <c r="J347" s="1"/>
    </row>
    <row r="348" spans="1:10" s="12" customFormat="1" ht="16.05" customHeight="1" x14ac:dyDescent="0.2">
      <c r="A348" s="13"/>
      <c r="B348" s="18"/>
      <c r="C348" s="14" t="s">
        <v>13</v>
      </c>
      <c r="D348" s="16">
        <f>IF($H347=0,0,D347/$H347%)</f>
        <v>0</v>
      </c>
      <c r="E348" s="16">
        <f>IF($H347=0,0,E347/$H347%)</f>
        <v>100</v>
      </c>
      <c r="F348" s="16">
        <f>IF($H347=0,0,F347/$H347%)</f>
        <v>0</v>
      </c>
      <c r="G348" s="16">
        <f>IF($H347=0,0,G347/$H347%)</f>
        <v>0</v>
      </c>
      <c r="H348" s="50">
        <f t="shared" si="9"/>
        <v>100</v>
      </c>
      <c r="J348" s="1"/>
    </row>
    <row r="349" spans="1:10" s="12" customFormat="1" ht="16.05" customHeight="1" x14ac:dyDescent="0.2">
      <c r="A349" s="13"/>
      <c r="B349" s="13" t="s">
        <v>72</v>
      </c>
      <c r="C349" s="10" t="s">
        <v>12</v>
      </c>
      <c r="D349" s="16">
        <v>0</v>
      </c>
      <c r="E349" s="16"/>
      <c r="F349" s="16">
        <v>0</v>
      </c>
      <c r="G349" s="16">
        <v>0</v>
      </c>
      <c r="H349" s="50">
        <f t="shared" si="9"/>
        <v>0</v>
      </c>
      <c r="J349" s="1"/>
    </row>
    <row r="350" spans="1:10" s="12" customFormat="1" ht="16.05" customHeight="1" x14ac:dyDescent="0.2">
      <c r="A350" s="13"/>
      <c r="B350" s="13"/>
      <c r="C350" s="14" t="s">
        <v>13</v>
      </c>
      <c r="D350" s="16">
        <f>IF($H349=0,0,D349/$H349%)</f>
        <v>0</v>
      </c>
      <c r="E350" s="16">
        <f>IF($H349=0,0,E349/$H349%)</f>
        <v>0</v>
      </c>
      <c r="F350" s="16">
        <f>IF($H349=0,0,F349/$H349%)</f>
        <v>0</v>
      </c>
      <c r="G350" s="16">
        <f>IF($H349=0,0,G349/$H349%)</f>
        <v>0</v>
      </c>
      <c r="H350" s="50">
        <f t="shared" si="9"/>
        <v>0</v>
      </c>
      <c r="J350" s="1"/>
    </row>
    <row r="351" spans="1:10" s="12" customFormat="1" ht="16.05" customHeight="1" x14ac:dyDescent="0.2">
      <c r="A351" s="13"/>
      <c r="B351" s="13"/>
      <c r="C351" s="10" t="s">
        <v>14</v>
      </c>
      <c r="D351" s="51">
        <v>0</v>
      </c>
      <c r="E351" s="51">
        <v>1902.7</v>
      </c>
      <c r="F351" s="51">
        <v>0</v>
      </c>
      <c r="G351" s="51">
        <v>0</v>
      </c>
      <c r="H351" s="50">
        <f t="shared" si="9"/>
        <v>1902.7</v>
      </c>
      <c r="J351" s="1"/>
    </row>
    <row r="352" spans="1:10" s="12" customFormat="1" ht="16.05" customHeight="1" x14ac:dyDescent="0.2">
      <c r="A352" s="13"/>
      <c r="B352" s="13"/>
      <c r="C352" s="14" t="s">
        <v>13</v>
      </c>
      <c r="D352" s="16">
        <f>IF($H351=0,0,D351/$H351%)</f>
        <v>0</v>
      </c>
      <c r="E352" s="16">
        <f>IF($H351=0,0,E351/$H351%)</f>
        <v>100</v>
      </c>
      <c r="F352" s="16">
        <f>IF($H351=0,0,F351/$H351%)</f>
        <v>0</v>
      </c>
      <c r="G352" s="16">
        <f>IF($H351=0,0,G351/$H351%)</f>
        <v>0</v>
      </c>
      <c r="H352" s="50">
        <f t="shared" si="9"/>
        <v>100</v>
      </c>
      <c r="J352" s="1"/>
    </row>
    <row r="353" spans="1:10" s="12" customFormat="1" ht="16.05" customHeight="1" x14ac:dyDescent="0.2">
      <c r="A353" s="13"/>
      <c r="B353" s="13"/>
      <c r="C353" s="10" t="s">
        <v>15</v>
      </c>
      <c r="D353" s="51">
        <f>SUM(D351,D349)</f>
        <v>0</v>
      </c>
      <c r="E353" s="51">
        <f>SUM(E351,E349)</f>
        <v>1902.7</v>
      </c>
      <c r="F353" s="51">
        <f>SUM(F351,F349)</f>
        <v>0</v>
      </c>
      <c r="G353" s="51">
        <f>SUM(G351,G349)</f>
        <v>0</v>
      </c>
      <c r="H353" s="50">
        <f t="shared" si="9"/>
        <v>1902.7</v>
      </c>
      <c r="I353" s="11"/>
      <c r="J353" s="1"/>
    </row>
    <row r="354" spans="1:10" s="12" customFormat="1" ht="16.05" customHeight="1" x14ac:dyDescent="0.2">
      <c r="A354" s="13"/>
      <c r="B354" s="18"/>
      <c r="C354" s="14" t="s">
        <v>13</v>
      </c>
      <c r="D354" s="16">
        <f>IF($H353=0,0,D353/$H353%)</f>
        <v>0</v>
      </c>
      <c r="E354" s="16">
        <f>IF($H353=0,0,E353/$H353%)</f>
        <v>100</v>
      </c>
      <c r="F354" s="16">
        <f>IF($H353=0,0,F353/$H353%)</f>
        <v>0</v>
      </c>
      <c r="G354" s="16">
        <f>IF($H353=0,0,G353/$H353%)</f>
        <v>0</v>
      </c>
      <c r="H354" s="50">
        <f t="shared" si="9"/>
        <v>100</v>
      </c>
      <c r="I354" s="11"/>
      <c r="J354" s="1"/>
    </row>
    <row r="355" spans="1:10" s="12" customFormat="1" ht="16.05" customHeight="1" x14ac:dyDescent="0.2">
      <c r="A355" s="13"/>
      <c r="B355" s="13" t="s">
        <v>73</v>
      </c>
      <c r="C355" s="10" t="s">
        <v>12</v>
      </c>
      <c r="D355" s="16">
        <v>0</v>
      </c>
      <c r="E355" s="16">
        <v>3827</v>
      </c>
      <c r="F355" s="16">
        <v>0</v>
      </c>
      <c r="G355" s="16">
        <v>0</v>
      </c>
      <c r="H355" s="50">
        <f t="shared" si="9"/>
        <v>3827</v>
      </c>
      <c r="I355" s="1"/>
      <c r="J355" s="1"/>
    </row>
    <row r="356" spans="1:10" s="12" customFormat="1" ht="16.05" customHeight="1" x14ac:dyDescent="0.2">
      <c r="A356" s="13"/>
      <c r="B356" s="13"/>
      <c r="C356" s="14" t="s">
        <v>13</v>
      </c>
      <c r="D356" s="16">
        <f>IF($H355=0,0,D355/$H355%)</f>
        <v>0</v>
      </c>
      <c r="E356" s="16">
        <f>IF($H355=0,0,E355/$H355%)</f>
        <v>99.999999999999986</v>
      </c>
      <c r="F356" s="16">
        <f>IF($H355=0,0,F355/$H355%)</f>
        <v>0</v>
      </c>
      <c r="G356" s="16">
        <f>IF($H355=0,0,G355/$H355%)</f>
        <v>0</v>
      </c>
      <c r="H356" s="50">
        <f t="shared" si="9"/>
        <v>99.999999999999986</v>
      </c>
      <c r="I356" s="1"/>
      <c r="J356" s="1"/>
    </row>
    <row r="357" spans="1:10" s="12" customFormat="1" ht="16.05" customHeight="1" x14ac:dyDescent="0.2">
      <c r="A357" s="13"/>
      <c r="B357" s="13"/>
      <c r="C357" s="10" t="s">
        <v>14</v>
      </c>
      <c r="D357" s="51">
        <v>0</v>
      </c>
      <c r="E357" s="51">
        <v>30528.5</v>
      </c>
      <c r="F357" s="51">
        <v>0</v>
      </c>
      <c r="G357" s="51">
        <v>0</v>
      </c>
      <c r="H357" s="50">
        <f t="shared" si="9"/>
        <v>30528.5</v>
      </c>
      <c r="I357" s="1"/>
      <c r="J357" s="1"/>
    </row>
    <row r="358" spans="1:10" s="12" customFormat="1" ht="16.05" customHeight="1" x14ac:dyDescent="0.2">
      <c r="A358" s="13"/>
      <c r="B358" s="13"/>
      <c r="C358" s="14" t="s">
        <v>13</v>
      </c>
      <c r="D358" s="16">
        <f>IF($H357=0,0,D357/$H357%)</f>
        <v>0</v>
      </c>
      <c r="E358" s="16">
        <f>IF($H357=0,0,E357/$H357%)</f>
        <v>99.999999999999986</v>
      </c>
      <c r="F358" s="16">
        <f>IF($H357=0,0,F357/$H357%)</f>
        <v>0</v>
      </c>
      <c r="G358" s="16">
        <f>IF($H357=0,0,G357/$H357%)</f>
        <v>0</v>
      </c>
      <c r="H358" s="50">
        <f t="shared" si="9"/>
        <v>99.999999999999986</v>
      </c>
      <c r="I358" s="1"/>
      <c r="J358" s="1"/>
    </row>
    <row r="359" spans="1:10" s="12" customFormat="1" ht="16.05" customHeight="1" x14ac:dyDescent="0.2">
      <c r="A359" s="13"/>
      <c r="B359" s="13"/>
      <c r="C359" s="10" t="s">
        <v>15</v>
      </c>
      <c r="D359" s="51">
        <f>SUM(D357,D355)</f>
        <v>0</v>
      </c>
      <c r="E359" s="51">
        <f>SUM(E357,E355)</f>
        <v>34355.5</v>
      </c>
      <c r="F359" s="51">
        <f>SUM(F357,F355)</f>
        <v>0</v>
      </c>
      <c r="G359" s="51">
        <f>SUM(G357,G355)</f>
        <v>0</v>
      </c>
      <c r="H359" s="50">
        <f t="shared" si="9"/>
        <v>34355.5</v>
      </c>
      <c r="I359" s="1"/>
      <c r="J359" s="1"/>
    </row>
    <row r="360" spans="1:10" s="12" customFormat="1" ht="16.05" customHeight="1" x14ac:dyDescent="0.2">
      <c r="A360" s="19"/>
      <c r="B360" s="18"/>
      <c r="C360" s="14" t="s">
        <v>13</v>
      </c>
      <c r="D360" s="16">
        <f>IF($H359=0,0,D359/$H359%)</f>
        <v>0</v>
      </c>
      <c r="E360" s="16">
        <f>IF($H359=0,0,E359/$H359%)</f>
        <v>100</v>
      </c>
      <c r="F360" s="16">
        <f>IF($H359=0,0,F359/$H359%)</f>
        <v>0</v>
      </c>
      <c r="G360" s="16">
        <f>IF($H359=0,0,G359/$H359%)</f>
        <v>0</v>
      </c>
      <c r="H360" s="50">
        <f t="shared" si="9"/>
        <v>100</v>
      </c>
      <c r="I360" s="1"/>
      <c r="J360" s="1"/>
    </row>
    <row r="361" spans="1:10" s="12" customFormat="1" ht="16.05" customHeight="1" x14ac:dyDescent="0.2">
      <c r="A361" s="13" t="s">
        <v>74</v>
      </c>
      <c r="B361" s="2"/>
      <c r="C361" s="10" t="s">
        <v>12</v>
      </c>
      <c r="D361" s="16"/>
      <c r="E361" s="16"/>
      <c r="F361" s="16"/>
      <c r="G361" s="16"/>
      <c r="H361" s="50">
        <f t="shared" si="9"/>
        <v>0</v>
      </c>
      <c r="I361" s="1"/>
      <c r="J361" s="1"/>
    </row>
    <row r="362" spans="1:10" s="12" customFormat="1" ht="16.05" customHeight="1" x14ac:dyDescent="0.2">
      <c r="A362" s="13"/>
      <c r="B362" s="2"/>
      <c r="C362" s="14" t="s">
        <v>13</v>
      </c>
      <c r="D362" s="16">
        <f>IF($H361=0,0,D361/$H361%)</f>
        <v>0</v>
      </c>
      <c r="E362" s="16">
        <f>IF($H361=0,0,E361/$H361%)</f>
        <v>0</v>
      </c>
      <c r="F362" s="16">
        <f>IF($H361=0,0,F361/$H361%)</f>
        <v>0</v>
      </c>
      <c r="G362" s="16">
        <f>IF($H361=0,0,G361/$H361%)</f>
        <v>0</v>
      </c>
      <c r="H362" s="50">
        <f t="shared" si="9"/>
        <v>0</v>
      </c>
      <c r="I362" s="1"/>
      <c r="J362" s="1"/>
    </row>
    <row r="363" spans="1:10" s="12" customFormat="1" ht="16.05" customHeight="1" x14ac:dyDescent="0.2">
      <c r="A363" s="13"/>
      <c r="B363" s="2"/>
      <c r="C363" s="10" t="s">
        <v>14</v>
      </c>
      <c r="D363" s="51"/>
      <c r="E363" s="51"/>
      <c r="F363" s="51"/>
      <c r="G363" s="51"/>
      <c r="H363" s="50">
        <f t="shared" si="9"/>
        <v>0</v>
      </c>
      <c r="I363" s="1"/>
      <c r="J363" s="1"/>
    </row>
    <row r="364" spans="1:10" s="12" customFormat="1" ht="16.05" customHeight="1" x14ac:dyDescent="0.2">
      <c r="A364" s="13"/>
      <c r="B364" s="2"/>
      <c r="C364" s="14" t="s">
        <v>13</v>
      </c>
      <c r="D364" s="16">
        <f>IF($H363=0,0,D363/$H363%)</f>
        <v>0</v>
      </c>
      <c r="E364" s="16">
        <f>IF($H363=0,0,E363/$H363%)</f>
        <v>0</v>
      </c>
      <c r="F364" s="16">
        <f>IF($H363=0,0,F363/$H363%)</f>
        <v>0</v>
      </c>
      <c r="G364" s="16">
        <f>IF($H363=0,0,G363/$H363%)</f>
        <v>0</v>
      </c>
      <c r="H364" s="50">
        <f t="shared" si="9"/>
        <v>0</v>
      </c>
      <c r="I364" s="1"/>
      <c r="J364" s="1"/>
    </row>
    <row r="365" spans="1:10" s="12" customFormat="1" ht="16.05" customHeight="1" x14ac:dyDescent="0.2">
      <c r="A365" s="13"/>
      <c r="B365" s="2"/>
      <c r="C365" s="10" t="s">
        <v>15</v>
      </c>
      <c r="D365" s="51">
        <f>SUM(D363,D361)</f>
        <v>0</v>
      </c>
      <c r="E365" s="51">
        <f>SUM(E363,E361)</f>
        <v>0</v>
      </c>
      <c r="F365" s="51">
        <f>SUM(F363,F361)</f>
        <v>0</v>
      </c>
      <c r="G365" s="51">
        <f>SUM(G363,G361)</f>
        <v>0</v>
      </c>
      <c r="H365" s="50">
        <f t="shared" si="9"/>
        <v>0</v>
      </c>
      <c r="I365" s="1"/>
      <c r="J365" s="1"/>
    </row>
    <row r="366" spans="1:10" s="12" customFormat="1" ht="16.05" customHeight="1" x14ac:dyDescent="0.2">
      <c r="A366" s="18"/>
      <c r="B366" s="15"/>
      <c r="C366" s="14" t="s">
        <v>13</v>
      </c>
      <c r="D366" s="16">
        <f>IF($H365=0,0,D365/$H365%)</f>
        <v>0</v>
      </c>
      <c r="E366" s="16">
        <f>IF($H365=0,0,E365/$H365%)</f>
        <v>0</v>
      </c>
      <c r="F366" s="16">
        <f>IF($H365=0,0,F365/$H365%)</f>
        <v>0</v>
      </c>
      <c r="G366" s="16">
        <f>IF($H365=0,0,G365/$H365%)</f>
        <v>0</v>
      </c>
      <c r="H366" s="50">
        <f t="shared" si="9"/>
        <v>0</v>
      </c>
      <c r="I366" s="1"/>
      <c r="J366" s="1"/>
    </row>
    <row r="367" spans="1:10" ht="16.05" customHeight="1" x14ac:dyDescent="0.2">
      <c r="A367" s="23" t="s">
        <v>75</v>
      </c>
      <c r="B367" s="24"/>
      <c r="C367" s="16" t="s">
        <v>12</v>
      </c>
      <c r="D367" s="51">
        <f>SUM(D361,D301,D295,D229,D37,D7)</f>
        <v>15394.800000000001</v>
      </c>
      <c r="E367" s="51">
        <f>SUM(E361,E301,E295,E229,E37,E7)</f>
        <v>274944.7</v>
      </c>
      <c r="F367" s="51">
        <f>SUM(F361,F301,F295,F229,F37,F7)</f>
        <v>0</v>
      </c>
      <c r="G367" s="51">
        <f>SUM(G361,G301,G295,G229,G37,G7)</f>
        <v>0</v>
      </c>
      <c r="H367" s="51">
        <f>SUM(H361,H301,H295,H229,H37,H7)</f>
        <v>290339.50000000006</v>
      </c>
    </row>
    <row r="368" spans="1:10" ht="16.05" customHeight="1" x14ac:dyDescent="0.2">
      <c r="A368" s="23"/>
      <c r="B368" s="24"/>
      <c r="C368" s="17" t="s">
        <v>13</v>
      </c>
      <c r="D368" s="16">
        <f>IF($H367=0,0,D367/$H367%)</f>
        <v>5.3023443244890887</v>
      </c>
      <c r="E368" s="16">
        <f>IF($H367=0,0,E367/$H367%)</f>
        <v>94.697655675510902</v>
      </c>
      <c r="F368" s="16">
        <f>IF($H367=0,0,F367/$H367%)</f>
        <v>0</v>
      </c>
      <c r="G368" s="16">
        <f>IF($H367=0,0,G367/$H367%)</f>
        <v>0</v>
      </c>
      <c r="H368" s="16">
        <f>IF($H367=0,0,H367/$H367%)</f>
        <v>100</v>
      </c>
    </row>
    <row r="369" spans="1:8" ht="16.05" customHeight="1" x14ac:dyDescent="0.2">
      <c r="A369" s="23"/>
      <c r="B369" s="24"/>
      <c r="C369" s="16" t="s">
        <v>14</v>
      </c>
      <c r="D369" s="51">
        <f>SUM(D9,D39,D231,D297,D303,D363)</f>
        <v>416.5</v>
      </c>
      <c r="E369" s="51">
        <f>SUM(E9,E39,E231,E297,E303,E363)</f>
        <v>142834.19999999998</v>
      </c>
      <c r="F369" s="51">
        <f>SUM(F9,F39,F231,F297,F303,F363)</f>
        <v>0</v>
      </c>
      <c r="G369" s="51">
        <f>SUM(G9,G39,G231,G297,G303,G363)</f>
        <v>0</v>
      </c>
      <c r="H369" s="51">
        <f>SUM(H9,H39,H231,H297,H303,H363)</f>
        <v>143250.69999999998</v>
      </c>
    </row>
    <row r="370" spans="1:8" ht="16.05" customHeight="1" x14ac:dyDescent="0.2">
      <c r="A370" s="23"/>
      <c r="B370" s="24"/>
      <c r="C370" s="17" t="s">
        <v>13</v>
      </c>
      <c r="D370" s="16">
        <f>IF($H369=0,0,D369/$H369%)</f>
        <v>0.29074901553709687</v>
      </c>
      <c r="E370" s="16">
        <f>IF($H369=0,0,E369/$H369%)</f>
        <v>99.709250984462898</v>
      </c>
      <c r="F370" s="16">
        <f>IF($H369=0,0,F369/$H369%)</f>
        <v>0</v>
      </c>
      <c r="G370" s="16">
        <f>IF($H369=0,0,G369/$H369%)</f>
        <v>0</v>
      </c>
      <c r="H370" s="16">
        <f>IF($H369=0,0,H369/$H369%)</f>
        <v>100</v>
      </c>
    </row>
    <row r="371" spans="1:8" ht="16.05" customHeight="1" x14ac:dyDescent="0.2">
      <c r="A371" s="23"/>
      <c r="B371" s="24"/>
      <c r="C371" s="16" t="s">
        <v>15</v>
      </c>
      <c r="D371" s="51">
        <f>SUM(D11,D41,D233,D299,D305,D365)</f>
        <v>15811.300000000001</v>
      </c>
      <c r="E371" s="51">
        <f>SUM(E11,E41,E233,E299,E305,E365)</f>
        <v>417778.9</v>
      </c>
      <c r="F371" s="51">
        <f>SUM(F11,F41,F233,F299,F305,F365)</f>
        <v>0</v>
      </c>
      <c r="G371" s="51">
        <f>SUM(G11,G41,G233,G299,G305,G365)</f>
        <v>0</v>
      </c>
      <c r="H371" s="51">
        <f>SUM(H11,H41,H233,H299,H305,H365)</f>
        <v>433590.19999999995</v>
      </c>
    </row>
    <row r="372" spans="1:8" ht="16.05" customHeight="1" x14ac:dyDescent="0.2">
      <c r="A372" s="25"/>
      <c r="B372" s="26"/>
      <c r="C372" s="17" t="s">
        <v>13</v>
      </c>
      <c r="D372" s="16">
        <f>IF($H371=0,0,D371/$H371%)</f>
        <v>3.6465999462164977</v>
      </c>
      <c r="E372" s="16">
        <f>IF($H371=0,0,E371/$H371%)</f>
        <v>96.353400053783531</v>
      </c>
      <c r="F372" s="16">
        <f>IF($H371=0,0,F371/$H371%)</f>
        <v>0</v>
      </c>
      <c r="G372" s="16">
        <f>IF($H371=0,0,G371/$H371%)</f>
        <v>0</v>
      </c>
      <c r="H372" s="16">
        <f>IF($H371=0,0,H371/$H371%)</f>
        <v>100.00000000000001</v>
      </c>
    </row>
    <row r="373" spans="1:8" ht="16.05" customHeight="1" x14ac:dyDescent="0.2">
      <c r="A373" s="27" t="s">
        <v>76</v>
      </c>
      <c r="B373" s="28"/>
      <c r="C373" s="16" t="s">
        <v>12</v>
      </c>
      <c r="D373" s="16"/>
      <c r="E373" s="16"/>
      <c r="F373" s="16"/>
      <c r="G373" s="16"/>
      <c r="H373" s="50">
        <f t="shared" ref="H373:H378" si="10">SUM(D373:G373)</f>
        <v>0</v>
      </c>
    </row>
    <row r="374" spans="1:8" ht="16.05" customHeight="1" x14ac:dyDescent="0.2">
      <c r="A374" s="29" t="s">
        <v>77</v>
      </c>
      <c r="B374" s="30"/>
      <c r="C374" s="17" t="s">
        <v>13</v>
      </c>
      <c r="D374" s="16">
        <f>IF($H373=0,0,D373/$H373%)</f>
        <v>0</v>
      </c>
      <c r="E374" s="16">
        <f>IF($H373=0,0,E373/$H373%)</f>
        <v>0</v>
      </c>
      <c r="F374" s="16">
        <f>IF($H373=0,0,F373/$H373%)</f>
        <v>0</v>
      </c>
      <c r="G374" s="16">
        <f>IF($H373=0,0,G373/$H373%)</f>
        <v>0</v>
      </c>
      <c r="H374" s="50">
        <f t="shared" si="10"/>
        <v>0</v>
      </c>
    </row>
    <row r="375" spans="1:8" ht="16.05" customHeight="1" x14ac:dyDescent="0.2">
      <c r="A375" s="13"/>
      <c r="B375" s="31"/>
      <c r="C375" s="16" t="s">
        <v>14</v>
      </c>
      <c r="D375" s="51"/>
      <c r="E375" s="51"/>
      <c r="F375" s="51"/>
      <c r="G375" s="51"/>
      <c r="H375" s="50">
        <f t="shared" si="10"/>
        <v>0</v>
      </c>
    </row>
    <row r="376" spans="1:8" ht="16.05" customHeight="1" x14ac:dyDescent="0.2">
      <c r="A376" s="13"/>
      <c r="B376" s="31"/>
      <c r="C376" s="17" t="s">
        <v>13</v>
      </c>
      <c r="D376" s="16">
        <f>IF($H375=0,0,D375/$H375%)</f>
        <v>0</v>
      </c>
      <c r="E376" s="16">
        <f>IF($H375=0,0,E375/$H375%)</f>
        <v>0</v>
      </c>
      <c r="F376" s="16">
        <f>IF($H375=0,0,F375/$H375%)</f>
        <v>0</v>
      </c>
      <c r="G376" s="16">
        <f>IF($H375=0,0,G375/$H375%)</f>
        <v>0</v>
      </c>
      <c r="H376" s="50">
        <f t="shared" si="10"/>
        <v>0</v>
      </c>
    </row>
    <row r="377" spans="1:8" ht="16.05" customHeight="1" x14ac:dyDescent="0.2">
      <c r="A377" s="13"/>
      <c r="B377" s="31"/>
      <c r="C377" s="16" t="s">
        <v>15</v>
      </c>
      <c r="D377" s="51">
        <f>SUM(D375,D373)</f>
        <v>0</v>
      </c>
      <c r="E377" s="51">
        <f>SUM(E375,E373)</f>
        <v>0</v>
      </c>
      <c r="F377" s="51">
        <f>SUM(F375,F373)</f>
        <v>0</v>
      </c>
      <c r="G377" s="51">
        <f>SUM(G375,G373)</f>
        <v>0</v>
      </c>
      <c r="H377" s="50">
        <f t="shared" si="10"/>
        <v>0</v>
      </c>
    </row>
    <row r="378" spans="1:8" ht="16.05" customHeight="1" x14ac:dyDescent="0.2">
      <c r="A378" s="18"/>
      <c r="B378" s="32"/>
      <c r="C378" s="17" t="s">
        <v>13</v>
      </c>
      <c r="D378" s="16">
        <f>IF($H377=0,0,D377/$H377%)</f>
        <v>0</v>
      </c>
      <c r="E378" s="16">
        <f>IF($H377=0,0,E377/$H377%)</f>
        <v>0</v>
      </c>
      <c r="F378" s="16">
        <f>IF($H377=0,0,F377/$H377%)</f>
        <v>0</v>
      </c>
      <c r="G378" s="16">
        <f>IF($H377=0,0,G377/$H377%)</f>
        <v>0</v>
      </c>
      <c r="H378" s="50">
        <f t="shared" si="10"/>
        <v>0</v>
      </c>
    </row>
  </sheetData>
  <mergeCells count="19">
    <mergeCell ref="B247:B252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35:B240"/>
    <mergeCell ref="B241:B246"/>
    <mergeCell ref="B289:B294"/>
    <mergeCell ref="B253:B258"/>
    <mergeCell ref="B259:B264"/>
    <mergeCell ref="B265:B270"/>
    <mergeCell ref="B271:B276"/>
    <mergeCell ref="B277:B282"/>
    <mergeCell ref="B283:B288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3" manualBreakCount="3">
    <brk id="96" max="7" man="1"/>
    <brk id="192" max="7" man="1"/>
    <brk id="288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0000"/>
  </sheetPr>
  <dimension ref="A2:J378"/>
  <sheetViews>
    <sheetView showGridLines="0" showZeros="0" view="pageBreakPreview" zoomScale="80" zoomScaleNormal="70" zoomScaleSheetLayoutView="80"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J7" sqref="J7"/>
    </sheetView>
  </sheetViews>
  <sheetFormatPr defaultRowHeight="16.05" customHeight="1" x14ac:dyDescent="0.2"/>
  <cols>
    <col min="1" max="1" width="7.44140625" style="2" customWidth="1"/>
    <col min="2" max="2" width="24" style="2" customWidth="1"/>
    <col min="3" max="8" width="25.6640625" style="1" customWidth="1"/>
    <col min="9" max="9" width="10.33203125" style="1" bestFit="1" customWidth="1"/>
    <col min="10" max="256" width="9" style="1"/>
    <col min="257" max="257" width="7.44140625" style="1" customWidth="1"/>
    <col min="258" max="258" width="24" style="1" customWidth="1"/>
    <col min="259" max="264" width="25.6640625" style="1" customWidth="1"/>
    <col min="265" max="512" width="9" style="1"/>
    <col min="513" max="513" width="7.44140625" style="1" customWidth="1"/>
    <col min="514" max="514" width="24" style="1" customWidth="1"/>
    <col min="515" max="520" width="25.6640625" style="1" customWidth="1"/>
    <col min="521" max="768" width="9" style="1"/>
    <col min="769" max="769" width="7.44140625" style="1" customWidth="1"/>
    <col min="770" max="770" width="24" style="1" customWidth="1"/>
    <col min="771" max="776" width="25.6640625" style="1" customWidth="1"/>
    <col min="777" max="1024" width="9" style="1"/>
    <col min="1025" max="1025" width="7.44140625" style="1" customWidth="1"/>
    <col min="1026" max="1026" width="24" style="1" customWidth="1"/>
    <col min="1027" max="1032" width="25.6640625" style="1" customWidth="1"/>
    <col min="1033" max="1280" width="9" style="1"/>
    <col min="1281" max="1281" width="7.44140625" style="1" customWidth="1"/>
    <col min="1282" max="1282" width="24" style="1" customWidth="1"/>
    <col min="1283" max="1288" width="25.6640625" style="1" customWidth="1"/>
    <col min="1289" max="1536" width="9" style="1"/>
    <col min="1537" max="1537" width="7.44140625" style="1" customWidth="1"/>
    <col min="1538" max="1538" width="24" style="1" customWidth="1"/>
    <col min="1539" max="1544" width="25.6640625" style="1" customWidth="1"/>
    <col min="1545" max="1792" width="9" style="1"/>
    <col min="1793" max="1793" width="7.44140625" style="1" customWidth="1"/>
    <col min="1794" max="1794" width="24" style="1" customWidth="1"/>
    <col min="1795" max="1800" width="25.6640625" style="1" customWidth="1"/>
    <col min="1801" max="2048" width="9" style="1"/>
    <col min="2049" max="2049" width="7.44140625" style="1" customWidth="1"/>
    <col min="2050" max="2050" width="24" style="1" customWidth="1"/>
    <col min="2051" max="2056" width="25.6640625" style="1" customWidth="1"/>
    <col min="2057" max="2304" width="9" style="1"/>
    <col min="2305" max="2305" width="7.44140625" style="1" customWidth="1"/>
    <col min="2306" max="2306" width="24" style="1" customWidth="1"/>
    <col min="2307" max="2312" width="25.6640625" style="1" customWidth="1"/>
    <col min="2313" max="2560" width="9" style="1"/>
    <col min="2561" max="2561" width="7.44140625" style="1" customWidth="1"/>
    <col min="2562" max="2562" width="24" style="1" customWidth="1"/>
    <col min="2563" max="2568" width="25.6640625" style="1" customWidth="1"/>
    <col min="2569" max="2816" width="9" style="1"/>
    <col min="2817" max="2817" width="7.44140625" style="1" customWidth="1"/>
    <col min="2818" max="2818" width="24" style="1" customWidth="1"/>
    <col min="2819" max="2824" width="25.6640625" style="1" customWidth="1"/>
    <col min="2825" max="3072" width="9" style="1"/>
    <col min="3073" max="3073" width="7.44140625" style="1" customWidth="1"/>
    <col min="3074" max="3074" width="24" style="1" customWidth="1"/>
    <col min="3075" max="3080" width="25.6640625" style="1" customWidth="1"/>
    <col min="3081" max="3328" width="9" style="1"/>
    <col min="3329" max="3329" width="7.44140625" style="1" customWidth="1"/>
    <col min="3330" max="3330" width="24" style="1" customWidth="1"/>
    <col min="3331" max="3336" width="25.6640625" style="1" customWidth="1"/>
    <col min="3337" max="3584" width="9" style="1"/>
    <col min="3585" max="3585" width="7.44140625" style="1" customWidth="1"/>
    <col min="3586" max="3586" width="24" style="1" customWidth="1"/>
    <col min="3587" max="3592" width="25.6640625" style="1" customWidth="1"/>
    <col min="3593" max="3840" width="9" style="1"/>
    <col min="3841" max="3841" width="7.44140625" style="1" customWidth="1"/>
    <col min="3842" max="3842" width="24" style="1" customWidth="1"/>
    <col min="3843" max="3848" width="25.6640625" style="1" customWidth="1"/>
    <col min="3849" max="4096" width="9" style="1"/>
    <col min="4097" max="4097" width="7.44140625" style="1" customWidth="1"/>
    <col min="4098" max="4098" width="24" style="1" customWidth="1"/>
    <col min="4099" max="4104" width="25.6640625" style="1" customWidth="1"/>
    <col min="4105" max="4352" width="9" style="1"/>
    <col min="4353" max="4353" width="7.44140625" style="1" customWidth="1"/>
    <col min="4354" max="4354" width="24" style="1" customWidth="1"/>
    <col min="4355" max="4360" width="25.6640625" style="1" customWidth="1"/>
    <col min="4361" max="4608" width="9" style="1"/>
    <col min="4609" max="4609" width="7.44140625" style="1" customWidth="1"/>
    <col min="4610" max="4610" width="24" style="1" customWidth="1"/>
    <col min="4611" max="4616" width="25.6640625" style="1" customWidth="1"/>
    <col min="4617" max="4864" width="9" style="1"/>
    <col min="4865" max="4865" width="7.44140625" style="1" customWidth="1"/>
    <col min="4866" max="4866" width="24" style="1" customWidth="1"/>
    <col min="4867" max="4872" width="25.6640625" style="1" customWidth="1"/>
    <col min="4873" max="5120" width="9" style="1"/>
    <col min="5121" max="5121" width="7.44140625" style="1" customWidth="1"/>
    <col min="5122" max="5122" width="24" style="1" customWidth="1"/>
    <col min="5123" max="5128" width="25.6640625" style="1" customWidth="1"/>
    <col min="5129" max="5376" width="9" style="1"/>
    <col min="5377" max="5377" width="7.44140625" style="1" customWidth="1"/>
    <col min="5378" max="5378" width="24" style="1" customWidth="1"/>
    <col min="5379" max="5384" width="25.6640625" style="1" customWidth="1"/>
    <col min="5385" max="5632" width="9" style="1"/>
    <col min="5633" max="5633" width="7.44140625" style="1" customWidth="1"/>
    <col min="5634" max="5634" width="24" style="1" customWidth="1"/>
    <col min="5635" max="5640" width="25.6640625" style="1" customWidth="1"/>
    <col min="5641" max="5888" width="9" style="1"/>
    <col min="5889" max="5889" width="7.44140625" style="1" customWidth="1"/>
    <col min="5890" max="5890" width="24" style="1" customWidth="1"/>
    <col min="5891" max="5896" width="25.6640625" style="1" customWidth="1"/>
    <col min="5897" max="6144" width="9" style="1"/>
    <col min="6145" max="6145" width="7.44140625" style="1" customWidth="1"/>
    <col min="6146" max="6146" width="24" style="1" customWidth="1"/>
    <col min="6147" max="6152" width="25.6640625" style="1" customWidth="1"/>
    <col min="6153" max="6400" width="9" style="1"/>
    <col min="6401" max="6401" width="7.44140625" style="1" customWidth="1"/>
    <col min="6402" max="6402" width="24" style="1" customWidth="1"/>
    <col min="6403" max="6408" width="25.6640625" style="1" customWidth="1"/>
    <col min="6409" max="6656" width="9" style="1"/>
    <col min="6657" max="6657" width="7.44140625" style="1" customWidth="1"/>
    <col min="6658" max="6658" width="24" style="1" customWidth="1"/>
    <col min="6659" max="6664" width="25.6640625" style="1" customWidth="1"/>
    <col min="6665" max="6912" width="9" style="1"/>
    <col min="6913" max="6913" width="7.44140625" style="1" customWidth="1"/>
    <col min="6914" max="6914" width="24" style="1" customWidth="1"/>
    <col min="6915" max="6920" width="25.6640625" style="1" customWidth="1"/>
    <col min="6921" max="7168" width="9" style="1"/>
    <col min="7169" max="7169" width="7.44140625" style="1" customWidth="1"/>
    <col min="7170" max="7170" width="24" style="1" customWidth="1"/>
    <col min="7171" max="7176" width="25.6640625" style="1" customWidth="1"/>
    <col min="7177" max="7424" width="9" style="1"/>
    <col min="7425" max="7425" width="7.44140625" style="1" customWidth="1"/>
    <col min="7426" max="7426" width="24" style="1" customWidth="1"/>
    <col min="7427" max="7432" width="25.6640625" style="1" customWidth="1"/>
    <col min="7433" max="7680" width="9" style="1"/>
    <col min="7681" max="7681" width="7.44140625" style="1" customWidth="1"/>
    <col min="7682" max="7682" width="24" style="1" customWidth="1"/>
    <col min="7683" max="7688" width="25.6640625" style="1" customWidth="1"/>
    <col min="7689" max="7936" width="9" style="1"/>
    <col min="7937" max="7937" width="7.44140625" style="1" customWidth="1"/>
    <col min="7938" max="7938" width="24" style="1" customWidth="1"/>
    <col min="7939" max="7944" width="25.6640625" style="1" customWidth="1"/>
    <col min="7945" max="8192" width="9" style="1"/>
    <col min="8193" max="8193" width="7.44140625" style="1" customWidth="1"/>
    <col min="8194" max="8194" width="24" style="1" customWidth="1"/>
    <col min="8195" max="8200" width="25.6640625" style="1" customWidth="1"/>
    <col min="8201" max="8448" width="9" style="1"/>
    <col min="8449" max="8449" width="7.44140625" style="1" customWidth="1"/>
    <col min="8450" max="8450" width="24" style="1" customWidth="1"/>
    <col min="8451" max="8456" width="25.6640625" style="1" customWidth="1"/>
    <col min="8457" max="8704" width="9" style="1"/>
    <col min="8705" max="8705" width="7.44140625" style="1" customWidth="1"/>
    <col min="8706" max="8706" width="24" style="1" customWidth="1"/>
    <col min="8707" max="8712" width="25.6640625" style="1" customWidth="1"/>
    <col min="8713" max="8960" width="9" style="1"/>
    <col min="8961" max="8961" width="7.44140625" style="1" customWidth="1"/>
    <col min="8962" max="8962" width="24" style="1" customWidth="1"/>
    <col min="8963" max="8968" width="25.6640625" style="1" customWidth="1"/>
    <col min="8969" max="9216" width="9" style="1"/>
    <col min="9217" max="9217" width="7.44140625" style="1" customWidth="1"/>
    <col min="9218" max="9218" width="24" style="1" customWidth="1"/>
    <col min="9219" max="9224" width="25.6640625" style="1" customWidth="1"/>
    <col min="9225" max="9472" width="9" style="1"/>
    <col min="9473" max="9473" width="7.44140625" style="1" customWidth="1"/>
    <col min="9474" max="9474" width="24" style="1" customWidth="1"/>
    <col min="9475" max="9480" width="25.6640625" style="1" customWidth="1"/>
    <col min="9481" max="9728" width="9" style="1"/>
    <col min="9729" max="9729" width="7.44140625" style="1" customWidth="1"/>
    <col min="9730" max="9730" width="24" style="1" customWidth="1"/>
    <col min="9731" max="9736" width="25.6640625" style="1" customWidth="1"/>
    <col min="9737" max="9984" width="9" style="1"/>
    <col min="9985" max="9985" width="7.44140625" style="1" customWidth="1"/>
    <col min="9986" max="9986" width="24" style="1" customWidth="1"/>
    <col min="9987" max="9992" width="25.6640625" style="1" customWidth="1"/>
    <col min="9993" max="10240" width="9" style="1"/>
    <col min="10241" max="10241" width="7.44140625" style="1" customWidth="1"/>
    <col min="10242" max="10242" width="24" style="1" customWidth="1"/>
    <col min="10243" max="10248" width="25.6640625" style="1" customWidth="1"/>
    <col min="10249" max="10496" width="9" style="1"/>
    <col min="10497" max="10497" width="7.44140625" style="1" customWidth="1"/>
    <col min="10498" max="10498" width="24" style="1" customWidth="1"/>
    <col min="10499" max="10504" width="25.6640625" style="1" customWidth="1"/>
    <col min="10505" max="10752" width="9" style="1"/>
    <col min="10753" max="10753" width="7.44140625" style="1" customWidth="1"/>
    <col min="10754" max="10754" width="24" style="1" customWidth="1"/>
    <col min="10755" max="10760" width="25.6640625" style="1" customWidth="1"/>
    <col min="10761" max="11008" width="9" style="1"/>
    <col min="11009" max="11009" width="7.44140625" style="1" customWidth="1"/>
    <col min="11010" max="11010" width="24" style="1" customWidth="1"/>
    <col min="11011" max="11016" width="25.6640625" style="1" customWidth="1"/>
    <col min="11017" max="11264" width="9" style="1"/>
    <col min="11265" max="11265" width="7.44140625" style="1" customWidth="1"/>
    <col min="11266" max="11266" width="24" style="1" customWidth="1"/>
    <col min="11267" max="11272" width="25.6640625" style="1" customWidth="1"/>
    <col min="11273" max="11520" width="9" style="1"/>
    <col min="11521" max="11521" width="7.44140625" style="1" customWidth="1"/>
    <col min="11522" max="11522" width="24" style="1" customWidth="1"/>
    <col min="11523" max="11528" width="25.6640625" style="1" customWidth="1"/>
    <col min="11529" max="11776" width="9" style="1"/>
    <col min="11777" max="11777" width="7.44140625" style="1" customWidth="1"/>
    <col min="11778" max="11778" width="24" style="1" customWidth="1"/>
    <col min="11779" max="11784" width="25.6640625" style="1" customWidth="1"/>
    <col min="11785" max="12032" width="9" style="1"/>
    <col min="12033" max="12033" width="7.44140625" style="1" customWidth="1"/>
    <col min="12034" max="12034" width="24" style="1" customWidth="1"/>
    <col min="12035" max="12040" width="25.6640625" style="1" customWidth="1"/>
    <col min="12041" max="12288" width="9" style="1"/>
    <col min="12289" max="12289" width="7.44140625" style="1" customWidth="1"/>
    <col min="12290" max="12290" width="24" style="1" customWidth="1"/>
    <col min="12291" max="12296" width="25.6640625" style="1" customWidth="1"/>
    <col min="12297" max="12544" width="9" style="1"/>
    <col min="12545" max="12545" width="7.44140625" style="1" customWidth="1"/>
    <col min="12546" max="12546" width="24" style="1" customWidth="1"/>
    <col min="12547" max="12552" width="25.6640625" style="1" customWidth="1"/>
    <col min="12553" max="12800" width="9" style="1"/>
    <col min="12801" max="12801" width="7.44140625" style="1" customWidth="1"/>
    <col min="12802" max="12802" width="24" style="1" customWidth="1"/>
    <col min="12803" max="12808" width="25.6640625" style="1" customWidth="1"/>
    <col min="12809" max="13056" width="9" style="1"/>
    <col min="13057" max="13057" width="7.44140625" style="1" customWidth="1"/>
    <col min="13058" max="13058" width="24" style="1" customWidth="1"/>
    <col min="13059" max="13064" width="25.6640625" style="1" customWidth="1"/>
    <col min="13065" max="13312" width="9" style="1"/>
    <col min="13313" max="13313" width="7.44140625" style="1" customWidth="1"/>
    <col min="13314" max="13314" width="24" style="1" customWidth="1"/>
    <col min="13315" max="13320" width="25.6640625" style="1" customWidth="1"/>
    <col min="13321" max="13568" width="9" style="1"/>
    <col min="13569" max="13569" width="7.44140625" style="1" customWidth="1"/>
    <col min="13570" max="13570" width="24" style="1" customWidth="1"/>
    <col min="13571" max="13576" width="25.6640625" style="1" customWidth="1"/>
    <col min="13577" max="13824" width="9" style="1"/>
    <col min="13825" max="13825" width="7.44140625" style="1" customWidth="1"/>
    <col min="13826" max="13826" width="24" style="1" customWidth="1"/>
    <col min="13827" max="13832" width="25.6640625" style="1" customWidth="1"/>
    <col min="13833" max="14080" width="9" style="1"/>
    <col min="14081" max="14081" width="7.44140625" style="1" customWidth="1"/>
    <col min="14082" max="14082" width="24" style="1" customWidth="1"/>
    <col min="14083" max="14088" width="25.6640625" style="1" customWidth="1"/>
    <col min="14089" max="14336" width="9" style="1"/>
    <col min="14337" max="14337" width="7.44140625" style="1" customWidth="1"/>
    <col min="14338" max="14338" width="24" style="1" customWidth="1"/>
    <col min="14339" max="14344" width="25.6640625" style="1" customWidth="1"/>
    <col min="14345" max="14592" width="9" style="1"/>
    <col min="14593" max="14593" width="7.44140625" style="1" customWidth="1"/>
    <col min="14594" max="14594" width="24" style="1" customWidth="1"/>
    <col min="14595" max="14600" width="25.6640625" style="1" customWidth="1"/>
    <col min="14601" max="14848" width="9" style="1"/>
    <col min="14849" max="14849" width="7.44140625" style="1" customWidth="1"/>
    <col min="14850" max="14850" width="24" style="1" customWidth="1"/>
    <col min="14851" max="14856" width="25.6640625" style="1" customWidth="1"/>
    <col min="14857" max="15104" width="9" style="1"/>
    <col min="15105" max="15105" width="7.44140625" style="1" customWidth="1"/>
    <col min="15106" max="15106" width="24" style="1" customWidth="1"/>
    <col min="15107" max="15112" width="25.6640625" style="1" customWidth="1"/>
    <col min="15113" max="15360" width="9" style="1"/>
    <col min="15361" max="15361" width="7.44140625" style="1" customWidth="1"/>
    <col min="15362" max="15362" width="24" style="1" customWidth="1"/>
    <col min="15363" max="15368" width="25.6640625" style="1" customWidth="1"/>
    <col min="15369" max="15616" width="9" style="1"/>
    <col min="15617" max="15617" width="7.44140625" style="1" customWidth="1"/>
    <col min="15618" max="15618" width="24" style="1" customWidth="1"/>
    <col min="15619" max="15624" width="25.6640625" style="1" customWidth="1"/>
    <col min="15625" max="15872" width="9" style="1"/>
    <col min="15873" max="15873" width="7.44140625" style="1" customWidth="1"/>
    <col min="15874" max="15874" width="24" style="1" customWidth="1"/>
    <col min="15875" max="15880" width="25.6640625" style="1" customWidth="1"/>
    <col min="15881" max="16128" width="9" style="1"/>
    <col min="16129" max="16129" width="7.44140625" style="1" customWidth="1"/>
    <col min="16130" max="16130" width="24" style="1" customWidth="1"/>
    <col min="16131" max="16136" width="25.6640625" style="1" customWidth="1"/>
    <col min="16137" max="16384" width="9" style="1"/>
  </cols>
  <sheetData>
    <row r="2" spans="1:10" ht="16.05" customHeight="1" x14ac:dyDescent="0.2">
      <c r="A2" s="1" t="s">
        <v>0</v>
      </c>
    </row>
    <row r="3" spans="1:10" ht="15.75" customHeight="1" x14ac:dyDescent="0.2">
      <c r="A3" s="1"/>
    </row>
    <row r="4" spans="1:10" ht="16.05" customHeight="1" x14ac:dyDescent="0.2">
      <c r="A4" s="3" t="s">
        <v>1</v>
      </c>
      <c r="B4" s="3" t="s">
        <v>88</v>
      </c>
    </row>
    <row r="5" spans="1:10" ht="16.05" customHeight="1" x14ac:dyDescent="0.2">
      <c r="H5" s="4" t="s">
        <v>3</v>
      </c>
    </row>
    <row r="6" spans="1:10" ht="16.05" customHeight="1" x14ac:dyDescent="0.2">
      <c r="A6" s="5" t="s">
        <v>4</v>
      </c>
      <c r="B6" s="6"/>
      <c r="C6" s="7" t="s">
        <v>103</v>
      </c>
      <c r="D6" s="7" t="s">
        <v>6</v>
      </c>
      <c r="E6" s="8" t="s">
        <v>7</v>
      </c>
      <c r="F6" s="7" t="s">
        <v>8</v>
      </c>
      <c r="G6" s="7" t="s">
        <v>9</v>
      </c>
      <c r="H6" s="7" t="s">
        <v>10</v>
      </c>
    </row>
    <row r="7" spans="1:10" s="12" customFormat="1" ht="16.05" customHeight="1" x14ac:dyDescent="0.2">
      <c r="A7" s="9" t="s">
        <v>11</v>
      </c>
      <c r="B7" s="2"/>
      <c r="C7" s="10" t="s">
        <v>12</v>
      </c>
      <c r="D7" s="51">
        <f>SUM(D13,D19,D25,D31)</f>
        <v>0</v>
      </c>
      <c r="E7" s="51">
        <f t="shared" ref="E7:G11" si="0">SUM(E13,E19,E25,E31)</f>
        <v>0</v>
      </c>
      <c r="F7" s="51">
        <f t="shared" si="0"/>
        <v>0</v>
      </c>
      <c r="G7" s="51">
        <f t="shared" si="0"/>
        <v>0</v>
      </c>
      <c r="H7" s="16">
        <f>SUM(D7:G7)</f>
        <v>0</v>
      </c>
      <c r="I7" s="11"/>
      <c r="J7" s="11"/>
    </row>
    <row r="8" spans="1:10" s="12" customFormat="1" ht="16.05" customHeight="1" x14ac:dyDescent="0.2">
      <c r="A8" s="13"/>
      <c r="B8" s="2"/>
      <c r="C8" s="14" t="s">
        <v>13</v>
      </c>
      <c r="D8" s="16">
        <f>IF($H7=0,0,D7/$H7%)</f>
        <v>0</v>
      </c>
      <c r="E8" s="16">
        <f>IF($H7=0,0,E7/$H7%)</f>
        <v>0</v>
      </c>
      <c r="F8" s="16">
        <f>IF($H7=0,0,F7/$H7%)</f>
        <v>0</v>
      </c>
      <c r="G8" s="16">
        <f>IF($H7=0,0,G7/$H7%)</f>
        <v>0</v>
      </c>
      <c r="H8" s="16">
        <f>SUM(D8:G8)</f>
        <v>0</v>
      </c>
      <c r="I8" s="11"/>
      <c r="J8" s="11"/>
    </row>
    <row r="9" spans="1:10" s="12" customFormat="1" ht="16.05" customHeight="1" x14ac:dyDescent="0.2">
      <c r="A9" s="13"/>
      <c r="B9" s="2"/>
      <c r="C9" s="10" t="s">
        <v>14</v>
      </c>
      <c r="D9" s="51">
        <f>SUM(D15,D21,D27,D33)</f>
        <v>0</v>
      </c>
      <c r="E9" s="51">
        <f t="shared" si="0"/>
        <v>0</v>
      </c>
      <c r="F9" s="51">
        <f t="shared" si="0"/>
        <v>0</v>
      </c>
      <c r="G9" s="51">
        <f t="shared" si="0"/>
        <v>0</v>
      </c>
      <c r="H9" s="16">
        <f>SUM(D9:G9)</f>
        <v>0</v>
      </c>
      <c r="I9" s="11"/>
      <c r="J9" s="11"/>
    </row>
    <row r="10" spans="1:10" s="12" customFormat="1" ht="16.05" customHeight="1" x14ac:dyDescent="0.2">
      <c r="A10" s="13"/>
      <c r="B10" s="2"/>
      <c r="C10" s="14" t="s">
        <v>13</v>
      </c>
      <c r="D10" s="16">
        <f>IF($H9=0,0,D9/$H9%)</f>
        <v>0</v>
      </c>
      <c r="E10" s="16">
        <f>IF($H9=0,0,E9/$H9%)</f>
        <v>0</v>
      </c>
      <c r="F10" s="16">
        <f>IF($H9=0,0,F9/$H9%)</f>
        <v>0</v>
      </c>
      <c r="G10" s="16">
        <f>IF($H9=0,0,G9/$H9%)</f>
        <v>0</v>
      </c>
      <c r="H10" s="16">
        <f>SUM(D10:G10)</f>
        <v>0</v>
      </c>
      <c r="I10" s="11"/>
      <c r="J10" s="11"/>
    </row>
    <row r="11" spans="1:10" s="12" customFormat="1" ht="16.05" customHeight="1" x14ac:dyDescent="0.2">
      <c r="A11" s="13"/>
      <c r="B11" s="2"/>
      <c r="C11" s="10" t="s">
        <v>15</v>
      </c>
      <c r="D11" s="51">
        <f>SUM(D17,D23,D29,D35)</f>
        <v>0</v>
      </c>
      <c r="E11" s="51">
        <f t="shared" si="0"/>
        <v>0</v>
      </c>
      <c r="F11" s="51">
        <f t="shared" si="0"/>
        <v>0</v>
      </c>
      <c r="G11" s="51">
        <f t="shared" si="0"/>
        <v>0</v>
      </c>
      <c r="H11" s="16">
        <f>SUM(D11:G11)</f>
        <v>0</v>
      </c>
      <c r="I11" s="11"/>
      <c r="J11" s="11"/>
    </row>
    <row r="12" spans="1:10" s="12" customFormat="1" ht="16.05" customHeight="1" x14ac:dyDescent="0.2">
      <c r="A12" s="13"/>
      <c r="B12" s="15"/>
      <c r="C12" s="14" t="s">
        <v>13</v>
      </c>
      <c r="D12" s="16">
        <f>IF($H11=0,0,D11/$H11%)</f>
        <v>0</v>
      </c>
      <c r="E12" s="16">
        <f>IF($H11=0,0,E11/$H11%)</f>
        <v>0</v>
      </c>
      <c r="F12" s="16">
        <f>IF($H11=0,0,F11/$H11%)</f>
        <v>0</v>
      </c>
      <c r="G12" s="16">
        <f>IF($H11=0,0,G11/$H11%)</f>
        <v>0</v>
      </c>
      <c r="H12" s="16">
        <f>IF($H11=0,0,H11/$H11%)</f>
        <v>0</v>
      </c>
      <c r="I12" s="11"/>
      <c r="J12" s="11"/>
    </row>
    <row r="13" spans="1:10" ht="16.05" customHeight="1" x14ac:dyDescent="0.2">
      <c r="A13" s="13"/>
      <c r="B13" s="13" t="s">
        <v>16</v>
      </c>
      <c r="C13" s="16" t="s">
        <v>12</v>
      </c>
      <c r="D13" s="16"/>
      <c r="E13" s="16"/>
      <c r="F13" s="16"/>
      <c r="G13" s="16"/>
      <c r="H13" s="50">
        <f t="shared" ref="H13:H76" si="1">SUM(D13:G13)</f>
        <v>0</v>
      </c>
      <c r="J13" s="11"/>
    </row>
    <row r="14" spans="1:10" ht="16.05" customHeight="1" x14ac:dyDescent="0.2">
      <c r="A14" s="13"/>
      <c r="B14" s="13"/>
      <c r="C14" s="17" t="s">
        <v>13</v>
      </c>
      <c r="D14" s="16">
        <f>IF($H13=0,0,D13/$H13%)</f>
        <v>0</v>
      </c>
      <c r="E14" s="16">
        <f>IF($H13=0,0,E13/$H13%)</f>
        <v>0</v>
      </c>
      <c r="F14" s="16">
        <f>IF($H13=0,0,F13/$H13%)</f>
        <v>0</v>
      </c>
      <c r="G14" s="16">
        <f>IF($H13=0,0,G13/$H13%)</f>
        <v>0</v>
      </c>
      <c r="H14" s="50">
        <f t="shared" si="1"/>
        <v>0</v>
      </c>
      <c r="J14" s="11"/>
    </row>
    <row r="15" spans="1:10" ht="16.05" customHeight="1" x14ac:dyDescent="0.2">
      <c r="A15" s="13"/>
      <c r="B15" s="13"/>
      <c r="C15" s="16" t="s">
        <v>14</v>
      </c>
      <c r="D15" s="51"/>
      <c r="E15" s="51"/>
      <c r="F15" s="51"/>
      <c r="G15" s="51"/>
      <c r="H15" s="50">
        <f t="shared" si="1"/>
        <v>0</v>
      </c>
      <c r="J15" s="11"/>
    </row>
    <row r="16" spans="1:10" ht="16.05" customHeight="1" x14ac:dyDescent="0.2">
      <c r="A16" s="13"/>
      <c r="B16" s="13"/>
      <c r="C16" s="17" t="s">
        <v>13</v>
      </c>
      <c r="D16" s="16">
        <f>IF($H15=0,0,D15/$H15%)</f>
        <v>0</v>
      </c>
      <c r="E16" s="16">
        <f>IF($H15=0,0,E15/$H15%)</f>
        <v>0</v>
      </c>
      <c r="F16" s="16">
        <f>IF($H15=0,0,F15/$H15%)</f>
        <v>0</v>
      </c>
      <c r="G16" s="16">
        <f>IF($H15=0,0,G15/$H15%)</f>
        <v>0</v>
      </c>
      <c r="H16" s="50">
        <f t="shared" si="1"/>
        <v>0</v>
      </c>
      <c r="J16" s="11"/>
    </row>
    <row r="17" spans="1:10" ht="16.05" customHeight="1" x14ac:dyDescent="0.2">
      <c r="A17" s="13"/>
      <c r="B17" s="13"/>
      <c r="C17" s="16" t="s">
        <v>15</v>
      </c>
      <c r="D17" s="51">
        <f>D13+D15</f>
        <v>0</v>
      </c>
      <c r="E17" s="51">
        <f t="shared" ref="E17:G17" si="2">E13+E15</f>
        <v>0</v>
      </c>
      <c r="F17" s="51">
        <f t="shared" si="2"/>
        <v>0</v>
      </c>
      <c r="G17" s="51">
        <f t="shared" si="2"/>
        <v>0</v>
      </c>
      <c r="H17" s="50">
        <f t="shared" si="1"/>
        <v>0</v>
      </c>
      <c r="J17" s="11"/>
    </row>
    <row r="18" spans="1:10" ht="16.05" customHeight="1" x14ac:dyDescent="0.2">
      <c r="A18" s="13"/>
      <c r="B18" s="18"/>
      <c r="C18" s="17" t="s">
        <v>13</v>
      </c>
      <c r="D18" s="16">
        <f>IF($H17=0,0,D17/$H17%)</f>
        <v>0</v>
      </c>
      <c r="E18" s="16">
        <f>IF($H17=0,0,E17/$H17%)</f>
        <v>0</v>
      </c>
      <c r="F18" s="16">
        <f>IF($H17=0,0,F17/$H17%)</f>
        <v>0</v>
      </c>
      <c r="G18" s="16">
        <f>IF($H17=0,0,G17/$H17%)</f>
        <v>0</v>
      </c>
      <c r="H18" s="50">
        <f t="shared" si="1"/>
        <v>0</v>
      </c>
      <c r="J18" s="11"/>
    </row>
    <row r="19" spans="1:10" ht="16.05" customHeight="1" x14ac:dyDescent="0.2">
      <c r="A19" s="13"/>
      <c r="B19" s="13" t="s">
        <v>17</v>
      </c>
      <c r="C19" s="16" t="s">
        <v>12</v>
      </c>
      <c r="D19" s="16"/>
      <c r="E19" s="16"/>
      <c r="F19" s="16"/>
      <c r="G19" s="16"/>
      <c r="H19" s="50">
        <f t="shared" si="1"/>
        <v>0</v>
      </c>
      <c r="J19" s="11"/>
    </row>
    <row r="20" spans="1:10" ht="16.05" customHeight="1" x14ac:dyDescent="0.2">
      <c r="A20" s="13"/>
      <c r="B20" s="13"/>
      <c r="C20" s="17" t="s">
        <v>13</v>
      </c>
      <c r="D20" s="16">
        <f>IF($H19=0,0,D19/$H19%)</f>
        <v>0</v>
      </c>
      <c r="E20" s="16">
        <f>IF($H19=0,0,E19/$H19%)</f>
        <v>0</v>
      </c>
      <c r="F20" s="16">
        <f>IF($H19=0,0,F19/$H19%)</f>
        <v>0</v>
      </c>
      <c r="G20" s="16">
        <f>IF($H19=0,0,G19/$H19%)</f>
        <v>0</v>
      </c>
      <c r="H20" s="50">
        <f t="shared" si="1"/>
        <v>0</v>
      </c>
      <c r="J20" s="11"/>
    </row>
    <row r="21" spans="1:10" ht="16.05" customHeight="1" x14ac:dyDescent="0.2">
      <c r="A21" s="13"/>
      <c r="B21" s="13"/>
      <c r="C21" s="16" t="s">
        <v>14</v>
      </c>
      <c r="D21" s="51"/>
      <c r="E21" s="51"/>
      <c r="F21" s="51"/>
      <c r="G21" s="51"/>
      <c r="H21" s="50">
        <f t="shared" si="1"/>
        <v>0</v>
      </c>
      <c r="J21" s="11"/>
    </row>
    <row r="22" spans="1:10" ht="16.05" customHeight="1" x14ac:dyDescent="0.2">
      <c r="A22" s="13"/>
      <c r="B22" s="13"/>
      <c r="C22" s="17" t="s">
        <v>13</v>
      </c>
      <c r="D22" s="16">
        <f>IF($H21=0,0,D21/$H21%)</f>
        <v>0</v>
      </c>
      <c r="E22" s="16">
        <f>IF($H21=0,0,E21/$H21%)</f>
        <v>0</v>
      </c>
      <c r="F22" s="16">
        <f>IF($H21=0,0,F21/$H21%)</f>
        <v>0</v>
      </c>
      <c r="G22" s="16">
        <f>IF($H21=0,0,G21/$H21%)</f>
        <v>0</v>
      </c>
      <c r="H22" s="50">
        <f t="shared" si="1"/>
        <v>0</v>
      </c>
      <c r="J22" s="11"/>
    </row>
    <row r="23" spans="1:10" ht="16.05" customHeight="1" x14ac:dyDescent="0.2">
      <c r="A23" s="13"/>
      <c r="B23" s="13"/>
      <c r="C23" s="16" t="s">
        <v>15</v>
      </c>
      <c r="D23" s="51">
        <f>SUM(D21,D19)</f>
        <v>0</v>
      </c>
      <c r="E23" s="51">
        <f>SUM(E21,E19)</f>
        <v>0</v>
      </c>
      <c r="F23" s="51">
        <f>SUM(F21,F19)</f>
        <v>0</v>
      </c>
      <c r="G23" s="51">
        <f>SUM(G21,G19)</f>
        <v>0</v>
      </c>
      <c r="H23" s="50">
        <f t="shared" si="1"/>
        <v>0</v>
      </c>
      <c r="J23" s="11"/>
    </row>
    <row r="24" spans="1:10" ht="16.05" customHeight="1" x14ac:dyDescent="0.2">
      <c r="A24" s="13"/>
      <c r="B24" s="18"/>
      <c r="C24" s="17" t="s">
        <v>13</v>
      </c>
      <c r="D24" s="16">
        <f>IF($H23=0,0,D23/$H23%)</f>
        <v>0</v>
      </c>
      <c r="E24" s="16">
        <f>IF($H23=0,0,E23/$H23%)</f>
        <v>0</v>
      </c>
      <c r="F24" s="16">
        <f>IF($H23=0,0,F23/$H23%)</f>
        <v>0</v>
      </c>
      <c r="G24" s="16">
        <f>IF($H23=0,0,G23/$H23%)</f>
        <v>0</v>
      </c>
      <c r="H24" s="50">
        <f t="shared" si="1"/>
        <v>0</v>
      </c>
      <c r="J24" s="11"/>
    </row>
    <row r="25" spans="1:10" ht="16.05" customHeight="1" x14ac:dyDescent="0.2">
      <c r="A25" s="13"/>
      <c r="B25" s="13" t="s">
        <v>18</v>
      </c>
      <c r="C25" s="16" t="s">
        <v>12</v>
      </c>
      <c r="D25" s="16"/>
      <c r="E25" s="16"/>
      <c r="F25" s="16"/>
      <c r="G25" s="16"/>
      <c r="H25" s="50">
        <f t="shared" si="1"/>
        <v>0</v>
      </c>
      <c r="J25" s="11"/>
    </row>
    <row r="26" spans="1:10" ht="16.05" customHeight="1" x14ac:dyDescent="0.2">
      <c r="A26" s="13"/>
      <c r="B26" s="13"/>
      <c r="C26" s="17" t="s">
        <v>13</v>
      </c>
      <c r="D26" s="16">
        <f>IF($H25=0,0,D25/$H25%)</f>
        <v>0</v>
      </c>
      <c r="E26" s="16">
        <f>IF($H25=0,0,E25/$H25%)</f>
        <v>0</v>
      </c>
      <c r="F26" s="16">
        <f>IF($H25=0,0,F25/$H25%)</f>
        <v>0</v>
      </c>
      <c r="G26" s="16">
        <f>IF($H25=0,0,G25/$H25%)</f>
        <v>0</v>
      </c>
      <c r="H26" s="50">
        <f t="shared" si="1"/>
        <v>0</v>
      </c>
      <c r="J26" s="11"/>
    </row>
    <row r="27" spans="1:10" ht="16.05" customHeight="1" x14ac:dyDescent="0.2">
      <c r="A27" s="13"/>
      <c r="B27" s="13"/>
      <c r="C27" s="16" t="s">
        <v>14</v>
      </c>
      <c r="D27" s="51"/>
      <c r="E27" s="51"/>
      <c r="F27" s="51"/>
      <c r="G27" s="51"/>
      <c r="H27" s="50">
        <f t="shared" si="1"/>
        <v>0</v>
      </c>
      <c r="J27" s="11"/>
    </row>
    <row r="28" spans="1:10" ht="16.05" customHeight="1" x14ac:dyDescent="0.2">
      <c r="A28" s="13"/>
      <c r="B28" s="13"/>
      <c r="C28" s="17" t="s">
        <v>13</v>
      </c>
      <c r="D28" s="16">
        <f>IF($H27=0,0,D27/$H27%)</f>
        <v>0</v>
      </c>
      <c r="E28" s="16">
        <f>IF($H27=0,0,E27/$H27%)</f>
        <v>0</v>
      </c>
      <c r="F28" s="16">
        <f>IF($H27=0,0,F27/$H27%)</f>
        <v>0</v>
      </c>
      <c r="G28" s="16">
        <f>IF($H27=0,0,G27/$H27%)</f>
        <v>0</v>
      </c>
      <c r="H28" s="50">
        <f t="shared" si="1"/>
        <v>0</v>
      </c>
      <c r="J28" s="11"/>
    </row>
    <row r="29" spans="1:10" ht="16.05" customHeight="1" x14ac:dyDescent="0.2">
      <c r="A29" s="13"/>
      <c r="B29" s="13"/>
      <c r="C29" s="16" t="s">
        <v>15</v>
      </c>
      <c r="D29" s="51">
        <f>D25+D27</f>
        <v>0</v>
      </c>
      <c r="E29" s="51">
        <f t="shared" ref="E29:G29" si="3">E25+E27</f>
        <v>0</v>
      </c>
      <c r="F29" s="51">
        <f t="shared" si="3"/>
        <v>0</v>
      </c>
      <c r="G29" s="51">
        <f t="shared" si="3"/>
        <v>0</v>
      </c>
      <c r="H29" s="50">
        <f t="shared" si="1"/>
        <v>0</v>
      </c>
      <c r="J29" s="11"/>
    </row>
    <row r="30" spans="1:10" ht="16.05" customHeight="1" x14ac:dyDescent="0.2">
      <c r="A30" s="13"/>
      <c r="B30" s="18"/>
      <c r="C30" s="17" t="s">
        <v>13</v>
      </c>
      <c r="D30" s="16">
        <f>IF($H29=0,0,D29/$H29%)</f>
        <v>0</v>
      </c>
      <c r="E30" s="16">
        <f>IF($H29=0,0,E29/$H29%)</f>
        <v>0</v>
      </c>
      <c r="F30" s="16">
        <f>IF($H29=0,0,F29/$H29%)</f>
        <v>0</v>
      </c>
      <c r="G30" s="16">
        <f>IF($H29=0,0,G29/$H29%)</f>
        <v>0</v>
      </c>
      <c r="H30" s="50">
        <f t="shared" si="1"/>
        <v>0</v>
      </c>
      <c r="J30" s="11"/>
    </row>
    <row r="31" spans="1:10" ht="16.05" customHeight="1" x14ac:dyDescent="0.2">
      <c r="A31" s="13"/>
      <c r="B31" s="13" t="s">
        <v>19</v>
      </c>
      <c r="C31" s="16" t="s">
        <v>12</v>
      </c>
      <c r="D31" s="16"/>
      <c r="E31" s="16"/>
      <c r="F31" s="16"/>
      <c r="G31" s="16"/>
      <c r="H31" s="50">
        <f t="shared" si="1"/>
        <v>0</v>
      </c>
      <c r="J31" s="11"/>
    </row>
    <row r="32" spans="1:10" ht="16.05" customHeight="1" x14ac:dyDescent="0.2">
      <c r="A32" s="13"/>
      <c r="B32" s="13"/>
      <c r="C32" s="17" t="s">
        <v>13</v>
      </c>
      <c r="D32" s="16">
        <f>IF($H31=0,0,D31/$H31%)</f>
        <v>0</v>
      </c>
      <c r="E32" s="16">
        <f>IF($H31=0,0,E31/$H31%)</f>
        <v>0</v>
      </c>
      <c r="F32" s="16">
        <f>IF($H31=0,0,F31/$H31%)</f>
        <v>0</v>
      </c>
      <c r="G32" s="16">
        <f>IF($H31=0,0,G31/$H31%)</f>
        <v>0</v>
      </c>
      <c r="H32" s="50">
        <f t="shared" si="1"/>
        <v>0</v>
      </c>
      <c r="J32" s="11"/>
    </row>
    <row r="33" spans="1:10" ht="16.05" customHeight="1" x14ac:dyDescent="0.2">
      <c r="A33" s="13"/>
      <c r="B33" s="13"/>
      <c r="C33" s="16" t="s">
        <v>14</v>
      </c>
      <c r="D33" s="51"/>
      <c r="E33" s="51"/>
      <c r="F33" s="51"/>
      <c r="G33" s="51"/>
      <c r="H33" s="50">
        <f t="shared" si="1"/>
        <v>0</v>
      </c>
      <c r="J33" s="11"/>
    </row>
    <row r="34" spans="1:10" ht="16.05" customHeight="1" x14ac:dyDescent="0.2">
      <c r="A34" s="13"/>
      <c r="B34" s="13"/>
      <c r="C34" s="17" t="s">
        <v>13</v>
      </c>
      <c r="D34" s="16">
        <f>IF($H33=0,0,D33/$H33%)</f>
        <v>0</v>
      </c>
      <c r="E34" s="16">
        <f>IF($H33=0,0,E33/$H33%)</f>
        <v>0</v>
      </c>
      <c r="F34" s="16">
        <f>IF($H33=0,0,F33/$H33%)</f>
        <v>0</v>
      </c>
      <c r="G34" s="16">
        <f>IF($H33=0,0,G33/$H33%)</f>
        <v>0</v>
      </c>
      <c r="H34" s="50">
        <f t="shared" si="1"/>
        <v>0</v>
      </c>
      <c r="J34" s="11"/>
    </row>
    <row r="35" spans="1:10" ht="16.05" customHeight="1" x14ac:dyDescent="0.2">
      <c r="A35" s="13"/>
      <c r="B35" s="13"/>
      <c r="C35" s="16" t="s">
        <v>15</v>
      </c>
      <c r="D35" s="51">
        <f>SUM(D33,D31)</f>
        <v>0</v>
      </c>
      <c r="E35" s="51">
        <f>SUM(E33,E31)</f>
        <v>0</v>
      </c>
      <c r="F35" s="51">
        <f>SUM(F33,F31)</f>
        <v>0</v>
      </c>
      <c r="G35" s="51">
        <f>SUM(G33,G31)</f>
        <v>0</v>
      </c>
      <c r="H35" s="50">
        <f t="shared" si="1"/>
        <v>0</v>
      </c>
      <c r="J35" s="11"/>
    </row>
    <row r="36" spans="1:10" ht="16.05" customHeight="1" x14ac:dyDescent="0.2">
      <c r="A36" s="18"/>
      <c r="B36" s="19"/>
      <c r="C36" s="17" t="s">
        <v>13</v>
      </c>
      <c r="D36" s="16">
        <f>IF($H35=0,0,D35/$H35%)</f>
        <v>0</v>
      </c>
      <c r="E36" s="16">
        <f>IF($H35=0,0,E35/$H35%)</f>
        <v>0</v>
      </c>
      <c r="F36" s="16">
        <f>IF($H35=0,0,F35/$H35%)</f>
        <v>0</v>
      </c>
      <c r="G36" s="16">
        <f>IF($H35=0,0,G35/$H35%)</f>
        <v>0</v>
      </c>
      <c r="H36" s="50">
        <f t="shared" si="1"/>
        <v>0</v>
      </c>
      <c r="J36" s="11"/>
    </row>
    <row r="37" spans="1:10" ht="16.05" customHeight="1" x14ac:dyDescent="0.2">
      <c r="A37" s="13" t="s">
        <v>20</v>
      </c>
      <c r="C37" s="16" t="s">
        <v>105</v>
      </c>
      <c r="D37" s="51">
        <f>SUMIF($C$43:$C$228,"道内",D$43:D$228)</f>
        <v>0</v>
      </c>
      <c r="E37" s="51">
        <f>SUMIF($C$43:$C$228,"道内",E$43:E$228)</f>
        <v>2418.2000000000003</v>
      </c>
      <c r="F37" s="51">
        <f>SUMIF($C$43:$C$228,"道内",F$43:F$228)</f>
        <v>0</v>
      </c>
      <c r="G37" s="51">
        <f>SUMIF($C$43:$C$228,"道内",G$43:G$228)</f>
        <v>0</v>
      </c>
      <c r="H37" s="50">
        <f t="shared" si="1"/>
        <v>2418.2000000000003</v>
      </c>
      <c r="J37" s="11"/>
    </row>
    <row r="38" spans="1:10" ht="16.05" customHeight="1" x14ac:dyDescent="0.2">
      <c r="A38" s="13"/>
      <c r="C38" s="17" t="s">
        <v>13</v>
      </c>
      <c r="D38" s="16">
        <f>IF($H37=0,0,D37/$H37%)</f>
        <v>0</v>
      </c>
      <c r="E38" s="16">
        <f>IF($H37=0,0,E37/$H37%)</f>
        <v>100</v>
      </c>
      <c r="F38" s="16">
        <f>IF($H37=0,0,F37/$H37%)</f>
        <v>0</v>
      </c>
      <c r="G38" s="16">
        <f>IF($H37=0,0,G37/$H37%)</f>
        <v>0</v>
      </c>
      <c r="H38" s="50">
        <f t="shared" si="1"/>
        <v>100</v>
      </c>
      <c r="J38" s="11"/>
    </row>
    <row r="39" spans="1:10" ht="16.05" customHeight="1" x14ac:dyDescent="0.2">
      <c r="A39" s="13"/>
      <c r="C39" s="16" t="s">
        <v>106</v>
      </c>
      <c r="D39" s="51">
        <f>SUMIF($C$43:$C$228,"道外",D$43:D$228)</f>
        <v>0</v>
      </c>
      <c r="E39" s="51">
        <f>SUMIF($C$43:$C$228,"道外",E$43:E$228)</f>
        <v>2882.7</v>
      </c>
      <c r="F39" s="51">
        <f>SUMIF($C$43:$C$228,"道外",F$43:F$228)</f>
        <v>0</v>
      </c>
      <c r="G39" s="51">
        <f>SUMIF($C$43:$C$228,"道外",G$43:G$228)</f>
        <v>0</v>
      </c>
      <c r="H39" s="50">
        <f t="shared" si="1"/>
        <v>2882.7</v>
      </c>
      <c r="J39" s="11"/>
    </row>
    <row r="40" spans="1:10" ht="16.05" customHeight="1" x14ac:dyDescent="0.2">
      <c r="A40" s="13"/>
      <c r="C40" s="17" t="s">
        <v>13</v>
      </c>
      <c r="D40" s="16">
        <f>IF($H39=0,0,D39/$H39%)</f>
        <v>0</v>
      </c>
      <c r="E40" s="16">
        <f>IF($H39=0,0,E39/$H39%)</f>
        <v>100</v>
      </c>
      <c r="F40" s="16">
        <f>IF($H39=0,0,F39/$H39%)</f>
        <v>0</v>
      </c>
      <c r="G40" s="16">
        <f>IF($H39=0,0,G39/$H39%)</f>
        <v>0</v>
      </c>
      <c r="H40" s="50">
        <f t="shared" si="1"/>
        <v>100</v>
      </c>
      <c r="J40" s="11"/>
    </row>
    <row r="41" spans="1:10" ht="16.05" customHeight="1" x14ac:dyDescent="0.2">
      <c r="A41" s="13"/>
      <c r="C41" s="16" t="s">
        <v>107</v>
      </c>
      <c r="D41" s="51">
        <f>SUM(D39,D37)</f>
        <v>0</v>
      </c>
      <c r="E41" s="51">
        <f>SUM(E39,E37)</f>
        <v>5300.9</v>
      </c>
      <c r="F41" s="51">
        <f>SUM(F39,F37)</f>
        <v>0</v>
      </c>
      <c r="G41" s="51">
        <f>SUM(G39,G37)</f>
        <v>0</v>
      </c>
      <c r="H41" s="50">
        <f t="shared" si="1"/>
        <v>5300.9</v>
      </c>
      <c r="J41" s="11"/>
    </row>
    <row r="42" spans="1:10" ht="16.05" customHeight="1" x14ac:dyDescent="0.2">
      <c r="A42" s="13"/>
      <c r="B42" s="15"/>
      <c r="C42" s="17" t="s">
        <v>13</v>
      </c>
      <c r="D42" s="16">
        <f>IF($H41=0,0,D41/$H41%)</f>
        <v>0</v>
      </c>
      <c r="E42" s="16">
        <f>IF($H41=0,0,E41/$H41%)</f>
        <v>100</v>
      </c>
      <c r="F42" s="16">
        <f>IF($H41=0,0,F41/$H41%)</f>
        <v>0</v>
      </c>
      <c r="G42" s="16">
        <f>IF($H41=0,0,G41/$H41%)</f>
        <v>0</v>
      </c>
      <c r="H42" s="50">
        <f t="shared" si="1"/>
        <v>100</v>
      </c>
      <c r="J42" s="11"/>
    </row>
    <row r="43" spans="1:10" ht="16.05" customHeight="1" x14ac:dyDescent="0.2">
      <c r="A43" s="13"/>
      <c r="B43" s="13" t="s">
        <v>21</v>
      </c>
      <c r="C43" s="16" t="s">
        <v>12</v>
      </c>
      <c r="D43" s="16">
        <v>0</v>
      </c>
      <c r="E43" s="16">
        <v>2047</v>
      </c>
      <c r="F43" s="16">
        <v>0</v>
      </c>
      <c r="G43" s="16">
        <v>0</v>
      </c>
      <c r="H43" s="50">
        <f t="shared" si="1"/>
        <v>2047</v>
      </c>
      <c r="J43" s="11"/>
    </row>
    <row r="44" spans="1:10" ht="16.05" customHeight="1" x14ac:dyDescent="0.2">
      <c r="A44" s="13"/>
      <c r="B44" s="13"/>
      <c r="C44" s="17" t="s">
        <v>13</v>
      </c>
      <c r="D44" s="16">
        <f>IF($H43=0,0,D43/$H43%)</f>
        <v>0</v>
      </c>
      <c r="E44" s="16">
        <f>IF($H43=0,0,E43/$H43%)</f>
        <v>100</v>
      </c>
      <c r="F44" s="16">
        <f>IF($H43=0,0,F43/$H43%)</f>
        <v>0</v>
      </c>
      <c r="G44" s="16">
        <f>IF($H43=0,0,G43/$H43%)</f>
        <v>0</v>
      </c>
      <c r="H44" s="50">
        <f t="shared" si="1"/>
        <v>100</v>
      </c>
      <c r="J44" s="11"/>
    </row>
    <row r="45" spans="1:10" ht="16.05" customHeight="1" x14ac:dyDescent="0.2">
      <c r="A45" s="13"/>
      <c r="B45" s="13"/>
      <c r="C45" s="16" t="s">
        <v>14</v>
      </c>
      <c r="D45" s="51">
        <v>0</v>
      </c>
      <c r="E45" s="51">
        <v>12.3</v>
      </c>
      <c r="F45" s="51">
        <v>0</v>
      </c>
      <c r="G45" s="51">
        <v>0</v>
      </c>
      <c r="H45" s="50">
        <f t="shared" si="1"/>
        <v>12.3</v>
      </c>
      <c r="J45" s="11"/>
    </row>
    <row r="46" spans="1:10" ht="16.05" customHeight="1" x14ac:dyDescent="0.2">
      <c r="A46" s="13"/>
      <c r="B46" s="13"/>
      <c r="C46" s="17" t="s">
        <v>13</v>
      </c>
      <c r="D46" s="16">
        <f>IF($H45=0,0,D45/$H45%)</f>
        <v>0</v>
      </c>
      <c r="E46" s="16">
        <f>IF($H45=0,0,E45/$H45%)</f>
        <v>100</v>
      </c>
      <c r="F46" s="16">
        <f>IF($H45=0,0,F45/$H45%)</f>
        <v>0</v>
      </c>
      <c r="G46" s="16">
        <f>IF($H45=0,0,G45/$H45%)</f>
        <v>0</v>
      </c>
      <c r="H46" s="50">
        <f t="shared" si="1"/>
        <v>100</v>
      </c>
      <c r="J46" s="11"/>
    </row>
    <row r="47" spans="1:10" ht="16.05" customHeight="1" x14ac:dyDescent="0.2">
      <c r="A47" s="13"/>
      <c r="B47" s="13"/>
      <c r="C47" s="16" t="s">
        <v>15</v>
      </c>
      <c r="D47" s="51">
        <f>SUM(D45,D43)</f>
        <v>0</v>
      </c>
      <c r="E47" s="51">
        <f>SUM(E45,E43)</f>
        <v>2059.3000000000002</v>
      </c>
      <c r="F47" s="51">
        <f>SUM(F45,F43)</f>
        <v>0</v>
      </c>
      <c r="G47" s="51">
        <f>SUM(G45,G43)</f>
        <v>0</v>
      </c>
      <c r="H47" s="50">
        <f t="shared" si="1"/>
        <v>2059.3000000000002</v>
      </c>
      <c r="J47" s="11"/>
    </row>
    <row r="48" spans="1:10" ht="16.05" customHeight="1" x14ac:dyDescent="0.2">
      <c r="A48" s="13"/>
      <c r="B48" s="18"/>
      <c r="C48" s="17" t="s">
        <v>13</v>
      </c>
      <c r="D48" s="16">
        <f>IF($H47=0,0,D47/$H47%)</f>
        <v>0</v>
      </c>
      <c r="E48" s="16">
        <f>IF($H47=0,0,E47/$H47%)</f>
        <v>99.999999999999986</v>
      </c>
      <c r="F48" s="16">
        <f>IF($H47=0,0,F47/$H47%)</f>
        <v>0</v>
      </c>
      <c r="G48" s="16">
        <f>IF($H47=0,0,G47/$H47%)</f>
        <v>0</v>
      </c>
      <c r="H48" s="50">
        <f t="shared" si="1"/>
        <v>99.999999999999986</v>
      </c>
      <c r="J48" s="11"/>
    </row>
    <row r="49" spans="1:10" ht="16.05" customHeight="1" x14ac:dyDescent="0.2">
      <c r="A49" s="13"/>
      <c r="B49" s="13" t="s">
        <v>22</v>
      </c>
      <c r="C49" s="16" t="s">
        <v>12</v>
      </c>
      <c r="D49" s="16"/>
      <c r="E49" s="16"/>
      <c r="F49" s="16"/>
      <c r="G49" s="16"/>
      <c r="H49" s="50">
        <f t="shared" si="1"/>
        <v>0</v>
      </c>
      <c r="J49" s="11"/>
    </row>
    <row r="50" spans="1:10" ht="16.05" customHeight="1" x14ac:dyDescent="0.2">
      <c r="A50" s="13"/>
      <c r="B50" s="13"/>
      <c r="C50" s="17" t="s">
        <v>13</v>
      </c>
      <c r="D50" s="16">
        <f>IF($H49=0,0,D49/$H49%)</f>
        <v>0</v>
      </c>
      <c r="E50" s="16">
        <f>IF($H49=0,0,E49/$H49%)</f>
        <v>0</v>
      </c>
      <c r="F50" s="16">
        <f>IF($H49=0,0,F49/$H49%)</f>
        <v>0</v>
      </c>
      <c r="G50" s="16">
        <f>IF($H49=0,0,G49/$H49%)</f>
        <v>0</v>
      </c>
      <c r="H50" s="50">
        <f t="shared" si="1"/>
        <v>0</v>
      </c>
      <c r="J50" s="11"/>
    </row>
    <row r="51" spans="1:10" ht="16.05" customHeight="1" x14ac:dyDescent="0.2">
      <c r="A51" s="13"/>
      <c r="B51" s="13"/>
      <c r="C51" s="16" t="s">
        <v>14</v>
      </c>
      <c r="D51" s="51"/>
      <c r="E51" s="51"/>
      <c r="F51" s="51"/>
      <c r="G51" s="51"/>
      <c r="H51" s="50">
        <f t="shared" si="1"/>
        <v>0</v>
      </c>
      <c r="J51" s="11"/>
    </row>
    <row r="52" spans="1:10" ht="16.05" customHeight="1" x14ac:dyDescent="0.2">
      <c r="A52" s="13"/>
      <c r="B52" s="13"/>
      <c r="C52" s="17" t="s">
        <v>13</v>
      </c>
      <c r="D52" s="16">
        <f>IF($H51=0,0,D51/$H51%)</f>
        <v>0</v>
      </c>
      <c r="E52" s="16">
        <f>IF($H51=0,0,E51/$H51%)</f>
        <v>0</v>
      </c>
      <c r="F52" s="16">
        <f>IF($H51=0,0,F51/$H51%)</f>
        <v>0</v>
      </c>
      <c r="G52" s="16">
        <f>IF($H51=0,0,G51/$H51%)</f>
        <v>0</v>
      </c>
      <c r="H52" s="50">
        <f t="shared" si="1"/>
        <v>0</v>
      </c>
      <c r="J52" s="11"/>
    </row>
    <row r="53" spans="1:10" ht="16.05" customHeight="1" x14ac:dyDescent="0.2">
      <c r="A53" s="13"/>
      <c r="B53" s="13"/>
      <c r="C53" s="16" t="s">
        <v>15</v>
      </c>
      <c r="D53" s="51">
        <f>SUM(D51,D49)</f>
        <v>0</v>
      </c>
      <c r="E53" s="51">
        <f>SUM(E51,E49)</f>
        <v>0</v>
      </c>
      <c r="F53" s="51">
        <f>SUM(F51,F49)</f>
        <v>0</v>
      </c>
      <c r="G53" s="51">
        <f>SUM(G51,G49)</f>
        <v>0</v>
      </c>
      <c r="H53" s="50">
        <f t="shared" si="1"/>
        <v>0</v>
      </c>
      <c r="J53" s="11"/>
    </row>
    <row r="54" spans="1:10" ht="16.05" customHeight="1" x14ac:dyDescent="0.2">
      <c r="A54" s="13"/>
      <c r="B54" s="18"/>
      <c r="C54" s="17" t="s">
        <v>13</v>
      </c>
      <c r="D54" s="16">
        <f>IF($H53=0,0,D53/$H53%)</f>
        <v>0</v>
      </c>
      <c r="E54" s="16">
        <f>IF($H53=0,0,E53/$H53%)</f>
        <v>0</v>
      </c>
      <c r="F54" s="16">
        <f>IF($H53=0,0,F53/$H53%)</f>
        <v>0</v>
      </c>
      <c r="G54" s="16">
        <f>IF($H53=0,0,G53/$H53%)</f>
        <v>0</v>
      </c>
      <c r="H54" s="50">
        <f t="shared" si="1"/>
        <v>0</v>
      </c>
      <c r="J54" s="11"/>
    </row>
    <row r="55" spans="1:10" ht="16.05" customHeight="1" x14ac:dyDescent="0.2">
      <c r="A55" s="13"/>
      <c r="B55" s="13" t="s">
        <v>23</v>
      </c>
      <c r="C55" s="16" t="s">
        <v>12</v>
      </c>
      <c r="D55" s="16"/>
      <c r="E55" s="16"/>
      <c r="F55" s="16"/>
      <c r="G55" s="16"/>
      <c r="H55" s="50">
        <f t="shared" si="1"/>
        <v>0</v>
      </c>
      <c r="J55" s="11"/>
    </row>
    <row r="56" spans="1:10" ht="16.05" customHeight="1" x14ac:dyDescent="0.2">
      <c r="A56" s="13"/>
      <c r="B56" s="13"/>
      <c r="C56" s="17" t="s">
        <v>13</v>
      </c>
      <c r="D56" s="16">
        <f>IF($H55=0,0,D55/$H55%)</f>
        <v>0</v>
      </c>
      <c r="E56" s="16">
        <f>IF($H55=0,0,E55/$H55%)</f>
        <v>0</v>
      </c>
      <c r="F56" s="16">
        <f>IF($H55=0,0,F55/$H55%)</f>
        <v>0</v>
      </c>
      <c r="G56" s="16">
        <f>IF($H55=0,0,G55/$H55%)</f>
        <v>0</v>
      </c>
      <c r="H56" s="50">
        <f t="shared" si="1"/>
        <v>0</v>
      </c>
      <c r="J56" s="11"/>
    </row>
    <row r="57" spans="1:10" ht="16.05" customHeight="1" x14ac:dyDescent="0.2">
      <c r="A57" s="13"/>
      <c r="B57" s="13"/>
      <c r="C57" s="16" t="s">
        <v>14</v>
      </c>
      <c r="D57" s="51"/>
      <c r="E57" s="51"/>
      <c r="F57" s="51"/>
      <c r="G57" s="51"/>
      <c r="H57" s="50">
        <f t="shared" si="1"/>
        <v>0</v>
      </c>
      <c r="J57" s="11"/>
    </row>
    <row r="58" spans="1:10" ht="16.05" customHeight="1" x14ac:dyDescent="0.2">
      <c r="A58" s="13"/>
      <c r="B58" s="13"/>
      <c r="C58" s="17" t="s">
        <v>13</v>
      </c>
      <c r="D58" s="16">
        <f>IF($H57=0,0,D57/$H57%)</f>
        <v>0</v>
      </c>
      <c r="E58" s="16">
        <f>IF($H57=0,0,E57/$H57%)</f>
        <v>0</v>
      </c>
      <c r="F58" s="16">
        <f>IF($H57=0,0,F57/$H57%)</f>
        <v>0</v>
      </c>
      <c r="G58" s="16">
        <f>IF($H57=0,0,G57/$H57%)</f>
        <v>0</v>
      </c>
      <c r="H58" s="50">
        <f t="shared" si="1"/>
        <v>0</v>
      </c>
      <c r="J58" s="11"/>
    </row>
    <row r="59" spans="1:10" ht="16.05" customHeight="1" x14ac:dyDescent="0.2">
      <c r="A59" s="13"/>
      <c r="B59" s="13"/>
      <c r="C59" s="16" t="s">
        <v>15</v>
      </c>
      <c r="D59" s="51">
        <f>SUM(D57,D55)</f>
        <v>0</v>
      </c>
      <c r="E59" s="51">
        <f>SUM(E57,E55)</f>
        <v>0</v>
      </c>
      <c r="F59" s="51">
        <f>SUM(F57,F55)</f>
        <v>0</v>
      </c>
      <c r="G59" s="51">
        <f>SUM(G57,G55)</f>
        <v>0</v>
      </c>
      <c r="H59" s="50">
        <f t="shared" si="1"/>
        <v>0</v>
      </c>
      <c r="J59" s="11"/>
    </row>
    <row r="60" spans="1:10" ht="16.05" customHeight="1" x14ac:dyDescent="0.2">
      <c r="A60" s="13"/>
      <c r="B60" s="18"/>
      <c r="C60" s="17" t="s">
        <v>13</v>
      </c>
      <c r="D60" s="16">
        <f>IF($H59=0,0,D59/$H59%)</f>
        <v>0</v>
      </c>
      <c r="E60" s="16">
        <f>IF($H59=0,0,E59/$H59%)</f>
        <v>0</v>
      </c>
      <c r="F60" s="16">
        <f>IF($H59=0,0,F59/$H59%)</f>
        <v>0</v>
      </c>
      <c r="G60" s="16">
        <f>IF($H59=0,0,G59/$H59%)</f>
        <v>0</v>
      </c>
      <c r="H60" s="50">
        <f t="shared" si="1"/>
        <v>0</v>
      </c>
      <c r="J60" s="11"/>
    </row>
    <row r="61" spans="1:10" ht="16.05" customHeight="1" x14ac:dyDescent="0.2">
      <c r="A61" s="13"/>
      <c r="B61" s="13" t="s">
        <v>24</v>
      </c>
      <c r="C61" s="16" t="s">
        <v>12</v>
      </c>
      <c r="D61" s="16"/>
      <c r="E61" s="16"/>
      <c r="F61" s="16"/>
      <c r="G61" s="16"/>
      <c r="H61" s="50">
        <f t="shared" si="1"/>
        <v>0</v>
      </c>
      <c r="J61" s="11"/>
    </row>
    <row r="62" spans="1:10" ht="16.05" customHeight="1" x14ac:dyDescent="0.2">
      <c r="A62" s="13"/>
      <c r="B62" s="13"/>
      <c r="C62" s="17" t="s">
        <v>13</v>
      </c>
      <c r="D62" s="16">
        <f>IF($H61=0,0,D61/$H61%)</f>
        <v>0</v>
      </c>
      <c r="E62" s="16">
        <f>IF($H61=0,0,E61/$H61%)</f>
        <v>0</v>
      </c>
      <c r="F62" s="16">
        <f>IF($H61=0,0,F61/$H61%)</f>
        <v>0</v>
      </c>
      <c r="G62" s="16">
        <f>IF($H61=0,0,G61/$H61%)</f>
        <v>0</v>
      </c>
      <c r="H62" s="50">
        <f t="shared" si="1"/>
        <v>0</v>
      </c>
      <c r="J62" s="11"/>
    </row>
    <row r="63" spans="1:10" ht="16.05" customHeight="1" x14ac:dyDescent="0.2">
      <c r="A63" s="13"/>
      <c r="B63" s="13"/>
      <c r="C63" s="16" t="s">
        <v>14</v>
      </c>
      <c r="D63" s="51"/>
      <c r="E63" s="51"/>
      <c r="F63" s="51"/>
      <c r="G63" s="51"/>
      <c r="H63" s="50">
        <f t="shared" si="1"/>
        <v>0</v>
      </c>
      <c r="J63" s="11"/>
    </row>
    <row r="64" spans="1:10" ht="16.05" customHeight="1" x14ac:dyDescent="0.2">
      <c r="A64" s="13"/>
      <c r="B64" s="13"/>
      <c r="C64" s="17" t="s">
        <v>13</v>
      </c>
      <c r="D64" s="16">
        <f>IF($H63=0,0,D63/$H63%)</f>
        <v>0</v>
      </c>
      <c r="E64" s="16">
        <f>IF($H63=0,0,E63/$H63%)</f>
        <v>0</v>
      </c>
      <c r="F64" s="16">
        <f>IF($H63=0,0,F63/$H63%)</f>
        <v>0</v>
      </c>
      <c r="G64" s="16">
        <f>IF($H63=0,0,G63/$H63%)</f>
        <v>0</v>
      </c>
      <c r="H64" s="50">
        <f t="shared" si="1"/>
        <v>0</v>
      </c>
      <c r="J64" s="11"/>
    </row>
    <row r="65" spans="1:10" ht="16.05" customHeight="1" x14ac:dyDescent="0.2">
      <c r="A65" s="13"/>
      <c r="B65" s="13"/>
      <c r="C65" s="16" t="s">
        <v>15</v>
      </c>
      <c r="D65" s="51">
        <f>SUM(D63,D61)</f>
        <v>0</v>
      </c>
      <c r="E65" s="51">
        <f>SUM(E63,E61)</f>
        <v>0</v>
      </c>
      <c r="F65" s="51">
        <f>SUM(F63,F61)</f>
        <v>0</v>
      </c>
      <c r="G65" s="51">
        <f>SUM(G63,G61)</f>
        <v>0</v>
      </c>
      <c r="H65" s="50">
        <f t="shared" si="1"/>
        <v>0</v>
      </c>
      <c r="J65" s="11"/>
    </row>
    <row r="66" spans="1:10" ht="16.05" customHeight="1" x14ac:dyDescent="0.2">
      <c r="A66" s="13"/>
      <c r="B66" s="18"/>
      <c r="C66" s="17" t="s">
        <v>13</v>
      </c>
      <c r="D66" s="16">
        <f>IF($H65=0,0,D65/$H65%)</f>
        <v>0</v>
      </c>
      <c r="E66" s="16">
        <f>IF($H65=0,0,E65/$H65%)</f>
        <v>0</v>
      </c>
      <c r="F66" s="16">
        <f>IF($H65=0,0,F65/$H65%)</f>
        <v>0</v>
      </c>
      <c r="G66" s="16">
        <f>IF($H65=0,0,G65/$H65%)</f>
        <v>0</v>
      </c>
      <c r="H66" s="50">
        <f t="shared" si="1"/>
        <v>0</v>
      </c>
      <c r="J66" s="11"/>
    </row>
    <row r="67" spans="1:10" ht="16.05" customHeight="1" x14ac:dyDescent="0.2">
      <c r="A67" s="13"/>
      <c r="B67" s="13" t="s">
        <v>25</v>
      </c>
      <c r="C67" s="16" t="s">
        <v>12</v>
      </c>
      <c r="D67" s="16">
        <v>0</v>
      </c>
      <c r="E67" s="16">
        <v>362.4</v>
      </c>
      <c r="F67" s="16">
        <v>0</v>
      </c>
      <c r="G67" s="16">
        <v>0</v>
      </c>
      <c r="H67" s="50">
        <f t="shared" si="1"/>
        <v>362.4</v>
      </c>
      <c r="J67" s="11"/>
    </row>
    <row r="68" spans="1:10" ht="16.05" customHeight="1" x14ac:dyDescent="0.2">
      <c r="A68" s="13"/>
      <c r="B68" s="13"/>
      <c r="C68" s="17" t="s">
        <v>13</v>
      </c>
      <c r="D68" s="16">
        <f>IF($H67=0,0,D67/$H67%)</f>
        <v>0</v>
      </c>
      <c r="E68" s="16">
        <f>IF($H67=0,0,E67/$H67%)</f>
        <v>100</v>
      </c>
      <c r="F68" s="16">
        <f>IF($H67=0,0,F67/$H67%)</f>
        <v>0</v>
      </c>
      <c r="G68" s="16">
        <f>IF($H67=0,0,G67/$H67%)</f>
        <v>0</v>
      </c>
      <c r="H68" s="50">
        <f t="shared" si="1"/>
        <v>100</v>
      </c>
      <c r="J68" s="11"/>
    </row>
    <row r="69" spans="1:10" ht="16.05" customHeight="1" x14ac:dyDescent="0.2">
      <c r="A69" s="13"/>
      <c r="B69" s="13"/>
      <c r="C69" s="16" t="s">
        <v>14</v>
      </c>
      <c r="D69" s="51">
        <v>0</v>
      </c>
      <c r="E69" s="51">
        <v>2678.7</v>
      </c>
      <c r="F69" s="51">
        <v>0</v>
      </c>
      <c r="G69" s="51">
        <v>0</v>
      </c>
      <c r="H69" s="50">
        <f t="shared" si="1"/>
        <v>2678.7</v>
      </c>
      <c r="J69" s="11"/>
    </row>
    <row r="70" spans="1:10" ht="16.05" customHeight="1" x14ac:dyDescent="0.2">
      <c r="A70" s="13"/>
      <c r="B70" s="13"/>
      <c r="C70" s="17" t="s">
        <v>13</v>
      </c>
      <c r="D70" s="16">
        <f>IF($H69=0,0,D69/$H69%)</f>
        <v>0</v>
      </c>
      <c r="E70" s="16">
        <f>IF($H69=0,0,E69/$H69%)</f>
        <v>100</v>
      </c>
      <c r="F70" s="16">
        <f>IF($H69=0,0,F69/$H69%)</f>
        <v>0</v>
      </c>
      <c r="G70" s="16">
        <f>IF($H69=0,0,G69/$H69%)</f>
        <v>0</v>
      </c>
      <c r="H70" s="50">
        <f t="shared" si="1"/>
        <v>100</v>
      </c>
      <c r="J70" s="11"/>
    </row>
    <row r="71" spans="1:10" ht="16.05" customHeight="1" x14ac:dyDescent="0.2">
      <c r="A71" s="13"/>
      <c r="B71" s="13"/>
      <c r="C71" s="16" t="s">
        <v>15</v>
      </c>
      <c r="D71" s="51">
        <f>SUM(D69,D67)</f>
        <v>0</v>
      </c>
      <c r="E71" s="51">
        <f>SUM(E69,E67)</f>
        <v>3041.1</v>
      </c>
      <c r="F71" s="51">
        <f>SUM(F69,F67)</f>
        <v>0</v>
      </c>
      <c r="G71" s="51">
        <f>SUM(G69,G67)</f>
        <v>0</v>
      </c>
      <c r="H71" s="50">
        <f t="shared" si="1"/>
        <v>3041.1</v>
      </c>
      <c r="J71" s="11"/>
    </row>
    <row r="72" spans="1:10" ht="16.05" customHeight="1" x14ac:dyDescent="0.2">
      <c r="A72" s="13"/>
      <c r="B72" s="18"/>
      <c r="C72" s="17" t="s">
        <v>13</v>
      </c>
      <c r="D72" s="16">
        <f>IF($H71=0,0,D71/$H71%)</f>
        <v>0</v>
      </c>
      <c r="E72" s="16">
        <f>IF($H71=0,0,E71/$H71%)</f>
        <v>100</v>
      </c>
      <c r="F72" s="16">
        <f>IF($H71=0,0,F71/$H71%)</f>
        <v>0</v>
      </c>
      <c r="G72" s="16">
        <f>IF($H71=0,0,G71/$H71%)</f>
        <v>0</v>
      </c>
      <c r="H72" s="50">
        <f t="shared" si="1"/>
        <v>100</v>
      </c>
      <c r="J72" s="11"/>
    </row>
    <row r="73" spans="1:10" ht="16.05" customHeight="1" x14ac:dyDescent="0.2">
      <c r="A73" s="13"/>
      <c r="B73" s="13" t="s">
        <v>26</v>
      </c>
      <c r="C73" s="16" t="s">
        <v>12</v>
      </c>
      <c r="D73" s="16"/>
      <c r="E73" s="16"/>
      <c r="F73" s="16"/>
      <c r="G73" s="16"/>
      <c r="H73" s="50">
        <f t="shared" si="1"/>
        <v>0</v>
      </c>
      <c r="J73" s="11"/>
    </row>
    <row r="74" spans="1:10" ht="16.05" customHeight="1" x14ac:dyDescent="0.2">
      <c r="A74" s="13"/>
      <c r="B74" s="13"/>
      <c r="C74" s="17" t="s">
        <v>13</v>
      </c>
      <c r="D74" s="16">
        <f>IF($H73=0,0,D73/$H73%)</f>
        <v>0</v>
      </c>
      <c r="E74" s="16">
        <f>IF($H73=0,0,E73/$H73%)</f>
        <v>0</v>
      </c>
      <c r="F74" s="16">
        <f>IF($H73=0,0,F73/$H73%)</f>
        <v>0</v>
      </c>
      <c r="G74" s="16">
        <f>IF($H73=0,0,G73/$H73%)</f>
        <v>0</v>
      </c>
      <c r="H74" s="50">
        <f t="shared" si="1"/>
        <v>0</v>
      </c>
      <c r="J74" s="11"/>
    </row>
    <row r="75" spans="1:10" ht="16.05" customHeight="1" x14ac:dyDescent="0.2">
      <c r="A75" s="13"/>
      <c r="B75" s="13"/>
      <c r="C75" s="16" t="s">
        <v>14</v>
      </c>
      <c r="D75" s="51"/>
      <c r="E75" s="51"/>
      <c r="F75" s="51"/>
      <c r="G75" s="51"/>
      <c r="H75" s="50">
        <f t="shared" si="1"/>
        <v>0</v>
      </c>
      <c r="J75" s="11"/>
    </row>
    <row r="76" spans="1:10" ht="16.05" customHeight="1" x14ac:dyDescent="0.2">
      <c r="A76" s="13"/>
      <c r="B76" s="13"/>
      <c r="C76" s="17" t="s">
        <v>13</v>
      </c>
      <c r="D76" s="16">
        <f>IF($H75=0,0,D75/$H75%)</f>
        <v>0</v>
      </c>
      <c r="E76" s="16">
        <f>IF($H75=0,0,E75/$H75%)</f>
        <v>0</v>
      </c>
      <c r="F76" s="16">
        <f>IF($H75=0,0,F75/$H75%)</f>
        <v>0</v>
      </c>
      <c r="G76" s="16">
        <f>IF($H75=0,0,G75/$H75%)</f>
        <v>0</v>
      </c>
      <c r="H76" s="50">
        <f t="shared" si="1"/>
        <v>0</v>
      </c>
      <c r="J76" s="11"/>
    </row>
    <row r="77" spans="1:10" ht="16.05" customHeight="1" x14ac:dyDescent="0.2">
      <c r="A77" s="13"/>
      <c r="B77" s="13"/>
      <c r="C77" s="16" t="s">
        <v>15</v>
      </c>
      <c r="D77" s="51">
        <f>SUM(D75,D73)</f>
        <v>0</v>
      </c>
      <c r="E77" s="51">
        <f>SUM(E75,E73)</f>
        <v>0</v>
      </c>
      <c r="F77" s="51">
        <f>SUM(F75,F73)</f>
        <v>0</v>
      </c>
      <c r="G77" s="51">
        <f>SUM(G75,G73)</f>
        <v>0</v>
      </c>
      <c r="H77" s="50">
        <f t="shared" ref="H77:H140" si="4">SUM(D77:G77)</f>
        <v>0</v>
      </c>
      <c r="J77" s="11"/>
    </row>
    <row r="78" spans="1:10" ht="16.05" customHeight="1" x14ac:dyDescent="0.2">
      <c r="A78" s="13"/>
      <c r="B78" s="18"/>
      <c r="C78" s="17" t="s">
        <v>13</v>
      </c>
      <c r="D78" s="16">
        <f>IF($H77=0,0,D77/$H77%)</f>
        <v>0</v>
      </c>
      <c r="E78" s="16">
        <f>IF($H77=0,0,E77/$H77%)</f>
        <v>0</v>
      </c>
      <c r="F78" s="16">
        <f>IF($H77=0,0,F77/$H77%)</f>
        <v>0</v>
      </c>
      <c r="G78" s="16">
        <f>IF($H77=0,0,G77/$H77%)</f>
        <v>0</v>
      </c>
      <c r="H78" s="50">
        <f t="shared" si="4"/>
        <v>0</v>
      </c>
      <c r="J78" s="11"/>
    </row>
    <row r="79" spans="1:10" ht="16.05" customHeight="1" x14ac:dyDescent="0.2">
      <c r="A79" s="13"/>
      <c r="B79" s="13" t="s">
        <v>27</v>
      </c>
      <c r="C79" s="16" t="s">
        <v>12</v>
      </c>
      <c r="D79" s="16"/>
      <c r="E79" s="16"/>
      <c r="F79" s="16"/>
      <c r="G79" s="16"/>
      <c r="H79" s="50">
        <f t="shared" si="4"/>
        <v>0</v>
      </c>
      <c r="J79" s="11"/>
    </row>
    <row r="80" spans="1:10" ht="16.05" customHeight="1" x14ac:dyDescent="0.2">
      <c r="A80" s="13"/>
      <c r="B80" s="13"/>
      <c r="C80" s="17" t="s">
        <v>13</v>
      </c>
      <c r="D80" s="16">
        <f>IF($H79=0,0,D79/$H79%)</f>
        <v>0</v>
      </c>
      <c r="E80" s="16">
        <f>IF($H79=0,0,E79/$H79%)</f>
        <v>0</v>
      </c>
      <c r="F80" s="16">
        <f>IF($H79=0,0,F79/$H79%)</f>
        <v>0</v>
      </c>
      <c r="G80" s="16">
        <f>IF($H79=0,0,G79/$H79%)</f>
        <v>0</v>
      </c>
      <c r="H80" s="50">
        <f t="shared" si="4"/>
        <v>0</v>
      </c>
      <c r="J80" s="11"/>
    </row>
    <row r="81" spans="1:10" ht="16.05" customHeight="1" x14ac:dyDescent="0.2">
      <c r="A81" s="13"/>
      <c r="B81" s="13"/>
      <c r="C81" s="16" t="s">
        <v>14</v>
      </c>
      <c r="D81" s="51"/>
      <c r="E81" s="51"/>
      <c r="F81" s="51"/>
      <c r="G81" s="51"/>
      <c r="H81" s="50">
        <f t="shared" si="4"/>
        <v>0</v>
      </c>
      <c r="J81" s="11"/>
    </row>
    <row r="82" spans="1:10" ht="16.05" customHeight="1" x14ac:dyDescent="0.2">
      <c r="A82" s="13"/>
      <c r="B82" s="13"/>
      <c r="C82" s="17" t="s">
        <v>13</v>
      </c>
      <c r="D82" s="16">
        <f>IF($H81=0,0,D81/$H81%)</f>
        <v>0</v>
      </c>
      <c r="E82" s="16">
        <f>IF($H81=0,0,E81/$H81%)</f>
        <v>0</v>
      </c>
      <c r="F82" s="16">
        <f>IF($H81=0,0,F81/$H81%)</f>
        <v>0</v>
      </c>
      <c r="G82" s="16">
        <f>IF($H81=0,0,G81/$H81%)</f>
        <v>0</v>
      </c>
      <c r="H82" s="50">
        <f t="shared" si="4"/>
        <v>0</v>
      </c>
      <c r="J82" s="11"/>
    </row>
    <row r="83" spans="1:10" ht="16.05" customHeight="1" x14ac:dyDescent="0.2">
      <c r="A83" s="13"/>
      <c r="B83" s="13"/>
      <c r="C83" s="16" t="s">
        <v>15</v>
      </c>
      <c r="D83" s="51">
        <f>SUM(D81,D79)</f>
        <v>0</v>
      </c>
      <c r="E83" s="51">
        <f>SUM(E81,E79)</f>
        <v>0</v>
      </c>
      <c r="F83" s="51">
        <f>SUM(F81,F79)</f>
        <v>0</v>
      </c>
      <c r="G83" s="51">
        <f>SUM(G81,G79)</f>
        <v>0</v>
      </c>
      <c r="H83" s="50">
        <f t="shared" si="4"/>
        <v>0</v>
      </c>
      <c r="J83" s="11"/>
    </row>
    <row r="84" spans="1:10" ht="16.05" customHeight="1" x14ac:dyDescent="0.2">
      <c r="A84" s="13"/>
      <c r="B84" s="18"/>
      <c r="C84" s="17" t="s">
        <v>13</v>
      </c>
      <c r="D84" s="16">
        <f>IF($H83=0,0,D83/$H83%)</f>
        <v>0</v>
      </c>
      <c r="E84" s="16">
        <f>IF($H83=0,0,E83/$H83%)</f>
        <v>0</v>
      </c>
      <c r="F84" s="16">
        <f>IF($H83=0,0,F83/$H83%)</f>
        <v>0</v>
      </c>
      <c r="G84" s="16">
        <f>IF($H83=0,0,G83/$H83%)</f>
        <v>0</v>
      </c>
      <c r="H84" s="50">
        <f t="shared" si="4"/>
        <v>0</v>
      </c>
      <c r="J84" s="11"/>
    </row>
    <row r="85" spans="1:10" ht="16.05" customHeight="1" x14ac:dyDescent="0.2">
      <c r="A85" s="13"/>
      <c r="B85" s="13" t="s">
        <v>28</v>
      </c>
      <c r="C85" s="16" t="s">
        <v>12</v>
      </c>
      <c r="D85" s="16"/>
      <c r="E85" s="16"/>
      <c r="F85" s="16"/>
      <c r="G85" s="16"/>
      <c r="H85" s="50">
        <f t="shared" si="4"/>
        <v>0</v>
      </c>
      <c r="J85" s="11"/>
    </row>
    <row r="86" spans="1:10" ht="16.05" customHeight="1" x14ac:dyDescent="0.2">
      <c r="A86" s="13"/>
      <c r="B86" s="13"/>
      <c r="C86" s="17" t="s">
        <v>13</v>
      </c>
      <c r="D86" s="16">
        <f>IF($H85=0,0,D85/$H85%)</f>
        <v>0</v>
      </c>
      <c r="E86" s="16">
        <f>IF($H85=0,0,E85/$H85%)</f>
        <v>0</v>
      </c>
      <c r="F86" s="16">
        <f>IF($H85=0,0,F85/$H85%)</f>
        <v>0</v>
      </c>
      <c r="G86" s="16">
        <f>IF($H85=0,0,G85/$H85%)</f>
        <v>0</v>
      </c>
      <c r="H86" s="50">
        <f t="shared" si="4"/>
        <v>0</v>
      </c>
      <c r="J86" s="11"/>
    </row>
    <row r="87" spans="1:10" ht="16.05" customHeight="1" x14ac:dyDescent="0.2">
      <c r="A87" s="13"/>
      <c r="B87" s="13"/>
      <c r="C87" s="16" t="s">
        <v>14</v>
      </c>
      <c r="D87" s="51"/>
      <c r="E87" s="51"/>
      <c r="F87" s="51"/>
      <c r="G87" s="51"/>
      <c r="H87" s="50">
        <f t="shared" si="4"/>
        <v>0</v>
      </c>
      <c r="J87" s="11"/>
    </row>
    <row r="88" spans="1:10" ht="16.05" customHeight="1" x14ac:dyDescent="0.2">
      <c r="A88" s="13"/>
      <c r="B88" s="13"/>
      <c r="C88" s="17" t="s">
        <v>13</v>
      </c>
      <c r="D88" s="16">
        <f>IF($H87=0,0,D87/$H87%)</f>
        <v>0</v>
      </c>
      <c r="E88" s="16">
        <f>IF($H87=0,0,E87/$H87%)</f>
        <v>0</v>
      </c>
      <c r="F88" s="16">
        <f>IF($H87=0,0,F87/$H87%)</f>
        <v>0</v>
      </c>
      <c r="G88" s="16">
        <f>IF($H87=0,0,G87/$H87%)</f>
        <v>0</v>
      </c>
      <c r="H88" s="50">
        <f t="shared" si="4"/>
        <v>0</v>
      </c>
      <c r="J88" s="11"/>
    </row>
    <row r="89" spans="1:10" ht="16.05" customHeight="1" x14ac:dyDescent="0.2">
      <c r="A89" s="13"/>
      <c r="B89" s="13"/>
      <c r="C89" s="16" t="s">
        <v>15</v>
      </c>
      <c r="D89" s="51">
        <f>SUM(D87,D85)</f>
        <v>0</v>
      </c>
      <c r="E89" s="51">
        <f>SUM(E87,E85)</f>
        <v>0</v>
      </c>
      <c r="F89" s="51">
        <f>SUM(F87,F85)</f>
        <v>0</v>
      </c>
      <c r="G89" s="51">
        <f>SUM(G87,G85)</f>
        <v>0</v>
      </c>
      <c r="H89" s="50">
        <f t="shared" si="4"/>
        <v>0</v>
      </c>
      <c r="J89" s="11"/>
    </row>
    <row r="90" spans="1:10" ht="16.05" customHeight="1" x14ac:dyDescent="0.2">
      <c r="A90" s="13"/>
      <c r="B90" s="18"/>
      <c r="C90" s="17" t="s">
        <v>13</v>
      </c>
      <c r="D90" s="16">
        <f>IF($H89=0,0,D89/$H89%)</f>
        <v>0</v>
      </c>
      <c r="E90" s="16">
        <f>IF($H89=0,0,E89/$H89%)</f>
        <v>0</v>
      </c>
      <c r="F90" s="16">
        <f>IF($H89=0,0,F89/$H89%)</f>
        <v>0</v>
      </c>
      <c r="G90" s="16">
        <f>IF($H89=0,0,G89/$H89%)</f>
        <v>0</v>
      </c>
      <c r="H90" s="50">
        <f t="shared" si="4"/>
        <v>0</v>
      </c>
      <c r="J90" s="11"/>
    </row>
    <row r="91" spans="1:10" ht="16.05" customHeight="1" x14ac:dyDescent="0.2">
      <c r="A91" s="13"/>
      <c r="B91" s="13" t="s">
        <v>29</v>
      </c>
      <c r="C91" s="16" t="s">
        <v>12</v>
      </c>
      <c r="D91" s="16"/>
      <c r="E91" s="16"/>
      <c r="F91" s="16"/>
      <c r="G91" s="16"/>
      <c r="H91" s="50">
        <f t="shared" si="4"/>
        <v>0</v>
      </c>
      <c r="J91" s="11"/>
    </row>
    <row r="92" spans="1:10" ht="16.05" customHeight="1" x14ac:dyDescent="0.2">
      <c r="A92" s="13"/>
      <c r="B92" s="13"/>
      <c r="C92" s="17" t="s">
        <v>13</v>
      </c>
      <c r="D92" s="16">
        <f>IF($H91=0,0,D91/$H91%)</f>
        <v>0</v>
      </c>
      <c r="E92" s="16">
        <f>IF($H91=0,0,E91/$H91%)</f>
        <v>0</v>
      </c>
      <c r="F92" s="16">
        <f>IF($H91=0,0,F91/$H91%)</f>
        <v>0</v>
      </c>
      <c r="G92" s="16">
        <f>IF($H91=0,0,G91/$H91%)</f>
        <v>0</v>
      </c>
      <c r="H92" s="50">
        <f t="shared" si="4"/>
        <v>0</v>
      </c>
      <c r="J92" s="11"/>
    </row>
    <row r="93" spans="1:10" ht="16.05" customHeight="1" x14ac:dyDescent="0.2">
      <c r="A93" s="13"/>
      <c r="B93" s="13"/>
      <c r="C93" s="16" t="s">
        <v>14</v>
      </c>
      <c r="D93" s="51"/>
      <c r="E93" s="51"/>
      <c r="F93" s="51"/>
      <c r="G93" s="51"/>
      <c r="H93" s="50">
        <f t="shared" si="4"/>
        <v>0</v>
      </c>
      <c r="J93" s="11"/>
    </row>
    <row r="94" spans="1:10" ht="16.05" customHeight="1" x14ac:dyDescent="0.2">
      <c r="A94" s="13"/>
      <c r="B94" s="13"/>
      <c r="C94" s="17" t="s">
        <v>13</v>
      </c>
      <c r="D94" s="16">
        <f>IF($H93=0,0,D93/$H93%)</f>
        <v>0</v>
      </c>
      <c r="E94" s="16">
        <f>IF($H93=0,0,E93/$H93%)</f>
        <v>0</v>
      </c>
      <c r="F94" s="16">
        <f>IF($H93=0,0,F93/$H93%)</f>
        <v>0</v>
      </c>
      <c r="G94" s="16">
        <f>IF($H93=0,0,G93/$H93%)</f>
        <v>0</v>
      </c>
      <c r="H94" s="50">
        <f t="shared" si="4"/>
        <v>0</v>
      </c>
      <c r="J94" s="11"/>
    </row>
    <row r="95" spans="1:10" ht="16.05" customHeight="1" x14ac:dyDescent="0.2">
      <c r="A95" s="13"/>
      <c r="B95" s="13"/>
      <c r="C95" s="16" t="s">
        <v>15</v>
      </c>
      <c r="D95" s="51">
        <f>SUM(D93,D91)</f>
        <v>0</v>
      </c>
      <c r="E95" s="51">
        <f>SUM(E93,E91)</f>
        <v>0</v>
      </c>
      <c r="F95" s="51">
        <f>SUM(F93,F91)</f>
        <v>0</v>
      </c>
      <c r="G95" s="51">
        <f>SUM(G93,G91)</f>
        <v>0</v>
      </c>
      <c r="H95" s="50">
        <f t="shared" si="4"/>
        <v>0</v>
      </c>
      <c r="J95" s="11"/>
    </row>
    <row r="96" spans="1:10" ht="16.05" customHeight="1" x14ac:dyDescent="0.2">
      <c r="A96" s="13"/>
      <c r="B96" s="18"/>
      <c r="C96" s="17" t="s">
        <v>13</v>
      </c>
      <c r="D96" s="16">
        <f>IF($H95=0,0,D95/$H95%)</f>
        <v>0</v>
      </c>
      <c r="E96" s="16">
        <f>IF($H95=0,0,E95/$H95%)</f>
        <v>0</v>
      </c>
      <c r="F96" s="16">
        <f>IF($H95=0,0,F95/$H95%)</f>
        <v>0</v>
      </c>
      <c r="G96" s="16">
        <f>IF($H95=0,0,G95/$H95%)</f>
        <v>0</v>
      </c>
      <c r="H96" s="50">
        <f t="shared" si="4"/>
        <v>0</v>
      </c>
      <c r="J96" s="11"/>
    </row>
    <row r="97" spans="1:10" ht="16.05" customHeight="1" x14ac:dyDescent="0.2">
      <c r="A97" s="13"/>
      <c r="B97" s="13" t="s">
        <v>30</v>
      </c>
      <c r="C97" s="16" t="s">
        <v>12</v>
      </c>
      <c r="D97" s="16"/>
      <c r="E97" s="16"/>
      <c r="F97" s="16"/>
      <c r="G97" s="16"/>
      <c r="H97" s="50">
        <f t="shared" si="4"/>
        <v>0</v>
      </c>
      <c r="J97" s="11"/>
    </row>
    <row r="98" spans="1:10" ht="16.05" customHeight="1" x14ac:dyDescent="0.2">
      <c r="A98" s="13"/>
      <c r="B98" s="13"/>
      <c r="C98" s="17" t="s">
        <v>13</v>
      </c>
      <c r="D98" s="16">
        <f>IF($H97=0,0,D97/$H97%)</f>
        <v>0</v>
      </c>
      <c r="E98" s="16">
        <f>IF($H97=0,0,E97/$H97%)</f>
        <v>0</v>
      </c>
      <c r="F98" s="16">
        <f>IF($H97=0,0,F97/$H97%)</f>
        <v>0</v>
      </c>
      <c r="G98" s="16">
        <f>IF($H97=0,0,G97/$H97%)</f>
        <v>0</v>
      </c>
      <c r="H98" s="50">
        <f t="shared" si="4"/>
        <v>0</v>
      </c>
      <c r="J98" s="11"/>
    </row>
    <row r="99" spans="1:10" ht="16.05" customHeight="1" x14ac:dyDescent="0.2">
      <c r="A99" s="13"/>
      <c r="B99" s="13"/>
      <c r="C99" s="16" t="s">
        <v>14</v>
      </c>
      <c r="D99" s="51"/>
      <c r="E99" s="51"/>
      <c r="F99" s="51"/>
      <c r="G99" s="51"/>
      <c r="H99" s="50">
        <f t="shared" si="4"/>
        <v>0</v>
      </c>
      <c r="J99" s="11"/>
    </row>
    <row r="100" spans="1:10" ht="16.05" customHeight="1" x14ac:dyDescent="0.2">
      <c r="A100" s="13"/>
      <c r="B100" s="13"/>
      <c r="C100" s="17" t="s">
        <v>13</v>
      </c>
      <c r="D100" s="16">
        <f>IF($H99=0,0,D99/$H99%)</f>
        <v>0</v>
      </c>
      <c r="E100" s="16">
        <f>IF($H99=0,0,E99/$H99%)</f>
        <v>0</v>
      </c>
      <c r="F100" s="16">
        <f>IF($H99=0,0,F99/$H99%)</f>
        <v>0</v>
      </c>
      <c r="G100" s="16">
        <f>IF($H99=0,0,G99/$H99%)</f>
        <v>0</v>
      </c>
      <c r="H100" s="50">
        <f t="shared" si="4"/>
        <v>0</v>
      </c>
      <c r="J100" s="11"/>
    </row>
    <row r="101" spans="1:10" ht="16.05" customHeight="1" x14ac:dyDescent="0.2">
      <c r="A101" s="13"/>
      <c r="B101" s="13"/>
      <c r="C101" s="16" t="s">
        <v>15</v>
      </c>
      <c r="D101" s="51">
        <f>SUM(D99,D97)</f>
        <v>0</v>
      </c>
      <c r="E101" s="51">
        <f>SUM(E99,E97)</f>
        <v>0</v>
      </c>
      <c r="F101" s="51">
        <f>SUM(F99,F97)</f>
        <v>0</v>
      </c>
      <c r="G101" s="51">
        <f>SUM(G99,G97)</f>
        <v>0</v>
      </c>
      <c r="H101" s="50">
        <f t="shared" si="4"/>
        <v>0</v>
      </c>
      <c r="J101" s="11"/>
    </row>
    <row r="102" spans="1:10" ht="16.05" customHeight="1" x14ac:dyDescent="0.2">
      <c r="A102" s="13"/>
      <c r="B102" s="18"/>
      <c r="C102" s="17" t="s">
        <v>13</v>
      </c>
      <c r="D102" s="16">
        <f>IF($H101=0,0,D101/$H101%)</f>
        <v>0</v>
      </c>
      <c r="E102" s="16">
        <f>IF($H101=0,0,E101/$H101%)</f>
        <v>0</v>
      </c>
      <c r="F102" s="16">
        <f>IF($H101=0,0,F101/$H101%)</f>
        <v>0</v>
      </c>
      <c r="G102" s="16">
        <f>IF($H101=0,0,G101/$H101%)</f>
        <v>0</v>
      </c>
      <c r="H102" s="50">
        <f t="shared" si="4"/>
        <v>0</v>
      </c>
      <c r="J102" s="11"/>
    </row>
    <row r="103" spans="1:10" ht="16.05" customHeight="1" x14ac:dyDescent="0.2">
      <c r="A103" s="13"/>
      <c r="B103" s="13" t="s">
        <v>31</v>
      </c>
      <c r="C103" s="16" t="s">
        <v>12</v>
      </c>
      <c r="D103" s="16"/>
      <c r="E103" s="16"/>
      <c r="F103" s="16"/>
      <c r="G103" s="16"/>
      <c r="H103" s="50">
        <f t="shared" si="4"/>
        <v>0</v>
      </c>
      <c r="J103" s="11"/>
    </row>
    <row r="104" spans="1:10" ht="16.05" customHeight="1" x14ac:dyDescent="0.2">
      <c r="A104" s="13"/>
      <c r="B104" s="13"/>
      <c r="C104" s="17" t="s">
        <v>13</v>
      </c>
      <c r="D104" s="16">
        <f>IF($H103=0,0,D103/$H103%)</f>
        <v>0</v>
      </c>
      <c r="E104" s="16">
        <f>IF($H103=0,0,E103/$H103%)</f>
        <v>0</v>
      </c>
      <c r="F104" s="16">
        <f>IF($H103=0,0,F103/$H103%)</f>
        <v>0</v>
      </c>
      <c r="G104" s="16">
        <f>IF($H103=0,0,G103/$H103%)</f>
        <v>0</v>
      </c>
      <c r="H104" s="50">
        <f t="shared" si="4"/>
        <v>0</v>
      </c>
      <c r="J104" s="11"/>
    </row>
    <row r="105" spans="1:10" ht="16.05" customHeight="1" x14ac:dyDescent="0.2">
      <c r="A105" s="13"/>
      <c r="B105" s="13"/>
      <c r="C105" s="16" t="s">
        <v>14</v>
      </c>
      <c r="D105" s="51"/>
      <c r="E105" s="51"/>
      <c r="F105" s="51"/>
      <c r="G105" s="51"/>
      <c r="H105" s="50">
        <f t="shared" si="4"/>
        <v>0</v>
      </c>
      <c r="J105" s="11"/>
    </row>
    <row r="106" spans="1:10" ht="16.05" customHeight="1" x14ac:dyDescent="0.2">
      <c r="A106" s="13"/>
      <c r="B106" s="13"/>
      <c r="C106" s="17" t="s">
        <v>13</v>
      </c>
      <c r="D106" s="16">
        <f>IF($H105=0,0,D105/$H105%)</f>
        <v>0</v>
      </c>
      <c r="E106" s="16">
        <f>IF($H105=0,0,E105/$H105%)</f>
        <v>0</v>
      </c>
      <c r="F106" s="16">
        <f>IF($H105=0,0,F105/$H105%)</f>
        <v>0</v>
      </c>
      <c r="G106" s="16">
        <f>IF($H105=0,0,G105/$H105%)</f>
        <v>0</v>
      </c>
      <c r="H106" s="50">
        <f t="shared" si="4"/>
        <v>0</v>
      </c>
      <c r="J106" s="11"/>
    </row>
    <row r="107" spans="1:10" ht="16.05" customHeight="1" x14ac:dyDescent="0.2">
      <c r="A107" s="13"/>
      <c r="B107" s="13"/>
      <c r="C107" s="16" t="s">
        <v>15</v>
      </c>
      <c r="D107" s="51">
        <f>SUM(D105,D103)</f>
        <v>0</v>
      </c>
      <c r="E107" s="51">
        <f>SUM(E105,E103)</f>
        <v>0</v>
      </c>
      <c r="F107" s="51">
        <f>SUM(F105,F103)</f>
        <v>0</v>
      </c>
      <c r="G107" s="51">
        <f>SUM(G105,G103)</f>
        <v>0</v>
      </c>
      <c r="H107" s="50">
        <f t="shared" si="4"/>
        <v>0</v>
      </c>
      <c r="J107" s="11"/>
    </row>
    <row r="108" spans="1:10" ht="16.05" customHeight="1" x14ac:dyDescent="0.2">
      <c r="A108" s="13"/>
      <c r="B108" s="18"/>
      <c r="C108" s="17" t="s">
        <v>13</v>
      </c>
      <c r="D108" s="16">
        <f>IF($H107=0,0,D107/$H107%)</f>
        <v>0</v>
      </c>
      <c r="E108" s="16">
        <f>IF($H107=0,0,E107/$H107%)</f>
        <v>0</v>
      </c>
      <c r="F108" s="16">
        <f>IF($H107=0,0,F107/$H107%)</f>
        <v>0</v>
      </c>
      <c r="G108" s="16">
        <f>IF($H107=0,0,G107/$H107%)</f>
        <v>0</v>
      </c>
      <c r="H108" s="50">
        <f t="shared" si="4"/>
        <v>0</v>
      </c>
      <c r="J108" s="11"/>
    </row>
    <row r="109" spans="1:10" ht="16.05" customHeight="1" x14ac:dyDescent="0.2">
      <c r="A109" s="13"/>
      <c r="B109" s="13" t="s">
        <v>32</v>
      </c>
      <c r="C109" s="16" t="s">
        <v>12</v>
      </c>
      <c r="D109" s="16"/>
      <c r="E109" s="16"/>
      <c r="F109" s="16"/>
      <c r="G109" s="16"/>
      <c r="H109" s="50">
        <f t="shared" si="4"/>
        <v>0</v>
      </c>
      <c r="J109" s="11"/>
    </row>
    <row r="110" spans="1:10" ht="16.05" customHeight="1" x14ac:dyDescent="0.2">
      <c r="A110" s="13"/>
      <c r="B110" s="13"/>
      <c r="C110" s="17" t="s">
        <v>13</v>
      </c>
      <c r="D110" s="16">
        <f>IF($H109=0,0,D109/$H109%)</f>
        <v>0</v>
      </c>
      <c r="E110" s="16">
        <f>IF($H109=0,0,E109/$H109%)</f>
        <v>0</v>
      </c>
      <c r="F110" s="16">
        <f>IF($H109=0,0,F109/$H109%)</f>
        <v>0</v>
      </c>
      <c r="G110" s="16">
        <f>IF($H109=0,0,G109/$H109%)</f>
        <v>0</v>
      </c>
      <c r="H110" s="50">
        <f t="shared" si="4"/>
        <v>0</v>
      </c>
      <c r="J110" s="11"/>
    </row>
    <row r="111" spans="1:10" ht="16.05" customHeight="1" x14ac:dyDescent="0.2">
      <c r="A111" s="13"/>
      <c r="B111" s="13"/>
      <c r="C111" s="16" t="s">
        <v>14</v>
      </c>
      <c r="D111" s="51"/>
      <c r="E111" s="51"/>
      <c r="F111" s="51"/>
      <c r="G111" s="51"/>
      <c r="H111" s="50">
        <f t="shared" si="4"/>
        <v>0</v>
      </c>
      <c r="J111" s="11"/>
    </row>
    <row r="112" spans="1:10" ht="16.05" customHeight="1" x14ac:dyDescent="0.2">
      <c r="A112" s="13"/>
      <c r="B112" s="13"/>
      <c r="C112" s="17" t="s">
        <v>13</v>
      </c>
      <c r="D112" s="16">
        <f>IF($H111=0,0,D111/$H111%)</f>
        <v>0</v>
      </c>
      <c r="E112" s="16">
        <f>IF($H111=0,0,E111/$H111%)</f>
        <v>0</v>
      </c>
      <c r="F112" s="16">
        <f>IF($H111=0,0,F111/$H111%)</f>
        <v>0</v>
      </c>
      <c r="G112" s="16">
        <f>IF($H111=0,0,G111/$H111%)</f>
        <v>0</v>
      </c>
      <c r="H112" s="50">
        <f t="shared" si="4"/>
        <v>0</v>
      </c>
      <c r="J112" s="11"/>
    </row>
    <row r="113" spans="1:10" ht="16.05" customHeight="1" x14ac:dyDescent="0.2">
      <c r="A113" s="13"/>
      <c r="B113" s="13"/>
      <c r="C113" s="16" t="s">
        <v>15</v>
      </c>
      <c r="D113" s="51">
        <f>SUM(D111,D109)</f>
        <v>0</v>
      </c>
      <c r="E113" s="51">
        <f>SUM(E111,E109)</f>
        <v>0</v>
      </c>
      <c r="F113" s="51">
        <f>SUM(F111,F109)</f>
        <v>0</v>
      </c>
      <c r="G113" s="51">
        <f>SUM(G111,G109)</f>
        <v>0</v>
      </c>
      <c r="H113" s="50">
        <f t="shared" si="4"/>
        <v>0</v>
      </c>
      <c r="J113" s="11"/>
    </row>
    <row r="114" spans="1:10" ht="16.05" customHeight="1" x14ac:dyDescent="0.2">
      <c r="A114" s="13"/>
      <c r="B114" s="18"/>
      <c r="C114" s="17" t="s">
        <v>13</v>
      </c>
      <c r="D114" s="16">
        <f>IF($H113=0,0,D113/$H113%)</f>
        <v>0</v>
      </c>
      <c r="E114" s="16">
        <f>IF($H113=0,0,E113/$H113%)</f>
        <v>0</v>
      </c>
      <c r="F114" s="16">
        <f>IF($H113=0,0,F113/$H113%)</f>
        <v>0</v>
      </c>
      <c r="G114" s="16">
        <f>IF($H113=0,0,G113/$H113%)</f>
        <v>0</v>
      </c>
      <c r="H114" s="50">
        <f t="shared" si="4"/>
        <v>0</v>
      </c>
      <c r="J114" s="11"/>
    </row>
    <row r="115" spans="1:10" ht="16.05" customHeight="1" x14ac:dyDescent="0.2">
      <c r="A115" s="13"/>
      <c r="B115" s="13" t="s">
        <v>33</v>
      </c>
      <c r="C115" s="16" t="s">
        <v>12</v>
      </c>
      <c r="D115" s="16"/>
      <c r="E115" s="16"/>
      <c r="F115" s="16"/>
      <c r="G115" s="16"/>
      <c r="H115" s="50">
        <f t="shared" si="4"/>
        <v>0</v>
      </c>
      <c r="J115" s="11"/>
    </row>
    <row r="116" spans="1:10" ht="16.05" customHeight="1" x14ac:dyDescent="0.2">
      <c r="A116" s="13"/>
      <c r="B116" s="13"/>
      <c r="C116" s="17" t="s">
        <v>13</v>
      </c>
      <c r="D116" s="16">
        <f>IF($H115=0,0,D115/$H115%)</f>
        <v>0</v>
      </c>
      <c r="E116" s="16">
        <f>IF($H115=0,0,E115/$H115%)</f>
        <v>0</v>
      </c>
      <c r="F116" s="16">
        <f>IF($H115=0,0,F115/$H115%)</f>
        <v>0</v>
      </c>
      <c r="G116" s="16">
        <f>IF($H115=0,0,G115/$H115%)</f>
        <v>0</v>
      </c>
      <c r="H116" s="50">
        <f t="shared" si="4"/>
        <v>0</v>
      </c>
      <c r="J116" s="11"/>
    </row>
    <row r="117" spans="1:10" ht="16.05" customHeight="1" x14ac:dyDescent="0.2">
      <c r="A117" s="13"/>
      <c r="B117" s="13"/>
      <c r="C117" s="16" t="s">
        <v>14</v>
      </c>
      <c r="D117" s="51"/>
      <c r="E117" s="51"/>
      <c r="F117" s="51"/>
      <c r="G117" s="51"/>
      <c r="H117" s="50">
        <f t="shared" si="4"/>
        <v>0</v>
      </c>
      <c r="J117" s="11"/>
    </row>
    <row r="118" spans="1:10" ht="16.05" customHeight="1" x14ac:dyDescent="0.2">
      <c r="A118" s="13"/>
      <c r="B118" s="13"/>
      <c r="C118" s="17" t="s">
        <v>13</v>
      </c>
      <c r="D118" s="16">
        <f>IF($H117=0,0,D117/$H117%)</f>
        <v>0</v>
      </c>
      <c r="E118" s="16">
        <f>IF($H117=0,0,E117/$H117%)</f>
        <v>0</v>
      </c>
      <c r="F118" s="16">
        <f>IF($H117=0,0,F117/$H117%)</f>
        <v>0</v>
      </c>
      <c r="G118" s="16">
        <f>IF($H117=0,0,G117/$H117%)</f>
        <v>0</v>
      </c>
      <c r="H118" s="50">
        <f t="shared" si="4"/>
        <v>0</v>
      </c>
      <c r="J118" s="11"/>
    </row>
    <row r="119" spans="1:10" ht="16.05" customHeight="1" x14ac:dyDescent="0.2">
      <c r="A119" s="13"/>
      <c r="B119" s="13"/>
      <c r="C119" s="16" t="s">
        <v>15</v>
      </c>
      <c r="D119" s="51">
        <f>SUM(D117,D115)</f>
        <v>0</v>
      </c>
      <c r="E119" s="51">
        <f>SUM(E117,E115)</f>
        <v>0</v>
      </c>
      <c r="F119" s="51">
        <f>SUM(F117,F115)</f>
        <v>0</v>
      </c>
      <c r="G119" s="51">
        <f>SUM(G117,G115)</f>
        <v>0</v>
      </c>
      <c r="H119" s="50">
        <f t="shared" si="4"/>
        <v>0</v>
      </c>
      <c r="J119" s="11"/>
    </row>
    <row r="120" spans="1:10" ht="16.05" customHeight="1" x14ac:dyDescent="0.2">
      <c r="A120" s="13"/>
      <c r="B120" s="18"/>
      <c r="C120" s="17" t="s">
        <v>13</v>
      </c>
      <c r="D120" s="16">
        <f>IF($H119=0,0,D119/$H119%)</f>
        <v>0</v>
      </c>
      <c r="E120" s="16">
        <f>IF($H119=0,0,E119/$H119%)</f>
        <v>0</v>
      </c>
      <c r="F120" s="16">
        <f>IF($H119=0,0,F119/$H119%)</f>
        <v>0</v>
      </c>
      <c r="G120" s="16">
        <f>IF($H119=0,0,G119/$H119%)</f>
        <v>0</v>
      </c>
      <c r="H120" s="50">
        <f t="shared" si="4"/>
        <v>0</v>
      </c>
      <c r="J120" s="11"/>
    </row>
    <row r="121" spans="1:10" ht="16.05" customHeight="1" x14ac:dyDescent="0.2">
      <c r="A121" s="13"/>
      <c r="B121" s="13" t="s">
        <v>34</v>
      </c>
      <c r="C121" s="16" t="s">
        <v>12</v>
      </c>
      <c r="D121" s="16"/>
      <c r="E121" s="16"/>
      <c r="F121" s="16"/>
      <c r="G121" s="16"/>
      <c r="H121" s="50">
        <f t="shared" si="4"/>
        <v>0</v>
      </c>
      <c r="J121" s="11"/>
    </row>
    <row r="122" spans="1:10" ht="16.05" customHeight="1" x14ac:dyDescent="0.2">
      <c r="A122" s="13"/>
      <c r="B122" s="13"/>
      <c r="C122" s="17" t="s">
        <v>13</v>
      </c>
      <c r="D122" s="16">
        <f>IF($H121=0,0,D121/$H121%)</f>
        <v>0</v>
      </c>
      <c r="E122" s="16">
        <f>IF($H121=0,0,E121/$H121%)</f>
        <v>0</v>
      </c>
      <c r="F122" s="16">
        <f>IF($H121=0,0,F121/$H121%)</f>
        <v>0</v>
      </c>
      <c r="G122" s="16">
        <f>IF($H121=0,0,G121/$H121%)</f>
        <v>0</v>
      </c>
      <c r="H122" s="50">
        <f t="shared" si="4"/>
        <v>0</v>
      </c>
      <c r="J122" s="11"/>
    </row>
    <row r="123" spans="1:10" ht="16.05" customHeight="1" x14ac:dyDescent="0.2">
      <c r="A123" s="13"/>
      <c r="B123" s="13"/>
      <c r="C123" s="16" t="s">
        <v>14</v>
      </c>
      <c r="D123" s="51"/>
      <c r="E123" s="51"/>
      <c r="F123" s="51"/>
      <c r="G123" s="51"/>
      <c r="H123" s="50">
        <f t="shared" si="4"/>
        <v>0</v>
      </c>
      <c r="J123" s="11"/>
    </row>
    <row r="124" spans="1:10" ht="16.05" customHeight="1" x14ac:dyDescent="0.2">
      <c r="A124" s="13"/>
      <c r="B124" s="13"/>
      <c r="C124" s="17" t="s">
        <v>13</v>
      </c>
      <c r="D124" s="16">
        <f>IF($H123=0,0,D123/$H123%)</f>
        <v>0</v>
      </c>
      <c r="E124" s="16">
        <f>IF($H123=0,0,E123/$H123%)</f>
        <v>0</v>
      </c>
      <c r="F124" s="16">
        <f>IF($H123=0,0,F123/$H123%)</f>
        <v>0</v>
      </c>
      <c r="G124" s="16">
        <f>IF($H123=0,0,G123/$H123%)</f>
        <v>0</v>
      </c>
      <c r="H124" s="50">
        <f t="shared" si="4"/>
        <v>0</v>
      </c>
      <c r="J124" s="11"/>
    </row>
    <row r="125" spans="1:10" ht="16.05" customHeight="1" x14ac:dyDescent="0.2">
      <c r="A125" s="13"/>
      <c r="B125" s="13"/>
      <c r="C125" s="16" t="s">
        <v>15</v>
      </c>
      <c r="D125" s="51">
        <f>SUM(D123,D121)</f>
        <v>0</v>
      </c>
      <c r="E125" s="51">
        <f>SUM(E123,E121)</f>
        <v>0</v>
      </c>
      <c r="F125" s="51">
        <f>SUM(F123,F121)</f>
        <v>0</v>
      </c>
      <c r="G125" s="51">
        <f>SUM(G123,G121)</f>
        <v>0</v>
      </c>
      <c r="H125" s="50">
        <f t="shared" si="4"/>
        <v>0</v>
      </c>
      <c r="J125" s="11"/>
    </row>
    <row r="126" spans="1:10" ht="16.05" customHeight="1" x14ac:dyDescent="0.2">
      <c r="A126" s="13"/>
      <c r="B126" s="18"/>
      <c r="C126" s="17" t="s">
        <v>13</v>
      </c>
      <c r="D126" s="16">
        <f>IF($H125=0,0,D125/$H125%)</f>
        <v>0</v>
      </c>
      <c r="E126" s="16">
        <f>IF($H125=0,0,E125/$H125%)</f>
        <v>0</v>
      </c>
      <c r="F126" s="16">
        <f>IF($H125=0,0,F125/$H125%)</f>
        <v>0</v>
      </c>
      <c r="G126" s="16">
        <f>IF($H125=0,0,G125/$H125%)</f>
        <v>0</v>
      </c>
      <c r="H126" s="50">
        <f t="shared" si="4"/>
        <v>0</v>
      </c>
      <c r="J126" s="11"/>
    </row>
    <row r="127" spans="1:10" ht="16.05" customHeight="1" x14ac:dyDescent="0.2">
      <c r="A127" s="13"/>
      <c r="B127" s="13" t="s">
        <v>35</v>
      </c>
      <c r="C127" s="16" t="s">
        <v>12</v>
      </c>
      <c r="D127" s="16"/>
      <c r="E127" s="16"/>
      <c r="F127" s="16"/>
      <c r="G127" s="16"/>
      <c r="H127" s="50">
        <f t="shared" si="4"/>
        <v>0</v>
      </c>
      <c r="J127" s="11"/>
    </row>
    <row r="128" spans="1:10" ht="16.05" customHeight="1" x14ac:dyDescent="0.2">
      <c r="A128" s="13"/>
      <c r="B128" s="13"/>
      <c r="C128" s="17" t="s">
        <v>13</v>
      </c>
      <c r="D128" s="16">
        <f>IF($H127=0,0,D127/$H127%)</f>
        <v>0</v>
      </c>
      <c r="E128" s="16">
        <f>IF($H127=0,0,E127/$H127%)</f>
        <v>0</v>
      </c>
      <c r="F128" s="16">
        <f>IF($H127=0,0,F127/$H127%)</f>
        <v>0</v>
      </c>
      <c r="G128" s="16">
        <f>IF($H127=0,0,G127/$H127%)</f>
        <v>0</v>
      </c>
      <c r="H128" s="50">
        <f t="shared" si="4"/>
        <v>0</v>
      </c>
      <c r="J128" s="11"/>
    </row>
    <row r="129" spans="1:10" ht="16.05" customHeight="1" x14ac:dyDescent="0.2">
      <c r="A129" s="13"/>
      <c r="B129" s="13"/>
      <c r="C129" s="16" t="s">
        <v>14</v>
      </c>
      <c r="D129" s="51"/>
      <c r="E129" s="51"/>
      <c r="F129" s="51"/>
      <c r="G129" s="51"/>
      <c r="H129" s="50">
        <f t="shared" si="4"/>
        <v>0</v>
      </c>
      <c r="J129" s="11"/>
    </row>
    <row r="130" spans="1:10" ht="16.05" customHeight="1" x14ac:dyDescent="0.2">
      <c r="A130" s="13"/>
      <c r="B130" s="13"/>
      <c r="C130" s="17" t="s">
        <v>13</v>
      </c>
      <c r="D130" s="16">
        <f>IF($H129=0,0,D129/$H129%)</f>
        <v>0</v>
      </c>
      <c r="E130" s="16">
        <f>IF($H129=0,0,E129/$H129%)</f>
        <v>0</v>
      </c>
      <c r="F130" s="16">
        <f>IF($H129=0,0,F129/$H129%)</f>
        <v>0</v>
      </c>
      <c r="G130" s="16">
        <f>IF($H129=0,0,G129/$H129%)</f>
        <v>0</v>
      </c>
      <c r="H130" s="50">
        <f t="shared" si="4"/>
        <v>0</v>
      </c>
      <c r="J130" s="11"/>
    </row>
    <row r="131" spans="1:10" ht="16.05" customHeight="1" x14ac:dyDescent="0.2">
      <c r="A131" s="13"/>
      <c r="B131" s="13"/>
      <c r="C131" s="16" t="s">
        <v>15</v>
      </c>
      <c r="D131" s="51">
        <f>SUM(D129,D127)</f>
        <v>0</v>
      </c>
      <c r="E131" s="51">
        <f>SUM(E129,E127)</f>
        <v>0</v>
      </c>
      <c r="F131" s="51">
        <f>SUM(F129,F127)</f>
        <v>0</v>
      </c>
      <c r="G131" s="51">
        <f>SUM(G129,G127)</f>
        <v>0</v>
      </c>
      <c r="H131" s="50">
        <f t="shared" si="4"/>
        <v>0</v>
      </c>
      <c r="J131" s="11"/>
    </row>
    <row r="132" spans="1:10" ht="16.05" customHeight="1" x14ac:dyDescent="0.2">
      <c r="A132" s="13"/>
      <c r="B132" s="18"/>
      <c r="C132" s="17" t="s">
        <v>13</v>
      </c>
      <c r="D132" s="16">
        <f>IF($H131=0,0,D131/$H131%)</f>
        <v>0</v>
      </c>
      <c r="E132" s="16">
        <f>IF($H131=0,0,E131/$H131%)</f>
        <v>0</v>
      </c>
      <c r="F132" s="16">
        <f>IF($H131=0,0,F131/$H131%)</f>
        <v>0</v>
      </c>
      <c r="G132" s="16">
        <f>IF($H131=0,0,G131/$H131%)</f>
        <v>0</v>
      </c>
      <c r="H132" s="50">
        <f t="shared" si="4"/>
        <v>0</v>
      </c>
      <c r="J132" s="11"/>
    </row>
    <row r="133" spans="1:10" ht="16.05" customHeight="1" x14ac:dyDescent="0.2">
      <c r="A133" s="13"/>
      <c r="B133" s="13" t="s">
        <v>36</v>
      </c>
      <c r="C133" s="16" t="s">
        <v>12</v>
      </c>
      <c r="D133" s="16"/>
      <c r="E133" s="16"/>
      <c r="F133" s="16"/>
      <c r="G133" s="16"/>
      <c r="H133" s="50">
        <f t="shared" si="4"/>
        <v>0</v>
      </c>
      <c r="J133" s="11"/>
    </row>
    <row r="134" spans="1:10" ht="16.05" customHeight="1" x14ac:dyDescent="0.2">
      <c r="A134" s="13"/>
      <c r="B134" s="13"/>
      <c r="C134" s="17" t="s">
        <v>13</v>
      </c>
      <c r="D134" s="16">
        <f>IF($H133=0,0,D133/$H133%)</f>
        <v>0</v>
      </c>
      <c r="E134" s="16">
        <f>IF($H133=0,0,E133/$H133%)</f>
        <v>0</v>
      </c>
      <c r="F134" s="16">
        <f>IF($H133=0,0,F133/$H133%)</f>
        <v>0</v>
      </c>
      <c r="G134" s="16">
        <f>IF($H133=0,0,G133/$H133%)</f>
        <v>0</v>
      </c>
      <c r="H134" s="50">
        <f t="shared" si="4"/>
        <v>0</v>
      </c>
      <c r="J134" s="11"/>
    </row>
    <row r="135" spans="1:10" ht="16.05" customHeight="1" x14ac:dyDescent="0.2">
      <c r="A135" s="13"/>
      <c r="B135" s="13"/>
      <c r="C135" s="16" t="s">
        <v>14</v>
      </c>
      <c r="D135" s="51"/>
      <c r="E135" s="51"/>
      <c r="F135" s="51"/>
      <c r="G135" s="51"/>
      <c r="H135" s="50">
        <f t="shared" si="4"/>
        <v>0</v>
      </c>
      <c r="J135" s="11"/>
    </row>
    <row r="136" spans="1:10" ht="16.05" customHeight="1" x14ac:dyDescent="0.2">
      <c r="A136" s="13"/>
      <c r="B136" s="13"/>
      <c r="C136" s="17" t="s">
        <v>13</v>
      </c>
      <c r="D136" s="16">
        <f>IF($H135=0,0,D135/$H135%)</f>
        <v>0</v>
      </c>
      <c r="E136" s="16">
        <f>IF($H135=0,0,E135/$H135%)</f>
        <v>0</v>
      </c>
      <c r="F136" s="16">
        <f>IF($H135=0,0,F135/$H135%)</f>
        <v>0</v>
      </c>
      <c r="G136" s="16">
        <f>IF($H135=0,0,G135/$H135%)</f>
        <v>0</v>
      </c>
      <c r="H136" s="50">
        <f t="shared" si="4"/>
        <v>0</v>
      </c>
      <c r="J136" s="11"/>
    </row>
    <row r="137" spans="1:10" ht="16.05" customHeight="1" x14ac:dyDescent="0.2">
      <c r="A137" s="13"/>
      <c r="B137" s="13"/>
      <c r="C137" s="16" t="s">
        <v>15</v>
      </c>
      <c r="D137" s="51">
        <f>SUM(D135,D133)</f>
        <v>0</v>
      </c>
      <c r="E137" s="51">
        <f>SUM(E135,E133)</f>
        <v>0</v>
      </c>
      <c r="F137" s="51">
        <f>SUM(F135,F133)</f>
        <v>0</v>
      </c>
      <c r="G137" s="51">
        <f>SUM(G135,G133)</f>
        <v>0</v>
      </c>
      <c r="H137" s="50">
        <f t="shared" si="4"/>
        <v>0</v>
      </c>
      <c r="J137" s="11"/>
    </row>
    <row r="138" spans="1:10" ht="16.05" customHeight="1" x14ac:dyDescent="0.2">
      <c r="A138" s="13"/>
      <c r="B138" s="18"/>
      <c r="C138" s="17" t="s">
        <v>13</v>
      </c>
      <c r="D138" s="16">
        <f>IF($H137=0,0,D137/$H137%)</f>
        <v>0</v>
      </c>
      <c r="E138" s="16">
        <f>IF($H137=0,0,E137/$H137%)</f>
        <v>0</v>
      </c>
      <c r="F138" s="16">
        <f>IF($H137=0,0,F137/$H137%)</f>
        <v>0</v>
      </c>
      <c r="G138" s="16">
        <f>IF($H137=0,0,G137/$H137%)</f>
        <v>0</v>
      </c>
      <c r="H138" s="50">
        <f t="shared" si="4"/>
        <v>0</v>
      </c>
      <c r="J138" s="11"/>
    </row>
    <row r="139" spans="1:10" ht="16.05" customHeight="1" x14ac:dyDescent="0.2">
      <c r="A139" s="13"/>
      <c r="B139" s="13" t="s">
        <v>37</v>
      </c>
      <c r="C139" s="16" t="s">
        <v>12</v>
      </c>
      <c r="D139" s="16"/>
      <c r="E139" s="16"/>
      <c r="F139" s="16"/>
      <c r="G139" s="16"/>
      <c r="H139" s="50">
        <f t="shared" si="4"/>
        <v>0</v>
      </c>
      <c r="J139" s="11"/>
    </row>
    <row r="140" spans="1:10" ht="16.05" customHeight="1" x14ac:dyDescent="0.2">
      <c r="A140" s="13"/>
      <c r="B140" s="13"/>
      <c r="C140" s="17" t="s">
        <v>13</v>
      </c>
      <c r="D140" s="16">
        <f>IF($H139=0,0,D139/$H139%)</f>
        <v>0</v>
      </c>
      <c r="E140" s="16">
        <f>IF($H139=0,0,E139/$H139%)</f>
        <v>0</v>
      </c>
      <c r="F140" s="16">
        <f>IF($H139=0,0,F139/$H139%)</f>
        <v>0</v>
      </c>
      <c r="G140" s="16">
        <f>IF($H139=0,0,G139/$H139%)</f>
        <v>0</v>
      </c>
      <c r="H140" s="50">
        <f t="shared" si="4"/>
        <v>0</v>
      </c>
      <c r="J140" s="11"/>
    </row>
    <row r="141" spans="1:10" ht="16.05" customHeight="1" x14ac:dyDescent="0.2">
      <c r="A141" s="13"/>
      <c r="B141" s="13"/>
      <c r="C141" s="16" t="s">
        <v>14</v>
      </c>
      <c r="D141" s="51"/>
      <c r="E141" s="51"/>
      <c r="F141" s="51"/>
      <c r="G141" s="51"/>
      <c r="H141" s="50">
        <f t="shared" ref="H141:H204" si="5">SUM(D141:G141)</f>
        <v>0</v>
      </c>
      <c r="J141" s="11"/>
    </row>
    <row r="142" spans="1:10" ht="16.05" customHeight="1" x14ac:dyDescent="0.2">
      <c r="A142" s="13"/>
      <c r="B142" s="13"/>
      <c r="C142" s="17" t="s">
        <v>13</v>
      </c>
      <c r="D142" s="16">
        <f>IF($H141=0,0,D141/$H141%)</f>
        <v>0</v>
      </c>
      <c r="E142" s="16">
        <f>IF($H141=0,0,E141/$H141%)</f>
        <v>0</v>
      </c>
      <c r="F142" s="16">
        <f>IF($H141=0,0,F141/$H141%)</f>
        <v>0</v>
      </c>
      <c r="G142" s="16">
        <f>IF($H141=0,0,G141/$H141%)</f>
        <v>0</v>
      </c>
      <c r="H142" s="50">
        <f t="shared" si="5"/>
        <v>0</v>
      </c>
      <c r="J142" s="11"/>
    </row>
    <row r="143" spans="1:10" ht="16.05" customHeight="1" x14ac:dyDescent="0.2">
      <c r="A143" s="13"/>
      <c r="B143" s="13"/>
      <c r="C143" s="16" t="s">
        <v>15</v>
      </c>
      <c r="D143" s="51">
        <f>SUM(D141,D139)</f>
        <v>0</v>
      </c>
      <c r="E143" s="51">
        <f>SUM(E141,E139)</f>
        <v>0</v>
      </c>
      <c r="F143" s="51">
        <f>SUM(F141,F139)</f>
        <v>0</v>
      </c>
      <c r="G143" s="51">
        <f>SUM(G141,G139)</f>
        <v>0</v>
      </c>
      <c r="H143" s="50">
        <f t="shared" si="5"/>
        <v>0</v>
      </c>
      <c r="J143" s="11"/>
    </row>
    <row r="144" spans="1:10" ht="16.05" customHeight="1" x14ac:dyDescent="0.2">
      <c r="A144" s="13"/>
      <c r="B144" s="18"/>
      <c r="C144" s="17" t="s">
        <v>13</v>
      </c>
      <c r="D144" s="16">
        <f>IF($H143=0,0,D143/$H143%)</f>
        <v>0</v>
      </c>
      <c r="E144" s="16">
        <f>IF($H143=0,0,E143/$H143%)</f>
        <v>0</v>
      </c>
      <c r="F144" s="16">
        <f>IF($H143=0,0,F143/$H143%)</f>
        <v>0</v>
      </c>
      <c r="G144" s="16">
        <f>IF($H143=0,0,G143/$H143%)</f>
        <v>0</v>
      </c>
      <c r="H144" s="50">
        <f t="shared" si="5"/>
        <v>0</v>
      </c>
      <c r="J144" s="11"/>
    </row>
    <row r="145" spans="1:10" ht="16.05" customHeight="1" x14ac:dyDescent="0.2">
      <c r="A145" s="13"/>
      <c r="B145" s="13" t="s">
        <v>38</v>
      </c>
      <c r="C145" s="16" t="s">
        <v>12</v>
      </c>
      <c r="D145" s="16"/>
      <c r="E145" s="16"/>
      <c r="F145" s="16"/>
      <c r="G145" s="16"/>
      <c r="H145" s="50">
        <f t="shared" si="5"/>
        <v>0</v>
      </c>
      <c r="J145" s="11"/>
    </row>
    <row r="146" spans="1:10" ht="16.05" customHeight="1" x14ac:dyDescent="0.2">
      <c r="A146" s="13"/>
      <c r="B146" s="13"/>
      <c r="C146" s="17" t="s">
        <v>13</v>
      </c>
      <c r="D146" s="16">
        <f>IF($H145=0,0,D145/$H145%)</f>
        <v>0</v>
      </c>
      <c r="E146" s="16">
        <f>IF($H145=0,0,E145/$H145%)</f>
        <v>0</v>
      </c>
      <c r="F146" s="16">
        <f>IF($H145=0,0,F145/$H145%)</f>
        <v>0</v>
      </c>
      <c r="G146" s="16">
        <f>IF($H145=0,0,G145/$H145%)</f>
        <v>0</v>
      </c>
      <c r="H146" s="50">
        <f t="shared" si="5"/>
        <v>0</v>
      </c>
      <c r="J146" s="11"/>
    </row>
    <row r="147" spans="1:10" ht="16.05" customHeight="1" x14ac:dyDescent="0.2">
      <c r="A147" s="13"/>
      <c r="B147" s="13"/>
      <c r="C147" s="16" t="s">
        <v>14</v>
      </c>
      <c r="D147" s="51"/>
      <c r="E147" s="51"/>
      <c r="F147" s="51"/>
      <c r="G147" s="51"/>
      <c r="H147" s="50">
        <f t="shared" si="5"/>
        <v>0</v>
      </c>
      <c r="J147" s="11"/>
    </row>
    <row r="148" spans="1:10" ht="16.05" customHeight="1" x14ac:dyDescent="0.2">
      <c r="A148" s="13"/>
      <c r="B148" s="13"/>
      <c r="C148" s="17" t="s">
        <v>13</v>
      </c>
      <c r="D148" s="16">
        <f>IF($H147=0,0,D147/$H147%)</f>
        <v>0</v>
      </c>
      <c r="E148" s="16">
        <f>IF($H147=0,0,E147/$H147%)</f>
        <v>0</v>
      </c>
      <c r="F148" s="16">
        <f>IF($H147=0,0,F147/$H147%)</f>
        <v>0</v>
      </c>
      <c r="G148" s="16">
        <f>IF($H147=0,0,G147/$H147%)</f>
        <v>0</v>
      </c>
      <c r="H148" s="50">
        <f t="shared" si="5"/>
        <v>0</v>
      </c>
      <c r="J148" s="11"/>
    </row>
    <row r="149" spans="1:10" ht="16.05" customHeight="1" x14ac:dyDescent="0.2">
      <c r="A149" s="13"/>
      <c r="B149" s="13"/>
      <c r="C149" s="16" t="s">
        <v>15</v>
      </c>
      <c r="D149" s="51">
        <f>SUM(D147,D145)</f>
        <v>0</v>
      </c>
      <c r="E149" s="51">
        <f>SUM(E147,E145)</f>
        <v>0</v>
      </c>
      <c r="F149" s="51">
        <f>SUM(F147,F145)</f>
        <v>0</v>
      </c>
      <c r="G149" s="51">
        <f>SUM(G147,G145)</f>
        <v>0</v>
      </c>
      <c r="H149" s="50">
        <f t="shared" si="5"/>
        <v>0</v>
      </c>
      <c r="J149" s="11"/>
    </row>
    <row r="150" spans="1:10" ht="16.05" customHeight="1" x14ac:dyDescent="0.2">
      <c r="A150" s="13"/>
      <c r="B150" s="18"/>
      <c r="C150" s="17" t="s">
        <v>13</v>
      </c>
      <c r="D150" s="16">
        <f>IF($H149=0,0,D149/$H149%)</f>
        <v>0</v>
      </c>
      <c r="E150" s="16">
        <f>IF($H149=0,0,E149/$H149%)</f>
        <v>0</v>
      </c>
      <c r="F150" s="16">
        <f>IF($H149=0,0,F149/$H149%)</f>
        <v>0</v>
      </c>
      <c r="G150" s="16">
        <f>IF($H149=0,0,G149/$H149%)</f>
        <v>0</v>
      </c>
      <c r="H150" s="50">
        <f t="shared" si="5"/>
        <v>0</v>
      </c>
      <c r="J150" s="11"/>
    </row>
    <row r="151" spans="1:10" ht="16.05" customHeight="1" x14ac:dyDescent="0.2">
      <c r="A151" s="13"/>
      <c r="B151" s="13" t="s">
        <v>39</v>
      </c>
      <c r="C151" s="16" t="s">
        <v>12</v>
      </c>
      <c r="D151" s="16">
        <v>0</v>
      </c>
      <c r="E151" s="16">
        <v>8.8000000000000007</v>
      </c>
      <c r="F151" s="16">
        <v>0</v>
      </c>
      <c r="G151" s="16">
        <v>0</v>
      </c>
      <c r="H151" s="50">
        <f t="shared" si="5"/>
        <v>8.8000000000000007</v>
      </c>
      <c r="J151" s="11"/>
    </row>
    <row r="152" spans="1:10" ht="16.05" customHeight="1" x14ac:dyDescent="0.2">
      <c r="A152" s="13"/>
      <c r="B152" s="13"/>
      <c r="C152" s="17" t="s">
        <v>13</v>
      </c>
      <c r="D152" s="16">
        <f>IF($H151=0,0,D151/$H151%)</f>
        <v>0</v>
      </c>
      <c r="E152" s="16">
        <f>IF($H151=0,0,E151/$H151%)</f>
        <v>100</v>
      </c>
      <c r="F152" s="16">
        <f>IF($H151=0,0,F151/$H151%)</f>
        <v>0</v>
      </c>
      <c r="G152" s="16">
        <f>IF($H151=0,0,G151/$H151%)</f>
        <v>0</v>
      </c>
      <c r="H152" s="50">
        <f t="shared" si="5"/>
        <v>100</v>
      </c>
      <c r="J152" s="11"/>
    </row>
    <row r="153" spans="1:10" ht="16.05" customHeight="1" x14ac:dyDescent="0.2">
      <c r="A153" s="13"/>
      <c r="B153" s="13"/>
      <c r="C153" s="16" t="s">
        <v>14</v>
      </c>
      <c r="D153" s="51">
        <v>0</v>
      </c>
      <c r="E153" s="51">
        <v>191.7</v>
      </c>
      <c r="F153" s="51">
        <v>0</v>
      </c>
      <c r="G153" s="51">
        <v>0</v>
      </c>
      <c r="H153" s="50">
        <f t="shared" si="5"/>
        <v>191.7</v>
      </c>
      <c r="J153" s="11"/>
    </row>
    <row r="154" spans="1:10" ht="16.05" customHeight="1" x14ac:dyDescent="0.2">
      <c r="A154" s="13"/>
      <c r="B154" s="13"/>
      <c r="C154" s="17" t="s">
        <v>13</v>
      </c>
      <c r="D154" s="16">
        <f>IF($H153=0,0,D153/$H153%)</f>
        <v>0</v>
      </c>
      <c r="E154" s="16">
        <f>IF($H153=0,0,E153/$H153%)</f>
        <v>100</v>
      </c>
      <c r="F154" s="16">
        <f>IF($H153=0,0,F153/$H153%)</f>
        <v>0</v>
      </c>
      <c r="G154" s="16">
        <f>IF($H153=0,0,G153/$H153%)</f>
        <v>0</v>
      </c>
      <c r="H154" s="50">
        <f t="shared" si="5"/>
        <v>100</v>
      </c>
      <c r="J154" s="11"/>
    </row>
    <row r="155" spans="1:10" ht="16.05" customHeight="1" x14ac:dyDescent="0.2">
      <c r="A155" s="13"/>
      <c r="B155" s="13"/>
      <c r="C155" s="16" t="s">
        <v>15</v>
      </c>
      <c r="D155" s="51">
        <f>SUM(D153,D151)</f>
        <v>0</v>
      </c>
      <c r="E155" s="51">
        <f>SUM(E153,E151)</f>
        <v>200.5</v>
      </c>
      <c r="F155" s="51">
        <f>SUM(F153,F151)</f>
        <v>0</v>
      </c>
      <c r="G155" s="51">
        <f>SUM(G153,G151)</f>
        <v>0</v>
      </c>
      <c r="H155" s="50">
        <f t="shared" si="5"/>
        <v>200.5</v>
      </c>
      <c r="J155" s="11"/>
    </row>
    <row r="156" spans="1:10" ht="16.05" customHeight="1" x14ac:dyDescent="0.2">
      <c r="A156" s="13"/>
      <c r="B156" s="18"/>
      <c r="C156" s="17" t="s">
        <v>13</v>
      </c>
      <c r="D156" s="16">
        <f>IF($H155=0,0,D155/$H155%)</f>
        <v>0</v>
      </c>
      <c r="E156" s="16">
        <f>IF($H155=0,0,E155/$H155%)</f>
        <v>100</v>
      </c>
      <c r="F156" s="16">
        <f>IF($H155=0,0,F155/$H155%)</f>
        <v>0</v>
      </c>
      <c r="G156" s="16">
        <f>IF($H155=0,0,G155/$H155%)</f>
        <v>0</v>
      </c>
      <c r="H156" s="50">
        <f t="shared" si="5"/>
        <v>100</v>
      </c>
      <c r="J156" s="11"/>
    </row>
    <row r="157" spans="1:10" ht="16.05" customHeight="1" x14ac:dyDescent="0.2">
      <c r="A157" s="13"/>
      <c r="B157" s="13" t="s">
        <v>40</v>
      </c>
      <c r="C157" s="16" t="s">
        <v>12</v>
      </c>
      <c r="D157" s="16"/>
      <c r="E157" s="16"/>
      <c r="F157" s="16"/>
      <c r="G157" s="16"/>
      <c r="H157" s="50">
        <f t="shared" si="5"/>
        <v>0</v>
      </c>
      <c r="J157" s="11"/>
    </row>
    <row r="158" spans="1:10" ht="16.05" customHeight="1" x14ac:dyDescent="0.2">
      <c r="A158" s="13"/>
      <c r="B158" s="13"/>
      <c r="C158" s="17" t="s">
        <v>13</v>
      </c>
      <c r="D158" s="16">
        <f>IF($H157=0,0,D157/$H157%)</f>
        <v>0</v>
      </c>
      <c r="E158" s="16">
        <f>IF($H157=0,0,E157/$H157%)</f>
        <v>0</v>
      </c>
      <c r="F158" s="16">
        <f>IF($H157=0,0,F157/$H157%)</f>
        <v>0</v>
      </c>
      <c r="G158" s="16">
        <f>IF($H157=0,0,G157/$H157%)</f>
        <v>0</v>
      </c>
      <c r="H158" s="50">
        <f t="shared" si="5"/>
        <v>0</v>
      </c>
      <c r="J158" s="11"/>
    </row>
    <row r="159" spans="1:10" ht="16.05" customHeight="1" x14ac:dyDescent="0.2">
      <c r="A159" s="13"/>
      <c r="B159" s="13"/>
      <c r="C159" s="16" t="s">
        <v>14</v>
      </c>
      <c r="D159" s="51"/>
      <c r="E159" s="51"/>
      <c r="F159" s="51"/>
      <c r="G159" s="51"/>
      <c r="H159" s="50">
        <f t="shared" si="5"/>
        <v>0</v>
      </c>
      <c r="J159" s="11"/>
    </row>
    <row r="160" spans="1:10" ht="16.05" customHeight="1" x14ac:dyDescent="0.2">
      <c r="A160" s="13"/>
      <c r="B160" s="13"/>
      <c r="C160" s="17" t="s">
        <v>13</v>
      </c>
      <c r="D160" s="16">
        <f>IF($H159=0,0,D159/$H159%)</f>
        <v>0</v>
      </c>
      <c r="E160" s="16">
        <f>IF($H159=0,0,E159/$H159%)</f>
        <v>0</v>
      </c>
      <c r="F160" s="16">
        <f>IF($H159=0,0,F159/$H159%)</f>
        <v>0</v>
      </c>
      <c r="G160" s="16">
        <f>IF($H159=0,0,G159/$H159%)</f>
        <v>0</v>
      </c>
      <c r="H160" s="50">
        <f t="shared" si="5"/>
        <v>0</v>
      </c>
      <c r="J160" s="11"/>
    </row>
    <row r="161" spans="1:10" ht="16.05" customHeight="1" x14ac:dyDescent="0.2">
      <c r="A161" s="13"/>
      <c r="B161" s="13"/>
      <c r="C161" s="16" t="s">
        <v>15</v>
      </c>
      <c r="D161" s="51">
        <f>SUM(D159,D157)</f>
        <v>0</v>
      </c>
      <c r="E161" s="51">
        <f>SUM(E159,E157)</f>
        <v>0</v>
      </c>
      <c r="F161" s="51">
        <f>SUM(F159,F157)</f>
        <v>0</v>
      </c>
      <c r="G161" s="51">
        <f>SUM(G159,G157)</f>
        <v>0</v>
      </c>
      <c r="H161" s="50">
        <f t="shared" si="5"/>
        <v>0</v>
      </c>
      <c r="J161" s="11"/>
    </row>
    <row r="162" spans="1:10" ht="16.05" customHeight="1" x14ac:dyDescent="0.2">
      <c r="A162" s="13"/>
      <c r="B162" s="18"/>
      <c r="C162" s="17" t="s">
        <v>13</v>
      </c>
      <c r="D162" s="16">
        <f>IF($H161=0,0,D161/$H161%)</f>
        <v>0</v>
      </c>
      <c r="E162" s="16">
        <f>IF($H161=0,0,E161/$H161%)</f>
        <v>0</v>
      </c>
      <c r="F162" s="16">
        <f>IF($H161=0,0,F161/$H161%)</f>
        <v>0</v>
      </c>
      <c r="G162" s="16">
        <f>IF($H161=0,0,G161/$H161%)</f>
        <v>0</v>
      </c>
      <c r="H162" s="50">
        <f t="shared" si="5"/>
        <v>0</v>
      </c>
      <c r="J162" s="11"/>
    </row>
    <row r="163" spans="1:10" ht="16.05" customHeight="1" x14ac:dyDescent="0.2">
      <c r="A163" s="13"/>
      <c r="B163" s="13" t="s">
        <v>41</v>
      </c>
      <c r="C163" s="16" t="s">
        <v>12</v>
      </c>
      <c r="D163" s="16"/>
      <c r="E163" s="16"/>
      <c r="F163" s="16"/>
      <c r="G163" s="16"/>
      <c r="H163" s="50">
        <f t="shared" si="5"/>
        <v>0</v>
      </c>
      <c r="J163" s="11"/>
    </row>
    <row r="164" spans="1:10" ht="16.05" customHeight="1" x14ac:dyDescent="0.2">
      <c r="A164" s="13"/>
      <c r="B164" s="13"/>
      <c r="C164" s="17" t="s">
        <v>13</v>
      </c>
      <c r="D164" s="16">
        <f>IF($H163=0,0,D163/$H163%)</f>
        <v>0</v>
      </c>
      <c r="E164" s="16">
        <f>IF($H163=0,0,E163/$H163%)</f>
        <v>0</v>
      </c>
      <c r="F164" s="16">
        <f>IF($H163=0,0,F163/$H163%)</f>
        <v>0</v>
      </c>
      <c r="G164" s="16">
        <f>IF($H163=0,0,G163/$H163%)</f>
        <v>0</v>
      </c>
      <c r="H164" s="50">
        <f t="shared" si="5"/>
        <v>0</v>
      </c>
      <c r="J164" s="11"/>
    </row>
    <row r="165" spans="1:10" ht="16.05" customHeight="1" x14ac:dyDescent="0.2">
      <c r="A165" s="13"/>
      <c r="B165" s="13"/>
      <c r="C165" s="16" t="s">
        <v>14</v>
      </c>
      <c r="D165" s="51"/>
      <c r="E165" s="51"/>
      <c r="F165" s="51"/>
      <c r="G165" s="51"/>
      <c r="H165" s="50">
        <f t="shared" si="5"/>
        <v>0</v>
      </c>
      <c r="J165" s="11"/>
    </row>
    <row r="166" spans="1:10" ht="16.05" customHeight="1" x14ac:dyDescent="0.2">
      <c r="A166" s="13"/>
      <c r="B166" s="13"/>
      <c r="C166" s="17" t="s">
        <v>13</v>
      </c>
      <c r="D166" s="16">
        <f>IF($H165=0,0,D165/$H165%)</f>
        <v>0</v>
      </c>
      <c r="E166" s="16">
        <f>IF($H165=0,0,E165/$H165%)</f>
        <v>0</v>
      </c>
      <c r="F166" s="16">
        <f>IF($H165=0,0,F165/$H165%)</f>
        <v>0</v>
      </c>
      <c r="G166" s="16">
        <f>IF($H165=0,0,G165/$H165%)</f>
        <v>0</v>
      </c>
      <c r="H166" s="50">
        <f t="shared" si="5"/>
        <v>0</v>
      </c>
      <c r="J166" s="11"/>
    </row>
    <row r="167" spans="1:10" ht="16.05" customHeight="1" x14ac:dyDescent="0.2">
      <c r="A167" s="13"/>
      <c r="B167" s="13"/>
      <c r="C167" s="16" t="s">
        <v>15</v>
      </c>
      <c r="D167" s="51">
        <f>SUM(D165,D163)</f>
        <v>0</v>
      </c>
      <c r="E167" s="51">
        <f>SUM(E165,E163)</f>
        <v>0</v>
      </c>
      <c r="F167" s="51">
        <f>SUM(F165,F163)</f>
        <v>0</v>
      </c>
      <c r="G167" s="51">
        <f>SUM(G165,G163)</f>
        <v>0</v>
      </c>
      <c r="H167" s="50">
        <f t="shared" si="5"/>
        <v>0</v>
      </c>
      <c r="J167" s="11"/>
    </row>
    <row r="168" spans="1:10" ht="16.05" customHeight="1" x14ac:dyDescent="0.2">
      <c r="A168" s="13"/>
      <c r="B168" s="18"/>
      <c r="C168" s="17" t="s">
        <v>13</v>
      </c>
      <c r="D168" s="16">
        <f>IF($H167=0,0,D167/$H167%)</f>
        <v>0</v>
      </c>
      <c r="E168" s="16">
        <f>IF($H167=0,0,E167/$H167%)</f>
        <v>0</v>
      </c>
      <c r="F168" s="16">
        <f>IF($H167=0,0,F167/$H167%)</f>
        <v>0</v>
      </c>
      <c r="G168" s="16">
        <f>IF($H167=0,0,G167/$H167%)</f>
        <v>0</v>
      </c>
      <c r="H168" s="50">
        <f t="shared" si="5"/>
        <v>0</v>
      </c>
      <c r="J168" s="11"/>
    </row>
    <row r="169" spans="1:10" ht="16.05" customHeight="1" x14ac:dyDescent="0.2">
      <c r="A169" s="13"/>
      <c r="B169" s="13" t="s">
        <v>42</v>
      </c>
      <c r="C169" s="16" t="s">
        <v>12</v>
      </c>
      <c r="D169" s="16"/>
      <c r="E169" s="16"/>
      <c r="F169" s="16"/>
      <c r="G169" s="16"/>
      <c r="H169" s="50">
        <f t="shared" si="5"/>
        <v>0</v>
      </c>
      <c r="J169" s="11"/>
    </row>
    <row r="170" spans="1:10" ht="16.05" customHeight="1" x14ac:dyDescent="0.2">
      <c r="A170" s="13"/>
      <c r="B170" s="13"/>
      <c r="C170" s="17" t="s">
        <v>13</v>
      </c>
      <c r="D170" s="16">
        <f>IF($H169=0,0,D169/$H169%)</f>
        <v>0</v>
      </c>
      <c r="E170" s="16">
        <f>IF($H169=0,0,E169/$H169%)</f>
        <v>0</v>
      </c>
      <c r="F170" s="16">
        <f>IF($H169=0,0,F169/$H169%)</f>
        <v>0</v>
      </c>
      <c r="G170" s="16">
        <f>IF($H169=0,0,G169/$H169%)</f>
        <v>0</v>
      </c>
      <c r="H170" s="50">
        <f t="shared" si="5"/>
        <v>0</v>
      </c>
      <c r="J170" s="11"/>
    </row>
    <row r="171" spans="1:10" ht="16.05" customHeight="1" x14ac:dyDescent="0.2">
      <c r="A171" s="13"/>
      <c r="B171" s="13"/>
      <c r="C171" s="16" t="s">
        <v>14</v>
      </c>
      <c r="D171" s="51"/>
      <c r="E171" s="51"/>
      <c r="F171" s="51"/>
      <c r="G171" s="51"/>
      <c r="H171" s="50">
        <f t="shared" si="5"/>
        <v>0</v>
      </c>
      <c r="J171" s="11"/>
    </row>
    <row r="172" spans="1:10" ht="16.05" customHeight="1" x14ac:dyDescent="0.2">
      <c r="A172" s="13"/>
      <c r="B172" s="13"/>
      <c r="C172" s="17" t="s">
        <v>13</v>
      </c>
      <c r="D172" s="16">
        <f>IF($H171=0,0,D171/$H171%)</f>
        <v>0</v>
      </c>
      <c r="E172" s="16">
        <f>IF($H171=0,0,E171/$H171%)</f>
        <v>0</v>
      </c>
      <c r="F172" s="16">
        <f>IF($H171=0,0,F171/$H171%)</f>
        <v>0</v>
      </c>
      <c r="G172" s="16">
        <f>IF($H171=0,0,G171/$H171%)</f>
        <v>0</v>
      </c>
      <c r="H172" s="50">
        <f t="shared" si="5"/>
        <v>0</v>
      </c>
      <c r="J172" s="11"/>
    </row>
    <row r="173" spans="1:10" ht="16.05" customHeight="1" x14ac:dyDescent="0.2">
      <c r="A173" s="13"/>
      <c r="B173" s="13"/>
      <c r="C173" s="16" t="s">
        <v>15</v>
      </c>
      <c r="D173" s="51">
        <f>SUM(D171,D169)</f>
        <v>0</v>
      </c>
      <c r="E173" s="51">
        <f>SUM(E171,E169)</f>
        <v>0</v>
      </c>
      <c r="F173" s="51">
        <f>SUM(F171,F169)</f>
        <v>0</v>
      </c>
      <c r="G173" s="51">
        <f>SUM(G171,G169)</f>
        <v>0</v>
      </c>
      <c r="H173" s="50">
        <f t="shared" si="5"/>
        <v>0</v>
      </c>
      <c r="J173" s="11"/>
    </row>
    <row r="174" spans="1:10" ht="16.05" customHeight="1" x14ac:dyDescent="0.2">
      <c r="A174" s="13"/>
      <c r="B174" s="18"/>
      <c r="C174" s="17" t="s">
        <v>13</v>
      </c>
      <c r="D174" s="16">
        <f>IF($H173=0,0,D173/$H173%)</f>
        <v>0</v>
      </c>
      <c r="E174" s="16">
        <f>IF($H173=0,0,E173/$H173%)</f>
        <v>0</v>
      </c>
      <c r="F174" s="16">
        <f>IF($H173=0,0,F173/$H173%)</f>
        <v>0</v>
      </c>
      <c r="G174" s="16">
        <f>IF($H173=0,0,G173/$H173%)</f>
        <v>0</v>
      </c>
      <c r="H174" s="50">
        <f t="shared" si="5"/>
        <v>0</v>
      </c>
      <c r="J174" s="11"/>
    </row>
    <row r="175" spans="1:10" ht="16.05" customHeight="1" x14ac:dyDescent="0.2">
      <c r="A175" s="13"/>
      <c r="B175" s="54" t="s">
        <v>43</v>
      </c>
      <c r="C175" s="16" t="s">
        <v>12</v>
      </c>
      <c r="D175" s="16"/>
      <c r="E175" s="16"/>
      <c r="F175" s="16"/>
      <c r="G175" s="16"/>
      <c r="H175" s="50">
        <f t="shared" si="5"/>
        <v>0</v>
      </c>
      <c r="J175" s="11"/>
    </row>
    <row r="176" spans="1:10" ht="16.05" customHeight="1" x14ac:dyDescent="0.2">
      <c r="A176" s="13"/>
      <c r="B176" s="55"/>
      <c r="C176" s="17" t="s">
        <v>13</v>
      </c>
      <c r="D176" s="16">
        <f>IF($H175=0,0,D175/$H175%)</f>
        <v>0</v>
      </c>
      <c r="E176" s="16">
        <f>IF($H175=0,0,E175/$H175%)</f>
        <v>0</v>
      </c>
      <c r="F176" s="16">
        <f>IF($H175=0,0,F175/$H175%)</f>
        <v>0</v>
      </c>
      <c r="G176" s="16">
        <f>IF($H175=0,0,G175/$H175%)</f>
        <v>0</v>
      </c>
      <c r="H176" s="50">
        <f t="shared" si="5"/>
        <v>0</v>
      </c>
      <c r="J176" s="11"/>
    </row>
    <row r="177" spans="1:10" ht="16.05" customHeight="1" x14ac:dyDescent="0.2">
      <c r="A177" s="13"/>
      <c r="B177" s="55"/>
      <c r="C177" s="16" t="s">
        <v>14</v>
      </c>
      <c r="D177" s="51"/>
      <c r="E177" s="51"/>
      <c r="F177" s="51"/>
      <c r="G177" s="51"/>
      <c r="H177" s="50">
        <f t="shared" si="5"/>
        <v>0</v>
      </c>
      <c r="J177" s="11"/>
    </row>
    <row r="178" spans="1:10" ht="16.05" customHeight="1" x14ac:dyDescent="0.2">
      <c r="A178" s="20"/>
      <c r="B178" s="55"/>
      <c r="C178" s="17" t="s">
        <v>13</v>
      </c>
      <c r="D178" s="16">
        <f>IF($H177=0,0,D177/$H177%)</f>
        <v>0</v>
      </c>
      <c r="E178" s="16">
        <f>IF($H177=0,0,E177/$H177%)</f>
        <v>0</v>
      </c>
      <c r="F178" s="16">
        <f>IF($H177=0,0,F177/$H177%)</f>
        <v>0</v>
      </c>
      <c r="G178" s="16">
        <f>IF($H177=0,0,G177/$H177%)</f>
        <v>0</v>
      </c>
      <c r="H178" s="50">
        <f t="shared" si="5"/>
        <v>0</v>
      </c>
      <c r="J178" s="11"/>
    </row>
    <row r="179" spans="1:10" ht="16.05" customHeight="1" x14ac:dyDescent="0.2">
      <c r="A179" s="20"/>
      <c r="B179" s="55"/>
      <c r="C179" s="16" t="s">
        <v>15</v>
      </c>
      <c r="D179" s="51">
        <f>SUM(D177,D175)</f>
        <v>0</v>
      </c>
      <c r="E179" s="51">
        <f>SUM(E177,E175)</f>
        <v>0</v>
      </c>
      <c r="F179" s="51">
        <f>SUM(F177,F175)</f>
        <v>0</v>
      </c>
      <c r="G179" s="51">
        <f>SUM(G177,G175)</f>
        <v>0</v>
      </c>
      <c r="H179" s="50">
        <f t="shared" si="5"/>
        <v>0</v>
      </c>
      <c r="J179" s="11"/>
    </row>
    <row r="180" spans="1:10" ht="16.05" customHeight="1" x14ac:dyDescent="0.2">
      <c r="A180" s="20"/>
      <c r="B180" s="56"/>
      <c r="C180" s="17" t="s">
        <v>13</v>
      </c>
      <c r="D180" s="16">
        <f>IF($H179=0,0,D179/$H179%)</f>
        <v>0</v>
      </c>
      <c r="E180" s="16">
        <f>IF($H179=0,0,E179/$H179%)</f>
        <v>0</v>
      </c>
      <c r="F180" s="16">
        <f>IF($H179=0,0,F179/$H179%)</f>
        <v>0</v>
      </c>
      <c r="G180" s="16">
        <f>IF($H179=0,0,G179/$H179%)</f>
        <v>0</v>
      </c>
      <c r="H180" s="50">
        <f t="shared" si="5"/>
        <v>0</v>
      </c>
      <c r="J180" s="11"/>
    </row>
    <row r="181" spans="1:10" ht="16.05" customHeight="1" x14ac:dyDescent="0.2">
      <c r="A181" s="20"/>
      <c r="B181" s="54" t="s">
        <v>44</v>
      </c>
      <c r="C181" s="16" t="s">
        <v>12</v>
      </c>
      <c r="D181" s="16"/>
      <c r="E181" s="16"/>
      <c r="F181" s="16"/>
      <c r="G181" s="16"/>
      <c r="H181" s="50">
        <f t="shared" si="5"/>
        <v>0</v>
      </c>
      <c r="J181" s="11"/>
    </row>
    <row r="182" spans="1:10" ht="16.05" customHeight="1" x14ac:dyDescent="0.2">
      <c r="A182" s="20"/>
      <c r="B182" s="55"/>
      <c r="C182" s="17" t="s">
        <v>13</v>
      </c>
      <c r="D182" s="16">
        <f>IF($H181=0,0,D181/$H181%)</f>
        <v>0</v>
      </c>
      <c r="E182" s="16">
        <f>IF($H181=0,0,E181/$H181%)</f>
        <v>0</v>
      </c>
      <c r="F182" s="16">
        <f>IF($H181=0,0,F181/$H181%)</f>
        <v>0</v>
      </c>
      <c r="G182" s="16">
        <f>IF($H181=0,0,G181/$H181%)</f>
        <v>0</v>
      </c>
      <c r="H182" s="50">
        <f t="shared" si="5"/>
        <v>0</v>
      </c>
      <c r="J182" s="11"/>
    </row>
    <row r="183" spans="1:10" ht="16.05" customHeight="1" x14ac:dyDescent="0.2">
      <c r="A183" s="20"/>
      <c r="B183" s="55"/>
      <c r="C183" s="16" t="s">
        <v>14</v>
      </c>
      <c r="D183" s="51"/>
      <c r="E183" s="51"/>
      <c r="F183" s="51"/>
      <c r="G183" s="51"/>
      <c r="H183" s="50">
        <f t="shared" si="5"/>
        <v>0</v>
      </c>
      <c r="J183" s="11"/>
    </row>
    <row r="184" spans="1:10" ht="16.05" customHeight="1" x14ac:dyDescent="0.2">
      <c r="A184" s="20"/>
      <c r="B184" s="55"/>
      <c r="C184" s="17" t="s">
        <v>13</v>
      </c>
      <c r="D184" s="16">
        <f>IF($H183=0,0,D183/$H183%)</f>
        <v>0</v>
      </c>
      <c r="E184" s="16">
        <f>IF($H183=0,0,E183/$H183%)</f>
        <v>0</v>
      </c>
      <c r="F184" s="16">
        <f>IF($H183=0,0,F183/$H183%)</f>
        <v>0</v>
      </c>
      <c r="G184" s="16">
        <f>IF($H183=0,0,G183/$H183%)</f>
        <v>0</v>
      </c>
      <c r="H184" s="50">
        <f t="shared" si="5"/>
        <v>0</v>
      </c>
      <c r="J184" s="11"/>
    </row>
    <row r="185" spans="1:10" ht="16.05" customHeight="1" x14ac:dyDescent="0.2">
      <c r="A185" s="20"/>
      <c r="B185" s="55"/>
      <c r="C185" s="16" t="s">
        <v>15</v>
      </c>
      <c r="D185" s="51">
        <f>SUM(D183,D181)</f>
        <v>0</v>
      </c>
      <c r="E185" s="51">
        <f>SUM(E183,E181)</f>
        <v>0</v>
      </c>
      <c r="F185" s="51">
        <f>SUM(F183,F181)</f>
        <v>0</v>
      </c>
      <c r="G185" s="51">
        <f>SUM(G183,G181)</f>
        <v>0</v>
      </c>
      <c r="H185" s="50">
        <f t="shared" si="5"/>
        <v>0</v>
      </c>
      <c r="J185" s="11"/>
    </row>
    <row r="186" spans="1:10" ht="16.05" customHeight="1" x14ac:dyDescent="0.2">
      <c r="A186" s="20"/>
      <c r="B186" s="56"/>
      <c r="C186" s="17" t="s">
        <v>13</v>
      </c>
      <c r="D186" s="16">
        <f>IF($H185=0,0,D185/$H185%)</f>
        <v>0</v>
      </c>
      <c r="E186" s="16">
        <f>IF($H185=0,0,E185/$H185%)</f>
        <v>0</v>
      </c>
      <c r="F186" s="16">
        <f>IF($H185=0,0,F185/$H185%)</f>
        <v>0</v>
      </c>
      <c r="G186" s="16">
        <f>IF($H185=0,0,G185/$H185%)</f>
        <v>0</v>
      </c>
      <c r="H186" s="50">
        <f t="shared" si="5"/>
        <v>0</v>
      </c>
      <c r="J186" s="11"/>
    </row>
    <row r="187" spans="1:10" ht="16.05" customHeight="1" x14ac:dyDescent="0.2">
      <c r="A187" s="20"/>
      <c r="B187" s="54" t="s">
        <v>45</v>
      </c>
      <c r="C187" s="16" t="s">
        <v>12</v>
      </c>
      <c r="D187" s="16"/>
      <c r="E187" s="16"/>
      <c r="F187" s="16"/>
      <c r="G187" s="16"/>
      <c r="H187" s="50">
        <f t="shared" si="5"/>
        <v>0</v>
      </c>
      <c r="J187" s="11"/>
    </row>
    <row r="188" spans="1:10" ht="16.05" customHeight="1" x14ac:dyDescent="0.2">
      <c r="A188" s="20"/>
      <c r="B188" s="55"/>
      <c r="C188" s="17" t="s">
        <v>13</v>
      </c>
      <c r="D188" s="16">
        <f>IF($H187=0,0,D187/$H187%)</f>
        <v>0</v>
      </c>
      <c r="E188" s="16">
        <f>IF($H187=0,0,E187/$H187%)</f>
        <v>0</v>
      </c>
      <c r="F188" s="16">
        <f>IF($H187=0,0,F187/$H187%)</f>
        <v>0</v>
      </c>
      <c r="G188" s="16">
        <f>IF($H187=0,0,G187/$H187%)</f>
        <v>0</v>
      </c>
      <c r="H188" s="50">
        <f t="shared" si="5"/>
        <v>0</v>
      </c>
      <c r="J188" s="11"/>
    </row>
    <row r="189" spans="1:10" ht="16.05" customHeight="1" x14ac:dyDescent="0.2">
      <c r="A189" s="20"/>
      <c r="B189" s="55"/>
      <c r="C189" s="16" t="s">
        <v>14</v>
      </c>
      <c r="D189" s="51"/>
      <c r="E189" s="51"/>
      <c r="F189" s="51"/>
      <c r="G189" s="51"/>
      <c r="H189" s="50">
        <f t="shared" si="5"/>
        <v>0</v>
      </c>
      <c r="J189" s="11"/>
    </row>
    <row r="190" spans="1:10" ht="16.05" customHeight="1" x14ac:dyDescent="0.2">
      <c r="A190" s="20"/>
      <c r="B190" s="55"/>
      <c r="C190" s="17" t="s">
        <v>13</v>
      </c>
      <c r="D190" s="16">
        <f>IF($H189=0,0,D189/$H189%)</f>
        <v>0</v>
      </c>
      <c r="E190" s="16">
        <f>IF($H189=0,0,E189/$H189%)</f>
        <v>0</v>
      </c>
      <c r="F190" s="16">
        <f>IF($H189=0,0,F189/$H189%)</f>
        <v>0</v>
      </c>
      <c r="G190" s="16">
        <f>IF($H189=0,0,G189/$H189%)</f>
        <v>0</v>
      </c>
      <c r="H190" s="50">
        <f t="shared" si="5"/>
        <v>0</v>
      </c>
      <c r="J190" s="11"/>
    </row>
    <row r="191" spans="1:10" ht="16.05" customHeight="1" x14ac:dyDescent="0.2">
      <c r="A191" s="20"/>
      <c r="B191" s="55"/>
      <c r="C191" s="16" t="s">
        <v>15</v>
      </c>
      <c r="D191" s="51">
        <f>SUM(D189,D187)</f>
        <v>0</v>
      </c>
      <c r="E191" s="51">
        <f>SUM(E189,E187)</f>
        <v>0</v>
      </c>
      <c r="F191" s="51">
        <f>SUM(F189,F187)</f>
        <v>0</v>
      </c>
      <c r="G191" s="51">
        <f>SUM(G189,G187)</f>
        <v>0</v>
      </c>
      <c r="H191" s="50">
        <f t="shared" si="5"/>
        <v>0</v>
      </c>
      <c r="J191" s="11"/>
    </row>
    <row r="192" spans="1:10" ht="16.05" customHeight="1" x14ac:dyDescent="0.2">
      <c r="A192" s="20"/>
      <c r="B192" s="56"/>
      <c r="C192" s="17" t="s">
        <v>13</v>
      </c>
      <c r="D192" s="16">
        <f>IF($H191=0,0,D191/$H191%)</f>
        <v>0</v>
      </c>
      <c r="E192" s="16">
        <f>IF($H191=0,0,E191/$H191%)</f>
        <v>0</v>
      </c>
      <c r="F192" s="16">
        <f>IF($H191=0,0,F191/$H191%)</f>
        <v>0</v>
      </c>
      <c r="G192" s="16">
        <f>IF($H191=0,0,G191/$H191%)</f>
        <v>0</v>
      </c>
      <c r="H192" s="50">
        <f t="shared" si="5"/>
        <v>0</v>
      </c>
      <c r="J192" s="11"/>
    </row>
    <row r="193" spans="1:10" ht="16.05" customHeight="1" x14ac:dyDescent="0.2">
      <c r="A193" s="20"/>
      <c r="B193" s="54" t="s">
        <v>46</v>
      </c>
      <c r="C193" s="16" t="s">
        <v>12</v>
      </c>
      <c r="D193" s="16"/>
      <c r="E193" s="16"/>
      <c r="F193" s="16"/>
      <c r="G193" s="16"/>
      <c r="H193" s="50">
        <f t="shared" si="5"/>
        <v>0</v>
      </c>
      <c r="J193" s="11"/>
    </row>
    <row r="194" spans="1:10" ht="16.05" customHeight="1" x14ac:dyDescent="0.2">
      <c r="A194" s="20"/>
      <c r="B194" s="55"/>
      <c r="C194" s="17" t="s">
        <v>13</v>
      </c>
      <c r="D194" s="16">
        <f>IF($H193=0,0,D193/$H193%)</f>
        <v>0</v>
      </c>
      <c r="E194" s="16">
        <f>IF($H193=0,0,E193/$H193%)</f>
        <v>0</v>
      </c>
      <c r="F194" s="16">
        <f>IF($H193=0,0,F193/$H193%)</f>
        <v>0</v>
      </c>
      <c r="G194" s="16">
        <f>IF($H193=0,0,G193/$H193%)</f>
        <v>0</v>
      </c>
      <c r="H194" s="50">
        <f t="shared" si="5"/>
        <v>0</v>
      </c>
      <c r="J194" s="11"/>
    </row>
    <row r="195" spans="1:10" ht="16.05" customHeight="1" x14ac:dyDescent="0.2">
      <c r="A195" s="20"/>
      <c r="B195" s="55"/>
      <c r="C195" s="16" t="s">
        <v>14</v>
      </c>
      <c r="D195" s="51"/>
      <c r="E195" s="51"/>
      <c r="F195" s="51"/>
      <c r="G195" s="51"/>
      <c r="H195" s="50">
        <f t="shared" si="5"/>
        <v>0</v>
      </c>
      <c r="J195" s="11"/>
    </row>
    <row r="196" spans="1:10" ht="16.05" customHeight="1" x14ac:dyDescent="0.2">
      <c r="A196" s="20"/>
      <c r="B196" s="55"/>
      <c r="C196" s="17" t="s">
        <v>13</v>
      </c>
      <c r="D196" s="16">
        <f>IF($H195=0,0,D195/$H195%)</f>
        <v>0</v>
      </c>
      <c r="E196" s="16">
        <f>IF($H195=0,0,E195/$H195%)</f>
        <v>0</v>
      </c>
      <c r="F196" s="16">
        <f>IF($H195=0,0,F195/$H195%)</f>
        <v>0</v>
      </c>
      <c r="G196" s="16">
        <f>IF($H195=0,0,G195/$H195%)</f>
        <v>0</v>
      </c>
      <c r="H196" s="50">
        <f t="shared" si="5"/>
        <v>0</v>
      </c>
      <c r="J196" s="11"/>
    </row>
    <row r="197" spans="1:10" ht="16.05" customHeight="1" x14ac:dyDescent="0.2">
      <c r="A197" s="20"/>
      <c r="B197" s="55"/>
      <c r="C197" s="16" t="s">
        <v>15</v>
      </c>
      <c r="D197" s="51">
        <f>SUM(D195,D193)</f>
        <v>0</v>
      </c>
      <c r="E197" s="51">
        <f>SUM(E195,E193)</f>
        <v>0</v>
      </c>
      <c r="F197" s="51">
        <f>SUM(F195,F193)</f>
        <v>0</v>
      </c>
      <c r="G197" s="51">
        <f>SUM(G195,G193)</f>
        <v>0</v>
      </c>
      <c r="H197" s="50">
        <f t="shared" si="5"/>
        <v>0</v>
      </c>
      <c r="J197" s="11"/>
    </row>
    <row r="198" spans="1:10" ht="16.05" customHeight="1" x14ac:dyDescent="0.2">
      <c r="A198" s="20"/>
      <c r="B198" s="56"/>
      <c r="C198" s="17" t="s">
        <v>13</v>
      </c>
      <c r="D198" s="16">
        <f>IF($H197=0,0,D197/$H197%)</f>
        <v>0</v>
      </c>
      <c r="E198" s="16">
        <f>IF($H197=0,0,E197/$H197%)</f>
        <v>0</v>
      </c>
      <c r="F198" s="16">
        <f>IF($H197=0,0,F197/$H197%)</f>
        <v>0</v>
      </c>
      <c r="G198" s="16">
        <f>IF($H197=0,0,G197/$H197%)</f>
        <v>0</v>
      </c>
      <c r="H198" s="50">
        <f t="shared" si="5"/>
        <v>0</v>
      </c>
      <c r="J198" s="11"/>
    </row>
    <row r="199" spans="1:10" ht="16.05" customHeight="1" x14ac:dyDescent="0.2">
      <c r="A199" s="20"/>
      <c r="B199" s="54" t="s">
        <v>47</v>
      </c>
      <c r="C199" s="16" t="s">
        <v>12</v>
      </c>
      <c r="D199" s="16"/>
      <c r="E199" s="16"/>
      <c r="F199" s="16"/>
      <c r="G199" s="16"/>
      <c r="H199" s="50">
        <f t="shared" si="5"/>
        <v>0</v>
      </c>
      <c r="J199" s="11"/>
    </row>
    <row r="200" spans="1:10" ht="16.05" customHeight="1" x14ac:dyDescent="0.2">
      <c r="A200" s="20"/>
      <c r="B200" s="55"/>
      <c r="C200" s="17" t="s">
        <v>13</v>
      </c>
      <c r="D200" s="16">
        <f>IF($H199=0,0,D199/$H199%)</f>
        <v>0</v>
      </c>
      <c r="E200" s="16">
        <f>IF($H199=0,0,E199/$H199%)</f>
        <v>0</v>
      </c>
      <c r="F200" s="16">
        <f>IF($H199=0,0,F199/$H199%)</f>
        <v>0</v>
      </c>
      <c r="G200" s="16">
        <f>IF($H199=0,0,G199/$H199%)</f>
        <v>0</v>
      </c>
      <c r="H200" s="50">
        <f t="shared" si="5"/>
        <v>0</v>
      </c>
      <c r="J200" s="11"/>
    </row>
    <row r="201" spans="1:10" ht="16.05" customHeight="1" x14ac:dyDescent="0.2">
      <c r="A201" s="20"/>
      <c r="B201" s="55"/>
      <c r="C201" s="16" t="s">
        <v>14</v>
      </c>
      <c r="D201" s="51"/>
      <c r="E201" s="51"/>
      <c r="F201" s="51"/>
      <c r="G201" s="51"/>
      <c r="H201" s="50">
        <f t="shared" si="5"/>
        <v>0</v>
      </c>
      <c r="J201" s="11"/>
    </row>
    <row r="202" spans="1:10" ht="16.05" customHeight="1" x14ac:dyDescent="0.2">
      <c r="A202" s="20"/>
      <c r="B202" s="55"/>
      <c r="C202" s="17" t="s">
        <v>13</v>
      </c>
      <c r="D202" s="16">
        <f>IF($H201=0,0,D201/$H201%)</f>
        <v>0</v>
      </c>
      <c r="E202" s="16">
        <f>IF($H201=0,0,E201/$H201%)</f>
        <v>0</v>
      </c>
      <c r="F202" s="16">
        <f>IF($H201=0,0,F201/$H201%)</f>
        <v>0</v>
      </c>
      <c r="G202" s="16">
        <f>IF($H201=0,0,G201/$H201%)</f>
        <v>0</v>
      </c>
      <c r="H202" s="50">
        <f t="shared" si="5"/>
        <v>0</v>
      </c>
      <c r="J202" s="11"/>
    </row>
    <row r="203" spans="1:10" ht="16.05" customHeight="1" x14ac:dyDescent="0.2">
      <c r="A203" s="20"/>
      <c r="B203" s="55"/>
      <c r="C203" s="16" t="s">
        <v>15</v>
      </c>
      <c r="D203" s="51">
        <f>SUM(D201,D199)</f>
        <v>0</v>
      </c>
      <c r="E203" s="51">
        <f>SUM(E201,E199)</f>
        <v>0</v>
      </c>
      <c r="F203" s="51">
        <f>SUM(F201,F199)</f>
        <v>0</v>
      </c>
      <c r="G203" s="51">
        <f>SUM(G201,G199)</f>
        <v>0</v>
      </c>
      <c r="H203" s="50">
        <f t="shared" si="5"/>
        <v>0</v>
      </c>
      <c r="J203" s="11"/>
    </row>
    <row r="204" spans="1:10" ht="16.05" customHeight="1" x14ac:dyDescent="0.2">
      <c r="A204" s="20"/>
      <c r="B204" s="56"/>
      <c r="C204" s="17" t="s">
        <v>13</v>
      </c>
      <c r="D204" s="16">
        <f>IF($H203=0,0,D203/$H203%)</f>
        <v>0</v>
      </c>
      <c r="E204" s="16">
        <f>IF($H203=0,0,E203/$H203%)</f>
        <v>0</v>
      </c>
      <c r="F204" s="16">
        <f>IF($H203=0,0,F203/$H203%)</f>
        <v>0</v>
      </c>
      <c r="G204" s="16">
        <f>IF($H203=0,0,G203/$H203%)</f>
        <v>0</v>
      </c>
      <c r="H204" s="50">
        <f t="shared" si="5"/>
        <v>0</v>
      </c>
      <c r="J204" s="11"/>
    </row>
    <row r="205" spans="1:10" ht="16.05" customHeight="1" x14ac:dyDescent="0.2">
      <c r="A205" s="20"/>
      <c r="B205" s="54" t="s">
        <v>48</v>
      </c>
      <c r="C205" s="16" t="s">
        <v>12</v>
      </c>
      <c r="D205" s="16"/>
      <c r="E205" s="16"/>
      <c r="F205" s="16"/>
      <c r="G205" s="16"/>
      <c r="H205" s="50">
        <f t="shared" ref="H205:H229" si="6">SUM(D205:G205)</f>
        <v>0</v>
      </c>
      <c r="J205" s="11"/>
    </row>
    <row r="206" spans="1:10" ht="16.05" customHeight="1" x14ac:dyDescent="0.2">
      <c r="A206" s="20"/>
      <c r="B206" s="55"/>
      <c r="C206" s="17" t="s">
        <v>13</v>
      </c>
      <c r="D206" s="16">
        <f>IF($H205=0,0,D205/$H205%)</f>
        <v>0</v>
      </c>
      <c r="E206" s="16">
        <f>IF($H205=0,0,E205/$H205%)</f>
        <v>0</v>
      </c>
      <c r="F206" s="16">
        <f>IF($H205=0,0,F205/$H205%)</f>
        <v>0</v>
      </c>
      <c r="G206" s="16">
        <f>IF($H205=0,0,G205/$H205%)</f>
        <v>0</v>
      </c>
      <c r="H206" s="50">
        <f t="shared" si="6"/>
        <v>0</v>
      </c>
      <c r="J206" s="11"/>
    </row>
    <row r="207" spans="1:10" ht="16.05" customHeight="1" x14ac:dyDescent="0.2">
      <c r="A207" s="20"/>
      <c r="B207" s="55"/>
      <c r="C207" s="16" t="s">
        <v>14</v>
      </c>
      <c r="D207" s="51"/>
      <c r="E207" s="51"/>
      <c r="F207" s="51"/>
      <c r="G207" s="51"/>
      <c r="H207" s="50">
        <f t="shared" si="6"/>
        <v>0</v>
      </c>
      <c r="J207" s="11"/>
    </row>
    <row r="208" spans="1:10" ht="16.05" customHeight="1" x14ac:dyDescent="0.2">
      <c r="A208" s="20"/>
      <c r="B208" s="55"/>
      <c r="C208" s="17" t="s">
        <v>13</v>
      </c>
      <c r="D208" s="16">
        <f>IF($H207=0,0,D207/$H207%)</f>
        <v>0</v>
      </c>
      <c r="E208" s="16">
        <f>IF($H207=0,0,E207/$H207%)</f>
        <v>0</v>
      </c>
      <c r="F208" s="16">
        <f>IF($H207=0,0,F207/$H207%)</f>
        <v>0</v>
      </c>
      <c r="G208" s="16">
        <f>IF($H207=0,0,G207/$H207%)</f>
        <v>0</v>
      </c>
      <c r="H208" s="50">
        <f t="shared" si="6"/>
        <v>0</v>
      </c>
      <c r="J208" s="11"/>
    </row>
    <row r="209" spans="1:10" ht="16.05" customHeight="1" x14ac:dyDescent="0.2">
      <c r="A209" s="20"/>
      <c r="B209" s="55"/>
      <c r="C209" s="16" t="s">
        <v>15</v>
      </c>
      <c r="D209" s="51">
        <f>SUM(D207,D205)</f>
        <v>0</v>
      </c>
      <c r="E209" s="51">
        <f>SUM(E207,E205)</f>
        <v>0</v>
      </c>
      <c r="F209" s="51">
        <f>SUM(F207,F205)</f>
        <v>0</v>
      </c>
      <c r="G209" s="51">
        <f>SUM(G207,G205)</f>
        <v>0</v>
      </c>
      <c r="H209" s="50">
        <f t="shared" si="6"/>
        <v>0</v>
      </c>
      <c r="J209" s="11"/>
    </row>
    <row r="210" spans="1:10" ht="16.05" customHeight="1" x14ac:dyDescent="0.2">
      <c r="A210" s="20"/>
      <c r="B210" s="56"/>
      <c r="C210" s="17" t="s">
        <v>13</v>
      </c>
      <c r="D210" s="16">
        <f>IF($H209=0,0,D209/$H209%)</f>
        <v>0</v>
      </c>
      <c r="E210" s="16">
        <f>IF($H209=0,0,E209/$H209%)</f>
        <v>0</v>
      </c>
      <c r="F210" s="16">
        <f>IF($H209=0,0,F209/$H209%)</f>
        <v>0</v>
      </c>
      <c r="G210" s="16">
        <f>IF($H209=0,0,G209/$H209%)</f>
        <v>0</v>
      </c>
      <c r="H210" s="50">
        <f t="shared" si="6"/>
        <v>0</v>
      </c>
      <c r="J210" s="11"/>
    </row>
    <row r="211" spans="1:10" ht="16.05" customHeight="1" x14ac:dyDescent="0.2">
      <c r="A211" s="20"/>
      <c r="B211" s="54" t="s">
        <v>49</v>
      </c>
      <c r="C211" s="16" t="s">
        <v>12</v>
      </c>
      <c r="D211" s="16"/>
      <c r="E211" s="16"/>
      <c r="F211" s="16"/>
      <c r="G211" s="16"/>
      <c r="H211" s="50">
        <f t="shared" si="6"/>
        <v>0</v>
      </c>
      <c r="J211" s="11"/>
    </row>
    <row r="212" spans="1:10" ht="16.05" customHeight="1" x14ac:dyDescent="0.2">
      <c r="A212" s="20"/>
      <c r="B212" s="55"/>
      <c r="C212" s="17" t="s">
        <v>13</v>
      </c>
      <c r="D212" s="16">
        <f>IF($H211=0,0,D211/$H211%)</f>
        <v>0</v>
      </c>
      <c r="E212" s="16">
        <f>IF($H211=0,0,E211/$H211%)</f>
        <v>0</v>
      </c>
      <c r="F212" s="16">
        <f>IF($H211=0,0,F211/$H211%)</f>
        <v>0</v>
      </c>
      <c r="G212" s="16">
        <f>IF($H211=0,0,G211/$H211%)</f>
        <v>0</v>
      </c>
      <c r="H212" s="50">
        <f t="shared" si="6"/>
        <v>0</v>
      </c>
      <c r="J212" s="11"/>
    </row>
    <row r="213" spans="1:10" ht="16.05" customHeight="1" x14ac:dyDescent="0.2">
      <c r="A213" s="20"/>
      <c r="B213" s="55"/>
      <c r="C213" s="16" t="s">
        <v>14</v>
      </c>
      <c r="D213" s="51"/>
      <c r="E213" s="51"/>
      <c r="F213" s="51"/>
      <c r="G213" s="51"/>
      <c r="H213" s="50">
        <f t="shared" si="6"/>
        <v>0</v>
      </c>
      <c r="J213" s="11"/>
    </row>
    <row r="214" spans="1:10" ht="16.05" customHeight="1" x14ac:dyDescent="0.2">
      <c r="A214" s="20"/>
      <c r="B214" s="55"/>
      <c r="C214" s="17" t="s">
        <v>13</v>
      </c>
      <c r="D214" s="16">
        <f>IF($H213=0,0,D213/$H213%)</f>
        <v>0</v>
      </c>
      <c r="E214" s="16">
        <f>IF($H213=0,0,E213/$H213%)</f>
        <v>0</v>
      </c>
      <c r="F214" s="16">
        <f>IF($H213=0,0,F213/$H213%)</f>
        <v>0</v>
      </c>
      <c r="G214" s="16">
        <f>IF($H213=0,0,G213/$H213%)</f>
        <v>0</v>
      </c>
      <c r="H214" s="50">
        <f t="shared" si="6"/>
        <v>0</v>
      </c>
      <c r="J214" s="11"/>
    </row>
    <row r="215" spans="1:10" ht="16.05" customHeight="1" x14ac:dyDescent="0.2">
      <c r="A215" s="20"/>
      <c r="B215" s="55"/>
      <c r="C215" s="16" t="s">
        <v>15</v>
      </c>
      <c r="D215" s="51">
        <f>SUM(D213,D211)</f>
        <v>0</v>
      </c>
      <c r="E215" s="51">
        <f>SUM(E213,E211)</f>
        <v>0</v>
      </c>
      <c r="F215" s="51">
        <f>SUM(F213,F211)</f>
        <v>0</v>
      </c>
      <c r="G215" s="51">
        <f>SUM(G213,G211)</f>
        <v>0</v>
      </c>
      <c r="H215" s="50">
        <f t="shared" si="6"/>
        <v>0</v>
      </c>
      <c r="J215" s="11"/>
    </row>
    <row r="216" spans="1:10" ht="16.05" customHeight="1" x14ac:dyDescent="0.2">
      <c r="A216" s="20"/>
      <c r="B216" s="56"/>
      <c r="C216" s="17" t="s">
        <v>13</v>
      </c>
      <c r="D216" s="16">
        <f>IF($H215=0,0,D215/$H215%)</f>
        <v>0</v>
      </c>
      <c r="E216" s="16">
        <f>IF($H215=0,0,E215/$H215%)</f>
        <v>0</v>
      </c>
      <c r="F216" s="16">
        <f>IF($H215=0,0,F215/$H215%)</f>
        <v>0</v>
      </c>
      <c r="G216" s="16">
        <f>IF($H215=0,0,G215/$H215%)</f>
        <v>0</v>
      </c>
      <c r="H216" s="50">
        <f t="shared" si="6"/>
        <v>0</v>
      </c>
      <c r="J216" s="11"/>
    </row>
    <row r="217" spans="1:10" ht="16.05" customHeight="1" x14ac:dyDescent="0.2">
      <c r="A217" s="20"/>
      <c r="B217" s="54" t="s">
        <v>50</v>
      </c>
      <c r="C217" s="16" t="s">
        <v>12</v>
      </c>
      <c r="D217" s="16"/>
      <c r="E217" s="16"/>
      <c r="F217" s="16"/>
      <c r="G217" s="16"/>
      <c r="H217" s="50">
        <f t="shared" si="6"/>
        <v>0</v>
      </c>
      <c r="J217" s="11"/>
    </row>
    <row r="218" spans="1:10" ht="16.05" customHeight="1" x14ac:dyDescent="0.2">
      <c r="A218" s="20"/>
      <c r="B218" s="55"/>
      <c r="C218" s="17" t="s">
        <v>13</v>
      </c>
      <c r="D218" s="16">
        <f>IF($H217=0,0,D217/$H217%)</f>
        <v>0</v>
      </c>
      <c r="E218" s="16">
        <f>IF($H217=0,0,E217/$H217%)</f>
        <v>0</v>
      </c>
      <c r="F218" s="16">
        <f>IF($H217=0,0,F217/$H217%)</f>
        <v>0</v>
      </c>
      <c r="G218" s="16">
        <f>IF($H217=0,0,G217/$H217%)</f>
        <v>0</v>
      </c>
      <c r="H218" s="50">
        <f t="shared" si="6"/>
        <v>0</v>
      </c>
      <c r="J218" s="11"/>
    </row>
    <row r="219" spans="1:10" ht="16.05" customHeight="1" x14ac:dyDescent="0.2">
      <c r="A219" s="20"/>
      <c r="B219" s="55"/>
      <c r="C219" s="16" t="s">
        <v>14</v>
      </c>
      <c r="D219" s="51"/>
      <c r="E219" s="51"/>
      <c r="F219" s="51"/>
      <c r="G219" s="51"/>
      <c r="H219" s="50">
        <f t="shared" si="6"/>
        <v>0</v>
      </c>
      <c r="J219" s="11"/>
    </row>
    <row r="220" spans="1:10" ht="16.05" customHeight="1" x14ac:dyDescent="0.2">
      <c r="A220" s="20"/>
      <c r="B220" s="55"/>
      <c r="C220" s="17" t="s">
        <v>13</v>
      </c>
      <c r="D220" s="16">
        <f>IF($H219=0,0,D219/$H219%)</f>
        <v>0</v>
      </c>
      <c r="E220" s="16">
        <f>IF($H219=0,0,E219/$H219%)</f>
        <v>0</v>
      </c>
      <c r="F220" s="16">
        <f>IF($H219=0,0,F219/$H219%)</f>
        <v>0</v>
      </c>
      <c r="G220" s="16">
        <f>IF($H219=0,0,G219/$H219%)</f>
        <v>0</v>
      </c>
      <c r="H220" s="50">
        <f t="shared" si="6"/>
        <v>0</v>
      </c>
      <c r="J220" s="11"/>
    </row>
    <row r="221" spans="1:10" ht="16.05" customHeight="1" x14ac:dyDescent="0.2">
      <c r="A221" s="20"/>
      <c r="B221" s="55"/>
      <c r="C221" s="16" t="s">
        <v>15</v>
      </c>
      <c r="D221" s="51">
        <f>SUM(D219,D217)</f>
        <v>0</v>
      </c>
      <c r="E221" s="51">
        <f>SUM(E219,E217)</f>
        <v>0</v>
      </c>
      <c r="F221" s="51">
        <f>SUM(F219,F217)</f>
        <v>0</v>
      </c>
      <c r="G221" s="51">
        <f>SUM(G219,G217)</f>
        <v>0</v>
      </c>
      <c r="H221" s="50">
        <f t="shared" si="6"/>
        <v>0</v>
      </c>
      <c r="J221" s="11"/>
    </row>
    <row r="222" spans="1:10" ht="16.05" customHeight="1" x14ac:dyDescent="0.2">
      <c r="A222" s="20"/>
      <c r="B222" s="56"/>
      <c r="C222" s="17" t="s">
        <v>13</v>
      </c>
      <c r="D222" s="16">
        <f>IF($H221=0,0,D221/$H221%)</f>
        <v>0</v>
      </c>
      <c r="E222" s="16">
        <f>IF($H221=0,0,E221/$H221%)</f>
        <v>0</v>
      </c>
      <c r="F222" s="16">
        <f>IF($H221=0,0,F221/$H221%)</f>
        <v>0</v>
      </c>
      <c r="G222" s="16">
        <f>IF($H221=0,0,G221/$H221%)</f>
        <v>0</v>
      </c>
      <c r="H222" s="50">
        <f t="shared" si="6"/>
        <v>0</v>
      </c>
      <c r="J222" s="11"/>
    </row>
    <row r="223" spans="1:10" ht="16.05" customHeight="1" x14ac:dyDescent="0.2">
      <c r="A223" s="13"/>
      <c r="B223" s="54" t="s">
        <v>51</v>
      </c>
      <c r="C223" s="16" t="s">
        <v>12</v>
      </c>
      <c r="D223" s="16"/>
      <c r="E223" s="16"/>
      <c r="F223" s="16"/>
      <c r="G223" s="16"/>
      <c r="H223" s="50">
        <f t="shared" si="6"/>
        <v>0</v>
      </c>
      <c r="J223" s="11"/>
    </row>
    <row r="224" spans="1:10" ht="16.05" customHeight="1" x14ac:dyDescent="0.2">
      <c r="A224" s="13"/>
      <c r="B224" s="55"/>
      <c r="C224" s="17" t="s">
        <v>13</v>
      </c>
      <c r="D224" s="16">
        <f>IF($H223=0,0,D223/$H223%)</f>
        <v>0</v>
      </c>
      <c r="E224" s="16">
        <f>IF($H223=0,0,E223/$H223%)</f>
        <v>0</v>
      </c>
      <c r="F224" s="16">
        <f>IF($H223=0,0,F223/$H223%)</f>
        <v>0</v>
      </c>
      <c r="G224" s="16">
        <f>IF($H223=0,0,G223/$H223%)</f>
        <v>0</v>
      </c>
      <c r="H224" s="50">
        <f t="shared" si="6"/>
        <v>0</v>
      </c>
      <c r="J224" s="11"/>
    </row>
    <row r="225" spans="1:10" ht="16.05" customHeight="1" x14ac:dyDescent="0.2">
      <c r="A225" s="13"/>
      <c r="B225" s="55"/>
      <c r="C225" s="16" t="s">
        <v>14</v>
      </c>
      <c r="D225" s="51"/>
      <c r="E225" s="51"/>
      <c r="F225" s="51"/>
      <c r="G225" s="51"/>
      <c r="H225" s="50">
        <f t="shared" si="6"/>
        <v>0</v>
      </c>
      <c r="J225" s="11"/>
    </row>
    <row r="226" spans="1:10" ht="16.05" customHeight="1" x14ac:dyDescent="0.2">
      <c r="A226" s="13"/>
      <c r="B226" s="55"/>
      <c r="C226" s="17" t="s">
        <v>13</v>
      </c>
      <c r="D226" s="16">
        <f>IF($H225=0,0,D225/$H225%)</f>
        <v>0</v>
      </c>
      <c r="E226" s="16">
        <f>IF($H225=0,0,E225/$H225%)</f>
        <v>0</v>
      </c>
      <c r="F226" s="16">
        <f>IF($H225=0,0,F225/$H225%)</f>
        <v>0</v>
      </c>
      <c r="G226" s="16">
        <f>IF($H225=0,0,G225/$H225%)</f>
        <v>0</v>
      </c>
      <c r="H226" s="50">
        <f t="shared" si="6"/>
        <v>0</v>
      </c>
      <c r="J226" s="11"/>
    </row>
    <row r="227" spans="1:10" ht="16.05" customHeight="1" x14ac:dyDescent="0.2">
      <c r="A227" s="13"/>
      <c r="B227" s="55"/>
      <c r="C227" s="16" t="s">
        <v>15</v>
      </c>
      <c r="D227" s="51">
        <f>SUM(D225,D223)</f>
        <v>0</v>
      </c>
      <c r="E227" s="51">
        <f>SUM(E225,E223)</f>
        <v>0</v>
      </c>
      <c r="F227" s="51">
        <f>SUM(F225,F223)</f>
        <v>0</v>
      </c>
      <c r="G227" s="51">
        <f>SUM(G225,G223)</f>
        <v>0</v>
      </c>
      <c r="H227" s="50">
        <f t="shared" si="6"/>
        <v>0</v>
      </c>
      <c r="J227" s="11"/>
    </row>
    <row r="228" spans="1:10" ht="16.05" customHeight="1" x14ac:dyDescent="0.2">
      <c r="A228" s="18"/>
      <c r="B228" s="56"/>
      <c r="C228" s="17" t="s">
        <v>13</v>
      </c>
      <c r="D228" s="16">
        <f>IF($H227=0,0,D227/$H227%)</f>
        <v>0</v>
      </c>
      <c r="E228" s="16">
        <f>IF($H227=0,0,E227/$H227%)</f>
        <v>0</v>
      </c>
      <c r="F228" s="16">
        <f>IF($H227=0,0,F227/$H227%)</f>
        <v>0</v>
      </c>
      <c r="G228" s="16">
        <f>IF($H227=0,0,G227/$H227%)</f>
        <v>0</v>
      </c>
      <c r="H228" s="50">
        <f t="shared" si="6"/>
        <v>0</v>
      </c>
      <c r="J228" s="11"/>
    </row>
    <row r="229" spans="1:10" ht="16.05" customHeight="1" x14ac:dyDescent="0.2">
      <c r="A229" s="13" t="s">
        <v>52</v>
      </c>
      <c r="C229" s="16" t="s">
        <v>12</v>
      </c>
      <c r="D229" s="50">
        <f>SUM(D235,D241,D247,D253,D259,D265,D271,D277,D283,D289)</f>
        <v>0</v>
      </c>
      <c r="E229" s="50">
        <f>SUM(E235,E241,E247,E253,E259,E265,E271,E277,E283,E289)</f>
        <v>0</v>
      </c>
      <c r="F229" s="50">
        <f>SUM(F235,F241,F247,F253,F259,F265,F271,F277,F283,F289)</f>
        <v>0</v>
      </c>
      <c r="G229" s="50">
        <f>SUM(G235,G241,G247,G253,G259,G265,G271,G277,G283,G289)</f>
        <v>0</v>
      </c>
      <c r="H229" s="50">
        <f t="shared" si="6"/>
        <v>0</v>
      </c>
      <c r="J229" s="11"/>
    </row>
    <row r="230" spans="1:10" ht="16.05" customHeight="1" x14ac:dyDescent="0.2">
      <c r="A230" s="13"/>
      <c r="C230" s="17" t="s">
        <v>13</v>
      </c>
      <c r="D230" s="16">
        <f>IF($H229=0,0,D229/$H229%)</f>
        <v>0</v>
      </c>
      <c r="E230" s="16">
        <f>IF($H229=0,0,E229/$H229%)</f>
        <v>0</v>
      </c>
      <c r="F230" s="16">
        <f>IF($H229=0,0,F229/$H229%)</f>
        <v>0</v>
      </c>
      <c r="G230" s="16">
        <f>IF($H229=0,0,G229/$H229%)</f>
        <v>0</v>
      </c>
      <c r="H230" s="16">
        <f>IF($H229=0,0,H229/$H229%)</f>
        <v>0</v>
      </c>
      <c r="J230" s="11"/>
    </row>
    <row r="231" spans="1:10" ht="16.05" customHeight="1" x14ac:dyDescent="0.2">
      <c r="A231" s="13"/>
      <c r="C231" s="16" t="s">
        <v>14</v>
      </c>
      <c r="D231" s="50">
        <f>SUM(D237,D243,D249,D255,D261,D267,D273,D279,D285,D291)</f>
        <v>0</v>
      </c>
      <c r="E231" s="50">
        <f>SUM(E237,E243,E249,E255,E261,E267,E273,E279,E285,E291)</f>
        <v>0</v>
      </c>
      <c r="F231" s="50">
        <f>SUM(F237,F243,F249,F255,F261,F267,F273,F279,F285,F291)</f>
        <v>0</v>
      </c>
      <c r="G231" s="50">
        <f>SUM(G237,G243,G249,G255,G261,G267,G273,G279,G285,G291)</f>
        <v>0</v>
      </c>
      <c r="H231" s="50">
        <f>SUM(D231:G231)</f>
        <v>0</v>
      </c>
      <c r="J231" s="11"/>
    </row>
    <row r="232" spans="1:10" ht="16.05" customHeight="1" x14ac:dyDescent="0.2">
      <c r="A232" s="13"/>
      <c r="C232" s="17" t="s">
        <v>13</v>
      </c>
      <c r="D232" s="16">
        <f>IF($H231=0,0,D231/$H231%)</f>
        <v>0</v>
      </c>
      <c r="E232" s="16">
        <f>IF($H231=0,0,E231/$H231%)</f>
        <v>0</v>
      </c>
      <c r="F232" s="16">
        <f>IF($H231=0,0,F231/$H231%)</f>
        <v>0</v>
      </c>
      <c r="G232" s="16">
        <f>IF($H231=0,0,G231/$H231%)</f>
        <v>0</v>
      </c>
      <c r="H232" s="16">
        <f>IF($H231=0,0,H231/$H231%)</f>
        <v>0</v>
      </c>
      <c r="J232" s="11"/>
    </row>
    <row r="233" spans="1:10" ht="16.05" customHeight="1" x14ac:dyDescent="0.2">
      <c r="A233" s="13"/>
      <c r="C233" s="16" t="s">
        <v>15</v>
      </c>
      <c r="D233" s="50">
        <f>SUM(D239,D245,D251,D257,D263,D269,D275,D281,D287,D293)</f>
        <v>0</v>
      </c>
      <c r="E233" s="50">
        <f>SUM(E239,E245,E251,E257,E263,E269,E275,E281,E287,E293)</f>
        <v>0</v>
      </c>
      <c r="F233" s="50">
        <f>SUM(F239,F245,F251,F257,F263,F269,F275,F281,F287,F293)</f>
        <v>0</v>
      </c>
      <c r="G233" s="50">
        <f>SUM(G239,G245,G251,G257,G263,G269,G275,G281,G287,G293)</f>
        <v>0</v>
      </c>
      <c r="H233" s="50">
        <f>SUM(D233:G233)</f>
        <v>0</v>
      </c>
      <c r="J233" s="11"/>
    </row>
    <row r="234" spans="1:10" ht="16.05" customHeight="1" x14ac:dyDescent="0.2">
      <c r="A234" s="13"/>
      <c r="B234" s="15"/>
      <c r="C234" s="17" t="s">
        <v>13</v>
      </c>
      <c r="D234" s="16">
        <f>IF($H233=0,0,D233/$H233%)</f>
        <v>0</v>
      </c>
      <c r="E234" s="16">
        <f>IF($H233=0,0,E233/$H233%)</f>
        <v>0</v>
      </c>
      <c r="F234" s="16">
        <f>IF($H233=0,0,F233/$H233%)</f>
        <v>0</v>
      </c>
      <c r="G234" s="16">
        <f>IF($H233=0,0,G233/$H233%)</f>
        <v>0</v>
      </c>
      <c r="H234" s="16">
        <f>IF($H233=0,0,H233/$H233%)</f>
        <v>0</v>
      </c>
      <c r="J234" s="11"/>
    </row>
    <row r="235" spans="1:10" ht="16.05" customHeight="1" x14ac:dyDescent="0.2">
      <c r="A235" s="13"/>
      <c r="B235" s="54" t="s">
        <v>53</v>
      </c>
      <c r="C235" s="16" t="s">
        <v>12</v>
      </c>
      <c r="D235" s="16"/>
      <c r="E235" s="16"/>
      <c r="F235" s="16"/>
      <c r="G235" s="16"/>
      <c r="H235" s="50">
        <f t="shared" ref="H235:H297" si="7">SUM(D235:G235)</f>
        <v>0</v>
      </c>
      <c r="J235" s="11"/>
    </row>
    <row r="236" spans="1:10" ht="16.05" customHeight="1" x14ac:dyDescent="0.2">
      <c r="A236" s="13"/>
      <c r="B236" s="55"/>
      <c r="C236" s="17" t="s">
        <v>13</v>
      </c>
      <c r="D236" s="16">
        <f>IF($H235=0,0,D235/$H235%)</f>
        <v>0</v>
      </c>
      <c r="E236" s="16">
        <f>IF($H235=0,0,E235/$H235%)</f>
        <v>0</v>
      </c>
      <c r="F236" s="16">
        <f>IF($H235=0,0,F235/$H235%)</f>
        <v>0</v>
      </c>
      <c r="G236" s="16">
        <f>IF($H235=0,0,G235/$H235%)</f>
        <v>0</v>
      </c>
      <c r="H236" s="50">
        <f t="shared" si="7"/>
        <v>0</v>
      </c>
      <c r="J236" s="11"/>
    </row>
    <row r="237" spans="1:10" ht="16.05" customHeight="1" x14ac:dyDescent="0.2">
      <c r="A237" s="13"/>
      <c r="B237" s="55"/>
      <c r="C237" s="16" t="s">
        <v>14</v>
      </c>
      <c r="D237" s="51"/>
      <c r="E237" s="51"/>
      <c r="F237" s="51"/>
      <c r="G237" s="51"/>
      <c r="H237" s="50">
        <f t="shared" si="7"/>
        <v>0</v>
      </c>
      <c r="J237" s="11"/>
    </row>
    <row r="238" spans="1:10" ht="16.05" customHeight="1" x14ac:dyDescent="0.2">
      <c r="A238" s="20"/>
      <c r="B238" s="55"/>
      <c r="C238" s="17" t="s">
        <v>13</v>
      </c>
      <c r="D238" s="16">
        <f>IF($H237=0,0,D237/$H237%)</f>
        <v>0</v>
      </c>
      <c r="E238" s="16">
        <f>IF($H237=0,0,E237/$H237%)</f>
        <v>0</v>
      </c>
      <c r="F238" s="16">
        <f>IF($H237=0,0,F237/$H237%)</f>
        <v>0</v>
      </c>
      <c r="G238" s="16">
        <f>IF($H237=0,0,G237/$H237%)</f>
        <v>0</v>
      </c>
      <c r="H238" s="50">
        <f t="shared" si="7"/>
        <v>0</v>
      </c>
      <c r="J238" s="11"/>
    </row>
    <row r="239" spans="1:10" ht="16.05" customHeight="1" x14ac:dyDescent="0.2">
      <c r="A239" s="20"/>
      <c r="B239" s="55"/>
      <c r="C239" s="16" t="s">
        <v>15</v>
      </c>
      <c r="D239" s="51">
        <f>SUM(D237,D235)</f>
        <v>0</v>
      </c>
      <c r="E239" s="51">
        <f>SUM(E237,E235)</f>
        <v>0</v>
      </c>
      <c r="F239" s="51">
        <f>SUM(F237,F235)</f>
        <v>0</v>
      </c>
      <c r="G239" s="51">
        <f>SUM(G237,G235)</f>
        <v>0</v>
      </c>
      <c r="H239" s="50">
        <f t="shared" si="7"/>
        <v>0</v>
      </c>
      <c r="J239" s="11"/>
    </row>
    <row r="240" spans="1:10" ht="16.05" customHeight="1" x14ac:dyDescent="0.2">
      <c r="A240" s="20"/>
      <c r="B240" s="56"/>
      <c r="C240" s="17" t="s">
        <v>13</v>
      </c>
      <c r="D240" s="16">
        <f>IF($H239=0,0,D239/$H239%)</f>
        <v>0</v>
      </c>
      <c r="E240" s="16">
        <f>IF($H239=0,0,E239/$H239%)</f>
        <v>0</v>
      </c>
      <c r="F240" s="16">
        <f>IF($H239=0,0,F239/$H239%)</f>
        <v>0</v>
      </c>
      <c r="G240" s="16">
        <f>IF($H239=0,0,G239/$H239%)</f>
        <v>0</v>
      </c>
      <c r="H240" s="50">
        <f t="shared" si="7"/>
        <v>0</v>
      </c>
      <c r="J240" s="11"/>
    </row>
    <row r="241" spans="1:10" ht="16.05" customHeight="1" x14ac:dyDescent="0.2">
      <c r="A241" s="20"/>
      <c r="B241" s="54" t="s">
        <v>54</v>
      </c>
      <c r="C241" s="16" t="s">
        <v>12</v>
      </c>
      <c r="D241" s="16"/>
      <c r="E241" s="16"/>
      <c r="F241" s="16"/>
      <c r="G241" s="16"/>
      <c r="H241" s="50">
        <f t="shared" si="7"/>
        <v>0</v>
      </c>
      <c r="J241" s="11"/>
    </row>
    <row r="242" spans="1:10" ht="16.05" customHeight="1" x14ac:dyDescent="0.2">
      <c r="A242" s="20"/>
      <c r="B242" s="55"/>
      <c r="C242" s="17" t="s">
        <v>13</v>
      </c>
      <c r="D242" s="16">
        <f>IF($H241=0,0,D241/$H241%)</f>
        <v>0</v>
      </c>
      <c r="E242" s="16">
        <f>IF($H241=0,0,E241/$H241%)</f>
        <v>0</v>
      </c>
      <c r="F242" s="16">
        <f>IF($H241=0,0,F241/$H241%)</f>
        <v>0</v>
      </c>
      <c r="G242" s="16">
        <f>IF($H241=0,0,G241/$H241%)</f>
        <v>0</v>
      </c>
      <c r="H242" s="50">
        <f t="shared" si="7"/>
        <v>0</v>
      </c>
      <c r="J242" s="11"/>
    </row>
    <row r="243" spans="1:10" ht="16.05" customHeight="1" x14ac:dyDescent="0.2">
      <c r="A243" s="20"/>
      <c r="B243" s="55"/>
      <c r="C243" s="16" t="s">
        <v>14</v>
      </c>
      <c r="D243" s="51"/>
      <c r="E243" s="51"/>
      <c r="F243" s="51"/>
      <c r="G243" s="51"/>
      <c r="H243" s="50">
        <f t="shared" si="7"/>
        <v>0</v>
      </c>
      <c r="J243" s="11"/>
    </row>
    <row r="244" spans="1:10" ht="16.05" customHeight="1" x14ac:dyDescent="0.2">
      <c r="A244" s="20"/>
      <c r="B244" s="55"/>
      <c r="C244" s="17" t="s">
        <v>13</v>
      </c>
      <c r="D244" s="16">
        <f>IF($H243=0,0,D243/$H243%)</f>
        <v>0</v>
      </c>
      <c r="E244" s="16">
        <f>IF($H243=0,0,E243/$H243%)</f>
        <v>0</v>
      </c>
      <c r="F244" s="16">
        <f>IF($H243=0,0,F243/$H243%)</f>
        <v>0</v>
      </c>
      <c r="G244" s="16">
        <f>IF($H243=0,0,G243/$H243%)</f>
        <v>0</v>
      </c>
      <c r="H244" s="50">
        <f t="shared" si="7"/>
        <v>0</v>
      </c>
      <c r="J244" s="11"/>
    </row>
    <row r="245" spans="1:10" ht="16.05" customHeight="1" x14ac:dyDescent="0.2">
      <c r="A245" s="20"/>
      <c r="B245" s="55"/>
      <c r="C245" s="16" t="s">
        <v>15</v>
      </c>
      <c r="D245" s="51">
        <f>SUM(D243,D241)</f>
        <v>0</v>
      </c>
      <c r="E245" s="51">
        <f>SUM(E243,E241)</f>
        <v>0</v>
      </c>
      <c r="F245" s="51">
        <f>SUM(F243,F241)</f>
        <v>0</v>
      </c>
      <c r="G245" s="51">
        <f>SUM(G243,G241)</f>
        <v>0</v>
      </c>
      <c r="H245" s="50">
        <f t="shared" si="7"/>
        <v>0</v>
      </c>
      <c r="J245" s="11"/>
    </row>
    <row r="246" spans="1:10" ht="16.05" customHeight="1" x14ac:dyDescent="0.2">
      <c r="A246" s="20"/>
      <c r="B246" s="56"/>
      <c r="C246" s="17" t="s">
        <v>13</v>
      </c>
      <c r="D246" s="16">
        <f>IF($H245=0,0,D245/$H245%)</f>
        <v>0</v>
      </c>
      <c r="E246" s="16">
        <f>IF($H245=0,0,E245/$H245%)</f>
        <v>0</v>
      </c>
      <c r="F246" s="16">
        <f>IF($H245=0,0,F245/$H245%)</f>
        <v>0</v>
      </c>
      <c r="G246" s="16">
        <f>IF($H245=0,0,G245/$H245%)</f>
        <v>0</v>
      </c>
      <c r="H246" s="50">
        <f t="shared" si="7"/>
        <v>0</v>
      </c>
      <c r="J246" s="11"/>
    </row>
    <row r="247" spans="1:10" ht="16.05" customHeight="1" x14ac:dyDescent="0.2">
      <c r="A247" s="20"/>
      <c r="B247" s="54" t="s">
        <v>55</v>
      </c>
      <c r="C247" s="16" t="s">
        <v>12</v>
      </c>
      <c r="D247" s="16"/>
      <c r="E247" s="16"/>
      <c r="F247" s="16"/>
      <c r="G247" s="16"/>
      <c r="H247" s="50">
        <f t="shared" si="7"/>
        <v>0</v>
      </c>
      <c r="J247" s="11"/>
    </row>
    <row r="248" spans="1:10" ht="16.05" customHeight="1" x14ac:dyDescent="0.2">
      <c r="A248" s="20"/>
      <c r="B248" s="55"/>
      <c r="C248" s="17" t="s">
        <v>13</v>
      </c>
      <c r="D248" s="16">
        <f>IF($H247=0,0,D247/$H247%)</f>
        <v>0</v>
      </c>
      <c r="E248" s="16">
        <f>IF($H247=0,0,E247/$H247%)</f>
        <v>0</v>
      </c>
      <c r="F248" s="16">
        <f>IF($H247=0,0,F247/$H247%)</f>
        <v>0</v>
      </c>
      <c r="G248" s="16">
        <f>IF($H247=0,0,G247/$H247%)</f>
        <v>0</v>
      </c>
      <c r="H248" s="50">
        <f t="shared" si="7"/>
        <v>0</v>
      </c>
      <c r="J248" s="11"/>
    </row>
    <row r="249" spans="1:10" ht="16.05" customHeight="1" x14ac:dyDescent="0.2">
      <c r="A249" s="20"/>
      <c r="B249" s="55"/>
      <c r="C249" s="16" t="s">
        <v>14</v>
      </c>
      <c r="D249" s="51"/>
      <c r="E249" s="51"/>
      <c r="F249" s="51"/>
      <c r="G249" s="51"/>
      <c r="H249" s="50">
        <f t="shared" si="7"/>
        <v>0</v>
      </c>
      <c r="J249" s="11"/>
    </row>
    <row r="250" spans="1:10" ht="16.05" customHeight="1" x14ac:dyDescent="0.2">
      <c r="A250" s="20"/>
      <c r="B250" s="55"/>
      <c r="C250" s="17" t="s">
        <v>13</v>
      </c>
      <c r="D250" s="16">
        <f>IF($H249=0,0,D249/$H249%)</f>
        <v>0</v>
      </c>
      <c r="E250" s="16">
        <f>IF($H249=0,0,E249/$H249%)</f>
        <v>0</v>
      </c>
      <c r="F250" s="16">
        <f>IF($H249=0,0,F249/$H249%)</f>
        <v>0</v>
      </c>
      <c r="G250" s="16">
        <f>IF($H249=0,0,G249/$H249%)</f>
        <v>0</v>
      </c>
      <c r="H250" s="50">
        <f t="shared" si="7"/>
        <v>0</v>
      </c>
      <c r="J250" s="11"/>
    </row>
    <row r="251" spans="1:10" ht="16.05" customHeight="1" x14ac:dyDescent="0.2">
      <c r="A251" s="20"/>
      <c r="B251" s="55"/>
      <c r="C251" s="16" t="s">
        <v>15</v>
      </c>
      <c r="D251" s="51">
        <f>SUM(D249,D247)</f>
        <v>0</v>
      </c>
      <c r="E251" s="51">
        <f>SUM(E249,E247)</f>
        <v>0</v>
      </c>
      <c r="F251" s="51">
        <f>SUM(F249,F247)</f>
        <v>0</v>
      </c>
      <c r="G251" s="51">
        <f>SUM(G249,G247)</f>
        <v>0</v>
      </c>
      <c r="H251" s="50">
        <f t="shared" si="7"/>
        <v>0</v>
      </c>
      <c r="J251" s="11"/>
    </row>
    <row r="252" spans="1:10" ht="16.05" customHeight="1" x14ac:dyDescent="0.2">
      <c r="A252" s="20"/>
      <c r="B252" s="56"/>
      <c r="C252" s="17" t="s">
        <v>13</v>
      </c>
      <c r="D252" s="16">
        <f>IF($H251=0,0,D251/$H251%)</f>
        <v>0</v>
      </c>
      <c r="E252" s="16">
        <f>IF($H251=0,0,E251/$H251%)</f>
        <v>0</v>
      </c>
      <c r="F252" s="16">
        <f>IF($H251=0,0,F251/$H251%)</f>
        <v>0</v>
      </c>
      <c r="G252" s="16">
        <f>IF($H251=0,0,G251/$H251%)</f>
        <v>0</v>
      </c>
      <c r="H252" s="50">
        <f t="shared" si="7"/>
        <v>0</v>
      </c>
      <c r="J252" s="11"/>
    </row>
    <row r="253" spans="1:10" ht="16.05" customHeight="1" x14ac:dyDescent="0.2">
      <c r="A253" s="20"/>
      <c r="B253" s="54" t="s">
        <v>56</v>
      </c>
      <c r="C253" s="16" t="s">
        <v>12</v>
      </c>
      <c r="D253" s="16"/>
      <c r="E253" s="16"/>
      <c r="F253" s="16"/>
      <c r="G253" s="16"/>
      <c r="H253" s="50">
        <f t="shared" si="7"/>
        <v>0</v>
      </c>
      <c r="J253" s="11"/>
    </row>
    <row r="254" spans="1:10" ht="16.05" customHeight="1" x14ac:dyDescent="0.2">
      <c r="A254" s="20"/>
      <c r="B254" s="55"/>
      <c r="C254" s="17" t="s">
        <v>13</v>
      </c>
      <c r="D254" s="16">
        <f>IF($H253=0,0,D253/$H253%)</f>
        <v>0</v>
      </c>
      <c r="E254" s="16">
        <f>IF($H253=0,0,E253/$H253%)</f>
        <v>0</v>
      </c>
      <c r="F254" s="16">
        <f>IF($H253=0,0,F253/$H253%)</f>
        <v>0</v>
      </c>
      <c r="G254" s="16">
        <f>IF($H253=0,0,G253/$H253%)</f>
        <v>0</v>
      </c>
      <c r="H254" s="50">
        <f t="shared" si="7"/>
        <v>0</v>
      </c>
      <c r="J254" s="11"/>
    </row>
    <row r="255" spans="1:10" ht="16.05" customHeight="1" x14ac:dyDescent="0.2">
      <c r="A255" s="20"/>
      <c r="B255" s="55"/>
      <c r="C255" s="16" t="s">
        <v>14</v>
      </c>
      <c r="D255" s="51"/>
      <c r="E255" s="51"/>
      <c r="F255" s="51"/>
      <c r="G255" s="51"/>
      <c r="H255" s="50">
        <f t="shared" si="7"/>
        <v>0</v>
      </c>
      <c r="J255" s="11"/>
    </row>
    <row r="256" spans="1:10" ht="16.05" customHeight="1" x14ac:dyDescent="0.2">
      <c r="A256" s="20"/>
      <c r="B256" s="55"/>
      <c r="C256" s="17" t="s">
        <v>13</v>
      </c>
      <c r="D256" s="16">
        <f>IF($H255=0,0,D255/$H255%)</f>
        <v>0</v>
      </c>
      <c r="E256" s="16">
        <f>IF($H255=0,0,E255/$H255%)</f>
        <v>0</v>
      </c>
      <c r="F256" s="16">
        <f>IF($H255=0,0,F255/$H255%)</f>
        <v>0</v>
      </c>
      <c r="G256" s="16">
        <f>IF($H255=0,0,G255/$H255%)</f>
        <v>0</v>
      </c>
      <c r="H256" s="50">
        <f t="shared" si="7"/>
        <v>0</v>
      </c>
      <c r="J256" s="11"/>
    </row>
    <row r="257" spans="1:10" ht="16.05" customHeight="1" x14ac:dyDescent="0.2">
      <c r="A257" s="20"/>
      <c r="B257" s="55"/>
      <c r="C257" s="16" t="s">
        <v>15</v>
      </c>
      <c r="D257" s="51">
        <f>SUM(D255,D253)</f>
        <v>0</v>
      </c>
      <c r="E257" s="51">
        <f>SUM(E255,E253)</f>
        <v>0</v>
      </c>
      <c r="F257" s="51">
        <f>SUM(F255,F253)</f>
        <v>0</v>
      </c>
      <c r="G257" s="51">
        <f>SUM(G255,G253)</f>
        <v>0</v>
      </c>
      <c r="H257" s="50">
        <f t="shared" si="7"/>
        <v>0</v>
      </c>
      <c r="J257" s="11"/>
    </row>
    <row r="258" spans="1:10" ht="16.05" customHeight="1" x14ac:dyDescent="0.2">
      <c r="A258" s="20"/>
      <c r="B258" s="56"/>
      <c r="C258" s="17" t="s">
        <v>13</v>
      </c>
      <c r="D258" s="16">
        <f>IF($H257=0,0,D257/$H257%)</f>
        <v>0</v>
      </c>
      <c r="E258" s="16">
        <f>IF($H257=0,0,E257/$H257%)</f>
        <v>0</v>
      </c>
      <c r="F258" s="16">
        <f>IF($H257=0,0,F257/$H257%)</f>
        <v>0</v>
      </c>
      <c r="G258" s="16">
        <f>IF($H257=0,0,G257/$H257%)</f>
        <v>0</v>
      </c>
      <c r="H258" s="50">
        <f t="shared" si="7"/>
        <v>0</v>
      </c>
      <c r="J258" s="11"/>
    </row>
    <row r="259" spans="1:10" ht="16.05" customHeight="1" x14ac:dyDescent="0.2">
      <c r="A259" s="20"/>
      <c r="B259" s="54" t="s">
        <v>57</v>
      </c>
      <c r="C259" s="16" t="s">
        <v>12</v>
      </c>
      <c r="D259" s="16"/>
      <c r="E259" s="16"/>
      <c r="F259" s="16"/>
      <c r="G259" s="16"/>
      <c r="H259" s="50">
        <f t="shared" si="7"/>
        <v>0</v>
      </c>
      <c r="J259" s="11"/>
    </row>
    <row r="260" spans="1:10" ht="16.05" customHeight="1" x14ac:dyDescent="0.2">
      <c r="A260" s="20"/>
      <c r="B260" s="55"/>
      <c r="C260" s="17" t="s">
        <v>13</v>
      </c>
      <c r="D260" s="16">
        <f>IF($H259=0,0,D259/$H259%)</f>
        <v>0</v>
      </c>
      <c r="E260" s="16">
        <f>IF($H259=0,0,E259/$H259%)</f>
        <v>0</v>
      </c>
      <c r="F260" s="16">
        <f>IF($H259=0,0,F259/$H259%)</f>
        <v>0</v>
      </c>
      <c r="G260" s="16">
        <f>IF($H259=0,0,G259/$H259%)</f>
        <v>0</v>
      </c>
      <c r="H260" s="50">
        <f t="shared" si="7"/>
        <v>0</v>
      </c>
      <c r="J260" s="11"/>
    </row>
    <row r="261" spans="1:10" ht="16.05" customHeight="1" x14ac:dyDescent="0.2">
      <c r="A261" s="20"/>
      <c r="B261" s="55"/>
      <c r="C261" s="16" t="s">
        <v>14</v>
      </c>
      <c r="D261" s="51"/>
      <c r="E261" s="51"/>
      <c r="F261" s="51"/>
      <c r="G261" s="51"/>
      <c r="H261" s="50">
        <f t="shared" si="7"/>
        <v>0</v>
      </c>
      <c r="J261" s="11"/>
    </row>
    <row r="262" spans="1:10" ht="16.05" customHeight="1" x14ac:dyDescent="0.2">
      <c r="A262" s="20"/>
      <c r="B262" s="55"/>
      <c r="C262" s="17" t="s">
        <v>13</v>
      </c>
      <c r="D262" s="16">
        <f>IF($H261=0,0,D261/$H261%)</f>
        <v>0</v>
      </c>
      <c r="E262" s="16">
        <f>IF($H261=0,0,E261/$H261%)</f>
        <v>0</v>
      </c>
      <c r="F262" s="16">
        <f>IF($H261=0,0,F261/$H261%)</f>
        <v>0</v>
      </c>
      <c r="G262" s="16">
        <f>IF($H261=0,0,G261/$H261%)</f>
        <v>0</v>
      </c>
      <c r="H262" s="50">
        <f t="shared" si="7"/>
        <v>0</v>
      </c>
      <c r="J262" s="11"/>
    </row>
    <row r="263" spans="1:10" ht="16.05" customHeight="1" x14ac:dyDescent="0.2">
      <c r="A263" s="20"/>
      <c r="B263" s="55"/>
      <c r="C263" s="16" t="s">
        <v>15</v>
      </c>
      <c r="D263" s="51">
        <f>SUM(D261,D259)</f>
        <v>0</v>
      </c>
      <c r="E263" s="51">
        <f>SUM(E261,E259)</f>
        <v>0</v>
      </c>
      <c r="F263" s="51">
        <f>SUM(F261,F259)</f>
        <v>0</v>
      </c>
      <c r="G263" s="51">
        <f>SUM(G261,G259)</f>
        <v>0</v>
      </c>
      <c r="H263" s="50">
        <f t="shared" si="7"/>
        <v>0</v>
      </c>
      <c r="J263" s="11"/>
    </row>
    <row r="264" spans="1:10" ht="16.05" customHeight="1" x14ac:dyDescent="0.2">
      <c r="A264" s="20"/>
      <c r="B264" s="56"/>
      <c r="C264" s="17" t="s">
        <v>13</v>
      </c>
      <c r="D264" s="16">
        <f>IF($H263=0,0,D263/$H263%)</f>
        <v>0</v>
      </c>
      <c r="E264" s="16">
        <f>IF($H263=0,0,E263/$H263%)</f>
        <v>0</v>
      </c>
      <c r="F264" s="16">
        <f>IF($H263=0,0,F263/$H263%)</f>
        <v>0</v>
      </c>
      <c r="G264" s="16">
        <f>IF($H263=0,0,G263/$H263%)</f>
        <v>0</v>
      </c>
      <c r="H264" s="50">
        <f t="shared" si="7"/>
        <v>0</v>
      </c>
      <c r="J264" s="11"/>
    </row>
    <row r="265" spans="1:10" ht="16.05" customHeight="1" x14ac:dyDescent="0.2">
      <c r="A265" s="20"/>
      <c r="B265" s="54" t="s">
        <v>58</v>
      </c>
      <c r="C265" s="16" t="s">
        <v>12</v>
      </c>
      <c r="D265" s="16"/>
      <c r="E265" s="16"/>
      <c r="F265" s="16"/>
      <c r="G265" s="16"/>
      <c r="H265" s="50">
        <f t="shared" si="7"/>
        <v>0</v>
      </c>
      <c r="J265" s="11"/>
    </row>
    <row r="266" spans="1:10" ht="16.05" customHeight="1" x14ac:dyDescent="0.2">
      <c r="A266" s="20"/>
      <c r="B266" s="55"/>
      <c r="C266" s="17" t="s">
        <v>13</v>
      </c>
      <c r="D266" s="16">
        <f>IF($H265=0,0,D265/$H265%)</f>
        <v>0</v>
      </c>
      <c r="E266" s="16">
        <f>IF($H265=0,0,E265/$H265%)</f>
        <v>0</v>
      </c>
      <c r="F266" s="16">
        <f>IF($H265=0,0,F265/$H265%)</f>
        <v>0</v>
      </c>
      <c r="G266" s="16">
        <f>IF($H265=0,0,G265/$H265%)</f>
        <v>0</v>
      </c>
      <c r="H266" s="50">
        <f t="shared" si="7"/>
        <v>0</v>
      </c>
      <c r="J266" s="11"/>
    </row>
    <row r="267" spans="1:10" ht="16.05" customHeight="1" x14ac:dyDescent="0.2">
      <c r="A267" s="20"/>
      <c r="B267" s="55"/>
      <c r="C267" s="16" t="s">
        <v>14</v>
      </c>
      <c r="D267" s="51"/>
      <c r="E267" s="51"/>
      <c r="F267" s="51"/>
      <c r="G267" s="51"/>
      <c r="H267" s="50">
        <f t="shared" si="7"/>
        <v>0</v>
      </c>
      <c r="J267" s="11"/>
    </row>
    <row r="268" spans="1:10" ht="16.05" customHeight="1" x14ac:dyDescent="0.2">
      <c r="A268" s="20"/>
      <c r="B268" s="55"/>
      <c r="C268" s="17" t="s">
        <v>13</v>
      </c>
      <c r="D268" s="16">
        <f>IF($H267=0,0,D267/$H267%)</f>
        <v>0</v>
      </c>
      <c r="E268" s="16">
        <f>IF($H267=0,0,E267/$H267%)</f>
        <v>0</v>
      </c>
      <c r="F268" s="16">
        <f>IF($H267=0,0,F267/$H267%)</f>
        <v>0</v>
      </c>
      <c r="G268" s="16">
        <f>IF($H267=0,0,G267/$H267%)</f>
        <v>0</v>
      </c>
      <c r="H268" s="50">
        <f t="shared" si="7"/>
        <v>0</v>
      </c>
      <c r="J268" s="11"/>
    </row>
    <row r="269" spans="1:10" ht="16.05" customHeight="1" x14ac:dyDescent="0.2">
      <c r="A269" s="20"/>
      <c r="B269" s="55"/>
      <c r="C269" s="16" t="s">
        <v>15</v>
      </c>
      <c r="D269" s="51">
        <f>SUM(D267,D265)</f>
        <v>0</v>
      </c>
      <c r="E269" s="51">
        <f>SUM(E267,E265)</f>
        <v>0</v>
      </c>
      <c r="F269" s="51">
        <f>SUM(F267,F265)</f>
        <v>0</v>
      </c>
      <c r="G269" s="51">
        <f>SUM(G267,G265)</f>
        <v>0</v>
      </c>
      <c r="H269" s="50">
        <f t="shared" si="7"/>
        <v>0</v>
      </c>
      <c r="J269" s="11"/>
    </row>
    <row r="270" spans="1:10" ht="16.05" customHeight="1" x14ac:dyDescent="0.2">
      <c r="A270" s="20"/>
      <c r="B270" s="56"/>
      <c r="C270" s="17" t="s">
        <v>13</v>
      </c>
      <c r="D270" s="16">
        <f>IF($H269=0,0,D269/$H269%)</f>
        <v>0</v>
      </c>
      <c r="E270" s="16">
        <f>IF($H269=0,0,E269/$H269%)</f>
        <v>0</v>
      </c>
      <c r="F270" s="16">
        <f>IF($H269=0,0,F269/$H269%)</f>
        <v>0</v>
      </c>
      <c r="G270" s="16">
        <f>IF($H269=0,0,G269/$H269%)</f>
        <v>0</v>
      </c>
      <c r="H270" s="50">
        <f t="shared" si="7"/>
        <v>0</v>
      </c>
      <c r="J270" s="11"/>
    </row>
    <row r="271" spans="1:10" ht="16.05" customHeight="1" x14ac:dyDescent="0.2">
      <c r="A271" s="20"/>
      <c r="B271" s="54" t="s">
        <v>59</v>
      </c>
      <c r="C271" s="16" t="s">
        <v>12</v>
      </c>
      <c r="D271" s="16"/>
      <c r="E271" s="16"/>
      <c r="F271" s="16"/>
      <c r="G271" s="16"/>
      <c r="H271" s="50">
        <f t="shared" si="7"/>
        <v>0</v>
      </c>
      <c r="J271" s="11"/>
    </row>
    <row r="272" spans="1:10" ht="16.05" customHeight="1" x14ac:dyDescent="0.2">
      <c r="A272" s="20"/>
      <c r="B272" s="55"/>
      <c r="C272" s="17" t="s">
        <v>13</v>
      </c>
      <c r="D272" s="16">
        <f>IF($H271=0,0,D271/$H271%)</f>
        <v>0</v>
      </c>
      <c r="E272" s="16">
        <f>IF($H271=0,0,E271/$H271%)</f>
        <v>0</v>
      </c>
      <c r="F272" s="16">
        <f>IF($H271=0,0,F271/$H271%)</f>
        <v>0</v>
      </c>
      <c r="G272" s="16">
        <f>IF($H271=0,0,G271/$H271%)</f>
        <v>0</v>
      </c>
      <c r="H272" s="50">
        <f t="shared" si="7"/>
        <v>0</v>
      </c>
      <c r="J272" s="11"/>
    </row>
    <row r="273" spans="1:10" ht="16.05" customHeight="1" x14ac:dyDescent="0.2">
      <c r="A273" s="20"/>
      <c r="B273" s="55"/>
      <c r="C273" s="16" t="s">
        <v>14</v>
      </c>
      <c r="D273" s="51"/>
      <c r="E273" s="51"/>
      <c r="F273" s="51"/>
      <c r="G273" s="51"/>
      <c r="H273" s="50">
        <f t="shared" si="7"/>
        <v>0</v>
      </c>
      <c r="J273" s="11"/>
    </row>
    <row r="274" spans="1:10" ht="16.05" customHeight="1" x14ac:dyDescent="0.2">
      <c r="A274" s="20"/>
      <c r="B274" s="55"/>
      <c r="C274" s="17" t="s">
        <v>13</v>
      </c>
      <c r="D274" s="16">
        <f>IF($H273=0,0,D273/$H273%)</f>
        <v>0</v>
      </c>
      <c r="E274" s="16">
        <f>IF($H273=0,0,E273/$H273%)</f>
        <v>0</v>
      </c>
      <c r="F274" s="16">
        <f>IF($H273=0,0,F273/$H273%)</f>
        <v>0</v>
      </c>
      <c r="G274" s="16">
        <f>IF($H273=0,0,G273/$H273%)</f>
        <v>0</v>
      </c>
      <c r="H274" s="50">
        <f t="shared" si="7"/>
        <v>0</v>
      </c>
      <c r="J274" s="11"/>
    </row>
    <row r="275" spans="1:10" ht="16.05" customHeight="1" x14ac:dyDescent="0.2">
      <c r="A275" s="20"/>
      <c r="B275" s="55"/>
      <c r="C275" s="16" t="s">
        <v>15</v>
      </c>
      <c r="D275" s="51">
        <f>SUM(D273,D271)</f>
        <v>0</v>
      </c>
      <c r="E275" s="51">
        <f>SUM(E273,E271)</f>
        <v>0</v>
      </c>
      <c r="F275" s="51">
        <f>SUM(F273,F271)</f>
        <v>0</v>
      </c>
      <c r="G275" s="51">
        <f>SUM(G273,G271)</f>
        <v>0</v>
      </c>
      <c r="H275" s="50">
        <f t="shared" si="7"/>
        <v>0</v>
      </c>
      <c r="J275" s="11"/>
    </row>
    <row r="276" spans="1:10" ht="16.05" customHeight="1" x14ac:dyDescent="0.2">
      <c r="A276" s="20"/>
      <c r="B276" s="56"/>
      <c r="C276" s="17" t="s">
        <v>13</v>
      </c>
      <c r="D276" s="16">
        <f>IF($H275=0,0,D275/$H275%)</f>
        <v>0</v>
      </c>
      <c r="E276" s="16">
        <f>IF($H275=0,0,E275/$H275%)</f>
        <v>0</v>
      </c>
      <c r="F276" s="16">
        <f>IF($H275=0,0,F275/$H275%)</f>
        <v>0</v>
      </c>
      <c r="G276" s="16">
        <f>IF($H275=0,0,G275/$H275%)</f>
        <v>0</v>
      </c>
      <c r="H276" s="50">
        <f t="shared" si="7"/>
        <v>0</v>
      </c>
      <c r="J276" s="11"/>
    </row>
    <row r="277" spans="1:10" ht="16.05" customHeight="1" x14ac:dyDescent="0.2">
      <c r="A277" s="20"/>
      <c r="B277" s="54" t="s">
        <v>60</v>
      </c>
      <c r="C277" s="16" t="s">
        <v>12</v>
      </c>
      <c r="D277" s="16"/>
      <c r="E277" s="16"/>
      <c r="F277" s="16"/>
      <c r="G277" s="16"/>
      <c r="H277" s="50">
        <f t="shared" si="7"/>
        <v>0</v>
      </c>
      <c r="J277" s="11"/>
    </row>
    <row r="278" spans="1:10" ht="16.05" customHeight="1" x14ac:dyDescent="0.2">
      <c r="A278" s="20"/>
      <c r="B278" s="55"/>
      <c r="C278" s="17" t="s">
        <v>13</v>
      </c>
      <c r="D278" s="16">
        <f>IF($H277=0,0,D277/$H277%)</f>
        <v>0</v>
      </c>
      <c r="E278" s="16">
        <f>IF($H277=0,0,E277/$H277%)</f>
        <v>0</v>
      </c>
      <c r="F278" s="16">
        <f>IF($H277=0,0,F277/$H277%)</f>
        <v>0</v>
      </c>
      <c r="G278" s="16">
        <f>IF($H277=0,0,G277/$H277%)</f>
        <v>0</v>
      </c>
      <c r="H278" s="50">
        <f t="shared" si="7"/>
        <v>0</v>
      </c>
      <c r="J278" s="11"/>
    </row>
    <row r="279" spans="1:10" ht="16.05" customHeight="1" x14ac:dyDescent="0.2">
      <c r="A279" s="20"/>
      <c r="B279" s="55"/>
      <c r="C279" s="16" t="s">
        <v>14</v>
      </c>
      <c r="D279" s="51"/>
      <c r="E279" s="51"/>
      <c r="F279" s="51"/>
      <c r="G279" s="51"/>
      <c r="H279" s="50">
        <f t="shared" si="7"/>
        <v>0</v>
      </c>
      <c r="J279" s="11"/>
    </row>
    <row r="280" spans="1:10" ht="16.05" customHeight="1" x14ac:dyDescent="0.2">
      <c r="A280" s="20"/>
      <c r="B280" s="55"/>
      <c r="C280" s="17" t="s">
        <v>13</v>
      </c>
      <c r="D280" s="16">
        <f>IF($H279=0,0,D279/$H279%)</f>
        <v>0</v>
      </c>
      <c r="E280" s="16">
        <f>IF($H279=0,0,E279/$H279%)</f>
        <v>0</v>
      </c>
      <c r="F280" s="16">
        <f>IF($H279=0,0,F279/$H279%)</f>
        <v>0</v>
      </c>
      <c r="G280" s="16">
        <f>IF($H279=0,0,G279/$H279%)</f>
        <v>0</v>
      </c>
      <c r="H280" s="50">
        <f t="shared" si="7"/>
        <v>0</v>
      </c>
      <c r="J280" s="11"/>
    </row>
    <row r="281" spans="1:10" ht="16.05" customHeight="1" x14ac:dyDescent="0.2">
      <c r="A281" s="20"/>
      <c r="B281" s="55"/>
      <c r="C281" s="16" t="s">
        <v>15</v>
      </c>
      <c r="D281" s="51">
        <f>SUM(D279,D277)</f>
        <v>0</v>
      </c>
      <c r="E281" s="51">
        <f>SUM(E279,E277)</f>
        <v>0</v>
      </c>
      <c r="F281" s="51">
        <f>SUM(F279,F277)</f>
        <v>0</v>
      </c>
      <c r="G281" s="51">
        <f>SUM(G279,G277)</f>
        <v>0</v>
      </c>
      <c r="H281" s="50">
        <f t="shared" si="7"/>
        <v>0</v>
      </c>
      <c r="J281" s="11"/>
    </row>
    <row r="282" spans="1:10" ht="16.05" customHeight="1" x14ac:dyDescent="0.2">
      <c r="A282" s="20"/>
      <c r="B282" s="56"/>
      <c r="C282" s="17" t="s">
        <v>13</v>
      </c>
      <c r="D282" s="16">
        <f>IF($H281=0,0,D281/$H281%)</f>
        <v>0</v>
      </c>
      <c r="E282" s="16">
        <f>IF($H281=0,0,E281/$H281%)</f>
        <v>0</v>
      </c>
      <c r="F282" s="16">
        <f>IF($H281=0,0,F281/$H281%)</f>
        <v>0</v>
      </c>
      <c r="G282" s="16">
        <f>IF($H281=0,0,G281/$H281%)</f>
        <v>0</v>
      </c>
      <c r="H282" s="50">
        <f t="shared" si="7"/>
        <v>0</v>
      </c>
      <c r="J282" s="11"/>
    </row>
    <row r="283" spans="1:10" ht="16.05" customHeight="1" x14ac:dyDescent="0.2">
      <c r="A283" s="20"/>
      <c r="B283" s="54" t="s">
        <v>61</v>
      </c>
      <c r="C283" s="16" t="s">
        <v>12</v>
      </c>
      <c r="D283" s="16"/>
      <c r="E283" s="16"/>
      <c r="F283" s="16"/>
      <c r="G283" s="16"/>
      <c r="H283" s="50">
        <f t="shared" si="7"/>
        <v>0</v>
      </c>
      <c r="J283" s="11"/>
    </row>
    <row r="284" spans="1:10" ht="16.05" customHeight="1" x14ac:dyDescent="0.2">
      <c r="A284" s="20"/>
      <c r="B284" s="55"/>
      <c r="C284" s="17" t="s">
        <v>13</v>
      </c>
      <c r="D284" s="16">
        <f>IF($H283=0,0,D283/$H283%)</f>
        <v>0</v>
      </c>
      <c r="E284" s="16">
        <f>IF($H283=0,0,E283/$H283%)</f>
        <v>0</v>
      </c>
      <c r="F284" s="16">
        <f>IF($H283=0,0,F283/$H283%)</f>
        <v>0</v>
      </c>
      <c r="G284" s="16">
        <f>IF($H283=0,0,G283/$H283%)</f>
        <v>0</v>
      </c>
      <c r="H284" s="50">
        <f t="shared" si="7"/>
        <v>0</v>
      </c>
      <c r="J284" s="11"/>
    </row>
    <row r="285" spans="1:10" ht="16.05" customHeight="1" x14ac:dyDescent="0.2">
      <c r="A285" s="20"/>
      <c r="B285" s="55"/>
      <c r="C285" s="16" t="s">
        <v>14</v>
      </c>
      <c r="D285" s="51"/>
      <c r="E285" s="51"/>
      <c r="F285" s="51"/>
      <c r="G285" s="51"/>
      <c r="H285" s="50">
        <f t="shared" si="7"/>
        <v>0</v>
      </c>
      <c r="J285" s="11"/>
    </row>
    <row r="286" spans="1:10" ht="16.05" customHeight="1" x14ac:dyDescent="0.2">
      <c r="A286" s="20"/>
      <c r="B286" s="55"/>
      <c r="C286" s="17" t="s">
        <v>13</v>
      </c>
      <c r="D286" s="16">
        <f>IF($H285=0,0,D285/$H285%)</f>
        <v>0</v>
      </c>
      <c r="E286" s="16">
        <f>IF($H285=0,0,E285/$H285%)</f>
        <v>0</v>
      </c>
      <c r="F286" s="16">
        <f>IF($H285=0,0,F285/$H285%)</f>
        <v>0</v>
      </c>
      <c r="G286" s="16">
        <f>IF($H285=0,0,G285/$H285%)</f>
        <v>0</v>
      </c>
      <c r="H286" s="50">
        <f t="shared" si="7"/>
        <v>0</v>
      </c>
      <c r="J286" s="11"/>
    </row>
    <row r="287" spans="1:10" ht="16.05" customHeight="1" x14ac:dyDescent="0.2">
      <c r="A287" s="20"/>
      <c r="B287" s="55"/>
      <c r="C287" s="16" t="s">
        <v>15</v>
      </c>
      <c r="D287" s="51">
        <f>SUM(D285,D283)</f>
        <v>0</v>
      </c>
      <c r="E287" s="51">
        <f>SUM(E285,E283)</f>
        <v>0</v>
      </c>
      <c r="F287" s="51">
        <f>SUM(F285,F283)</f>
        <v>0</v>
      </c>
      <c r="G287" s="51">
        <f>SUM(G285,G283)</f>
        <v>0</v>
      </c>
      <c r="H287" s="50">
        <f t="shared" si="7"/>
        <v>0</v>
      </c>
      <c r="J287" s="11"/>
    </row>
    <row r="288" spans="1:10" ht="16.05" customHeight="1" x14ac:dyDescent="0.2">
      <c r="A288" s="20"/>
      <c r="B288" s="56"/>
      <c r="C288" s="17" t="s">
        <v>13</v>
      </c>
      <c r="D288" s="16">
        <f>IF($H287=0,0,D287/$H287%)</f>
        <v>0</v>
      </c>
      <c r="E288" s="16">
        <f>IF($H287=0,0,E287/$H287%)</f>
        <v>0</v>
      </c>
      <c r="F288" s="16">
        <f>IF($H287=0,0,F287/$H287%)</f>
        <v>0</v>
      </c>
      <c r="G288" s="16">
        <f>IF($H287=0,0,G287/$H287%)</f>
        <v>0</v>
      </c>
      <c r="H288" s="50">
        <f t="shared" si="7"/>
        <v>0</v>
      </c>
      <c r="J288" s="11"/>
    </row>
    <row r="289" spans="1:10" ht="16.05" customHeight="1" x14ac:dyDescent="0.2">
      <c r="A289" s="13"/>
      <c r="B289" s="54" t="s">
        <v>62</v>
      </c>
      <c r="C289" s="16" t="s">
        <v>12</v>
      </c>
      <c r="D289" s="16"/>
      <c r="E289" s="16"/>
      <c r="F289" s="16"/>
      <c r="G289" s="16"/>
      <c r="H289" s="50">
        <f t="shared" si="7"/>
        <v>0</v>
      </c>
      <c r="J289" s="11"/>
    </row>
    <row r="290" spans="1:10" ht="16.05" customHeight="1" x14ac:dyDescent="0.2">
      <c r="A290" s="13"/>
      <c r="B290" s="55"/>
      <c r="C290" s="17" t="s">
        <v>13</v>
      </c>
      <c r="D290" s="16">
        <f>IF($H289=0,0,D289/$H289%)</f>
        <v>0</v>
      </c>
      <c r="E290" s="16">
        <f>IF($H289=0,0,E289/$H289%)</f>
        <v>0</v>
      </c>
      <c r="F290" s="16">
        <f>IF($H289=0,0,F289/$H289%)</f>
        <v>0</v>
      </c>
      <c r="G290" s="16">
        <f>IF($H289=0,0,G289/$H289%)</f>
        <v>0</v>
      </c>
      <c r="H290" s="50">
        <f t="shared" si="7"/>
        <v>0</v>
      </c>
      <c r="J290" s="11"/>
    </row>
    <row r="291" spans="1:10" ht="16.05" customHeight="1" x14ac:dyDescent="0.2">
      <c r="A291" s="13"/>
      <c r="B291" s="55"/>
      <c r="C291" s="16" t="s">
        <v>14</v>
      </c>
      <c r="D291" s="51"/>
      <c r="E291" s="51"/>
      <c r="F291" s="51"/>
      <c r="G291" s="51"/>
      <c r="H291" s="50">
        <f t="shared" si="7"/>
        <v>0</v>
      </c>
      <c r="J291" s="11"/>
    </row>
    <row r="292" spans="1:10" ht="16.05" customHeight="1" x14ac:dyDescent="0.2">
      <c r="A292" s="13"/>
      <c r="B292" s="55"/>
      <c r="C292" s="17" t="s">
        <v>13</v>
      </c>
      <c r="D292" s="16">
        <f>IF($H291=0,0,D291/$H291%)</f>
        <v>0</v>
      </c>
      <c r="E292" s="16">
        <f>IF($H291=0,0,E291/$H291%)</f>
        <v>0</v>
      </c>
      <c r="F292" s="16">
        <f>IF($H291=0,0,F291/$H291%)</f>
        <v>0</v>
      </c>
      <c r="G292" s="16">
        <f>IF($H291=0,0,G291/$H291%)</f>
        <v>0</v>
      </c>
      <c r="H292" s="50">
        <f t="shared" si="7"/>
        <v>0</v>
      </c>
      <c r="J292" s="11"/>
    </row>
    <row r="293" spans="1:10" ht="16.05" customHeight="1" x14ac:dyDescent="0.2">
      <c r="A293" s="13"/>
      <c r="B293" s="55"/>
      <c r="C293" s="16" t="s">
        <v>15</v>
      </c>
      <c r="D293" s="51">
        <f>SUM(D291,D289)</f>
        <v>0</v>
      </c>
      <c r="E293" s="51">
        <f>SUM(E291,E289)</f>
        <v>0</v>
      </c>
      <c r="F293" s="51">
        <f>SUM(F291,F289)</f>
        <v>0</v>
      </c>
      <c r="G293" s="51">
        <f>SUM(G291,G289)</f>
        <v>0</v>
      </c>
      <c r="H293" s="50">
        <f t="shared" si="7"/>
        <v>0</v>
      </c>
      <c r="J293" s="11"/>
    </row>
    <row r="294" spans="1:10" ht="16.05" customHeight="1" x14ac:dyDescent="0.2">
      <c r="A294" s="18"/>
      <c r="B294" s="56"/>
      <c r="C294" s="17" t="s">
        <v>13</v>
      </c>
      <c r="D294" s="16">
        <f>IF($H293=0,0,D293/$H293%)</f>
        <v>0</v>
      </c>
      <c r="E294" s="16">
        <f>IF($H293=0,0,E293/$H293%)</f>
        <v>0</v>
      </c>
      <c r="F294" s="16">
        <f>IF($H293=0,0,F293/$H293%)</f>
        <v>0</v>
      </c>
      <c r="G294" s="16">
        <f>IF($H293=0,0,G293/$H293%)</f>
        <v>0</v>
      </c>
      <c r="H294" s="50">
        <f t="shared" si="7"/>
        <v>0</v>
      </c>
      <c r="J294" s="11"/>
    </row>
    <row r="295" spans="1:10" s="12" customFormat="1" ht="16.05" customHeight="1" x14ac:dyDescent="0.2">
      <c r="A295" s="9" t="s">
        <v>63</v>
      </c>
      <c r="B295" s="21"/>
      <c r="C295" s="10" t="s">
        <v>12</v>
      </c>
      <c r="D295" s="16">
        <v>0</v>
      </c>
      <c r="E295" s="16">
        <v>669832.20000000007</v>
      </c>
      <c r="F295" s="16">
        <v>0</v>
      </c>
      <c r="G295" s="16">
        <v>0</v>
      </c>
      <c r="H295" s="50">
        <f t="shared" si="7"/>
        <v>669832.20000000007</v>
      </c>
      <c r="I295" s="11"/>
      <c r="J295" s="11"/>
    </row>
    <row r="296" spans="1:10" s="12" customFormat="1" ht="16.05" customHeight="1" x14ac:dyDescent="0.2">
      <c r="A296" s="13"/>
      <c r="B296" s="22"/>
      <c r="C296" s="14" t="s">
        <v>13</v>
      </c>
      <c r="D296" s="16">
        <f>IF($H295=0,0,D295/$H295%)</f>
        <v>0</v>
      </c>
      <c r="E296" s="16">
        <f>IF($H295=0,0,E295/$H295%)</f>
        <v>100</v>
      </c>
      <c r="F296" s="16">
        <f>IF($H295=0,0,F295/$H295%)</f>
        <v>0</v>
      </c>
      <c r="G296" s="16">
        <f>IF($H295=0,0,G295/$H295%)</f>
        <v>0</v>
      </c>
      <c r="H296" s="16">
        <f>IF($H295=0,0,H295/$H295%)</f>
        <v>100</v>
      </c>
      <c r="I296" s="11"/>
      <c r="J296" s="11"/>
    </row>
    <row r="297" spans="1:10" s="12" customFormat="1" ht="16.05" customHeight="1" x14ac:dyDescent="0.2">
      <c r="A297" s="13"/>
      <c r="B297" s="22"/>
      <c r="C297" s="10" t="s">
        <v>14</v>
      </c>
      <c r="D297" s="51"/>
      <c r="E297" s="51"/>
      <c r="F297" s="51">
        <v>0</v>
      </c>
      <c r="G297" s="51">
        <v>0</v>
      </c>
      <c r="H297" s="50">
        <f t="shared" si="7"/>
        <v>0</v>
      </c>
      <c r="I297" s="11"/>
      <c r="J297" s="11"/>
    </row>
    <row r="298" spans="1:10" s="12" customFormat="1" ht="16.05" customHeight="1" x14ac:dyDescent="0.2">
      <c r="A298" s="13"/>
      <c r="B298" s="22"/>
      <c r="C298" s="14" t="s">
        <v>13</v>
      </c>
      <c r="D298" s="16">
        <f>IF($H297=0,0,D297/$H297%)</f>
        <v>0</v>
      </c>
      <c r="E298" s="16">
        <f>IF($H297=0,0,E297/$H297%)</f>
        <v>0</v>
      </c>
      <c r="F298" s="16">
        <f>IF($H297=0,0,F297/$H297%)</f>
        <v>0</v>
      </c>
      <c r="G298" s="16">
        <f>IF($H297=0,0,G297/$H297%)</f>
        <v>0</v>
      </c>
      <c r="H298" s="16">
        <f>IF($H297=0,0,H297/$H297%)</f>
        <v>0</v>
      </c>
      <c r="I298" s="11"/>
      <c r="J298" s="11"/>
    </row>
    <row r="299" spans="1:10" s="12" customFormat="1" ht="16.05" customHeight="1" x14ac:dyDescent="0.2">
      <c r="A299" s="13"/>
      <c r="B299" s="22"/>
      <c r="C299" s="10" t="s">
        <v>15</v>
      </c>
      <c r="D299" s="51">
        <f>SUM(D297,D295)</f>
        <v>0</v>
      </c>
      <c r="E299" s="51">
        <f>SUM(E297,E295)</f>
        <v>669832.20000000007</v>
      </c>
      <c r="F299" s="51">
        <f>SUM(F297,F295)</f>
        <v>0</v>
      </c>
      <c r="G299" s="51">
        <f>SUM(G297,G295)</f>
        <v>0</v>
      </c>
      <c r="H299" s="51">
        <f>SUM(H297,H295)</f>
        <v>669832.20000000007</v>
      </c>
      <c r="I299" s="11"/>
      <c r="J299" s="11"/>
    </row>
    <row r="300" spans="1:10" s="12" customFormat="1" ht="16.05" customHeight="1" x14ac:dyDescent="0.2">
      <c r="A300" s="18"/>
      <c r="B300" s="15"/>
      <c r="C300" s="14" t="s">
        <v>13</v>
      </c>
      <c r="D300" s="16">
        <f>IF($H299=0,0,D299/$H299%)</f>
        <v>0</v>
      </c>
      <c r="E300" s="16">
        <f>IF($H299=0,0,E299/$H299%)</f>
        <v>100</v>
      </c>
      <c r="F300" s="16">
        <f>IF($H299=0,0,F299/$H299%)</f>
        <v>0</v>
      </c>
      <c r="G300" s="16">
        <f>IF($H299=0,0,G299/$H299%)</f>
        <v>0</v>
      </c>
      <c r="H300" s="16">
        <f>IF($H299=0,0,H299/$H299%)</f>
        <v>100</v>
      </c>
      <c r="I300" s="11"/>
      <c r="J300" s="11"/>
    </row>
    <row r="301" spans="1:10" s="12" customFormat="1" ht="16.05" customHeight="1" x14ac:dyDescent="0.2">
      <c r="A301" s="13" t="s">
        <v>64</v>
      </c>
      <c r="B301" s="21"/>
      <c r="C301" s="10" t="s">
        <v>105</v>
      </c>
      <c r="D301" s="51">
        <f>SUM(D307,D313,D319,D325,D331,D337,D343,D349,D355)</f>
        <v>5641.1999999999989</v>
      </c>
      <c r="E301" s="51">
        <f>SUM(E307,E313,E319,E325,E331,E337,E343,E349,E355)</f>
        <v>8467.1</v>
      </c>
      <c r="F301" s="51">
        <f>SUM(F307,F313,F319,F325,F331,F337,F343,F349,F355)</f>
        <v>0</v>
      </c>
      <c r="G301" s="51">
        <f>SUM(G307,G313,G319,G325,G331,G337,G343,G349,G355)</f>
        <v>0</v>
      </c>
      <c r="H301" s="51">
        <f>SUM(H307,H313,H319,H325,H331,H337,H343,H349,H355)</f>
        <v>14108.3</v>
      </c>
      <c r="I301" s="11"/>
      <c r="J301" s="11"/>
    </row>
    <row r="302" spans="1:10" s="12" customFormat="1" ht="16.05" customHeight="1" x14ac:dyDescent="0.2">
      <c r="A302" s="13"/>
      <c r="B302" s="22"/>
      <c r="C302" s="14" t="s">
        <v>13</v>
      </c>
      <c r="D302" s="16">
        <f>IF($H301=0,0,D301/$H301%)</f>
        <v>39.984973384461618</v>
      </c>
      <c r="E302" s="16">
        <f>IF($H301=0,0,E301/$H301%)</f>
        <v>60.015026615538375</v>
      </c>
      <c r="F302" s="16">
        <f>IF($H301=0,0,F301/$H301%)</f>
        <v>0</v>
      </c>
      <c r="G302" s="16">
        <f>IF($H301=0,0,G301/$H301%)</f>
        <v>0</v>
      </c>
      <c r="H302" s="16">
        <f>IF($H301=0,0,H301/$H301%)</f>
        <v>100</v>
      </c>
      <c r="I302" s="11"/>
      <c r="J302" s="11"/>
    </row>
    <row r="303" spans="1:10" s="12" customFormat="1" ht="16.05" customHeight="1" x14ac:dyDescent="0.2">
      <c r="A303" s="13"/>
      <c r="B303" s="22"/>
      <c r="C303" s="10" t="s">
        <v>108</v>
      </c>
      <c r="D303" s="51">
        <f>SUM(D309,D315,D321,D327,D333,D339,D345,D351,D357)</f>
        <v>2078.5</v>
      </c>
      <c r="E303" s="51">
        <f>SUM(E309,E315,E321,E327,E333,E339,E345,E351,E357)</f>
        <v>43141.7</v>
      </c>
      <c r="F303" s="51">
        <f>SUM(F309,F315,F321,F327,F333,F339,F345,F351,F357)</f>
        <v>0</v>
      </c>
      <c r="G303" s="51">
        <f>SUM(G309,G315,G321,G327,G333,G339,G345,G351,G357)</f>
        <v>0</v>
      </c>
      <c r="H303" s="51">
        <f>SUM(H309,H315,H321,H327,H333,H339,H345,H351,H357)</f>
        <v>45220.2</v>
      </c>
      <c r="I303" s="11"/>
      <c r="J303" s="11"/>
    </row>
    <row r="304" spans="1:10" s="12" customFormat="1" ht="16.05" customHeight="1" x14ac:dyDescent="0.2">
      <c r="A304" s="13"/>
      <c r="B304" s="22"/>
      <c r="C304" s="14" t="s">
        <v>13</v>
      </c>
      <c r="D304" s="16">
        <f>IF($H303=0,0,D303/$H303%)</f>
        <v>4.5963971853286809</v>
      </c>
      <c r="E304" s="16">
        <f>IF($H303=0,0,E303/$H303%)</f>
        <v>95.403602814671316</v>
      </c>
      <c r="F304" s="16">
        <f>IF($H303=0,0,F303/$H303%)</f>
        <v>0</v>
      </c>
      <c r="G304" s="16">
        <f>IF($H303=0,0,G303/$H303%)</f>
        <v>0</v>
      </c>
      <c r="H304" s="16">
        <f>IF($H303=0,0,H303/$H303%)</f>
        <v>100</v>
      </c>
      <c r="I304" s="11"/>
      <c r="J304" s="11"/>
    </row>
    <row r="305" spans="1:10" s="12" customFormat="1" ht="16.05" customHeight="1" x14ac:dyDescent="0.2">
      <c r="A305" s="13"/>
      <c r="B305" s="22"/>
      <c r="C305" s="10" t="s">
        <v>107</v>
      </c>
      <c r="D305" s="51">
        <f>SUM(D311,D317,D323,D329,D335,D341,D347,D353,D359)</f>
        <v>7719.6999999999989</v>
      </c>
      <c r="E305" s="51">
        <f>SUM(E311,E317,E323,E329,E335,E341,E347,E353,E359)</f>
        <v>51608.799999999988</v>
      </c>
      <c r="F305" s="51">
        <f>SUM(F311,F317,F323,F329,F335,F341,F347,F353,F359)</f>
        <v>0</v>
      </c>
      <c r="G305" s="51">
        <f>SUM(G311,G317,G323,G329,G335,G341,G347,G353,G359)</f>
        <v>0</v>
      </c>
      <c r="H305" s="51">
        <f>SUM(H311,H317,H323,H329,H335,H341,H347,H353,H359)</f>
        <v>59328.499999999985</v>
      </c>
      <c r="I305" s="11"/>
      <c r="J305" s="11"/>
    </row>
    <row r="306" spans="1:10" s="12" customFormat="1" ht="16.05" customHeight="1" x14ac:dyDescent="0.2">
      <c r="A306" s="13"/>
      <c r="B306" s="15"/>
      <c r="C306" s="14" t="s">
        <v>13</v>
      </c>
      <c r="D306" s="16">
        <f>IF($H305=0,0,D305/$H305%)</f>
        <v>13.011790286287367</v>
      </c>
      <c r="E306" s="16">
        <f>IF($H305=0,0,E305/$H305%)</f>
        <v>86.988209713712635</v>
      </c>
      <c r="F306" s="16">
        <f>IF($H305=0,0,F305/$H305%)</f>
        <v>0</v>
      </c>
      <c r="G306" s="16">
        <f>IF($H305=0,0,G305/$H305%)</f>
        <v>0</v>
      </c>
      <c r="H306" s="16">
        <f>IF($H305=0,0,H305/$H305%)</f>
        <v>100</v>
      </c>
      <c r="I306" s="11"/>
      <c r="J306" s="11"/>
    </row>
    <row r="307" spans="1:10" s="12" customFormat="1" ht="16.05" customHeight="1" x14ac:dyDescent="0.2">
      <c r="A307" s="13"/>
      <c r="B307" s="13" t="s">
        <v>65</v>
      </c>
      <c r="C307" s="10" t="s">
        <v>12</v>
      </c>
      <c r="D307" s="16">
        <v>0</v>
      </c>
      <c r="E307" s="16">
        <v>786</v>
      </c>
      <c r="F307" s="16">
        <v>0</v>
      </c>
      <c r="G307" s="16">
        <v>0</v>
      </c>
      <c r="H307" s="50">
        <f t="shared" ref="H307:H366" si="8">SUM(D307:G307)</f>
        <v>786</v>
      </c>
      <c r="I307" s="11"/>
      <c r="J307" s="11"/>
    </row>
    <row r="308" spans="1:10" s="12" customFormat="1" ht="16.05" customHeight="1" x14ac:dyDescent="0.2">
      <c r="A308" s="13"/>
      <c r="B308" s="13"/>
      <c r="C308" s="14" t="s">
        <v>13</v>
      </c>
      <c r="D308" s="16">
        <f>IF($H307=0,0,D307/$H307%)</f>
        <v>0</v>
      </c>
      <c r="E308" s="16">
        <f>IF($H307=0,0,E307/$H307%)</f>
        <v>100</v>
      </c>
      <c r="F308" s="16">
        <f>IF($H307=0,0,F307/$H307%)</f>
        <v>0</v>
      </c>
      <c r="G308" s="16">
        <f>IF($H307=0,0,G307/$H307%)</f>
        <v>0</v>
      </c>
      <c r="H308" s="50">
        <f t="shared" si="8"/>
        <v>100</v>
      </c>
      <c r="I308" s="11"/>
      <c r="J308" s="11"/>
    </row>
    <row r="309" spans="1:10" s="12" customFormat="1" ht="16.05" customHeight="1" x14ac:dyDescent="0.2">
      <c r="A309" s="13"/>
      <c r="B309" s="13"/>
      <c r="C309" s="10" t="s">
        <v>14</v>
      </c>
      <c r="D309" s="51">
        <v>0</v>
      </c>
      <c r="E309" s="51">
        <v>11211</v>
      </c>
      <c r="F309" s="51">
        <v>0</v>
      </c>
      <c r="G309" s="51">
        <v>0</v>
      </c>
      <c r="H309" s="50">
        <f t="shared" si="8"/>
        <v>11211</v>
      </c>
      <c r="I309" s="11"/>
      <c r="J309" s="11"/>
    </row>
    <row r="310" spans="1:10" s="12" customFormat="1" ht="16.05" customHeight="1" x14ac:dyDescent="0.2">
      <c r="A310" s="13"/>
      <c r="B310" s="13"/>
      <c r="C310" s="14" t="s">
        <v>13</v>
      </c>
      <c r="D310" s="16">
        <f>IF($H309=0,0,D309/$H309%)</f>
        <v>0</v>
      </c>
      <c r="E310" s="16">
        <f>IF($H309=0,0,E309/$H309%)</f>
        <v>100</v>
      </c>
      <c r="F310" s="16">
        <f>IF($H309=0,0,F309/$H309%)</f>
        <v>0</v>
      </c>
      <c r="G310" s="16">
        <f>IF($H309=0,0,G309/$H309%)</f>
        <v>0</v>
      </c>
      <c r="H310" s="50">
        <f t="shared" si="8"/>
        <v>100</v>
      </c>
      <c r="I310" s="11"/>
      <c r="J310" s="11"/>
    </row>
    <row r="311" spans="1:10" s="12" customFormat="1" ht="16.05" customHeight="1" x14ac:dyDescent="0.2">
      <c r="A311" s="13"/>
      <c r="B311" s="13"/>
      <c r="C311" s="10" t="s">
        <v>15</v>
      </c>
      <c r="D311" s="51">
        <f>SUM(D309,D307)</f>
        <v>0</v>
      </c>
      <c r="E311" s="51">
        <f>SUM(E309,E307)</f>
        <v>11997</v>
      </c>
      <c r="F311" s="51">
        <f>SUM(F309,F307)</f>
        <v>0</v>
      </c>
      <c r="G311" s="51">
        <f>SUM(G309,G307)</f>
        <v>0</v>
      </c>
      <c r="H311" s="50">
        <f t="shared" si="8"/>
        <v>11997</v>
      </c>
      <c r="I311" s="11"/>
      <c r="J311" s="11"/>
    </row>
    <row r="312" spans="1:10" s="12" customFormat="1" ht="16.05" customHeight="1" x14ac:dyDescent="0.2">
      <c r="A312" s="13"/>
      <c r="B312" s="18"/>
      <c r="C312" s="14" t="s">
        <v>13</v>
      </c>
      <c r="D312" s="16">
        <f>IF($H311=0,0,D311/$H311%)</f>
        <v>0</v>
      </c>
      <c r="E312" s="16">
        <f>IF($H311=0,0,E311/$H311%)</f>
        <v>100</v>
      </c>
      <c r="F312" s="16">
        <f>IF($H311=0,0,F311/$H311%)</f>
        <v>0</v>
      </c>
      <c r="G312" s="16">
        <f>IF($H311=0,0,G311/$H311%)</f>
        <v>0</v>
      </c>
      <c r="H312" s="50">
        <f t="shared" si="8"/>
        <v>100</v>
      </c>
      <c r="I312" s="11"/>
      <c r="J312" s="11"/>
    </row>
    <row r="313" spans="1:10" s="12" customFormat="1" ht="16.05" customHeight="1" x14ac:dyDescent="0.2">
      <c r="A313" s="13"/>
      <c r="B313" s="13" t="s">
        <v>66</v>
      </c>
      <c r="C313" s="10" t="s">
        <v>12</v>
      </c>
      <c r="D313" s="16"/>
      <c r="E313" s="16"/>
      <c r="F313" s="16"/>
      <c r="G313" s="16"/>
      <c r="H313" s="50">
        <f t="shared" si="8"/>
        <v>0</v>
      </c>
      <c r="I313" s="11"/>
      <c r="J313" s="11"/>
    </row>
    <row r="314" spans="1:10" s="12" customFormat="1" ht="16.05" customHeight="1" x14ac:dyDescent="0.2">
      <c r="A314" s="13"/>
      <c r="B314" s="13"/>
      <c r="C314" s="14" t="s">
        <v>13</v>
      </c>
      <c r="D314" s="16">
        <f>IF($H313=0,0,D313/$H313%)</f>
        <v>0</v>
      </c>
      <c r="E314" s="16">
        <f>IF($H313=0,0,E313/$H313%)</f>
        <v>0</v>
      </c>
      <c r="F314" s="16">
        <f>IF($H313=0,0,F313/$H313%)</f>
        <v>0</v>
      </c>
      <c r="G314" s="16">
        <f>IF($H313=0,0,G313/$H313%)</f>
        <v>0</v>
      </c>
      <c r="H314" s="50">
        <f t="shared" si="8"/>
        <v>0</v>
      </c>
      <c r="I314" s="11"/>
      <c r="J314" s="11"/>
    </row>
    <row r="315" spans="1:10" s="12" customFormat="1" ht="16.05" customHeight="1" x14ac:dyDescent="0.2">
      <c r="A315" s="13"/>
      <c r="B315" s="13"/>
      <c r="C315" s="10" t="s">
        <v>14</v>
      </c>
      <c r="D315" s="51"/>
      <c r="E315" s="51"/>
      <c r="F315" s="51"/>
      <c r="G315" s="51"/>
      <c r="H315" s="50">
        <f t="shared" si="8"/>
        <v>0</v>
      </c>
      <c r="I315" s="11"/>
      <c r="J315" s="11"/>
    </row>
    <row r="316" spans="1:10" s="12" customFormat="1" ht="16.05" customHeight="1" x14ac:dyDescent="0.2">
      <c r="A316" s="13"/>
      <c r="B316" s="13"/>
      <c r="C316" s="14" t="s">
        <v>13</v>
      </c>
      <c r="D316" s="16">
        <f>IF($H315=0,0,D315/$H315%)</f>
        <v>0</v>
      </c>
      <c r="E316" s="16">
        <f>IF($H315=0,0,E315/$H315%)</f>
        <v>0</v>
      </c>
      <c r="F316" s="16">
        <f>IF($H315=0,0,F315/$H315%)</f>
        <v>0</v>
      </c>
      <c r="G316" s="16">
        <f>IF($H315=0,0,G315/$H315%)</f>
        <v>0</v>
      </c>
      <c r="H316" s="50">
        <f t="shared" si="8"/>
        <v>0</v>
      </c>
      <c r="I316" s="11"/>
      <c r="J316" s="11"/>
    </row>
    <row r="317" spans="1:10" s="12" customFormat="1" ht="16.05" customHeight="1" x14ac:dyDescent="0.2">
      <c r="A317" s="13"/>
      <c r="B317" s="13"/>
      <c r="C317" s="10" t="s">
        <v>15</v>
      </c>
      <c r="D317" s="51">
        <f>SUM(D315,D313)</f>
        <v>0</v>
      </c>
      <c r="E317" s="51">
        <f>SUM(E315,E313)</f>
        <v>0</v>
      </c>
      <c r="F317" s="51">
        <f>SUM(F315,F313)</f>
        <v>0</v>
      </c>
      <c r="G317" s="51">
        <f>SUM(G315,G313)</f>
        <v>0</v>
      </c>
      <c r="H317" s="50">
        <f t="shared" si="8"/>
        <v>0</v>
      </c>
      <c r="I317" s="11"/>
      <c r="J317" s="11"/>
    </row>
    <row r="318" spans="1:10" s="12" customFormat="1" ht="16.05" customHeight="1" x14ac:dyDescent="0.2">
      <c r="A318" s="13"/>
      <c r="B318" s="18"/>
      <c r="C318" s="14" t="s">
        <v>13</v>
      </c>
      <c r="D318" s="16">
        <f>IF($H317=0,0,D317/$H317%)</f>
        <v>0</v>
      </c>
      <c r="E318" s="16">
        <f>IF($H317=0,0,E317/$H317%)</f>
        <v>0</v>
      </c>
      <c r="F318" s="16">
        <f>IF($H317=0,0,F317/$H317%)</f>
        <v>0</v>
      </c>
      <c r="G318" s="16">
        <f>IF($H317=0,0,G317/$H317%)</f>
        <v>0</v>
      </c>
      <c r="H318" s="50">
        <f t="shared" si="8"/>
        <v>0</v>
      </c>
      <c r="I318" s="11"/>
      <c r="J318" s="11"/>
    </row>
    <row r="319" spans="1:10" s="12" customFormat="1" ht="16.05" customHeight="1" x14ac:dyDescent="0.2">
      <c r="A319" s="13"/>
      <c r="B319" s="13" t="s">
        <v>67</v>
      </c>
      <c r="C319" s="10" t="s">
        <v>12</v>
      </c>
      <c r="D319" s="16"/>
      <c r="E319" s="16"/>
      <c r="F319" s="16"/>
      <c r="G319" s="16"/>
      <c r="H319" s="50">
        <f t="shared" si="8"/>
        <v>0</v>
      </c>
      <c r="I319" s="11"/>
      <c r="J319" s="11"/>
    </row>
    <row r="320" spans="1:10" s="12" customFormat="1" ht="16.05" customHeight="1" x14ac:dyDescent="0.2">
      <c r="A320" s="13"/>
      <c r="B320" s="13"/>
      <c r="C320" s="14" t="s">
        <v>13</v>
      </c>
      <c r="D320" s="16">
        <f>IF($H319=0,0,D319/$H319%)</f>
        <v>0</v>
      </c>
      <c r="E320" s="16">
        <f>IF($H319=0,0,E319/$H319%)</f>
        <v>0</v>
      </c>
      <c r="F320" s="16">
        <f>IF($H319=0,0,F319/$H319%)</f>
        <v>0</v>
      </c>
      <c r="G320" s="16">
        <f>IF($H319=0,0,G319/$H319%)</f>
        <v>0</v>
      </c>
      <c r="H320" s="50">
        <f t="shared" si="8"/>
        <v>0</v>
      </c>
      <c r="I320" s="11"/>
      <c r="J320" s="11"/>
    </row>
    <row r="321" spans="1:10" s="12" customFormat="1" ht="16.05" customHeight="1" x14ac:dyDescent="0.2">
      <c r="A321" s="13"/>
      <c r="B321" s="13"/>
      <c r="C321" s="10" t="s">
        <v>14</v>
      </c>
      <c r="D321" s="51"/>
      <c r="E321" s="51"/>
      <c r="F321" s="51"/>
      <c r="G321" s="51"/>
      <c r="H321" s="50">
        <f t="shared" si="8"/>
        <v>0</v>
      </c>
      <c r="I321" s="11"/>
      <c r="J321" s="11"/>
    </row>
    <row r="322" spans="1:10" s="12" customFormat="1" ht="16.05" customHeight="1" x14ac:dyDescent="0.2">
      <c r="A322" s="13"/>
      <c r="B322" s="13"/>
      <c r="C322" s="14" t="s">
        <v>13</v>
      </c>
      <c r="D322" s="16">
        <f>IF($H321=0,0,D321/$H321%)</f>
        <v>0</v>
      </c>
      <c r="E322" s="16">
        <f>IF($H321=0,0,E321/$H321%)</f>
        <v>0</v>
      </c>
      <c r="F322" s="16">
        <f>IF($H321=0,0,F321/$H321%)</f>
        <v>0</v>
      </c>
      <c r="G322" s="16">
        <f>IF($H321=0,0,G321/$H321%)</f>
        <v>0</v>
      </c>
      <c r="H322" s="50">
        <f t="shared" si="8"/>
        <v>0</v>
      </c>
      <c r="I322" s="11"/>
      <c r="J322" s="11"/>
    </row>
    <row r="323" spans="1:10" s="12" customFormat="1" ht="16.05" customHeight="1" x14ac:dyDescent="0.2">
      <c r="A323" s="13"/>
      <c r="B323" s="13"/>
      <c r="C323" s="10" t="s">
        <v>15</v>
      </c>
      <c r="D323" s="51">
        <f>SUM(D321,D319)</f>
        <v>0</v>
      </c>
      <c r="E323" s="51">
        <f>SUM(E321,E319)</f>
        <v>0</v>
      </c>
      <c r="F323" s="51">
        <f>SUM(F321,F319)</f>
        <v>0</v>
      </c>
      <c r="G323" s="51">
        <f>SUM(G321,G319)</f>
        <v>0</v>
      </c>
      <c r="H323" s="50">
        <f t="shared" si="8"/>
        <v>0</v>
      </c>
      <c r="I323" s="11"/>
      <c r="J323" s="11"/>
    </row>
    <row r="324" spans="1:10" s="12" customFormat="1" ht="16.05" customHeight="1" x14ac:dyDescent="0.2">
      <c r="A324" s="13"/>
      <c r="B324" s="18"/>
      <c r="C324" s="14" t="s">
        <v>13</v>
      </c>
      <c r="D324" s="16">
        <f>IF($H323=0,0,D323/$H323%)</f>
        <v>0</v>
      </c>
      <c r="E324" s="16">
        <f>IF($H323=0,0,E323/$H323%)</f>
        <v>0</v>
      </c>
      <c r="F324" s="16">
        <f>IF($H323=0,0,F323/$H323%)</f>
        <v>0</v>
      </c>
      <c r="G324" s="16">
        <f>IF($H323=0,0,G323/$H323%)</f>
        <v>0</v>
      </c>
      <c r="H324" s="50">
        <f t="shared" si="8"/>
        <v>0</v>
      </c>
      <c r="I324" s="11"/>
      <c r="J324" s="11"/>
    </row>
    <row r="325" spans="1:10" s="12" customFormat="1" ht="16.05" customHeight="1" x14ac:dyDescent="0.2">
      <c r="A325" s="13"/>
      <c r="B325" s="13" t="s">
        <v>68</v>
      </c>
      <c r="C325" s="10" t="s">
        <v>12</v>
      </c>
      <c r="D325" s="16"/>
      <c r="E325" s="16"/>
      <c r="F325" s="16"/>
      <c r="G325" s="16"/>
      <c r="H325" s="50">
        <f t="shared" si="8"/>
        <v>0</v>
      </c>
      <c r="I325" s="11"/>
      <c r="J325" s="11"/>
    </row>
    <row r="326" spans="1:10" s="12" customFormat="1" ht="16.05" customHeight="1" x14ac:dyDescent="0.2">
      <c r="A326" s="13"/>
      <c r="B326" s="13"/>
      <c r="C326" s="14" t="s">
        <v>13</v>
      </c>
      <c r="D326" s="16">
        <f>IF($H325=0,0,D325/$H325%)</f>
        <v>0</v>
      </c>
      <c r="E326" s="16">
        <f>IF($H325=0,0,E325/$H325%)</f>
        <v>0</v>
      </c>
      <c r="F326" s="16">
        <f>IF($H325=0,0,F325/$H325%)</f>
        <v>0</v>
      </c>
      <c r="G326" s="16">
        <f>IF($H325=0,0,G325/$H325%)</f>
        <v>0</v>
      </c>
      <c r="H326" s="50">
        <f t="shared" si="8"/>
        <v>0</v>
      </c>
      <c r="I326" s="11"/>
      <c r="J326" s="11"/>
    </row>
    <row r="327" spans="1:10" s="12" customFormat="1" ht="16.05" customHeight="1" x14ac:dyDescent="0.2">
      <c r="A327" s="13"/>
      <c r="B327" s="13"/>
      <c r="C327" s="10" t="s">
        <v>14</v>
      </c>
      <c r="D327" s="51"/>
      <c r="E327" s="51"/>
      <c r="F327" s="51"/>
      <c r="G327" s="51"/>
      <c r="H327" s="50">
        <f t="shared" si="8"/>
        <v>0</v>
      </c>
      <c r="I327" s="11"/>
      <c r="J327" s="11"/>
    </row>
    <row r="328" spans="1:10" s="12" customFormat="1" ht="16.05" customHeight="1" x14ac:dyDescent="0.2">
      <c r="A328" s="13"/>
      <c r="B328" s="13"/>
      <c r="C328" s="14" t="s">
        <v>13</v>
      </c>
      <c r="D328" s="16">
        <f>IF($H327=0,0,D327/$H327%)</f>
        <v>0</v>
      </c>
      <c r="E328" s="16">
        <f>IF($H327=0,0,E327/$H327%)</f>
        <v>0</v>
      </c>
      <c r="F328" s="16">
        <f>IF($H327=0,0,F327/$H327%)</f>
        <v>0</v>
      </c>
      <c r="G328" s="16">
        <f>IF($H327=0,0,G327/$H327%)</f>
        <v>0</v>
      </c>
      <c r="H328" s="50">
        <f t="shared" si="8"/>
        <v>0</v>
      </c>
      <c r="I328" s="11"/>
      <c r="J328" s="11"/>
    </row>
    <row r="329" spans="1:10" s="12" customFormat="1" ht="16.05" customHeight="1" x14ac:dyDescent="0.2">
      <c r="A329" s="13"/>
      <c r="B329" s="13"/>
      <c r="C329" s="10" t="s">
        <v>15</v>
      </c>
      <c r="D329" s="51">
        <f>SUM(D327,D325)</f>
        <v>0</v>
      </c>
      <c r="E329" s="51">
        <f>SUM(E327,E325)</f>
        <v>0</v>
      </c>
      <c r="F329" s="51">
        <f>SUM(F327,F325)</f>
        <v>0</v>
      </c>
      <c r="G329" s="51">
        <f>SUM(G327,G325)</f>
        <v>0</v>
      </c>
      <c r="H329" s="50">
        <f t="shared" si="8"/>
        <v>0</v>
      </c>
      <c r="I329" s="11"/>
      <c r="J329" s="11"/>
    </row>
    <row r="330" spans="1:10" s="12" customFormat="1" ht="16.05" customHeight="1" x14ac:dyDescent="0.2">
      <c r="A330" s="13"/>
      <c r="B330" s="18"/>
      <c r="C330" s="14" t="s">
        <v>13</v>
      </c>
      <c r="D330" s="16">
        <f>IF($H329=0,0,D329/$H329%)</f>
        <v>0</v>
      </c>
      <c r="E330" s="16">
        <f>IF($H329=0,0,E329/$H329%)</f>
        <v>0</v>
      </c>
      <c r="F330" s="16">
        <f>IF($H329=0,0,F329/$H329%)</f>
        <v>0</v>
      </c>
      <c r="G330" s="16">
        <f>IF($H329=0,0,G329/$H329%)</f>
        <v>0</v>
      </c>
      <c r="H330" s="50">
        <f t="shared" si="8"/>
        <v>0</v>
      </c>
      <c r="I330" s="11"/>
      <c r="J330" s="11"/>
    </row>
    <row r="331" spans="1:10" s="12" customFormat="1" ht="16.05" customHeight="1" x14ac:dyDescent="0.2">
      <c r="A331" s="13"/>
      <c r="B331" s="13" t="s">
        <v>69</v>
      </c>
      <c r="C331" s="10" t="s">
        <v>12</v>
      </c>
      <c r="D331" s="16">
        <v>937.19999999999982</v>
      </c>
      <c r="E331" s="16">
        <v>3527.3</v>
      </c>
      <c r="F331" s="16">
        <v>0</v>
      </c>
      <c r="G331" s="16">
        <v>0</v>
      </c>
      <c r="H331" s="50">
        <f t="shared" si="8"/>
        <v>4464.5</v>
      </c>
      <c r="I331" s="11"/>
      <c r="J331" s="11"/>
    </row>
    <row r="332" spans="1:10" s="12" customFormat="1" ht="16.05" customHeight="1" x14ac:dyDescent="0.2">
      <c r="A332" s="13"/>
      <c r="B332" s="13"/>
      <c r="C332" s="14" t="s">
        <v>13</v>
      </c>
      <c r="D332" s="16">
        <f>IF($H331=0,0,D331/$H331%)</f>
        <v>20.992272370926191</v>
      </c>
      <c r="E332" s="16">
        <f>IF($H331=0,0,E331/$H331%)</f>
        <v>79.007727629073798</v>
      </c>
      <c r="F332" s="16">
        <f>IF($H331=0,0,F331/$H331%)</f>
        <v>0</v>
      </c>
      <c r="G332" s="16">
        <f>IF($H331=0,0,G331/$H331%)</f>
        <v>0</v>
      </c>
      <c r="H332" s="50">
        <f t="shared" si="8"/>
        <v>99.999999999999986</v>
      </c>
      <c r="I332" s="11"/>
      <c r="J332" s="11"/>
    </row>
    <row r="333" spans="1:10" s="12" customFormat="1" ht="16.05" customHeight="1" x14ac:dyDescent="0.2">
      <c r="A333" s="13"/>
      <c r="B333" s="13"/>
      <c r="C333" s="10" t="s">
        <v>14</v>
      </c>
      <c r="D333" s="51">
        <v>1743.5</v>
      </c>
      <c r="E333" s="51">
        <v>2491.7999999999997</v>
      </c>
      <c r="F333" s="51">
        <v>0</v>
      </c>
      <c r="G333" s="51">
        <v>0</v>
      </c>
      <c r="H333" s="50">
        <f t="shared" si="8"/>
        <v>4235.2999999999993</v>
      </c>
      <c r="I333" s="11"/>
      <c r="J333" s="11"/>
    </row>
    <row r="334" spans="1:10" s="12" customFormat="1" ht="16.05" customHeight="1" x14ac:dyDescent="0.2">
      <c r="A334" s="13"/>
      <c r="B334" s="13"/>
      <c r="C334" s="14" t="s">
        <v>13</v>
      </c>
      <c r="D334" s="16">
        <f>IF($H333=0,0,D333/$H333%)</f>
        <v>41.165915047340221</v>
      </c>
      <c r="E334" s="16">
        <f>IF($H333=0,0,E333/$H333%)</f>
        <v>58.834084952659786</v>
      </c>
      <c r="F334" s="16">
        <f>IF($H333=0,0,F333/$H333%)</f>
        <v>0</v>
      </c>
      <c r="G334" s="16">
        <f>IF($H333=0,0,G333/$H333%)</f>
        <v>0</v>
      </c>
      <c r="H334" s="50">
        <f t="shared" si="8"/>
        <v>100</v>
      </c>
      <c r="I334" s="11"/>
      <c r="J334" s="11"/>
    </row>
    <row r="335" spans="1:10" s="12" customFormat="1" ht="16.05" customHeight="1" x14ac:dyDescent="0.2">
      <c r="A335" s="13"/>
      <c r="B335" s="13"/>
      <c r="C335" s="10" t="s">
        <v>15</v>
      </c>
      <c r="D335" s="51">
        <f>SUM(D333,D331)</f>
        <v>2680.7</v>
      </c>
      <c r="E335" s="51">
        <f>SUM(E333,E331)</f>
        <v>6019.1</v>
      </c>
      <c r="F335" s="51">
        <f>SUM(F333,F331)</f>
        <v>0</v>
      </c>
      <c r="G335" s="51">
        <f>SUM(G333,G331)</f>
        <v>0</v>
      </c>
      <c r="H335" s="50">
        <f t="shared" si="8"/>
        <v>8699.7999999999993</v>
      </c>
      <c r="I335" s="11"/>
      <c r="J335" s="11"/>
    </row>
    <row r="336" spans="1:10" s="12" customFormat="1" ht="16.05" customHeight="1" x14ac:dyDescent="0.2">
      <c r="A336" s="13"/>
      <c r="B336" s="18"/>
      <c r="C336" s="14" t="s">
        <v>13</v>
      </c>
      <c r="D336" s="16">
        <f>IF($H335=0,0,D335/$H335%)</f>
        <v>30.813352031081177</v>
      </c>
      <c r="E336" s="16">
        <f>IF($H335=0,0,E335/$H335%)</f>
        <v>69.186647968918834</v>
      </c>
      <c r="F336" s="16">
        <f>IF($H335=0,0,F335/$H335%)</f>
        <v>0</v>
      </c>
      <c r="G336" s="16">
        <f>IF($H335=0,0,G335/$H335%)</f>
        <v>0</v>
      </c>
      <c r="H336" s="50">
        <f t="shared" si="8"/>
        <v>100.00000000000001</v>
      </c>
      <c r="I336" s="11"/>
      <c r="J336" s="11"/>
    </row>
    <row r="337" spans="1:10" s="12" customFormat="1" ht="16.05" customHeight="1" x14ac:dyDescent="0.2">
      <c r="A337" s="13"/>
      <c r="B337" s="13" t="s">
        <v>70</v>
      </c>
      <c r="C337" s="10" t="s">
        <v>12</v>
      </c>
      <c r="D337" s="16">
        <v>4703.9999999999991</v>
      </c>
      <c r="E337" s="16">
        <v>1402.4</v>
      </c>
      <c r="F337" s="16">
        <v>0</v>
      </c>
      <c r="G337" s="16">
        <v>0</v>
      </c>
      <c r="H337" s="50">
        <f t="shared" si="8"/>
        <v>6106.4</v>
      </c>
      <c r="J337" s="11"/>
    </row>
    <row r="338" spans="1:10" s="12" customFormat="1" ht="16.05" customHeight="1" x14ac:dyDescent="0.2">
      <c r="A338" s="13"/>
      <c r="B338" s="13"/>
      <c r="C338" s="14" t="s">
        <v>13</v>
      </c>
      <c r="D338" s="16">
        <f>IF($H337=0,0,D337/$H337%)</f>
        <v>77.033931612734179</v>
      </c>
      <c r="E338" s="16">
        <f>IF($H337=0,0,E337/$H337%)</f>
        <v>22.966068387265825</v>
      </c>
      <c r="F338" s="16">
        <f>IF($H337=0,0,F337/$H337%)</f>
        <v>0</v>
      </c>
      <c r="G338" s="16">
        <f>IF($H337=0,0,G337/$H337%)</f>
        <v>0</v>
      </c>
      <c r="H338" s="50">
        <f t="shared" si="8"/>
        <v>100</v>
      </c>
      <c r="I338" s="11"/>
      <c r="J338" s="11"/>
    </row>
    <row r="339" spans="1:10" s="12" customFormat="1" ht="16.05" customHeight="1" x14ac:dyDescent="0.2">
      <c r="A339" s="13"/>
      <c r="B339" s="13"/>
      <c r="C339" s="10" t="s">
        <v>14</v>
      </c>
      <c r="D339" s="16">
        <v>335</v>
      </c>
      <c r="E339" s="51">
        <v>4025.5</v>
      </c>
      <c r="F339" s="51">
        <v>0</v>
      </c>
      <c r="G339" s="51">
        <v>0</v>
      </c>
      <c r="H339" s="50">
        <f t="shared" si="8"/>
        <v>4360.5</v>
      </c>
      <c r="I339" s="11"/>
      <c r="J339" s="11"/>
    </row>
    <row r="340" spans="1:10" s="12" customFormat="1" ht="16.05" customHeight="1" x14ac:dyDescent="0.2">
      <c r="A340" s="13"/>
      <c r="B340" s="13"/>
      <c r="C340" s="14" t="s">
        <v>13</v>
      </c>
      <c r="D340" s="16">
        <f>IF($H339=0,0,D339/$H339%)</f>
        <v>7.6826052058250207</v>
      </c>
      <c r="E340" s="16">
        <f>IF($H339=0,0,E339/$H339%)</f>
        <v>92.317394794174987</v>
      </c>
      <c r="F340" s="16">
        <f>IF($H339=0,0,F339/$H339%)</f>
        <v>0</v>
      </c>
      <c r="G340" s="16">
        <f>IF($H339=0,0,G339/$H339%)</f>
        <v>0</v>
      </c>
      <c r="H340" s="50">
        <f t="shared" si="8"/>
        <v>100.00000000000001</v>
      </c>
      <c r="I340" s="11"/>
      <c r="J340" s="11"/>
    </row>
    <row r="341" spans="1:10" s="12" customFormat="1" ht="16.05" customHeight="1" x14ac:dyDescent="0.2">
      <c r="A341" s="13"/>
      <c r="B341" s="13"/>
      <c r="C341" s="10" t="s">
        <v>15</v>
      </c>
      <c r="D341" s="51">
        <f>SUM(D339,D337)</f>
        <v>5038.9999999999991</v>
      </c>
      <c r="E341" s="51">
        <f>SUM(E339,E337)</f>
        <v>5427.9</v>
      </c>
      <c r="F341" s="51">
        <f>SUM(F339,F337)</f>
        <v>0</v>
      </c>
      <c r="G341" s="51">
        <f>SUM(G339,G337)</f>
        <v>0</v>
      </c>
      <c r="H341" s="50">
        <f t="shared" si="8"/>
        <v>10466.899999999998</v>
      </c>
      <c r="I341" s="11"/>
      <c r="J341" s="11"/>
    </row>
    <row r="342" spans="1:10" s="12" customFormat="1" ht="16.05" customHeight="1" x14ac:dyDescent="0.2">
      <c r="A342" s="13"/>
      <c r="B342" s="18"/>
      <c r="C342" s="14" t="s">
        <v>13</v>
      </c>
      <c r="D342" s="16">
        <f>IF($H341=0,0,D341/$H341%)</f>
        <v>48.142238867286395</v>
      </c>
      <c r="E342" s="16">
        <f>IF($H341=0,0,E341/$H341%)</f>
        <v>51.857761132713605</v>
      </c>
      <c r="F342" s="16">
        <f>IF($H341=0,0,F341/$H341%)</f>
        <v>0</v>
      </c>
      <c r="G342" s="16">
        <f>IF($H341=0,0,G341/$H341%)</f>
        <v>0</v>
      </c>
      <c r="H342" s="50">
        <f t="shared" si="8"/>
        <v>100</v>
      </c>
      <c r="I342" s="11"/>
      <c r="J342" s="11"/>
    </row>
    <row r="343" spans="1:10" s="12" customFormat="1" ht="16.05" customHeight="1" x14ac:dyDescent="0.2">
      <c r="A343" s="13"/>
      <c r="B343" s="13" t="s">
        <v>71</v>
      </c>
      <c r="C343" s="10" t="s">
        <v>12</v>
      </c>
      <c r="D343" s="16">
        <v>0</v>
      </c>
      <c r="E343" s="16">
        <v>2210.4</v>
      </c>
      <c r="F343" s="16">
        <v>0</v>
      </c>
      <c r="G343" s="16">
        <v>0</v>
      </c>
      <c r="H343" s="50">
        <f t="shared" si="8"/>
        <v>2210.4</v>
      </c>
      <c r="I343" s="1"/>
      <c r="J343" s="11"/>
    </row>
    <row r="344" spans="1:10" s="12" customFormat="1" ht="16.05" customHeight="1" x14ac:dyDescent="0.2">
      <c r="A344" s="13"/>
      <c r="B344" s="13"/>
      <c r="C344" s="14" t="s">
        <v>13</v>
      </c>
      <c r="D344" s="16">
        <f>IF($H343=0,0,D343/$H343%)</f>
        <v>0</v>
      </c>
      <c r="E344" s="16">
        <f>IF($H343=0,0,E343/$H343%)</f>
        <v>100.00000000000001</v>
      </c>
      <c r="F344" s="16">
        <f>IF($H343=0,0,F343/$H343%)</f>
        <v>0</v>
      </c>
      <c r="G344" s="16">
        <f>IF($H343=0,0,G343/$H343%)</f>
        <v>0</v>
      </c>
      <c r="H344" s="50">
        <f t="shared" si="8"/>
        <v>100.00000000000001</v>
      </c>
      <c r="I344" s="1"/>
      <c r="J344" s="11"/>
    </row>
    <row r="345" spans="1:10" s="12" customFormat="1" ht="16.05" customHeight="1" x14ac:dyDescent="0.2">
      <c r="A345" s="13"/>
      <c r="B345" s="13"/>
      <c r="C345" s="10" t="s">
        <v>14</v>
      </c>
      <c r="D345" s="51">
        <v>0</v>
      </c>
      <c r="E345" s="51">
        <v>4287.1000000000004</v>
      </c>
      <c r="F345" s="51">
        <v>0</v>
      </c>
      <c r="G345" s="51">
        <v>0</v>
      </c>
      <c r="H345" s="50">
        <f t="shared" si="8"/>
        <v>4287.1000000000004</v>
      </c>
      <c r="I345" s="1"/>
      <c r="J345" s="11"/>
    </row>
    <row r="346" spans="1:10" s="12" customFormat="1" ht="16.05" customHeight="1" x14ac:dyDescent="0.2">
      <c r="A346" s="13"/>
      <c r="B346" s="13"/>
      <c r="C346" s="14" t="s">
        <v>13</v>
      </c>
      <c r="D346" s="16">
        <f>IF($H345=0,0,D345/$H345%)</f>
        <v>0</v>
      </c>
      <c r="E346" s="16">
        <f>IF($H345=0,0,E345/$H345%)</f>
        <v>100</v>
      </c>
      <c r="F346" s="16">
        <f>IF($H345=0,0,F345/$H345%)</f>
        <v>0</v>
      </c>
      <c r="G346" s="16">
        <f>IF($H345=0,0,G345/$H345%)</f>
        <v>0</v>
      </c>
      <c r="H346" s="50">
        <f t="shared" si="8"/>
        <v>100</v>
      </c>
      <c r="I346" s="1"/>
      <c r="J346" s="11"/>
    </row>
    <row r="347" spans="1:10" s="12" customFormat="1" ht="16.05" customHeight="1" x14ac:dyDescent="0.2">
      <c r="A347" s="13"/>
      <c r="B347" s="13"/>
      <c r="C347" s="10" t="s">
        <v>15</v>
      </c>
      <c r="D347" s="51">
        <f>SUM(D345,D343)</f>
        <v>0</v>
      </c>
      <c r="E347" s="51">
        <f>SUM(E345,E343)</f>
        <v>6497.5</v>
      </c>
      <c r="F347" s="51">
        <f>SUM(F345,F343)</f>
        <v>0</v>
      </c>
      <c r="G347" s="51">
        <f>SUM(G345,G343)</f>
        <v>0</v>
      </c>
      <c r="H347" s="50">
        <f t="shared" si="8"/>
        <v>6497.5</v>
      </c>
      <c r="I347" s="1"/>
      <c r="J347" s="11"/>
    </row>
    <row r="348" spans="1:10" s="12" customFormat="1" ht="16.05" customHeight="1" x14ac:dyDescent="0.2">
      <c r="A348" s="13"/>
      <c r="B348" s="18"/>
      <c r="C348" s="14" t="s">
        <v>13</v>
      </c>
      <c r="D348" s="16">
        <f>IF($H347=0,0,D347/$H347%)</f>
        <v>0</v>
      </c>
      <c r="E348" s="16">
        <f>IF($H347=0,0,E347/$H347%)</f>
        <v>100.00000000000001</v>
      </c>
      <c r="F348" s="16">
        <f>IF($H347=0,0,F347/$H347%)</f>
        <v>0</v>
      </c>
      <c r="G348" s="16">
        <f>IF($H347=0,0,G347/$H347%)</f>
        <v>0</v>
      </c>
      <c r="H348" s="50">
        <f t="shared" si="8"/>
        <v>100.00000000000001</v>
      </c>
      <c r="I348" s="1"/>
      <c r="J348" s="11"/>
    </row>
    <row r="349" spans="1:10" s="12" customFormat="1" ht="16.05" customHeight="1" x14ac:dyDescent="0.2">
      <c r="A349" s="13"/>
      <c r="B349" s="13" t="s">
        <v>72</v>
      </c>
      <c r="C349" s="10" t="s">
        <v>12</v>
      </c>
      <c r="D349" s="16">
        <v>0</v>
      </c>
      <c r="E349" s="16">
        <v>541</v>
      </c>
      <c r="F349" s="16">
        <v>0</v>
      </c>
      <c r="G349" s="16">
        <v>0</v>
      </c>
      <c r="H349" s="50">
        <f t="shared" si="8"/>
        <v>541</v>
      </c>
      <c r="I349" s="11"/>
      <c r="J349" s="11"/>
    </row>
    <row r="350" spans="1:10" s="12" customFormat="1" ht="16.05" customHeight="1" x14ac:dyDescent="0.2">
      <c r="A350" s="13"/>
      <c r="B350" s="13"/>
      <c r="C350" s="14" t="s">
        <v>13</v>
      </c>
      <c r="D350" s="16">
        <f>IF($H349=0,0,D349/$H349%)</f>
        <v>0</v>
      </c>
      <c r="E350" s="16">
        <f>IF($H349=0,0,E349/$H349%)</f>
        <v>100</v>
      </c>
      <c r="F350" s="16">
        <f>IF($H349=0,0,F349/$H349%)</f>
        <v>0</v>
      </c>
      <c r="G350" s="16">
        <f>IF($H349=0,0,G349/$H349%)</f>
        <v>0</v>
      </c>
      <c r="H350" s="50">
        <f t="shared" si="8"/>
        <v>100</v>
      </c>
      <c r="I350" s="11"/>
      <c r="J350" s="11"/>
    </row>
    <row r="351" spans="1:10" s="12" customFormat="1" ht="16.05" customHeight="1" x14ac:dyDescent="0.2">
      <c r="A351" s="13"/>
      <c r="B351" s="13"/>
      <c r="C351" s="10" t="s">
        <v>14</v>
      </c>
      <c r="D351" s="51">
        <v>0</v>
      </c>
      <c r="E351" s="45">
        <v>19925.799999999992</v>
      </c>
      <c r="F351" s="51">
        <v>0</v>
      </c>
      <c r="G351" s="51">
        <v>0</v>
      </c>
      <c r="H351" s="50">
        <f t="shared" si="8"/>
        <v>19925.799999999992</v>
      </c>
      <c r="I351" s="11"/>
      <c r="J351" s="11"/>
    </row>
    <row r="352" spans="1:10" s="12" customFormat="1" ht="16.05" customHeight="1" x14ac:dyDescent="0.2">
      <c r="A352" s="13"/>
      <c r="B352" s="13"/>
      <c r="C352" s="14" t="s">
        <v>13</v>
      </c>
      <c r="D352" s="16">
        <f>IF($H351=0,0,D351/$H351%)</f>
        <v>0</v>
      </c>
      <c r="E352" s="16">
        <f>IF($H351=0,0,E351/$H351%)</f>
        <v>100</v>
      </c>
      <c r="F352" s="16">
        <f>IF($H351=0,0,F351/$H351%)</f>
        <v>0</v>
      </c>
      <c r="G352" s="16">
        <f>IF($H351=0,0,G351/$H351%)</f>
        <v>0</v>
      </c>
      <c r="H352" s="50">
        <f t="shared" si="8"/>
        <v>100</v>
      </c>
      <c r="I352" s="11"/>
      <c r="J352" s="11"/>
    </row>
    <row r="353" spans="1:10" s="12" customFormat="1" ht="16.05" customHeight="1" x14ac:dyDescent="0.2">
      <c r="A353" s="13"/>
      <c r="B353" s="13"/>
      <c r="C353" s="10" t="s">
        <v>15</v>
      </c>
      <c r="D353" s="51">
        <f>SUM(D351,D349)</f>
        <v>0</v>
      </c>
      <c r="E353" s="51">
        <f>SUM(E351,E349)</f>
        <v>20466.799999999992</v>
      </c>
      <c r="F353" s="51">
        <f>SUM(F351,F349)</f>
        <v>0</v>
      </c>
      <c r="G353" s="51">
        <f>SUM(G351,G349)</f>
        <v>0</v>
      </c>
      <c r="H353" s="50">
        <f t="shared" si="8"/>
        <v>20466.799999999992</v>
      </c>
      <c r="I353" s="1"/>
      <c r="J353" s="11"/>
    </row>
    <row r="354" spans="1:10" s="12" customFormat="1" ht="16.05" customHeight="1" x14ac:dyDescent="0.2">
      <c r="A354" s="13"/>
      <c r="B354" s="18"/>
      <c r="C354" s="14" t="s">
        <v>13</v>
      </c>
      <c r="D354" s="16">
        <f>IF($H353=0,0,D353/$H353%)</f>
        <v>0</v>
      </c>
      <c r="E354" s="16">
        <f>IF($H353=0,0,E353/$H353%)</f>
        <v>100</v>
      </c>
      <c r="F354" s="16">
        <f>IF($H353=0,0,F353/$H353%)</f>
        <v>0</v>
      </c>
      <c r="G354" s="16">
        <f>IF($H353=0,0,G353/$H353%)</f>
        <v>0</v>
      </c>
      <c r="H354" s="50">
        <f t="shared" si="8"/>
        <v>100</v>
      </c>
      <c r="I354" s="1"/>
      <c r="J354" s="11"/>
    </row>
    <row r="355" spans="1:10" s="12" customFormat="1" ht="16.05" customHeight="1" x14ac:dyDescent="0.2">
      <c r="A355" s="13"/>
      <c r="B355" s="13" t="s">
        <v>73</v>
      </c>
      <c r="C355" s="10" t="s">
        <v>12</v>
      </c>
      <c r="D355" s="16"/>
      <c r="E355" s="16"/>
      <c r="F355" s="16"/>
      <c r="G355" s="16"/>
      <c r="H355" s="50">
        <f t="shared" si="8"/>
        <v>0</v>
      </c>
      <c r="I355" s="11"/>
      <c r="J355" s="11"/>
    </row>
    <row r="356" spans="1:10" s="12" customFormat="1" ht="16.05" customHeight="1" x14ac:dyDescent="0.2">
      <c r="A356" s="13"/>
      <c r="B356" s="13"/>
      <c r="C356" s="14" t="s">
        <v>13</v>
      </c>
      <c r="D356" s="16">
        <f>IF($H355=0,0,D355/$H355%)</f>
        <v>0</v>
      </c>
      <c r="E356" s="16">
        <f>IF($H355=0,0,E355/$H355%)</f>
        <v>0</v>
      </c>
      <c r="F356" s="16">
        <f>IF($H355=0,0,F355/$H355%)</f>
        <v>0</v>
      </c>
      <c r="G356" s="16">
        <f>IF($H355=0,0,G355/$H355%)</f>
        <v>0</v>
      </c>
      <c r="H356" s="50">
        <f t="shared" si="8"/>
        <v>0</v>
      </c>
      <c r="I356" s="11"/>
      <c r="J356" s="11"/>
    </row>
    <row r="357" spans="1:10" s="12" customFormat="1" ht="16.05" customHeight="1" x14ac:dyDescent="0.2">
      <c r="A357" s="13"/>
      <c r="B357" s="13"/>
      <c r="C357" s="10" t="s">
        <v>14</v>
      </c>
      <c r="D357" s="51">
        <v>0</v>
      </c>
      <c r="E357" s="51">
        <v>1200.5</v>
      </c>
      <c r="F357" s="51">
        <v>0</v>
      </c>
      <c r="G357" s="51">
        <v>0</v>
      </c>
      <c r="H357" s="50">
        <f t="shared" si="8"/>
        <v>1200.5</v>
      </c>
      <c r="I357" s="11"/>
      <c r="J357" s="11"/>
    </row>
    <row r="358" spans="1:10" s="12" customFormat="1" ht="16.05" customHeight="1" x14ac:dyDescent="0.2">
      <c r="A358" s="13"/>
      <c r="B358" s="13"/>
      <c r="C358" s="14" t="s">
        <v>13</v>
      </c>
      <c r="D358" s="16">
        <f>IF($H357=0,0,D357/$H357%)</f>
        <v>0</v>
      </c>
      <c r="E358" s="16">
        <f>IF($H357=0,0,E357/$H357%)</f>
        <v>100</v>
      </c>
      <c r="F358" s="16">
        <f>IF($H357=0,0,F357/$H357%)</f>
        <v>0</v>
      </c>
      <c r="G358" s="16">
        <f>IF($H357=0,0,G357/$H357%)</f>
        <v>0</v>
      </c>
      <c r="H358" s="50">
        <f t="shared" si="8"/>
        <v>100</v>
      </c>
      <c r="I358" s="11"/>
      <c r="J358" s="11"/>
    </row>
    <row r="359" spans="1:10" s="12" customFormat="1" ht="16.05" customHeight="1" x14ac:dyDescent="0.2">
      <c r="A359" s="13"/>
      <c r="B359" s="13"/>
      <c r="C359" s="10" t="s">
        <v>15</v>
      </c>
      <c r="D359" s="51">
        <f>SUM(D357,D355)</f>
        <v>0</v>
      </c>
      <c r="E359" s="51">
        <f>SUM(E357,E355)</f>
        <v>1200.5</v>
      </c>
      <c r="F359" s="51">
        <f>SUM(F357,F355)</f>
        <v>0</v>
      </c>
      <c r="G359" s="51">
        <f>SUM(G357,G355)</f>
        <v>0</v>
      </c>
      <c r="H359" s="50">
        <f t="shared" si="8"/>
        <v>1200.5</v>
      </c>
      <c r="I359" s="11"/>
      <c r="J359" s="11"/>
    </row>
    <row r="360" spans="1:10" s="12" customFormat="1" ht="16.05" customHeight="1" x14ac:dyDescent="0.2">
      <c r="A360" s="19"/>
      <c r="B360" s="18"/>
      <c r="C360" s="14" t="s">
        <v>13</v>
      </c>
      <c r="D360" s="16">
        <f>IF($H359=0,0,D359/$H359%)</f>
        <v>0</v>
      </c>
      <c r="E360" s="16">
        <f>IF($H359=0,0,E359/$H359%)</f>
        <v>100</v>
      </c>
      <c r="F360" s="16">
        <f>IF($H359=0,0,F359/$H359%)</f>
        <v>0</v>
      </c>
      <c r="G360" s="16">
        <f>IF($H359=0,0,G359/$H359%)</f>
        <v>0</v>
      </c>
      <c r="H360" s="50">
        <f t="shared" si="8"/>
        <v>100</v>
      </c>
      <c r="I360" s="11"/>
      <c r="J360" s="11"/>
    </row>
    <row r="361" spans="1:10" s="12" customFormat="1" ht="16.05" customHeight="1" x14ac:dyDescent="0.2">
      <c r="A361" s="13" t="s">
        <v>74</v>
      </c>
      <c r="B361" s="2"/>
      <c r="C361" s="10" t="s">
        <v>12</v>
      </c>
      <c r="D361" s="16"/>
      <c r="E361" s="16"/>
      <c r="F361" s="16"/>
      <c r="G361" s="16"/>
      <c r="H361" s="50">
        <f t="shared" si="8"/>
        <v>0</v>
      </c>
      <c r="I361" s="11"/>
      <c r="J361" s="11"/>
    </row>
    <row r="362" spans="1:10" s="12" customFormat="1" ht="16.05" customHeight="1" x14ac:dyDescent="0.2">
      <c r="A362" s="13"/>
      <c r="B362" s="2"/>
      <c r="C362" s="14" t="s">
        <v>13</v>
      </c>
      <c r="D362" s="16">
        <f>IF($H361=0,0,D361/$H361%)</f>
        <v>0</v>
      </c>
      <c r="E362" s="16">
        <f>IF($H361=0,0,E361/$H361%)</f>
        <v>0</v>
      </c>
      <c r="F362" s="16">
        <f>IF($H361=0,0,F361/$H361%)</f>
        <v>0</v>
      </c>
      <c r="G362" s="16">
        <f>IF($H361=0,0,G361/$H361%)</f>
        <v>0</v>
      </c>
      <c r="H362" s="50">
        <f t="shared" si="8"/>
        <v>0</v>
      </c>
      <c r="I362" s="11"/>
      <c r="J362" s="11"/>
    </row>
    <row r="363" spans="1:10" s="12" customFormat="1" ht="16.05" customHeight="1" x14ac:dyDescent="0.2">
      <c r="A363" s="13"/>
      <c r="B363" s="2"/>
      <c r="C363" s="10" t="s">
        <v>14</v>
      </c>
      <c r="D363" s="51"/>
      <c r="E363" s="51"/>
      <c r="F363" s="51"/>
      <c r="G363" s="51"/>
      <c r="H363" s="50">
        <f t="shared" si="8"/>
        <v>0</v>
      </c>
      <c r="I363" s="11"/>
      <c r="J363" s="11"/>
    </row>
    <row r="364" spans="1:10" s="12" customFormat="1" ht="16.05" customHeight="1" x14ac:dyDescent="0.2">
      <c r="A364" s="13"/>
      <c r="B364" s="2"/>
      <c r="C364" s="14" t="s">
        <v>13</v>
      </c>
      <c r="D364" s="16">
        <f>IF($H363=0,0,D363/$H363%)</f>
        <v>0</v>
      </c>
      <c r="E364" s="16">
        <f>IF($H363=0,0,E363/$H363%)</f>
        <v>0</v>
      </c>
      <c r="F364" s="16">
        <f>IF($H363=0,0,F363/$H363%)</f>
        <v>0</v>
      </c>
      <c r="G364" s="16">
        <f>IF($H363=0,0,G363/$H363%)</f>
        <v>0</v>
      </c>
      <c r="H364" s="50">
        <f t="shared" si="8"/>
        <v>0</v>
      </c>
      <c r="I364" s="11"/>
      <c r="J364" s="11"/>
    </row>
    <row r="365" spans="1:10" s="12" customFormat="1" ht="16.05" customHeight="1" x14ac:dyDescent="0.2">
      <c r="A365" s="13"/>
      <c r="B365" s="2"/>
      <c r="C365" s="10" t="s">
        <v>15</v>
      </c>
      <c r="D365" s="51">
        <f>SUM(D363,D361)</f>
        <v>0</v>
      </c>
      <c r="E365" s="51">
        <f>SUM(E363,E361)</f>
        <v>0</v>
      </c>
      <c r="F365" s="51">
        <f>SUM(F363,F361)</f>
        <v>0</v>
      </c>
      <c r="G365" s="51">
        <f>SUM(G363,G361)</f>
        <v>0</v>
      </c>
      <c r="H365" s="50">
        <f t="shared" si="8"/>
        <v>0</v>
      </c>
      <c r="I365" s="11"/>
      <c r="J365" s="11"/>
    </row>
    <row r="366" spans="1:10" s="12" customFormat="1" ht="16.05" customHeight="1" x14ac:dyDescent="0.2">
      <c r="A366" s="18"/>
      <c r="B366" s="15"/>
      <c r="C366" s="14" t="s">
        <v>13</v>
      </c>
      <c r="D366" s="16">
        <f>IF($H365=0,0,D365/$H365%)</f>
        <v>0</v>
      </c>
      <c r="E366" s="16">
        <f>IF($H365=0,0,E365/$H365%)</f>
        <v>0</v>
      </c>
      <c r="F366" s="16">
        <f>IF($H365=0,0,F365/$H365%)</f>
        <v>0</v>
      </c>
      <c r="G366" s="16">
        <f>IF($H365=0,0,G365/$H365%)</f>
        <v>0</v>
      </c>
      <c r="H366" s="50">
        <f t="shared" si="8"/>
        <v>0</v>
      </c>
      <c r="I366" s="11"/>
      <c r="J366" s="11"/>
    </row>
    <row r="367" spans="1:10" ht="16.05" customHeight="1" x14ac:dyDescent="0.2">
      <c r="A367" s="23" t="s">
        <v>75</v>
      </c>
      <c r="B367" s="24"/>
      <c r="C367" s="16" t="s">
        <v>12</v>
      </c>
      <c r="D367" s="51">
        <f>SUM(D361,D301,D295,D229,D37,D7)</f>
        <v>5641.1999999999989</v>
      </c>
      <c r="E367" s="51">
        <f>SUM(E361,E301,E295,E229,E37,E7)</f>
        <v>680717.5</v>
      </c>
      <c r="F367" s="51">
        <f>SUM(F361,F301,F295,F229,F37,F7)</f>
        <v>0</v>
      </c>
      <c r="G367" s="51">
        <f>SUM(G361,G301,G295,G229,G37,G7)</f>
        <v>0</v>
      </c>
      <c r="H367" s="51">
        <f>SUM(H361,H301,H295,H229,H37,H7)</f>
        <v>686358.70000000007</v>
      </c>
      <c r="J367" s="11"/>
    </row>
    <row r="368" spans="1:10" ht="16.05" customHeight="1" x14ac:dyDescent="0.2">
      <c r="A368" s="23"/>
      <c r="B368" s="24"/>
      <c r="C368" s="17" t="s">
        <v>13</v>
      </c>
      <c r="D368" s="16">
        <f>IF($H367=0,0,D367/$H367%)</f>
        <v>0.82190259990876469</v>
      </c>
      <c r="E368" s="16">
        <f>IF($H367=0,0,E367/$H367%)</f>
        <v>99.178097400091232</v>
      </c>
      <c r="F368" s="16">
        <f>IF($H367=0,0,F367/$H367%)</f>
        <v>0</v>
      </c>
      <c r="G368" s="16">
        <f>IF($H367=0,0,G367/$H367%)</f>
        <v>0</v>
      </c>
      <c r="H368" s="16">
        <f>IF($H367=0,0,H367/$H367%)</f>
        <v>100</v>
      </c>
      <c r="J368" s="11"/>
    </row>
    <row r="369" spans="1:10" ht="16.05" customHeight="1" x14ac:dyDescent="0.2">
      <c r="A369" s="23"/>
      <c r="B369" s="24"/>
      <c r="C369" s="16" t="s">
        <v>14</v>
      </c>
      <c r="D369" s="51">
        <f>SUM(D9,D39,D231,D297,D303,D363)</f>
        <v>2078.5</v>
      </c>
      <c r="E369" s="51">
        <f>SUM(E9,E39,E231,E297,E303,E363)</f>
        <v>46024.399999999994</v>
      </c>
      <c r="F369" s="51">
        <f>SUM(F9,F39,F231,F297,F303,F363)</f>
        <v>0</v>
      </c>
      <c r="G369" s="51">
        <f>SUM(G9,G39,G231,G297,G303,G363)</f>
        <v>0</v>
      </c>
      <c r="H369" s="51">
        <f>SUM(H9,H39,H231,H297,H303,H363)</f>
        <v>48102.899999999994</v>
      </c>
      <c r="J369" s="11"/>
    </row>
    <row r="370" spans="1:10" ht="16.05" customHeight="1" x14ac:dyDescent="0.2">
      <c r="A370" s="23"/>
      <c r="B370" s="24"/>
      <c r="C370" s="17" t="s">
        <v>13</v>
      </c>
      <c r="D370" s="16">
        <f>IF($H369=0,0,D369/$H369%)</f>
        <v>4.3209453068318133</v>
      </c>
      <c r="E370" s="16">
        <f>IF($H369=0,0,E369/$H369%)</f>
        <v>95.679054693168183</v>
      </c>
      <c r="F370" s="16">
        <f>IF($H369=0,0,F369/$H369%)</f>
        <v>0</v>
      </c>
      <c r="G370" s="16">
        <f>IF($H369=0,0,G369/$H369%)</f>
        <v>0</v>
      </c>
      <c r="H370" s="16">
        <f>IF($H369=0,0,H369/$H369%)</f>
        <v>100</v>
      </c>
      <c r="J370" s="11"/>
    </row>
    <row r="371" spans="1:10" ht="16.05" customHeight="1" x14ac:dyDescent="0.2">
      <c r="A371" s="23"/>
      <c r="B371" s="24"/>
      <c r="C371" s="16" t="s">
        <v>15</v>
      </c>
      <c r="D371" s="51">
        <f>SUM(D11,D41,D233,D299,D305,D365)</f>
        <v>7719.6999999999989</v>
      </c>
      <c r="E371" s="51">
        <f>SUM(E11,E41,E233,E299,E305,E365)</f>
        <v>726741.90000000014</v>
      </c>
      <c r="F371" s="51">
        <f>SUM(F11,F41,F233,F299,F305,F365)</f>
        <v>0</v>
      </c>
      <c r="G371" s="51">
        <f>SUM(G11,G41,G233,G299,G305,G365)</f>
        <v>0</v>
      </c>
      <c r="H371" s="51">
        <f>SUM(H11,H41,H233,H299,H305,H365)</f>
        <v>734461.60000000009</v>
      </c>
      <c r="J371" s="11"/>
    </row>
    <row r="372" spans="1:10" ht="16.05" customHeight="1" x14ac:dyDescent="0.2">
      <c r="A372" s="25"/>
      <c r="B372" s="26"/>
      <c r="C372" s="17" t="s">
        <v>13</v>
      </c>
      <c r="D372" s="16">
        <f>IF($H371=0,0,D371/$H371%)</f>
        <v>1.0510692458257855</v>
      </c>
      <c r="E372" s="16">
        <f>IF($H371=0,0,E371/$H371%)</f>
        <v>98.948930754174228</v>
      </c>
      <c r="F372" s="16">
        <f>IF($H371=0,0,F371/$H371%)</f>
        <v>0</v>
      </c>
      <c r="G372" s="16">
        <f>IF($H371=0,0,G371/$H371%)</f>
        <v>0</v>
      </c>
      <c r="H372" s="16">
        <f>IF($H371=0,0,H371/$H371%)</f>
        <v>100</v>
      </c>
      <c r="J372" s="11"/>
    </row>
    <row r="373" spans="1:10" ht="16.05" customHeight="1" x14ac:dyDescent="0.2">
      <c r="A373" s="27" t="s">
        <v>76</v>
      </c>
      <c r="B373" s="28"/>
      <c r="C373" s="16" t="s">
        <v>12</v>
      </c>
      <c r="D373" s="16"/>
      <c r="E373" s="16"/>
      <c r="F373" s="16"/>
      <c r="G373" s="16"/>
      <c r="H373" s="50">
        <f t="shared" ref="H373:H378" si="9">SUM(D373:G373)</f>
        <v>0</v>
      </c>
      <c r="J373" s="11"/>
    </row>
    <row r="374" spans="1:10" ht="16.05" customHeight="1" x14ac:dyDescent="0.2">
      <c r="A374" s="29" t="s">
        <v>77</v>
      </c>
      <c r="B374" s="30"/>
      <c r="C374" s="17" t="s">
        <v>13</v>
      </c>
      <c r="D374" s="16">
        <f>IF($H373=0,0,D373/$H373%)</f>
        <v>0</v>
      </c>
      <c r="E374" s="16">
        <f>IF($H373=0,0,E373/$H373%)</f>
        <v>0</v>
      </c>
      <c r="F374" s="16">
        <f>IF($H373=0,0,F373/$H373%)</f>
        <v>0</v>
      </c>
      <c r="G374" s="16">
        <f>IF($H373=0,0,G373/$H373%)</f>
        <v>0</v>
      </c>
      <c r="H374" s="50">
        <f t="shared" si="9"/>
        <v>0</v>
      </c>
      <c r="J374" s="11"/>
    </row>
    <row r="375" spans="1:10" ht="16.05" customHeight="1" x14ac:dyDescent="0.2">
      <c r="A375" s="13"/>
      <c r="B375" s="31"/>
      <c r="C375" s="16" t="s">
        <v>14</v>
      </c>
      <c r="D375" s="51"/>
      <c r="E375" s="51"/>
      <c r="F375" s="51"/>
      <c r="G375" s="51"/>
      <c r="H375" s="50">
        <f t="shared" si="9"/>
        <v>0</v>
      </c>
      <c r="J375" s="11"/>
    </row>
    <row r="376" spans="1:10" ht="16.05" customHeight="1" x14ac:dyDescent="0.2">
      <c r="A376" s="13"/>
      <c r="B376" s="31"/>
      <c r="C376" s="17" t="s">
        <v>13</v>
      </c>
      <c r="D376" s="16">
        <f>IF($H375=0,0,D375/$H375%)</f>
        <v>0</v>
      </c>
      <c r="E376" s="16">
        <f>IF($H375=0,0,E375/$H375%)</f>
        <v>0</v>
      </c>
      <c r="F376" s="16">
        <f>IF($H375=0,0,F375/$H375%)</f>
        <v>0</v>
      </c>
      <c r="G376" s="16">
        <f>IF($H375=0,0,G375/$H375%)</f>
        <v>0</v>
      </c>
      <c r="H376" s="50">
        <f t="shared" si="9"/>
        <v>0</v>
      </c>
      <c r="J376" s="11"/>
    </row>
    <row r="377" spans="1:10" ht="20.25" customHeight="1" x14ac:dyDescent="0.2">
      <c r="A377" s="13"/>
      <c r="B377" s="31"/>
      <c r="C377" s="16" t="s">
        <v>15</v>
      </c>
      <c r="D377" s="51">
        <f>SUM(D375,D373)</f>
        <v>0</v>
      </c>
      <c r="E377" s="51">
        <f>SUM(E375,E373)</f>
        <v>0</v>
      </c>
      <c r="F377" s="51">
        <f>SUM(F375,F373)</f>
        <v>0</v>
      </c>
      <c r="G377" s="51">
        <f>SUM(G375,G373)</f>
        <v>0</v>
      </c>
      <c r="H377" s="50">
        <f t="shared" si="9"/>
        <v>0</v>
      </c>
      <c r="J377" s="11"/>
    </row>
    <row r="378" spans="1:10" ht="16.05" customHeight="1" x14ac:dyDescent="0.2">
      <c r="A378" s="18"/>
      <c r="B378" s="32"/>
      <c r="C378" s="17" t="s">
        <v>13</v>
      </c>
      <c r="D378" s="16">
        <f>IF($H377=0,0,D377/$H377%)</f>
        <v>0</v>
      </c>
      <c r="E378" s="16">
        <f>IF($H377=0,0,E377/$H377%)</f>
        <v>0</v>
      </c>
      <c r="F378" s="16">
        <f>IF($H377=0,0,F377/$H377%)</f>
        <v>0</v>
      </c>
      <c r="G378" s="16">
        <f>IF($H377=0,0,G377/$H377%)</f>
        <v>0</v>
      </c>
      <c r="H378" s="50">
        <f t="shared" si="9"/>
        <v>0</v>
      </c>
      <c r="J378" s="11"/>
    </row>
  </sheetData>
  <mergeCells count="19">
    <mergeCell ref="B247:B252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35:B240"/>
    <mergeCell ref="B241:B246"/>
    <mergeCell ref="B289:B294"/>
    <mergeCell ref="B253:B258"/>
    <mergeCell ref="B259:B264"/>
    <mergeCell ref="B265:B270"/>
    <mergeCell ref="B271:B276"/>
    <mergeCell ref="B277:B282"/>
    <mergeCell ref="B283:B288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68" orientation="portrait" useFirstPageNumber="1" r:id="rId1"/>
  <headerFooter alignWithMargins="0"/>
  <rowBreaks count="3" manualBreakCount="3">
    <brk id="96" max="7" man="1"/>
    <brk id="192" max="7" man="1"/>
    <brk id="28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全道2</vt:lpstr>
      <vt:lpstr>空知2</vt:lpstr>
      <vt:lpstr>石狩2</vt:lpstr>
      <vt:lpstr>後志2</vt:lpstr>
      <vt:lpstr>胆振2</vt:lpstr>
      <vt:lpstr>日高2</vt:lpstr>
      <vt:lpstr>渡島・檜山2</vt:lpstr>
      <vt:lpstr>上川2</vt:lpstr>
      <vt:lpstr>留萌2</vt:lpstr>
      <vt:lpstr>宗谷2</vt:lpstr>
      <vt:lpstr>オホーツク2</vt:lpstr>
      <vt:lpstr>十勝2</vt:lpstr>
      <vt:lpstr>釧路2</vt:lpstr>
      <vt:lpstr>根室2</vt:lpstr>
      <vt:lpstr>オホーツク2!Print_Area</vt:lpstr>
      <vt:lpstr>空知2!Print_Area</vt:lpstr>
      <vt:lpstr>釧路2!Print_Area</vt:lpstr>
      <vt:lpstr>後志2!Print_Area</vt:lpstr>
      <vt:lpstr>根室2!Print_Area</vt:lpstr>
      <vt:lpstr>宗谷2!Print_Area</vt:lpstr>
      <vt:lpstr>十勝2!Print_Area</vt:lpstr>
      <vt:lpstr>上川2!Print_Area</vt:lpstr>
      <vt:lpstr>石狩2!Print_Area</vt:lpstr>
      <vt:lpstr>全道2!Print_Area</vt:lpstr>
      <vt:lpstr>胆振2!Print_Area</vt:lpstr>
      <vt:lpstr>渡島・檜山2!Print_Area</vt:lpstr>
      <vt:lpstr>日高2!Print_Area</vt:lpstr>
      <vt:lpstr>留萌2!Print_Area</vt:lpstr>
      <vt:lpstr>オホーツク2!Print_Titles</vt:lpstr>
      <vt:lpstr>空知2!Print_Titles</vt:lpstr>
      <vt:lpstr>釧路2!Print_Titles</vt:lpstr>
      <vt:lpstr>後志2!Print_Titles</vt:lpstr>
      <vt:lpstr>根室2!Print_Titles</vt:lpstr>
      <vt:lpstr>宗谷2!Print_Titles</vt:lpstr>
      <vt:lpstr>十勝2!Print_Titles</vt:lpstr>
      <vt:lpstr>上川2!Print_Titles</vt:lpstr>
      <vt:lpstr>石狩2!Print_Titles</vt:lpstr>
      <vt:lpstr>全道2!Print_Titles</vt:lpstr>
      <vt:lpstr>胆振2!Print_Titles</vt:lpstr>
      <vt:lpstr>渡島・檜山2!Print_Titles</vt:lpstr>
      <vt:lpstr>日高2!Print_Titles</vt:lpstr>
      <vt:lpstr>留萌2!Print_Titles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2025-04-22T05:13:58Z</dcterms:created>
  <dcterms:modified xsi:type="dcterms:W3CDTF">2025-04-22T05:15:08Z</dcterms:modified>
</cp:coreProperties>
</file>