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24226"/>
  <bookViews>
    <workbookView xWindow="0" yWindow="0" windowWidth="28800" windowHeight="12225"/>
  </bookViews>
  <sheets>
    <sheet name="縦断測量成果整理表(美幌川)" sheetId="2" r:id="rId1"/>
  </sheets>
  <definedNames>
    <definedName name="_xlnm.Print_Area" localSheetId="0">'縦断測量成果整理表(美幌川)'!$A$1:$P$32</definedName>
    <definedName name="_xlnm.Print_Titles" localSheetId="0">'縦断測量成果整理表(美幌川)'!$1:$11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4" i="2" l="1"/>
  <c r="E15" i="2" s="1"/>
  <c r="E16" i="2" s="1"/>
  <c r="E17" i="2" s="1"/>
  <c r="E18" i="2" s="1"/>
  <c r="E19" i="2" s="1"/>
  <c r="E20" i="2" s="1"/>
  <c r="E21" i="2" s="1"/>
  <c r="E22" i="2" s="1"/>
  <c r="E23" i="2" s="1"/>
  <c r="E24" i="2" s="1"/>
  <c r="E25" i="2" s="1"/>
  <c r="E26" i="2" s="1"/>
  <c r="E27" i="2" s="1"/>
  <c r="E28" i="2" s="1"/>
  <c r="E29" i="2" s="1"/>
  <c r="E13" i="2"/>
  <c r="E12" i="2"/>
  <c r="D13" i="2"/>
  <c r="D14" i="2" s="1"/>
  <c r="D15" i="2" s="1"/>
  <c r="D16" i="2" s="1"/>
  <c r="D17" i="2" s="1"/>
  <c r="D18" i="2" s="1"/>
  <c r="D19" i="2" s="1"/>
  <c r="D20" i="2" s="1"/>
  <c r="D21" i="2" s="1"/>
  <c r="D22" i="2" s="1"/>
  <c r="D23" i="2" s="1"/>
  <c r="D24" i="2" s="1"/>
  <c r="D25" i="2" s="1"/>
  <c r="D26" i="2" s="1"/>
  <c r="D27" i="2" s="1"/>
  <c r="D28" i="2" s="1"/>
  <c r="D29" i="2" s="1"/>
  <c r="D12" i="2"/>
  <c r="C14" i="2" l="1"/>
  <c r="C15" i="2" s="1"/>
  <c r="C16" i="2" s="1"/>
  <c r="C17" i="2" s="1"/>
  <c r="C18" i="2" s="1"/>
  <c r="C19" i="2" s="1"/>
  <c r="C20" i="2" s="1"/>
  <c r="C21" i="2" s="1"/>
  <c r="C22" i="2" s="1"/>
  <c r="C23" i="2" s="1"/>
  <c r="C24" i="2" s="1"/>
  <c r="C25" i="2" s="1"/>
  <c r="C26" i="2" s="1"/>
  <c r="C27" i="2" s="1"/>
  <c r="C28" i="2" s="1"/>
  <c r="C29" i="2" s="1"/>
</calcChain>
</file>

<file path=xl/sharedStrings.xml><?xml version="1.0" encoding="utf-8"?>
<sst xmlns="http://schemas.openxmlformats.org/spreadsheetml/2006/main" count="143" uniqueCount="103">
  <si>
    <t>流心区間距離</t>
    <rPh sb="0" eb="1">
      <t>ナガ</t>
    </rPh>
    <rPh sb="1" eb="2">
      <t>ココロ</t>
    </rPh>
    <rPh sb="2" eb="4">
      <t>クカン</t>
    </rPh>
    <rPh sb="4" eb="6">
      <t>キョリ</t>
    </rPh>
    <phoneticPr fontId="1"/>
  </si>
  <si>
    <t>距離標高</t>
    <rPh sb="0" eb="2">
      <t>キョリ</t>
    </rPh>
    <rPh sb="2" eb="3">
      <t>ヒョウ</t>
    </rPh>
    <rPh sb="3" eb="4">
      <t>コウ</t>
    </rPh>
    <phoneticPr fontId="1"/>
  </si>
  <si>
    <t>左岸</t>
    <rPh sb="0" eb="2">
      <t>サガン</t>
    </rPh>
    <phoneticPr fontId="1"/>
  </si>
  <si>
    <t>右岸</t>
    <rPh sb="0" eb="2">
      <t>ウガン</t>
    </rPh>
    <phoneticPr fontId="1"/>
  </si>
  <si>
    <t>堤防高さ</t>
    <rPh sb="0" eb="2">
      <t>テイボウ</t>
    </rPh>
    <rPh sb="2" eb="3">
      <t>タカ</t>
    </rPh>
    <phoneticPr fontId="1"/>
  </si>
  <si>
    <t>計画河床高さ</t>
    <rPh sb="0" eb="2">
      <t>ケイカク</t>
    </rPh>
    <rPh sb="2" eb="3">
      <t>カワ</t>
    </rPh>
    <rPh sb="3" eb="4">
      <t>ユカ</t>
    </rPh>
    <rPh sb="4" eb="5">
      <t>タカ</t>
    </rPh>
    <phoneticPr fontId="1"/>
  </si>
  <si>
    <t>計画高水敷高</t>
    <rPh sb="0" eb="2">
      <t>ケイカク</t>
    </rPh>
    <rPh sb="2" eb="3">
      <t>タカ</t>
    </rPh>
    <rPh sb="3" eb="4">
      <t>ミズ</t>
    </rPh>
    <rPh sb="4" eb="5">
      <t>シキ</t>
    </rPh>
    <rPh sb="5" eb="6">
      <t>ダカ</t>
    </rPh>
    <phoneticPr fontId="1"/>
  </si>
  <si>
    <t>計画高水位高</t>
    <rPh sb="0" eb="2">
      <t>ケイカク</t>
    </rPh>
    <rPh sb="2" eb="3">
      <t>タカ</t>
    </rPh>
    <rPh sb="3" eb="5">
      <t>スイイ</t>
    </rPh>
    <rPh sb="5" eb="6">
      <t>タカ</t>
    </rPh>
    <phoneticPr fontId="1"/>
  </si>
  <si>
    <t>計画築堤高</t>
    <rPh sb="0" eb="2">
      <t>ケイカク</t>
    </rPh>
    <rPh sb="2" eb="4">
      <t>チクテイ</t>
    </rPh>
    <rPh sb="4" eb="5">
      <t>タカ</t>
    </rPh>
    <phoneticPr fontId="1"/>
  </si>
  <si>
    <t>No</t>
    <phoneticPr fontId="1"/>
  </si>
  <si>
    <t>m</t>
    <phoneticPr fontId="1"/>
  </si>
  <si>
    <t>距離標</t>
    <rPh sb="0" eb="2">
      <t>キョリ</t>
    </rPh>
    <rPh sb="2" eb="3">
      <t>ヒョウ</t>
    </rPh>
    <phoneticPr fontId="1"/>
  </si>
  <si>
    <t>流心区間追加距離</t>
    <rPh sb="0" eb="1">
      <t>ナガ</t>
    </rPh>
    <rPh sb="1" eb="2">
      <t>ココロ</t>
    </rPh>
    <rPh sb="2" eb="4">
      <t>クカン</t>
    </rPh>
    <rPh sb="4" eb="6">
      <t>ツイカ</t>
    </rPh>
    <rPh sb="6" eb="8">
      <t>キョリ</t>
    </rPh>
    <phoneticPr fontId="1"/>
  </si>
  <si>
    <t>左岸距離標追加距離</t>
    <rPh sb="0" eb="2">
      <t>サガン</t>
    </rPh>
    <rPh sb="2" eb="4">
      <t>キョリ</t>
    </rPh>
    <rPh sb="4" eb="5">
      <t>ヒョウ</t>
    </rPh>
    <rPh sb="5" eb="7">
      <t>ツイカ</t>
    </rPh>
    <rPh sb="7" eb="9">
      <t>キョリ</t>
    </rPh>
    <phoneticPr fontId="1"/>
  </si>
  <si>
    <t>右岸距離標追加距離</t>
    <rPh sb="0" eb="2">
      <t>ウガン</t>
    </rPh>
    <rPh sb="2" eb="4">
      <t>キョリ</t>
    </rPh>
    <rPh sb="4" eb="5">
      <t>ヒョウ</t>
    </rPh>
    <rPh sb="5" eb="7">
      <t>ツイカ</t>
    </rPh>
    <rPh sb="7" eb="9">
      <t>キョリ</t>
    </rPh>
    <phoneticPr fontId="1"/>
  </si>
  <si>
    <t>河川番号</t>
    <rPh sb="0" eb="2">
      <t>カセン</t>
    </rPh>
    <rPh sb="2" eb="4">
      <t>バンゴウ</t>
    </rPh>
    <phoneticPr fontId="1"/>
  </si>
  <si>
    <t>水系名</t>
    <rPh sb="0" eb="2">
      <t>スイケイ</t>
    </rPh>
    <rPh sb="2" eb="3">
      <t>メイ</t>
    </rPh>
    <phoneticPr fontId="1"/>
  </si>
  <si>
    <t>河川名</t>
    <rPh sb="0" eb="2">
      <t>カセン</t>
    </rPh>
    <rPh sb="2" eb="3">
      <t>メイ</t>
    </rPh>
    <phoneticPr fontId="1"/>
  </si>
  <si>
    <t>縦断測量成果整理表</t>
    <rPh sb="0" eb="2">
      <t>ジュウダン</t>
    </rPh>
    <rPh sb="2" eb="4">
      <t>ソクリョウ</t>
    </rPh>
    <rPh sb="4" eb="6">
      <t>セイカ</t>
    </rPh>
    <rPh sb="6" eb="8">
      <t>セイリ</t>
    </rPh>
    <rPh sb="8" eb="9">
      <t>ヒョウ</t>
    </rPh>
    <phoneticPr fontId="1"/>
  </si>
  <si>
    <t>距離杭諸元</t>
    <rPh sb="0" eb="2">
      <t>キョリ</t>
    </rPh>
    <rPh sb="2" eb="3">
      <t>クイ</t>
    </rPh>
    <rPh sb="3" eb="4">
      <t>ショ</t>
    </rPh>
    <rPh sb="4" eb="5">
      <t>ゲン</t>
    </rPh>
    <phoneticPr fontId="1"/>
  </si>
  <si>
    <t>縦断成果</t>
    <rPh sb="0" eb="2">
      <t>ジュウダン</t>
    </rPh>
    <rPh sb="2" eb="4">
      <t>セイカ</t>
    </rPh>
    <phoneticPr fontId="1"/>
  </si>
  <si>
    <t>計画諸量</t>
    <rPh sb="0" eb="2">
      <t>ケイカク</t>
    </rPh>
    <rPh sb="2" eb="3">
      <t>ショ</t>
    </rPh>
    <rPh sb="3" eb="4">
      <t>リョウ</t>
    </rPh>
    <phoneticPr fontId="1"/>
  </si>
  <si>
    <t>事務所名</t>
    <rPh sb="0" eb="2">
      <t>ジム</t>
    </rPh>
    <rPh sb="2" eb="3">
      <t>ショ</t>
    </rPh>
    <rPh sb="3" eb="4">
      <t>メイ</t>
    </rPh>
    <phoneticPr fontId="1"/>
  </si>
  <si>
    <t>計画粗度</t>
    <rPh sb="0" eb="2">
      <t>ケイカク</t>
    </rPh>
    <rPh sb="2" eb="4">
      <t>ソド</t>
    </rPh>
    <phoneticPr fontId="1"/>
  </si>
  <si>
    <t>m</t>
  </si>
  <si>
    <t>網走開発建設部</t>
    <phoneticPr fontId="1"/>
  </si>
  <si>
    <t>網走川水系</t>
    <phoneticPr fontId="1"/>
  </si>
  <si>
    <t>美幌川</t>
    <rPh sb="0" eb="2">
      <t>ビホロ</t>
    </rPh>
    <phoneticPr fontId="1"/>
  </si>
  <si>
    <t>-</t>
    <phoneticPr fontId="1"/>
  </si>
  <si>
    <t>計画河床
勾配</t>
    <rPh sb="0" eb="2">
      <t>ケイカク</t>
    </rPh>
    <rPh sb="2" eb="3">
      <t>カワ</t>
    </rPh>
    <rPh sb="3" eb="4">
      <t>ユカ</t>
    </rPh>
    <rPh sb="5" eb="7">
      <t>コウバイ</t>
    </rPh>
    <phoneticPr fontId="1"/>
  </si>
  <si>
    <t>計画高水
勾配</t>
    <rPh sb="0" eb="2">
      <t>ケイカク</t>
    </rPh>
    <rPh sb="2" eb="3">
      <t>タカ</t>
    </rPh>
    <rPh sb="3" eb="4">
      <t>ミズ</t>
    </rPh>
    <rPh sb="5" eb="7">
      <t>コウバイ</t>
    </rPh>
    <phoneticPr fontId="1"/>
  </si>
  <si>
    <t>（様式1-1）</t>
    <rPh sb="1" eb="3">
      <t>ヨウシキ</t>
    </rPh>
    <phoneticPr fontId="1"/>
  </si>
  <si>
    <t>LEVEL</t>
    <phoneticPr fontId="1"/>
  </si>
  <si>
    <t>1/1111</t>
    <phoneticPr fontId="1"/>
  </si>
  <si>
    <t>1/543</t>
    <phoneticPr fontId="1"/>
  </si>
  <si>
    <t>1/818</t>
    <phoneticPr fontId="1"/>
  </si>
  <si>
    <t>令和3年度調査</t>
    <rPh sb="0" eb="2">
      <t>レイワ</t>
    </rPh>
    <rPh sb="3" eb="5">
      <t>ネンド</t>
    </rPh>
    <rPh sb="5" eb="7">
      <t>チョウサ</t>
    </rPh>
    <phoneticPr fontId="1"/>
  </si>
  <si>
    <t>BKP0.2L</t>
  </si>
  <si>
    <t>BKP0.4L</t>
  </si>
  <si>
    <t>197.435</t>
  </si>
  <si>
    <t>BKP0.6L</t>
  </si>
  <si>
    <t>175.535</t>
  </si>
  <si>
    <t>BKP0.8L</t>
  </si>
  <si>
    <t>201.096</t>
  </si>
  <si>
    <t>BKP1.0L</t>
  </si>
  <si>
    <t>198.022</t>
  </si>
  <si>
    <t>BKP1.2L</t>
  </si>
  <si>
    <t>233.877</t>
  </si>
  <si>
    <t>BKP1.4L</t>
  </si>
  <si>
    <t>BKP1.6L</t>
  </si>
  <si>
    <t>BKP1.8L</t>
  </si>
  <si>
    <t>207.608</t>
  </si>
  <si>
    <t>BKP2.0L</t>
  </si>
  <si>
    <t>175.331</t>
  </si>
  <si>
    <t>BKP2.2L</t>
  </si>
  <si>
    <t>212.233</t>
  </si>
  <si>
    <t>BKP2.4L</t>
  </si>
  <si>
    <t>203.340</t>
  </si>
  <si>
    <t>BKP2.6L</t>
  </si>
  <si>
    <t>241.786</t>
  </si>
  <si>
    <t>SBKP2.8L</t>
  </si>
  <si>
    <t>199.432</t>
  </si>
  <si>
    <t>BKP3.0L</t>
  </si>
  <si>
    <t>202.612</t>
  </si>
  <si>
    <t>BKP3.2L</t>
  </si>
  <si>
    <t>206.946</t>
  </si>
  <si>
    <t>BKP3.4L</t>
  </si>
  <si>
    <t>259.035</t>
  </si>
  <si>
    <t>BKP3.6L</t>
  </si>
  <si>
    <t>269.248</t>
  </si>
  <si>
    <t>BKP0.2R</t>
  </si>
  <si>
    <t>BKP0.4R</t>
  </si>
  <si>
    <t>228.638</t>
  </si>
  <si>
    <t>BKP0.6R</t>
  </si>
  <si>
    <t>210.158</t>
  </si>
  <si>
    <t>BKP0.8R</t>
  </si>
  <si>
    <t>201.875</t>
  </si>
  <si>
    <t>BKP1.0R</t>
  </si>
  <si>
    <t>187.095</t>
  </si>
  <si>
    <t>BKP1.2R</t>
  </si>
  <si>
    <t>187.983</t>
  </si>
  <si>
    <t>BKP1.4R</t>
  </si>
  <si>
    <t>176.477</t>
  </si>
  <si>
    <t>BKP1.6R</t>
  </si>
  <si>
    <t>165.783</t>
  </si>
  <si>
    <t>BKP1.8R</t>
  </si>
  <si>
    <t>BKP2.0R</t>
  </si>
  <si>
    <t>BKP2.2R</t>
  </si>
  <si>
    <t>225.500</t>
  </si>
  <si>
    <t>BKP2.4R</t>
  </si>
  <si>
    <t>200.668</t>
  </si>
  <si>
    <t>BKP2.6R</t>
  </si>
  <si>
    <t>236.460</t>
  </si>
  <si>
    <t>BKP2.8R</t>
  </si>
  <si>
    <t>221.577</t>
  </si>
  <si>
    <t>BKP3.0R</t>
  </si>
  <si>
    <t>186.013</t>
  </si>
  <si>
    <t>BKP3.2R</t>
  </si>
  <si>
    <t>196.651</t>
  </si>
  <si>
    <t>BKP3.4R</t>
  </si>
  <si>
    <t>202.098</t>
  </si>
  <si>
    <t>BKP3.6R</t>
  </si>
  <si>
    <t>173.584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</si>
</sst>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00_ "/>
    <numFmt numFmtId="177" formatCode="#,##0.000_ "/>
    <numFmt numFmtId="178" formatCode="0.0_ "/>
  </numFmts>
  <fonts count="5" x14ac:knownFonts="1">
    <font>
      <sz val="9"/>
      <name val="MS UI Gothic"/>
      <family val="3"/>
      <charset val="128"/>
    </font>
    <font>
      <sz val="6"/>
      <name val="MS UI Gothic"/>
      <family val="3"/>
      <charset val="128"/>
    </font>
    <font>
      <sz val="16"/>
      <name val="MS UI Gothic"/>
      <family val="3"/>
      <charset val="128"/>
    </font>
    <font>
      <sz val="9"/>
      <color rgb="FFFF0000"/>
      <name val="MS UI Gothic"/>
      <family val="3"/>
      <charset val="128"/>
    </font>
    <font>
      <b/>
      <sz val="11"/>
      <color rgb="FFFF0000"/>
      <name val="MS UI Gothic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176" fontId="0" fillId="0" borderId="3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6" xfId="0" applyNumberFormat="1" applyBorder="1">
      <alignment vertical="center"/>
    </xf>
    <xf numFmtId="0" fontId="0" fillId="0" borderId="7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/>
    </xf>
    <xf numFmtId="176" fontId="0" fillId="0" borderId="7" xfId="0" applyNumberFormat="1" applyFill="1" applyBorder="1" applyAlignment="1">
      <alignment vertical="center"/>
    </xf>
    <xf numFmtId="176" fontId="0" fillId="0" borderId="3" xfId="0" applyNumberFormat="1" applyFill="1" applyBorder="1" applyAlignment="1">
      <alignment vertical="center"/>
    </xf>
    <xf numFmtId="176" fontId="0" fillId="0" borderId="3" xfId="0" applyNumberFormat="1" applyBorder="1" applyAlignment="1">
      <alignment vertical="center"/>
    </xf>
    <xf numFmtId="0" fontId="0" fillId="0" borderId="9" xfId="0" applyFill="1" applyBorder="1" applyAlignment="1">
      <alignment horizontal="center" vertical="center"/>
    </xf>
    <xf numFmtId="176" fontId="0" fillId="0" borderId="12" xfId="0" applyNumberFormat="1" applyBorder="1">
      <alignment vertical="center"/>
    </xf>
    <xf numFmtId="176" fontId="0" fillId="0" borderId="0" xfId="0" applyNumberFormat="1" applyBorder="1">
      <alignment vertical="center"/>
    </xf>
    <xf numFmtId="176" fontId="0" fillId="0" borderId="4" xfId="0" applyNumberFormat="1" applyBorder="1" applyAlignment="1">
      <alignment horizontal="center" vertical="center"/>
    </xf>
    <xf numFmtId="49" fontId="0" fillId="0" borderId="4" xfId="0" applyNumberFormat="1" applyBorder="1" applyAlignment="1">
      <alignment horizontal="center" vertical="center"/>
    </xf>
    <xf numFmtId="49" fontId="0" fillId="0" borderId="7" xfId="0" applyNumberFormat="1" applyFill="1" applyBorder="1" applyAlignment="1">
      <alignment horizontal="center" vertical="center"/>
    </xf>
    <xf numFmtId="176" fontId="0" fillId="0" borderId="4" xfId="0" applyNumberFormat="1" applyFill="1" applyBorder="1">
      <alignment vertical="center"/>
    </xf>
    <xf numFmtId="176" fontId="0" fillId="0" borderId="5" xfId="0" applyNumberFormat="1" applyFill="1" applyBorder="1">
      <alignment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horizontal="right" vertical="center"/>
    </xf>
    <xf numFmtId="0" fontId="3" fillId="0" borderId="0" xfId="0" applyFont="1">
      <alignment vertical="center"/>
    </xf>
    <xf numFmtId="176" fontId="3" fillId="0" borderId="0" xfId="0" applyNumberFormat="1" applyFont="1" applyAlignment="1">
      <alignment horizontal="right" vertical="center"/>
    </xf>
    <xf numFmtId="177" fontId="0" fillId="0" borderId="6" xfId="0" applyNumberFormat="1" applyFill="1" applyBorder="1">
      <alignment vertical="center"/>
    </xf>
    <xf numFmtId="177" fontId="0" fillId="0" borderId="4" xfId="0" applyNumberFormat="1" applyFill="1" applyBorder="1">
      <alignment vertical="center"/>
    </xf>
    <xf numFmtId="177" fontId="0" fillId="0" borderId="5" xfId="0" applyNumberFormat="1" applyFill="1" applyBorder="1">
      <alignment vertical="center"/>
    </xf>
    <xf numFmtId="178" fontId="0" fillId="0" borderId="7" xfId="0" applyNumberFormat="1" applyBorder="1" applyAlignment="1">
      <alignment horizontal="right" vertical="center"/>
    </xf>
    <xf numFmtId="178" fontId="0" fillId="0" borderId="4" xfId="0" applyNumberFormat="1" applyBorder="1">
      <alignment vertical="center"/>
    </xf>
    <xf numFmtId="0" fontId="4" fillId="0" borderId="0" xfId="0" applyFont="1">
      <alignment vertical="center"/>
    </xf>
    <xf numFmtId="176" fontId="0" fillId="0" borderId="3" xfId="0" applyNumberFormat="1" applyBorder="1" applyAlignment="1">
      <alignment horizontal="center" vertical="center"/>
    </xf>
    <xf numFmtId="176" fontId="0" fillId="0" borderId="3" xfId="0" applyNumberFormat="1" applyFont="1" applyFill="1" applyBorder="1">
      <alignment vertical="center"/>
    </xf>
    <xf numFmtId="176" fontId="0" fillId="0" borderId="6" xfId="0" applyNumberFormat="1" applyFont="1" applyFill="1" applyBorder="1">
      <alignment vertical="center"/>
    </xf>
    <xf numFmtId="176" fontId="0" fillId="0" borderId="4" xfId="0" applyNumberFormat="1" applyFont="1" applyFill="1" applyBorder="1">
      <alignment vertical="center"/>
    </xf>
    <xf numFmtId="176" fontId="0" fillId="0" borderId="4" xfId="0" applyNumberFormat="1" applyFont="1" applyFill="1" applyBorder="1" applyAlignment="1">
      <alignment vertical="center"/>
    </xf>
    <xf numFmtId="0" fontId="0" fillId="0" borderId="0" xfId="0" applyAlignment="1">
      <alignment horizontal="right" vertical="center"/>
    </xf>
    <xf numFmtId="0" fontId="0" fillId="0" borderId="7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6"/>
  <sheetViews>
    <sheetView tabSelected="1" view="pageBreakPreview" topLeftCell="A10" zoomScale="160" zoomScaleNormal="115" zoomScaleSheetLayoutView="160" workbookViewId="0">
      <selection activeCell="H26" sqref="H26"/>
    </sheetView>
  </sheetViews>
  <sheetFormatPr defaultRowHeight="11.25" x14ac:dyDescent="0.15"/>
  <cols>
    <col min="1" max="1" width="9.5" bestFit="1" customWidth="1"/>
    <col min="2" max="2" width="10.1640625" bestFit="1" customWidth="1"/>
    <col min="3" max="5" width="11.33203125" customWidth="1"/>
    <col min="6" max="7" width="10.1640625" bestFit="1" customWidth="1"/>
    <col min="8" max="8" width="10" bestFit="1" customWidth="1"/>
    <col min="9" max="9" width="9.5" bestFit="1" customWidth="1"/>
    <col min="10" max="13" width="12.83203125" customWidth="1"/>
    <col min="14" max="14" width="11.33203125" bestFit="1" customWidth="1"/>
    <col min="15" max="15" width="11" bestFit="1" customWidth="1"/>
    <col min="16" max="16" width="9.5" bestFit="1" customWidth="1"/>
  </cols>
  <sheetData>
    <row r="1" spans="1:22" x14ac:dyDescent="0.15">
      <c r="A1" t="s">
        <v>31</v>
      </c>
      <c r="O1" s="35" t="s">
        <v>36</v>
      </c>
      <c r="P1" s="35"/>
    </row>
    <row r="2" spans="1:22" ht="36" customHeight="1" x14ac:dyDescent="0.15">
      <c r="A2" s="41" t="s">
        <v>18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</row>
    <row r="4" spans="1:22" x14ac:dyDescent="0.15">
      <c r="M4" s="1" t="s">
        <v>22</v>
      </c>
      <c r="N4" s="42" t="s">
        <v>25</v>
      </c>
      <c r="O4" s="42"/>
      <c r="P4" s="42"/>
    </row>
    <row r="5" spans="1:22" x14ac:dyDescent="0.15">
      <c r="M5" s="1" t="s">
        <v>15</v>
      </c>
      <c r="N5" s="42">
        <v>8101100010</v>
      </c>
      <c r="O5" s="42"/>
      <c r="P5" s="42"/>
    </row>
    <row r="6" spans="1:22" x14ac:dyDescent="0.15">
      <c r="M6" s="2" t="s">
        <v>16</v>
      </c>
      <c r="N6" s="39" t="s">
        <v>26</v>
      </c>
      <c r="O6" s="39"/>
      <c r="P6" s="39"/>
    </row>
    <row r="7" spans="1:22" x14ac:dyDescent="0.15">
      <c r="M7" s="2" t="s">
        <v>17</v>
      </c>
      <c r="N7" s="39" t="s">
        <v>27</v>
      </c>
      <c r="O7" s="39"/>
      <c r="P7" s="39"/>
    </row>
    <row r="9" spans="1:22" x14ac:dyDescent="0.15">
      <c r="A9" s="38" t="s">
        <v>19</v>
      </c>
      <c r="B9" s="39"/>
      <c r="C9" s="39"/>
      <c r="D9" s="39"/>
      <c r="E9" s="40"/>
      <c r="F9" s="43" t="s">
        <v>20</v>
      </c>
      <c r="G9" s="43"/>
      <c r="H9" s="43"/>
      <c r="I9" s="43"/>
      <c r="J9" s="43" t="s">
        <v>21</v>
      </c>
      <c r="K9" s="43"/>
      <c r="L9" s="43"/>
      <c r="M9" s="43"/>
      <c r="N9" s="43"/>
      <c r="O9" s="43"/>
      <c r="P9" s="43"/>
    </row>
    <row r="10" spans="1:22" ht="22.5" x14ac:dyDescent="0.15">
      <c r="A10" s="7" t="s">
        <v>11</v>
      </c>
      <c r="B10" s="7" t="s">
        <v>0</v>
      </c>
      <c r="C10" s="7" t="s">
        <v>12</v>
      </c>
      <c r="D10" s="7" t="s">
        <v>13</v>
      </c>
      <c r="E10" s="7" t="s">
        <v>14</v>
      </c>
      <c r="F10" s="36" t="s">
        <v>1</v>
      </c>
      <c r="G10" s="36"/>
      <c r="H10" s="36" t="s">
        <v>4</v>
      </c>
      <c r="I10" s="36"/>
      <c r="J10" s="7" t="s">
        <v>5</v>
      </c>
      <c r="K10" s="7" t="s">
        <v>6</v>
      </c>
      <c r="L10" s="7" t="s">
        <v>7</v>
      </c>
      <c r="M10" s="7" t="s">
        <v>8</v>
      </c>
      <c r="N10" s="36" t="s">
        <v>29</v>
      </c>
      <c r="O10" s="36" t="s">
        <v>30</v>
      </c>
      <c r="P10" s="36" t="s">
        <v>23</v>
      </c>
      <c r="Q10" s="29"/>
    </row>
    <row r="11" spans="1:22" x14ac:dyDescent="0.15">
      <c r="A11" s="8" t="s">
        <v>9</v>
      </c>
      <c r="B11" s="8" t="s">
        <v>10</v>
      </c>
      <c r="C11" s="8" t="s">
        <v>10</v>
      </c>
      <c r="D11" s="8" t="s">
        <v>10</v>
      </c>
      <c r="E11" s="8" t="s">
        <v>10</v>
      </c>
      <c r="F11" s="12" t="s">
        <v>2</v>
      </c>
      <c r="G11" s="12" t="s">
        <v>3</v>
      </c>
      <c r="H11" s="12" t="s">
        <v>2</v>
      </c>
      <c r="I11" s="12" t="s">
        <v>3</v>
      </c>
      <c r="J11" s="8" t="s">
        <v>24</v>
      </c>
      <c r="K11" s="8" t="s">
        <v>10</v>
      </c>
      <c r="L11" s="8" t="s">
        <v>10</v>
      </c>
      <c r="M11" s="8" t="s">
        <v>10</v>
      </c>
      <c r="N11" s="37"/>
      <c r="O11" s="37"/>
      <c r="P11" s="37"/>
    </row>
    <row r="12" spans="1:22" ht="18" customHeight="1" x14ac:dyDescent="0.15">
      <c r="A12" s="27">
        <v>0.2</v>
      </c>
      <c r="B12" s="11">
        <v>0</v>
      </c>
      <c r="C12" s="3">
        <v>0</v>
      </c>
      <c r="D12" s="24">
        <f>S12</f>
        <v>0</v>
      </c>
      <c r="E12" s="24">
        <f>V12</f>
        <v>0</v>
      </c>
      <c r="F12" s="31">
        <v>8.8309999999999995</v>
      </c>
      <c r="G12" s="31">
        <v>11.170999999999999</v>
      </c>
      <c r="H12" s="30" t="s">
        <v>28</v>
      </c>
      <c r="I12" s="3">
        <v>12.69</v>
      </c>
      <c r="J12" s="9"/>
      <c r="K12" s="10"/>
      <c r="L12" s="10"/>
      <c r="M12" s="10"/>
      <c r="N12" s="17"/>
      <c r="O12" s="17"/>
      <c r="P12" s="7"/>
      <c r="R12" t="s">
        <v>37</v>
      </c>
      <c r="S12" s="21">
        <v>0</v>
      </c>
      <c r="U12" t="s">
        <v>70</v>
      </c>
      <c r="V12" s="20">
        <v>0</v>
      </c>
    </row>
    <row r="13" spans="1:22" ht="18.600000000000001" customHeight="1" x14ac:dyDescent="0.15">
      <c r="A13" s="28">
        <v>0.4</v>
      </c>
      <c r="B13" s="6">
        <v>200</v>
      </c>
      <c r="C13" s="6">
        <v>200</v>
      </c>
      <c r="D13" s="24">
        <f>D12+S13</f>
        <v>197.435</v>
      </c>
      <c r="E13" s="24">
        <f>E12+V13</f>
        <v>228.63800000000001</v>
      </c>
      <c r="F13" s="32">
        <v>12.734</v>
      </c>
      <c r="G13" s="32">
        <v>13.281000000000001</v>
      </c>
      <c r="H13" s="4">
        <v>12.99</v>
      </c>
      <c r="I13" s="4">
        <v>13.43</v>
      </c>
      <c r="J13" s="4">
        <v>4.82</v>
      </c>
      <c r="K13" s="6">
        <v>7.74</v>
      </c>
      <c r="L13" s="6">
        <v>10.86</v>
      </c>
      <c r="M13" s="6">
        <v>12.36</v>
      </c>
      <c r="N13" s="16" t="s">
        <v>35</v>
      </c>
      <c r="O13" s="15" t="s">
        <v>32</v>
      </c>
      <c r="P13" s="4"/>
      <c r="R13" t="s">
        <v>38</v>
      </c>
      <c r="S13" s="21" t="s">
        <v>39</v>
      </c>
      <c r="U13" t="s">
        <v>71</v>
      </c>
      <c r="V13" s="21" t="s">
        <v>72</v>
      </c>
    </row>
    <row r="14" spans="1:22" ht="18.600000000000001" customHeight="1" x14ac:dyDescent="0.15">
      <c r="A14" s="28">
        <v>0.6</v>
      </c>
      <c r="B14" s="4">
        <v>200</v>
      </c>
      <c r="C14" s="6">
        <f>C13+200</f>
        <v>400</v>
      </c>
      <c r="D14" s="24">
        <f t="shared" ref="D14:D29" si="0">D13+S14</f>
        <v>372.97</v>
      </c>
      <c r="E14" s="24">
        <f t="shared" ref="E14:E29" si="1">E13+V14</f>
        <v>438.79599999999999</v>
      </c>
      <c r="F14" s="33">
        <v>9.3559999999999999</v>
      </c>
      <c r="G14" s="33">
        <v>12.994</v>
      </c>
      <c r="H14" s="4">
        <v>12.9</v>
      </c>
      <c r="I14" s="4">
        <v>13.47</v>
      </c>
      <c r="J14" s="4">
        <v>5.07</v>
      </c>
      <c r="K14" s="4">
        <v>7.94</v>
      </c>
      <c r="L14" s="4">
        <v>10.86</v>
      </c>
      <c r="M14" s="4">
        <v>12.36</v>
      </c>
      <c r="N14" s="16" t="s">
        <v>35</v>
      </c>
      <c r="O14" s="15" t="s">
        <v>32</v>
      </c>
      <c r="P14" s="4"/>
      <c r="R14" t="s">
        <v>40</v>
      </c>
      <c r="S14" s="21" t="s">
        <v>41</v>
      </c>
      <c r="U14" t="s">
        <v>73</v>
      </c>
      <c r="V14" s="21" t="s">
        <v>74</v>
      </c>
    </row>
    <row r="15" spans="1:22" ht="18.600000000000001" customHeight="1" x14ac:dyDescent="0.15">
      <c r="A15" s="28">
        <v>0.8</v>
      </c>
      <c r="B15" s="4">
        <v>200</v>
      </c>
      <c r="C15" s="6">
        <f t="shared" ref="C15:C29" si="2">C14+200</f>
        <v>600</v>
      </c>
      <c r="D15" s="24">
        <f t="shared" si="0"/>
        <v>574.06600000000003</v>
      </c>
      <c r="E15" s="24">
        <f t="shared" si="1"/>
        <v>640.67100000000005</v>
      </c>
      <c r="F15" s="33">
        <v>12.282</v>
      </c>
      <c r="G15" s="33">
        <v>12.722</v>
      </c>
      <c r="H15" s="4">
        <v>13.03</v>
      </c>
      <c r="I15" s="4">
        <v>13.13</v>
      </c>
      <c r="J15" s="4">
        <v>5.31</v>
      </c>
      <c r="K15" s="4">
        <v>8.14</v>
      </c>
      <c r="L15" s="4">
        <v>10.86</v>
      </c>
      <c r="M15" s="4">
        <v>12.36</v>
      </c>
      <c r="N15" s="16" t="s">
        <v>35</v>
      </c>
      <c r="O15" s="15" t="s">
        <v>32</v>
      </c>
      <c r="P15" s="4"/>
      <c r="R15" t="s">
        <v>42</v>
      </c>
      <c r="S15" s="21" t="s">
        <v>43</v>
      </c>
      <c r="U15" t="s">
        <v>75</v>
      </c>
      <c r="V15" s="21" t="s">
        <v>76</v>
      </c>
    </row>
    <row r="16" spans="1:22" ht="18.600000000000001" customHeight="1" x14ac:dyDescent="0.15">
      <c r="A16" s="28">
        <v>1</v>
      </c>
      <c r="B16" s="4">
        <v>200</v>
      </c>
      <c r="C16" s="6">
        <f t="shared" si="2"/>
        <v>800</v>
      </c>
      <c r="D16" s="24">
        <f t="shared" si="0"/>
        <v>772.08799999999997</v>
      </c>
      <c r="E16" s="24">
        <f t="shared" si="1"/>
        <v>827.76600000000008</v>
      </c>
      <c r="F16" s="33">
        <v>12.317</v>
      </c>
      <c r="G16" s="34">
        <v>12.473000000000001</v>
      </c>
      <c r="H16" s="4">
        <v>12.85</v>
      </c>
      <c r="I16" s="15" t="s">
        <v>28</v>
      </c>
      <c r="J16" s="4">
        <v>5.55</v>
      </c>
      <c r="K16" s="4">
        <v>8.34</v>
      </c>
      <c r="L16" s="4">
        <v>11.04</v>
      </c>
      <c r="M16" s="4">
        <v>12.36</v>
      </c>
      <c r="N16" s="16" t="s">
        <v>35</v>
      </c>
      <c r="O16" s="16" t="s">
        <v>33</v>
      </c>
      <c r="P16" s="4"/>
      <c r="R16" t="s">
        <v>44</v>
      </c>
      <c r="S16" s="21" t="s">
        <v>45</v>
      </c>
      <c r="U16" t="s">
        <v>77</v>
      </c>
      <c r="V16" s="21" t="s">
        <v>78</v>
      </c>
    </row>
    <row r="17" spans="1:22" ht="18.600000000000001" customHeight="1" x14ac:dyDescent="0.15">
      <c r="A17" s="28">
        <v>1.2</v>
      </c>
      <c r="B17" s="4">
        <v>200</v>
      </c>
      <c r="C17" s="6">
        <f t="shared" si="2"/>
        <v>1000</v>
      </c>
      <c r="D17" s="24">
        <f t="shared" si="0"/>
        <v>1005.9649999999999</v>
      </c>
      <c r="E17" s="24">
        <f t="shared" si="1"/>
        <v>1015.749</v>
      </c>
      <c r="F17" s="33">
        <v>9.3140000000000001</v>
      </c>
      <c r="G17" s="33">
        <v>12.332000000000001</v>
      </c>
      <c r="H17" s="4">
        <v>13.23</v>
      </c>
      <c r="I17" s="4">
        <v>13.03</v>
      </c>
      <c r="J17" s="4">
        <v>5.8</v>
      </c>
      <c r="K17" s="4">
        <v>8.5299999999999994</v>
      </c>
      <c r="L17" s="4">
        <v>11.22</v>
      </c>
      <c r="M17" s="4">
        <v>12.36</v>
      </c>
      <c r="N17" s="16" t="s">
        <v>35</v>
      </c>
      <c r="O17" s="16" t="s">
        <v>33</v>
      </c>
      <c r="P17" s="4"/>
      <c r="R17" t="s">
        <v>46</v>
      </c>
      <c r="S17" s="21" t="s">
        <v>47</v>
      </c>
      <c r="U17" t="s">
        <v>79</v>
      </c>
      <c r="V17" s="21" t="s">
        <v>80</v>
      </c>
    </row>
    <row r="18" spans="1:22" ht="18.600000000000001" customHeight="1" x14ac:dyDescent="0.15">
      <c r="A18" s="28">
        <v>1.4</v>
      </c>
      <c r="B18" s="4">
        <v>200</v>
      </c>
      <c r="C18" s="6">
        <f t="shared" si="2"/>
        <v>1200</v>
      </c>
      <c r="D18" s="24">
        <f t="shared" si="0"/>
        <v>1231.7849999999999</v>
      </c>
      <c r="E18" s="24">
        <f t="shared" si="1"/>
        <v>1192.2260000000001</v>
      </c>
      <c r="F18" s="33">
        <v>9.7929999999999993</v>
      </c>
      <c r="G18" s="33">
        <v>12.762</v>
      </c>
      <c r="H18" s="4">
        <v>13.53</v>
      </c>
      <c r="I18" s="4">
        <v>13.07</v>
      </c>
      <c r="J18" s="4">
        <v>6.04</v>
      </c>
      <c r="K18" s="4">
        <v>8.73</v>
      </c>
      <c r="L18" s="4">
        <v>11.4</v>
      </c>
      <c r="M18" s="4">
        <v>12.4</v>
      </c>
      <c r="N18" s="16" t="s">
        <v>35</v>
      </c>
      <c r="O18" s="16" t="s">
        <v>33</v>
      </c>
      <c r="P18" s="4"/>
      <c r="R18" t="s">
        <v>48</v>
      </c>
      <c r="S18" s="21">
        <v>225.82</v>
      </c>
      <c r="U18" t="s">
        <v>81</v>
      </c>
      <c r="V18" s="21" t="s">
        <v>82</v>
      </c>
    </row>
    <row r="19" spans="1:22" ht="18.600000000000001" customHeight="1" x14ac:dyDescent="0.15">
      <c r="A19" s="28">
        <v>1.6</v>
      </c>
      <c r="B19" s="4">
        <v>200</v>
      </c>
      <c r="C19" s="6">
        <f t="shared" si="2"/>
        <v>1400</v>
      </c>
      <c r="D19" s="24">
        <f t="shared" si="0"/>
        <v>1448.4799999999998</v>
      </c>
      <c r="E19" s="24">
        <f t="shared" si="1"/>
        <v>1358.009</v>
      </c>
      <c r="F19" s="33">
        <v>13.422000000000001</v>
      </c>
      <c r="G19" s="33">
        <v>12.304</v>
      </c>
      <c r="H19" s="4">
        <v>13.53</v>
      </c>
      <c r="I19" s="4">
        <v>12.84</v>
      </c>
      <c r="J19" s="4">
        <v>6.29</v>
      </c>
      <c r="K19" s="4">
        <v>8.93</v>
      </c>
      <c r="L19" s="4">
        <v>11.58</v>
      </c>
      <c r="M19" s="4">
        <v>12.58</v>
      </c>
      <c r="N19" s="16" t="s">
        <v>35</v>
      </c>
      <c r="O19" s="16" t="s">
        <v>33</v>
      </c>
      <c r="P19" s="4"/>
      <c r="R19" t="s">
        <v>49</v>
      </c>
      <c r="S19" s="21">
        <v>216.69499999999999</v>
      </c>
      <c r="U19" t="s">
        <v>83</v>
      </c>
      <c r="V19" s="21" t="s">
        <v>84</v>
      </c>
    </row>
    <row r="20" spans="1:22" ht="18.600000000000001" customHeight="1" x14ac:dyDescent="0.15">
      <c r="A20" s="28">
        <v>1.8</v>
      </c>
      <c r="B20" s="4">
        <v>200</v>
      </c>
      <c r="C20" s="6">
        <f t="shared" si="2"/>
        <v>1600</v>
      </c>
      <c r="D20" s="24">
        <f t="shared" si="0"/>
        <v>1656.0879999999997</v>
      </c>
      <c r="E20" s="24">
        <f t="shared" si="1"/>
        <v>1574.991</v>
      </c>
      <c r="F20" s="33">
        <v>12.843999999999999</v>
      </c>
      <c r="G20" s="33">
        <v>9.5259999999999998</v>
      </c>
      <c r="H20" s="4">
        <v>13.25</v>
      </c>
      <c r="I20" s="4">
        <v>12.77</v>
      </c>
      <c r="J20" s="4">
        <v>6.53</v>
      </c>
      <c r="K20" s="4">
        <v>9.1199999999999992</v>
      </c>
      <c r="L20" s="4">
        <v>11.76</v>
      </c>
      <c r="M20" s="4">
        <v>12.76</v>
      </c>
      <c r="N20" s="16" t="s">
        <v>35</v>
      </c>
      <c r="O20" s="16" t="s">
        <v>33</v>
      </c>
      <c r="P20" s="4"/>
      <c r="R20" t="s">
        <v>50</v>
      </c>
      <c r="S20" s="21" t="s">
        <v>51</v>
      </c>
      <c r="U20" t="s">
        <v>85</v>
      </c>
      <c r="V20" s="21">
        <v>216.982</v>
      </c>
    </row>
    <row r="21" spans="1:22" ht="18.600000000000001" customHeight="1" x14ac:dyDescent="0.15">
      <c r="A21" s="28">
        <v>2</v>
      </c>
      <c r="B21" s="4">
        <v>200</v>
      </c>
      <c r="C21" s="6">
        <f t="shared" si="2"/>
        <v>1800</v>
      </c>
      <c r="D21" s="24">
        <f t="shared" si="0"/>
        <v>1831.4189999999996</v>
      </c>
      <c r="E21" s="24">
        <f t="shared" si="1"/>
        <v>1789.425</v>
      </c>
      <c r="F21" s="33">
        <v>12.506</v>
      </c>
      <c r="G21" s="33">
        <v>9.9939999999999998</v>
      </c>
      <c r="H21" s="4">
        <v>13.26</v>
      </c>
      <c r="I21" s="4">
        <v>13.21</v>
      </c>
      <c r="J21" s="4">
        <v>6.78</v>
      </c>
      <c r="K21" s="4">
        <v>9.32</v>
      </c>
      <c r="L21" s="4">
        <v>11.94</v>
      </c>
      <c r="M21" s="4">
        <v>12.94</v>
      </c>
      <c r="N21" s="16" t="s">
        <v>35</v>
      </c>
      <c r="O21" s="16" t="s">
        <v>33</v>
      </c>
      <c r="P21" s="4"/>
      <c r="R21" t="s">
        <v>52</v>
      </c>
      <c r="S21" s="21" t="s">
        <v>53</v>
      </c>
      <c r="U21" t="s">
        <v>86</v>
      </c>
      <c r="V21" s="21">
        <v>214.434</v>
      </c>
    </row>
    <row r="22" spans="1:22" ht="18.600000000000001" customHeight="1" x14ac:dyDescent="0.15">
      <c r="A22" s="28">
        <v>2.2000000000000002</v>
      </c>
      <c r="B22" s="4">
        <v>200</v>
      </c>
      <c r="C22" s="6">
        <f t="shared" si="2"/>
        <v>2000</v>
      </c>
      <c r="D22" s="24">
        <f t="shared" si="0"/>
        <v>2043.6519999999996</v>
      </c>
      <c r="E22" s="24">
        <f t="shared" si="1"/>
        <v>2014.925</v>
      </c>
      <c r="F22" s="33">
        <v>12.619</v>
      </c>
      <c r="G22" s="33">
        <v>9.9640000000000004</v>
      </c>
      <c r="H22" s="4">
        <v>13.31</v>
      </c>
      <c r="I22" s="4">
        <v>13.17</v>
      </c>
      <c r="J22" s="4">
        <v>7.02</v>
      </c>
      <c r="K22" s="4">
        <v>9.52</v>
      </c>
      <c r="L22" s="4">
        <v>12.12</v>
      </c>
      <c r="M22" s="4">
        <v>13.12</v>
      </c>
      <c r="N22" s="16" t="s">
        <v>35</v>
      </c>
      <c r="O22" s="16" t="s">
        <v>33</v>
      </c>
      <c r="P22" s="4"/>
      <c r="R22" t="s">
        <v>54</v>
      </c>
      <c r="S22" s="21" t="s">
        <v>55</v>
      </c>
      <c r="U22" t="s">
        <v>87</v>
      </c>
      <c r="V22" s="21" t="s">
        <v>88</v>
      </c>
    </row>
    <row r="23" spans="1:22" ht="18.600000000000001" customHeight="1" x14ac:dyDescent="0.15">
      <c r="A23" s="28">
        <v>2.4</v>
      </c>
      <c r="B23" s="4">
        <v>200</v>
      </c>
      <c r="C23" s="6">
        <f t="shared" si="2"/>
        <v>2200</v>
      </c>
      <c r="D23" s="24">
        <f t="shared" si="0"/>
        <v>2246.9919999999997</v>
      </c>
      <c r="E23" s="24">
        <f t="shared" si="1"/>
        <v>2215.5929999999998</v>
      </c>
      <c r="F23" s="33">
        <v>15.253</v>
      </c>
      <c r="G23" s="33">
        <v>14.670999999999999</v>
      </c>
      <c r="H23" s="4">
        <v>15.43</v>
      </c>
      <c r="I23" s="15" t="s">
        <v>28</v>
      </c>
      <c r="J23" s="4">
        <v>7.27</v>
      </c>
      <c r="K23" s="4">
        <v>9.7100000000000009</v>
      </c>
      <c r="L23" s="4">
        <v>12.3</v>
      </c>
      <c r="M23" s="4">
        <v>13.3</v>
      </c>
      <c r="N23" s="16" t="s">
        <v>35</v>
      </c>
      <c r="O23" s="16" t="s">
        <v>33</v>
      </c>
      <c r="P23" s="4"/>
      <c r="R23" t="s">
        <v>56</v>
      </c>
      <c r="S23" s="21" t="s">
        <v>57</v>
      </c>
      <c r="U23" t="s">
        <v>89</v>
      </c>
      <c r="V23" s="21" t="s">
        <v>90</v>
      </c>
    </row>
    <row r="24" spans="1:22" ht="18.600000000000001" customHeight="1" x14ac:dyDescent="0.15">
      <c r="A24" s="28">
        <v>2.6</v>
      </c>
      <c r="B24" s="4">
        <v>200</v>
      </c>
      <c r="C24" s="6">
        <f t="shared" si="2"/>
        <v>2400</v>
      </c>
      <c r="D24" s="24">
        <f t="shared" si="0"/>
        <v>2488.7779999999998</v>
      </c>
      <c r="E24" s="24">
        <f t="shared" si="1"/>
        <v>2452.0529999999999</v>
      </c>
      <c r="F24" s="33">
        <v>13.058999999999999</v>
      </c>
      <c r="G24" s="33">
        <v>10.567</v>
      </c>
      <c r="H24" s="4">
        <v>13.52</v>
      </c>
      <c r="I24" s="4">
        <v>13.58</v>
      </c>
      <c r="J24" s="4">
        <v>7.51</v>
      </c>
      <c r="K24" s="4">
        <v>9.91</v>
      </c>
      <c r="L24" s="4">
        <v>12.48</v>
      </c>
      <c r="M24" s="4">
        <v>13.48</v>
      </c>
      <c r="N24" s="16" t="s">
        <v>35</v>
      </c>
      <c r="O24" s="16" t="s">
        <v>33</v>
      </c>
      <c r="P24" s="4"/>
      <c r="R24" t="s">
        <v>58</v>
      </c>
      <c r="S24" s="21" t="s">
        <v>59</v>
      </c>
      <c r="U24" t="s">
        <v>91</v>
      </c>
      <c r="V24" s="21" t="s">
        <v>92</v>
      </c>
    </row>
    <row r="25" spans="1:22" ht="18.600000000000001" customHeight="1" x14ac:dyDescent="0.15">
      <c r="A25" s="28">
        <v>2.8</v>
      </c>
      <c r="B25" s="4">
        <v>200</v>
      </c>
      <c r="C25" s="6">
        <f t="shared" si="2"/>
        <v>2600</v>
      </c>
      <c r="D25" s="24">
        <f t="shared" si="0"/>
        <v>2688.2099999999996</v>
      </c>
      <c r="E25" s="24">
        <f t="shared" si="1"/>
        <v>2673.63</v>
      </c>
      <c r="F25" s="34">
        <v>14.234</v>
      </c>
      <c r="G25" s="33">
        <v>13.385</v>
      </c>
      <c r="H25" s="4">
        <v>14.14</v>
      </c>
      <c r="I25" s="4">
        <v>13.77</v>
      </c>
      <c r="J25" s="4">
        <v>7.88</v>
      </c>
      <c r="K25" s="4">
        <v>10.28</v>
      </c>
      <c r="L25" s="4">
        <v>12.85</v>
      </c>
      <c r="M25" s="4">
        <v>13.85</v>
      </c>
      <c r="N25" s="16" t="s">
        <v>34</v>
      </c>
      <c r="O25" s="16" t="s">
        <v>34</v>
      </c>
      <c r="P25" s="4"/>
      <c r="R25" s="22" t="s">
        <v>60</v>
      </c>
      <c r="S25" s="23" t="s">
        <v>61</v>
      </c>
      <c r="U25" t="s">
        <v>93</v>
      </c>
      <c r="V25" s="21" t="s">
        <v>94</v>
      </c>
    </row>
    <row r="26" spans="1:22" ht="18.600000000000001" customHeight="1" x14ac:dyDescent="0.15">
      <c r="A26" s="28">
        <v>3</v>
      </c>
      <c r="B26" s="4">
        <v>200</v>
      </c>
      <c r="C26" s="6">
        <f t="shared" si="2"/>
        <v>2800</v>
      </c>
      <c r="D26" s="24">
        <f t="shared" si="0"/>
        <v>2890.8219999999997</v>
      </c>
      <c r="E26" s="24">
        <f t="shared" si="1"/>
        <v>2859.643</v>
      </c>
      <c r="F26" s="33">
        <v>13.904999999999999</v>
      </c>
      <c r="G26" s="33">
        <v>13.523999999999999</v>
      </c>
      <c r="H26" s="4">
        <v>14.54</v>
      </c>
      <c r="I26" s="4">
        <v>14.31</v>
      </c>
      <c r="J26" s="4">
        <v>8.25</v>
      </c>
      <c r="K26" s="4">
        <v>10.65</v>
      </c>
      <c r="L26" s="4">
        <v>13.22</v>
      </c>
      <c r="M26" s="4">
        <v>14.22</v>
      </c>
      <c r="N26" s="16" t="s">
        <v>34</v>
      </c>
      <c r="O26" s="16" t="s">
        <v>34</v>
      </c>
      <c r="P26" s="4"/>
      <c r="R26" t="s">
        <v>62</v>
      </c>
      <c r="S26" s="23" t="s">
        <v>63</v>
      </c>
      <c r="U26" t="s">
        <v>95</v>
      </c>
      <c r="V26" s="21" t="s">
        <v>96</v>
      </c>
    </row>
    <row r="27" spans="1:22" ht="18.600000000000001" customHeight="1" x14ac:dyDescent="0.15">
      <c r="A27" s="28">
        <v>3.2</v>
      </c>
      <c r="B27" s="4">
        <v>200</v>
      </c>
      <c r="C27" s="6">
        <f t="shared" si="2"/>
        <v>3000</v>
      </c>
      <c r="D27" s="24">
        <f t="shared" si="0"/>
        <v>3097.7679999999996</v>
      </c>
      <c r="E27" s="24">
        <f t="shared" si="1"/>
        <v>3056.2939999999999</v>
      </c>
      <c r="F27" s="33">
        <v>14.641</v>
      </c>
      <c r="G27" s="33">
        <v>14.35</v>
      </c>
      <c r="H27" s="4">
        <v>14.78</v>
      </c>
      <c r="I27" s="4">
        <v>14.84</v>
      </c>
      <c r="J27" s="4">
        <v>8.61</v>
      </c>
      <c r="K27" s="4">
        <v>11.01</v>
      </c>
      <c r="L27" s="4">
        <v>13.58</v>
      </c>
      <c r="M27" s="4">
        <v>14.58</v>
      </c>
      <c r="N27" s="16" t="s">
        <v>34</v>
      </c>
      <c r="O27" s="16" t="s">
        <v>34</v>
      </c>
      <c r="P27" s="4"/>
      <c r="R27" t="s">
        <v>64</v>
      </c>
      <c r="S27" s="21" t="s">
        <v>65</v>
      </c>
      <c r="U27" t="s">
        <v>97</v>
      </c>
      <c r="V27" s="21" t="s">
        <v>98</v>
      </c>
    </row>
    <row r="28" spans="1:22" ht="18.600000000000001" customHeight="1" x14ac:dyDescent="0.15">
      <c r="A28" s="28">
        <v>3.4</v>
      </c>
      <c r="B28" s="4">
        <v>200</v>
      </c>
      <c r="C28" s="6">
        <f t="shared" si="2"/>
        <v>3200</v>
      </c>
      <c r="D28" s="24">
        <f t="shared" si="0"/>
        <v>3356.8029999999994</v>
      </c>
      <c r="E28" s="24">
        <f t="shared" si="1"/>
        <v>3258.3919999999998</v>
      </c>
      <c r="F28" s="33">
        <v>12.574999999999999</v>
      </c>
      <c r="G28" s="33">
        <v>14.933999999999999</v>
      </c>
      <c r="H28" s="4">
        <v>15.14</v>
      </c>
      <c r="I28" s="4">
        <v>15.32</v>
      </c>
      <c r="J28" s="4">
        <v>8.98</v>
      </c>
      <c r="K28" s="4">
        <v>11.38</v>
      </c>
      <c r="L28" s="4">
        <v>13.95</v>
      </c>
      <c r="M28" s="4">
        <v>14.95</v>
      </c>
      <c r="N28" s="16" t="s">
        <v>34</v>
      </c>
      <c r="O28" s="16" t="s">
        <v>34</v>
      </c>
      <c r="P28" s="4"/>
      <c r="R28" t="s">
        <v>66</v>
      </c>
      <c r="S28" s="21" t="s">
        <v>67</v>
      </c>
      <c r="U28" t="s">
        <v>99</v>
      </c>
      <c r="V28" s="21" t="s">
        <v>100</v>
      </c>
    </row>
    <row r="29" spans="1:22" ht="18.600000000000001" customHeight="1" x14ac:dyDescent="0.15">
      <c r="A29" s="28">
        <v>3.6</v>
      </c>
      <c r="B29" s="4">
        <v>200</v>
      </c>
      <c r="C29" s="6">
        <f t="shared" si="2"/>
        <v>3400</v>
      </c>
      <c r="D29" s="24">
        <f t="shared" si="0"/>
        <v>3626.0509999999995</v>
      </c>
      <c r="E29" s="24">
        <f t="shared" si="1"/>
        <v>3431.9759999999997</v>
      </c>
      <c r="F29" s="33">
        <v>14.766999999999999</v>
      </c>
      <c r="G29" s="33">
        <v>15.266</v>
      </c>
      <c r="H29" s="4">
        <v>15.42</v>
      </c>
      <c r="I29" s="4">
        <v>15.78</v>
      </c>
      <c r="J29" s="4">
        <v>9.35</v>
      </c>
      <c r="K29" s="4">
        <v>11.75</v>
      </c>
      <c r="L29" s="4">
        <v>14.32</v>
      </c>
      <c r="M29" s="4">
        <v>15.32</v>
      </c>
      <c r="N29" s="16" t="s">
        <v>34</v>
      </c>
      <c r="O29" s="16" t="s">
        <v>34</v>
      </c>
      <c r="P29" s="4"/>
      <c r="R29" t="s">
        <v>68</v>
      </c>
      <c r="S29" s="21" t="s">
        <v>69</v>
      </c>
      <c r="U29" t="s">
        <v>101</v>
      </c>
      <c r="V29" s="21" t="s">
        <v>102</v>
      </c>
    </row>
    <row r="30" spans="1:22" ht="18.600000000000001" customHeight="1" x14ac:dyDescent="0.15">
      <c r="A30" s="4"/>
      <c r="B30" s="4"/>
      <c r="C30" s="4"/>
      <c r="D30" s="25"/>
      <c r="E30" s="25"/>
      <c r="F30" s="18"/>
      <c r="G30" s="18"/>
      <c r="H30" s="18"/>
      <c r="I30" s="18"/>
      <c r="J30" s="4"/>
      <c r="K30" s="4"/>
      <c r="L30" s="4"/>
      <c r="M30" s="4"/>
      <c r="N30" s="4"/>
      <c r="O30" s="4"/>
      <c r="P30" s="4"/>
    </row>
    <row r="31" spans="1:22" ht="18.600000000000001" customHeight="1" x14ac:dyDescent="0.15">
      <c r="A31" s="4"/>
      <c r="B31" s="4"/>
      <c r="C31" s="4"/>
      <c r="D31" s="25"/>
      <c r="E31" s="25"/>
      <c r="F31" s="18"/>
      <c r="G31" s="18"/>
      <c r="H31" s="18"/>
      <c r="I31" s="18"/>
      <c r="J31" s="4"/>
      <c r="K31" s="4"/>
      <c r="L31" s="4"/>
      <c r="M31" s="4"/>
      <c r="N31" s="4"/>
      <c r="O31" s="4"/>
      <c r="P31" s="4"/>
    </row>
    <row r="32" spans="1:22" ht="18.600000000000001" customHeight="1" x14ac:dyDescent="0.15">
      <c r="A32" s="5"/>
      <c r="B32" s="5"/>
      <c r="C32" s="5"/>
      <c r="D32" s="26"/>
      <c r="E32" s="26"/>
      <c r="F32" s="19"/>
      <c r="G32" s="19"/>
      <c r="H32" s="19"/>
      <c r="I32" s="19"/>
      <c r="J32" s="5"/>
      <c r="K32" s="5"/>
      <c r="L32" s="5"/>
      <c r="M32" s="5"/>
      <c r="N32" s="5"/>
      <c r="O32" s="5"/>
      <c r="P32" s="5"/>
    </row>
    <row r="33" spans="1:16" ht="18.600000000000001" customHeight="1" x14ac:dyDescent="0.15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</row>
    <row r="34" spans="1:16" ht="18.600000000000001" customHeight="1" x14ac:dyDescent="0.15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</row>
    <row r="35" spans="1:16" ht="18.600000000000001" customHeight="1" x14ac:dyDescent="0.15">
      <c r="A35" s="14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</row>
    <row r="36" spans="1:16" ht="18.600000000000001" customHeight="1" x14ac:dyDescent="0.15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</row>
    <row r="37" spans="1:16" ht="18.600000000000001" customHeight="1" x14ac:dyDescent="0.15">
      <c r="A37" s="14"/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</row>
    <row r="38" spans="1:16" ht="18.600000000000001" customHeight="1" x14ac:dyDescent="0.15">
      <c r="A38" s="14"/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</row>
    <row r="39" spans="1:16" ht="18.600000000000001" customHeight="1" x14ac:dyDescent="0.15">
      <c r="A39" s="14"/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</row>
    <row r="40" spans="1:16" ht="18.600000000000001" customHeight="1" x14ac:dyDescent="0.15">
      <c r="A40" s="14"/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</row>
    <row r="41" spans="1:16" ht="18.600000000000001" customHeight="1" x14ac:dyDescent="0.15">
      <c r="A41" s="14"/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</row>
    <row r="42" spans="1:16" ht="18.600000000000001" customHeight="1" x14ac:dyDescent="0.15">
      <c r="A42" s="14"/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</row>
    <row r="43" spans="1:16" ht="18.600000000000001" customHeight="1" x14ac:dyDescent="0.15">
      <c r="A43" s="14"/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</row>
    <row r="44" spans="1:16" ht="18.600000000000001" customHeight="1" x14ac:dyDescent="0.15">
      <c r="A44" s="14"/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</row>
    <row r="45" spans="1:16" ht="18.600000000000001" customHeight="1" x14ac:dyDescent="0.15">
      <c r="A45" s="14"/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</row>
    <row r="46" spans="1:16" ht="18.600000000000001" customHeight="1" x14ac:dyDescent="0.15">
      <c r="A46" s="14"/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</row>
    <row r="47" spans="1:16" ht="18.600000000000001" customHeight="1" x14ac:dyDescent="0.15">
      <c r="A47" s="14"/>
      <c r="B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</row>
    <row r="48" spans="1:16" ht="18.600000000000001" customHeight="1" x14ac:dyDescent="0.15">
      <c r="A48" s="14"/>
      <c r="B48" s="14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</row>
    <row r="49" spans="1:16" ht="18.600000000000001" customHeight="1" x14ac:dyDescent="0.15">
      <c r="A49" s="14"/>
      <c r="B49" s="14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</row>
    <row r="50" spans="1:16" ht="18.600000000000001" customHeight="1" x14ac:dyDescent="0.15">
      <c r="A50" s="14"/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</row>
    <row r="51" spans="1:16" ht="18.600000000000001" customHeight="1" x14ac:dyDescent="0.15">
      <c r="A51" s="14"/>
      <c r="B51" s="14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</row>
    <row r="52" spans="1:16" ht="18.600000000000001" customHeight="1" x14ac:dyDescent="0.15">
      <c r="A52" s="14"/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</row>
    <row r="53" spans="1:16" ht="18.600000000000001" customHeight="1" x14ac:dyDescent="0.15">
      <c r="A53" s="14"/>
      <c r="B53" s="14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</row>
    <row r="54" spans="1:16" ht="18.600000000000001" customHeight="1" x14ac:dyDescent="0.15">
      <c r="A54" s="14"/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</row>
    <row r="55" spans="1:16" ht="18.600000000000001" customHeight="1" x14ac:dyDescent="0.15">
      <c r="A55" s="14"/>
      <c r="B55" s="14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</row>
    <row r="56" spans="1:16" ht="18.600000000000001" customHeight="1" x14ac:dyDescent="0.15">
      <c r="A56" s="14"/>
      <c r="B56" s="14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</row>
    <row r="57" spans="1:16" ht="18.600000000000001" customHeight="1" x14ac:dyDescent="0.15">
      <c r="A57" s="14"/>
      <c r="B57" s="14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</row>
    <row r="58" spans="1:16" ht="18.600000000000001" customHeight="1" x14ac:dyDescent="0.15">
      <c r="A58" s="14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</row>
    <row r="59" spans="1:16" ht="18.600000000000001" customHeight="1" x14ac:dyDescent="0.15">
      <c r="A59" s="14"/>
      <c r="B59" s="14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</row>
    <row r="60" spans="1:16" ht="18.600000000000001" customHeight="1" x14ac:dyDescent="0.15">
      <c r="A60" s="14"/>
      <c r="B60" s="14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</row>
    <row r="61" spans="1:16" ht="18.600000000000001" customHeight="1" x14ac:dyDescent="0.15">
      <c r="A61" s="14"/>
      <c r="B61" s="14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</row>
    <row r="62" spans="1:16" ht="18.600000000000001" customHeight="1" x14ac:dyDescent="0.15">
      <c r="A62" s="14"/>
      <c r="B62" s="14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</row>
    <row r="63" spans="1:16" ht="18.600000000000001" customHeight="1" x14ac:dyDescent="0.15">
      <c r="A63" s="14"/>
      <c r="B63" s="14"/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14"/>
      <c r="P63" s="14"/>
    </row>
    <row r="64" spans="1:16" ht="18.600000000000001" customHeight="1" x14ac:dyDescent="0.15">
      <c r="A64" s="14"/>
      <c r="B64" s="14"/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</row>
    <row r="65" spans="1:16" ht="18.600000000000001" customHeight="1" x14ac:dyDescent="0.15">
      <c r="A65" s="14"/>
      <c r="B65" s="14"/>
      <c r="C65" s="14"/>
      <c r="D65" s="14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14"/>
      <c r="P65" s="14"/>
    </row>
    <row r="66" spans="1:16" ht="18.600000000000001" customHeight="1" x14ac:dyDescent="0.15">
      <c r="A66" s="14"/>
      <c r="B66" s="14"/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4"/>
    </row>
    <row r="67" spans="1:16" ht="18.600000000000001" customHeight="1" x14ac:dyDescent="0.15">
      <c r="A67" s="14"/>
      <c r="B67" s="14"/>
      <c r="C67" s="14"/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4"/>
    </row>
    <row r="68" spans="1:16" ht="18.600000000000001" customHeight="1" x14ac:dyDescent="0.15">
      <c r="A68" s="14"/>
      <c r="B68" s="14"/>
      <c r="C68" s="14"/>
      <c r="D68" s="14"/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14"/>
      <c r="P68" s="14"/>
    </row>
    <row r="69" spans="1:16" ht="18.600000000000001" customHeight="1" x14ac:dyDescent="0.15">
      <c r="A69" s="14"/>
      <c r="B69" s="14"/>
      <c r="C69" s="14"/>
      <c r="D69" s="14"/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14"/>
      <c r="P69" s="14"/>
    </row>
    <row r="70" spans="1:16" ht="18.600000000000001" customHeight="1" x14ac:dyDescent="0.15">
      <c r="A70" s="14"/>
      <c r="B70" s="14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4"/>
    </row>
    <row r="71" spans="1:16" ht="18.600000000000001" customHeight="1" x14ac:dyDescent="0.15">
      <c r="A71" s="14"/>
      <c r="B71" s="14"/>
      <c r="C71" s="14"/>
      <c r="D71" s="14"/>
      <c r="E71" s="14"/>
      <c r="F71" s="14"/>
      <c r="G71" s="14"/>
      <c r="H71" s="14"/>
      <c r="I71" s="14"/>
      <c r="J71" s="14"/>
      <c r="K71" s="14"/>
      <c r="L71" s="14"/>
      <c r="M71" s="14"/>
      <c r="N71" s="14"/>
      <c r="O71" s="14"/>
      <c r="P71" s="14"/>
    </row>
    <row r="72" spans="1:16" ht="18.600000000000001" customHeight="1" x14ac:dyDescent="0.15">
      <c r="A72" s="14"/>
      <c r="B72" s="14"/>
      <c r="C72" s="14"/>
      <c r="D72" s="14"/>
      <c r="E72" s="14"/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4"/>
    </row>
    <row r="73" spans="1:16" ht="18.600000000000001" customHeight="1" x14ac:dyDescent="0.15">
      <c r="A73" s="14"/>
      <c r="B73" s="14"/>
      <c r="C73" s="14"/>
      <c r="D73" s="14"/>
      <c r="E73" s="14"/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</row>
    <row r="74" spans="1:16" ht="18.600000000000001" customHeight="1" x14ac:dyDescent="0.15">
      <c r="A74" s="14"/>
      <c r="B74" s="14"/>
      <c r="C74" s="14"/>
      <c r="D74" s="14"/>
      <c r="E74" s="14"/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</row>
    <row r="75" spans="1:16" ht="18.600000000000001" customHeight="1" x14ac:dyDescent="0.15">
      <c r="A75" s="14"/>
      <c r="B75" s="14"/>
      <c r="C75" s="14"/>
      <c r="D75" s="14"/>
      <c r="E75" s="14"/>
      <c r="F75" s="14"/>
      <c r="G75" s="14"/>
      <c r="H75" s="14"/>
      <c r="I75" s="14"/>
      <c r="J75" s="14"/>
      <c r="K75" s="14"/>
      <c r="L75" s="14"/>
      <c r="M75" s="14"/>
      <c r="N75" s="14"/>
      <c r="O75" s="14"/>
      <c r="P75" s="14"/>
    </row>
    <row r="76" spans="1:16" ht="18.600000000000001" customHeight="1" x14ac:dyDescent="0.15">
      <c r="A76" s="14"/>
      <c r="B76" s="14"/>
      <c r="C76" s="14"/>
      <c r="D76" s="14"/>
      <c r="E76" s="14"/>
      <c r="F76" s="14"/>
      <c r="G76" s="14"/>
      <c r="H76" s="14"/>
      <c r="I76" s="14"/>
      <c r="J76" s="14"/>
      <c r="K76" s="14"/>
      <c r="L76" s="14"/>
      <c r="M76" s="14"/>
      <c r="N76" s="14"/>
      <c r="O76" s="14"/>
      <c r="P76" s="14"/>
    </row>
    <row r="77" spans="1:16" ht="18.600000000000001" customHeight="1" x14ac:dyDescent="0.15">
      <c r="A77" s="14"/>
      <c r="B77" s="14"/>
      <c r="C77" s="14"/>
      <c r="D77" s="14"/>
      <c r="E77" s="14"/>
      <c r="F77" s="14"/>
      <c r="G77" s="14"/>
      <c r="H77" s="14"/>
      <c r="I77" s="14"/>
      <c r="J77" s="14"/>
      <c r="K77" s="14"/>
      <c r="L77" s="14"/>
      <c r="M77" s="14"/>
      <c r="N77" s="14"/>
      <c r="O77" s="14"/>
      <c r="P77" s="14"/>
    </row>
    <row r="78" spans="1:16" ht="18.600000000000001" customHeight="1" x14ac:dyDescent="0.15">
      <c r="A78" s="14"/>
      <c r="B78" s="14"/>
      <c r="C78" s="14"/>
      <c r="D78" s="14"/>
      <c r="E78" s="14"/>
      <c r="F78" s="14"/>
      <c r="G78" s="14"/>
      <c r="H78" s="14"/>
      <c r="I78" s="14"/>
      <c r="J78" s="14"/>
      <c r="K78" s="14"/>
      <c r="L78" s="14"/>
      <c r="M78" s="14"/>
      <c r="N78" s="14"/>
      <c r="O78" s="14"/>
      <c r="P78" s="14"/>
    </row>
    <row r="79" spans="1:16" ht="18.600000000000001" customHeight="1" x14ac:dyDescent="0.15">
      <c r="A79" s="14"/>
      <c r="B79" s="14"/>
      <c r="C79" s="14"/>
      <c r="D79" s="14"/>
      <c r="E79" s="14"/>
      <c r="F79" s="14"/>
      <c r="G79" s="14"/>
      <c r="H79" s="14"/>
      <c r="I79" s="14"/>
      <c r="J79" s="14"/>
      <c r="K79" s="14"/>
      <c r="L79" s="14"/>
      <c r="M79" s="14"/>
      <c r="N79" s="14"/>
      <c r="O79" s="14"/>
      <c r="P79" s="14"/>
    </row>
    <row r="80" spans="1:16" ht="18.600000000000001" customHeight="1" x14ac:dyDescent="0.15">
      <c r="A80" s="14"/>
      <c r="B80" s="14"/>
      <c r="C80" s="14"/>
      <c r="D80" s="14"/>
      <c r="E80" s="14"/>
      <c r="F80" s="14"/>
      <c r="G80" s="14"/>
      <c r="H80" s="14"/>
      <c r="I80" s="14"/>
      <c r="J80" s="14"/>
      <c r="K80" s="14"/>
      <c r="L80" s="14"/>
      <c r="M80" s="14"/>
      <c r="N80" s="14"/>
      <c r="O80" s="14"/>
      <c r="P80" s="14"/>
    </row>
    <row r="81" spans="1:16" ht="18.600000000000001" customHeight="1" x14ac:dyDescent="0.15">
      <c r="A81" s="14"/>
      <c r="B81" s="14"/>
      <c r="C81" s="14"/>
      <c r="D81" s="14"/>
      <c r="E81" s="14"/>
      <c r="F81" s="14"/>
      <c r="G81" s="14"/>
      <c r="H81" s="14"/>
      <c r="I81" s="14"/>
      <c r="J81" s="14"/>
      <c r="K81" s="14"/>
      <c r="L81" s="14"/>
      <c r="M81" s="14"/>
      <c r="N81" s="14"/>
      <c r="O81" s="14"/>
      <c r="P81" s="14"/>
    </row>
    <row r="82" spans="1:16" ht="18.600000000000001" customHeight="1" x14ac:dyDescent="0.15">
      <c r="A82" s="14"/>
      <c r="B82" s="14"/>
      <c r="C82" s="14"/>
      <c r="D82" s="14"/>
      <c r="E82" s="14"/>
      <c r="F82" s="14"/>
      <c r="G82" s="14"/>
      <c r="H82" s="14"/>
      <c r="I82" s="14"/>
      <c r="J82" s="14"/>
      <c r="K82" s="14"/>
      <c r="L82" s="14"/>
      <c r="M82" s="14"/>
      <c r="N82" s="14"/>
      <c r="O82" s="14"/>
      <c r="P82" s="14"/>
    </row>
    <row r="83" spans="1:16" ht="18.600000000000001" customHeight="1" x14ac:dyDescent="0.15">
      <c r="A83" s="14"/>
      <c r="B83" s="14"/>
      <c r="C83" s="14"/>
      <c r="D83" s="14"/>
      <c r="E83" s="14"/>
      <c r="F83" s="14"/>
      <c r="G83" s="14"/>
      <c r="H83" s="14"/>
      <c r="I83" s="14"/>
      <c r="J83" s="14"/>
      <c r="K83" s="14"/>
      <c r="L83" s="14"/>
      <c r="M83" s="14"/>
      <c r="N83" s="14"/>
      <c r="O83" s="14"/>
      <c r="P83" s="14"/>
    </row>
    <row r="84" spans="1:16" ht="18.600000000000001" customHeight="1" x14ac:dyDescent="0.15">
      <c r="A84" s="14"/>
      <c r="B84" s="14"/>
      <c r="C84" s="14"/>
      <c r="D84" s="14"/>
      <c r="E84" s="14"/>
      <c r="F84" s="14"/>
      <c r="G84" s="14"/>
      <c r="H84" s="14"/>
      <c r="I84" s="14"/>
      <c r="J84" s="14"/>
      <c r="K84" s="14"/>
      <c r="L84" s="14"/>
      <c r="M84" s="14"/>
      <c r="N84" s="14"/>
      <c r="O84" s="14"/>
      <c r="P84" s="14"/>
    </row>
    <row r="85" spans="1:16" ht="18.600000000000001" customHeight="1" x14ac:dyDescent="0.15">
      <c r="A85" s="14"/>
      <c r="B85" s="14"/>
      <c r="C85" s="14"/>
      <c r="D85" s="14"/>
      <c r="E85" s="14"/>
      <c r="F85" s="14"/>
      <c r="G85" s="14"/>
      <c r="H85" s="14"/>
      <c r="I85" s="14"/>
      <c r="J85" s="14"/>
      <c r="K85" s="14"/>
      <c r="L85" s="14"/>
      <c r="M85" s="14"/>
      <c r="N85" s="14"/>
      <c r="O85" s="14"/>
      <c r="P85" s="14"/>
    </row>
    <row r="86" spans="1:16" ht="18.600000000000001" customHeight="1" x14ac:dyDescent="0.15">
      <c r="A86" s="14"/>
      <c r="B86" s="14"/>
      <c r="C86" s="14"/>
      <c r="D86" s="14"/>
      <c r="E86" s="14"/>
      <c r="F86" s="14"/>
      <c r="G86" s="14"/>
      <c r="H86" s="14"/>
      <c r="I86" s="14"/>
      <c r="J86" s="14"/>
      <c r="K86" s="14"/>
      <c r="L86" s="14"/>
      <c r="M86" s="14"/>
      <c r="N86" s="14"/>
      <c r="O86" s="14"/>
      <c r="P86" s="14"/>
    </row>
    <row r="87" spans="1:16" ht="18.600000000000001" customHeight="1" x14ac:dyDescent="0.15">
      <c r="A87" s="14"/>
      <c r="B87" s="14"/>
      <c r="C87" s="14"/>
      <c r="D87" s="14"/>
      <c r="E87" s="14"/>
      <c r="F87" s="14"/>
      <c r="G87" s="14"/>
      <c r="H87" s="14"/>
      <c r="I87" s="14"/>
      <c r="J87" s="14"/>
      <c r="K87" s="14"/>
      <c r="L87" s="14"/>
      <c r="M87" s="14"/>
      <c r="N87" s="14"/>
      <c r="O87" s="14"/>
      <c r="P87" s="14"/>
    </row>
    <row r="88" spans="1:16" ht="18.600000000000001" customHeight="1" x14ac:dyDescent="0.15">
      <c r="A88" s="14"/>
      <c r="B88" s="14"/>
      <c r="C88" s="14"/>
      <c r="D88" s="14"/>
      <c r="E88" s="14"/>
      <c r="F88" s="14"/>
      <c r="G88" s="14"/>
      <c r="H88" s="14"/>
      <c r="I88" s="14"/>
      <c r="J88" s="14"/>
      <c r="K88" s="14"/>
      <c r="L88" s="14"/>
      <c r="M88" s="14"/>
      <c r="N88" s="14"/>
      <c r="O88" s="14"/>
      <c r="P88" s="14"/>
    </row>
    <row r="89" spans="1:16" ht="18.600000000000001" customHeight="1" x14ac:dyDescent="0.15">
      <c r="A89" s="14"/>
      <c r="B89" s="14"/>
      <c r="C89" s="14"/>
      <c r="D89" s="14"/>
      <c r="E89" s="14"/>
      <c r="F89" s="14"/>
      <c r="G89" s="14"/>
      <c r="H89" s="14"/>
      <c r="I89" s="14"/>
      <c r="J89" s="14"/>
      <c r="K89" s="14"/>
      <c r="L89" s="14"/>
      <c r="M89" s="14"/>
      <c r="N89" s="14"/>
      <c r="O89" s="14"/>
      <c r="P89" s="14"/>
    </row>
    <row r="90" spans="1:16" ht="18.600000000000001" customHeight="1" x14ac:dyDescent="0.15">
      <c r="A90" s="14"/>
      <c r="B90" s="14"/>
      <c r="C90" s="14"/>
      <c r="D90" s="14"/>
      <c r="E90" s="14"/>
      <c r="F90" s="14"/>
      <c r="G90" s="14"/>
      <c r="H90" s="14"/>
      <c r="I90" s="14"/>
      <c r="J90" s="14"/>
      <c r="K90" s="14"/>
      <c r="L90" s="14"/>
      <c r="M90" s="14"/>
      <c r="N90" s="14"/>
      <c r="O90" s="14"/>
      <c r="P90" s="14"/>
    </row>
    <row r="91" spans="1:16" ht="18.600000000000001" customHeight="1" x14ac:dyDescent="0.15">
      <c r="A91" s="14"/>
      <c r="B91" s="14"/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4"/>
      <c r="O91" s="14"/>
      <c r="P91" s="14"/>
    </row>
    <row r="92" spans="1:16" ht="18.600000000000001" customHeight="1" x14ac:dyDescent="0.15">
      <c r="A92" s="14"/>
      <c r="B92" s="14"/>
      <c r="C92" s="14"/>
      <c r="D92" s="14"/>
      <c r="E92" s="14"/>
      <c r="F92" s="14"/>
      <c r="G92" s="14"/>
      <c r="H92" s="14"/>
      <c r="I92" s="14"/>
      <c r="J92" s="14"/>
      <c r="K92" s="14"/>
      <c r="L92" s="14"/>
      <c r="M92" s="14"/>
      <c r="N92" s="14"/>
      <c r="O92" s="14"/>
      <c r="P92" s="14"/>
    </row>
    <row r="93" spans="1:16" ht="18.600000000000001" customHeight="1" x14ac:dyDescent="0.15">
      <c r="A93" s="14"/>
      <c r="B93" s="14"/>
      <c r="C93" s="14"/>
      <c r="D93" s="14"/>
      <c r="E93" s="14"/>
      <c r="F93" s="14"/>
      <c r="G93" s="14"/>
      <c r="H93" s="14"/>
      <c r="I93" s="14"/>
      <c r="J93" s="14"/>
      <c r="K93" s="14"/>
      <c r="L93" s="14"/>
      <c r="M93" s="14"/>
      <c r="N93" s="14"/>
      <c r="O93" s="14"/>
      <c r="P93" s="14"/>
    </row>
    <row r="94" spans="1:16" ht="18.600000000000001" customHeight="1" x14ac:dyDescent="0.15">
      <c r="A94" s="14"/>
      <c r="B94" s="14"/>
      <c r="C94" s="14"/>
      <c r="D94" s="14"/>
      <c r="E94" s="14"/>
      <c r="F94" s="14"/>
      <c r="G94" s="14"/>
      <c r="H94" s="14"/>
      <c r="I94" s="14"/>
      <c r="J94" s="14"/>
      <c r="K94" s="14"/>
      <c r="L94" s="14"/>
      <c r="M94" s="14"/>
      <c r="N94" s="14"/>
      <c r="O94" s="14"/>
      <c r="P94" s="14"/>
    </row>
    <row r="95" spans="1:16" ht="18.600000000000001" customHeight="1" x14ac:dyDescent="0.15">
      <c r="A95" s="14"/>
      <c r="B95" s="14"/>
      <c r="C95" s="14"/>
      <c r="D95" s="14"/>
      <c r="E95" s="14"/>
      <c r="F95" s="14"/>
      <c r="G95" s="14"/>
      <c r="H95" s="14"/>
      <c r="I95" s="14"/>
      <c r="J95" s="14"/>
      <c r="K95" s="14"/>
      <c r="L95" s="14"/>
      <c r="M95" s="14"/>
      <c r="N95" s="14"/>
      <c r="O95" s="14"/>
      <c r="P95" s="14"/>
    </row>
    <row r="96" spans="1:16" ht="18.600000000000001" customHeight="1" x14ac:dyDescent="0.15">
      <c r="A96" s="14"/>
      <c r="B96" s="14"/>
      <c r="C96" s="14"/>
      <c r="D96" s="14"/>
      <c r="E96" s="14"/>
      <c r="F96" s="14"/>
      <c r="G96" s="14"/>
      <c r="H96" s="14"/>
      <c r="I96" s="14"/>
      <c r="J96" s="14"/>
      <c r="K96" s="14"/>
      <c r="L96" s="14"/>
      <c r="M96" s="14"/>
      <c r="N96" s="14"/>
      <c r="O96" s="14"/>
      <c r="P96" s="14"/>
    </row>
  </sheetData>
  <mergeCells count="14">
    <mergeCell ref="F10:G10"/>
    <mergeCell ref="A9:E9"/>
    <mergeCell ref="A2:P2"/>
    <mergeCell ref="N4:P4"/>
    <mergeCell ref="N5:P5"/>
    <mergeCell ref="N6:P6"/>
    <mergeCell ref="F9:I9"/>
    <mergeCell ref="J9:P9"/>
    <mergeCell ref="N7:P7"/>
    <mergeCell ref="O1:P1"/>
    <mergeCell ref="H10:I10"/>
    <mergeCell ref="N10:N11"/>
    <mergeCell ref="O10:O11"/>
    <mergeCell ref="P10:P11"/>
  </mergeCells>
  <phoneticPr fontId="1"/>
  <pageMargins left="0.78740157480314965" right="0.78740157480314965" top="0.98425196850393704" bottom="0.98425196850393704" header="0.51181102362204722" footer="0.51181102362204722"/>
  <pageSetup paperSize="9" scale="90" fitToHeight="0" orientation="landscape" r:id="rId1"/>
  <headerFooter alignWithMargins="0"/>
  <rowBreaks count="1" manualBreakCount="1">
    <brk id="32" max="15" man="1"/>
  </rowBreaks>
  <ignoredErrors>
    <ignoredError sqref="S13:S17 V13:V19 S20:S29 V22:V2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縦断測量成果整理表(美幌川)</vt:lpstr>
      <vt:lpstr>'縦断測量成果整理表(美幌川)'!Print_Area</vt:lpstr>
      <vt:lpstr>'縦断測量成果整理表(美幌川)'!Print_Titles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2023-03-17T03:44:25Z</dcterms:created>
  <dcterms:modified xsi:type="dcterms:W3CDTF">2023-03-17T03:45:00Z</dcterms:modified>
</cp:coreProperties>
</file>