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50" windowHeight="6630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62913"/>
</workbook>
</file>

<file path=xl/calcChain.xml><?xml version="1.0" encoding="utf-8"?>
<calcChain xmlns="http://schemas.openxmlformats.org/spreadsheetml/2006/main">
  <c r="J31" i="9" l="1"/>
  <c r="J28" i="9"/>
  <c r="J31" i="8"/>
  <c r="J28" i="8"/>
  <c r="AH32" i="8" l="1"/>
  <c r="AH32" i="9"/>
  <c r="S19" i="8"/>
  <c r="S19" i="9"/>
  <c r="J40" i="9" l="1"/>
  <c r="J37" i="9"/>
  <c r="AH34" i="9"/>
  <c r="J34" i="9" s="1"/>
  <c r="J32" i="9"/>
  <c r="AH29" i="9"/>
  <c r="J29" i="9" s="1"/>
  <c r="AB25" i="9"/>
  <c r="AA25" i="9"/>
  <c r="Z25" i="9"/>
  <c r="Y25" i="9"/>
  <c r="X25" i="9"/>
  <c r="W25" i="9"/>
  <c r="U25" i="9"/>
  <c r="T25" i="9"/>
  <c r="S25" i="9"/>
  <c r="S22" i="9"/>
  <c r="S21" i="9"/>
  <c r="S16" i="9"/>
  <c r="S15" i="9"/>
  <c r="S13" i="9"/>
  <c r="D11" i="9"/>
  <c r="X9" i="9"/>
  <c r="D11" i="8"/>
  <c r="AB25" i="8" l="1"/>
  <c r="AA25" i="8"/>
  <c r="Z25" i="8"/>
  <c r="Y25" i="8"/>
  <c r="X25" i="8"/>
  <c r="W25" i="8"/>
  <c r="T25" i="8"/>
  <c r="S25" i="8"/>
  <c r="U25" i="8"/>
  <c r="J40" i="8"/>
  <c r="J37" i="8"/>
  <c r="AH34" i="8"/>
  <c r="J34" i="8" s="1"/>
  <c r="J32" i="8"/>
  <c r="AH29" i="8"/>
  <c r="J29" i="8" s="1"/>
  <c r="S22" i="8"/>
  <c r="S21" i="8"/>
  <c r="S13" i="8"/>
  <c r="S16" i="8"/>
  <c r="X9" i="8"/>
  <c r="S15" i="8"/>
</calcChain>
</file>

<file path=xl/sharedStrings.xml><?xml version="1.0" encoding="utf-8"?>
<sst xmlns="http://schemas.openxmlformats.org/spreadsheetml/2006/main" count="295" uniqueCount="137">
  <si>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</si>
  <si>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</si>
  <si>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主たる事務所の</t>
    <rPh sb="0" eb="1">
      <t>シュ</t>
    </rPh>
    <rPh sb="3" eb="6">
      <t>ジムショ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</si>
  <si>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</si>
  <si>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</si>
  <si>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</si>
  <si>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</si>
  <si>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</si>
  <si>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</si>
  <si>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</si>
  <si>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1"/>
  </si>
  <si>
    <t>（フリガナ）
商号又は名称</t>
    <rPh sb="7" eb="9">
      <t>ショウゴウ</t>
    </rPh>
    <rPh sb="9" eb="10">
      <t>マタ</t>
    </rPh>
    <rPh sb="11" eb="13">
      <t>メイショウ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</si>
  <si>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</si>
  <si>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</si>
  <si>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</si>
  <si>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</si>
  <si>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</si>
  <si>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（フリガナ）
代表者氏名</t>
    <rPh sb="7" eb="10">
      <t>ダイヒョウシャ</t>
    </rPh>
    <rPh sb="10" eb="12">
      <t>シメイ</t>
    </rPh>
    <phoneticPr fontId="1"/>
  </si>
  <si>
    <t>２</t>
    <phoneticPr fontId="1"/>
  </si>
  <si>
    <t>宅地建物取引業者免許証再交付申請書</t>
    <rPh sb="0" eb="2">
      <t>タクチ</t>
    </rPh>
    <rPh sb="2" eb="4">
      <t>タテモノ</t>
    </rPh>
    <rPh sb="4" eb="6">
      <t>トリヒキ</t>
    </rPh>
    <rPh sb="6" eb="8">
      <t>ギョウシャ</t>
    </rPh>
    <rPh sb="8" eb="11">
      <t>メンキョショウ</t>
    </rPh>
    <rPh sb="11" eb="14">
      <t>サイコウフ</t>
    </rPh>
    <rPh sb="14" eb="17">
      <t>シンセイショ</t>
    </rPh>
    <phoneticPr fontId="1"/>
  </si>
  <si>
    <r>
      <rPr>
        <sz val="10"/>
        <rFont val="ＭＳ ゴシック"/>
        <family val="3"/>
        <charset val="128"/>
      </rPr>
      <t>様式第三号の三</t>
    </r>
    <r>
      <rPr>
        <sz val="10"/>
        <rFont val="ＭＳ 明朝"/>
        <family val="1"/>
        <charset val="128"/>
      </rPr>
      <t>（第四条の三関係）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サン</t>
    </rPh>
    <rPh sb="9" eb="10">
      <t>4</t>
    </rPh>
    <rPh sb="12" eb="13">
      <t>サン</t>
    </rPh>
    <phoneticPr fontId="1"/>
  </si>
  <si>
    <t>申請者</t>
    <rPh sb="0" eb="3">
      <t>シンセイシャ</t>
    </rPh>
    <phoneticPr fontId="1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</si>
  <si>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1"/>
  </si>
  <si>
    <t>主たる事務所の所在地</t>
    <rPh sb="0" eb="1">
      <t>シュ</t>
    </rPh>
    <rPh sb="3" eb="6">
      <t>ジムショ</t>
    </rPh>
    <rPh sb="7" eb="8">
      <t>ショ</t>
    </rPh>
    <rPh sb="8" eb="9">
      <t>ザイ</t>
    </rPh>
    <rPh sb="9" eb="10">
      <t>チ</t>
    </rPh>
    <phoneticPr fontId="1"/>
  </si>
  <si>
    <t>再交付を申請する理由</t>
    <rPh sb="0" eb="3">
      <t>サイコウフ</t>
    </rPh>
    <rPh sb="4" eb="5">
      <t>サル</t>
    </rPh>
    <rPh sb="5" eb="6">
      <t>ショウ</t>
    </rPh>
    <rPh sb="8" eb="10">
      <t>リユウ</t>
    </rPh>
    <phoneticPr fontId="1"/>
  </si>
  <si>
    <t>業者免許証の再交付を申請します。</t>
  </si>
  <si>
    <t>　宅地建物取引業法施行規則第４条の３の規定により、下記のとおり宅地建物取引</t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</si>
  <si>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</si>
  <si>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</si>
  <si>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プルダウン入力</t>
    <rPh sb="5" eb="7">
      <t>ニュウリョク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</si>
  <si>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</si>
  <si>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</si>
  <si>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商号又は名称</t>
    <rPh sb="0" eb="3">
      <t>ショウゴウマタ</t>
    </rPh>
    <rPh sb="4" eb="6">
      <t>メイショウ</t>
    </rPh>
    <phoneticPr fontId="1"/>
  </si>
  <si>
    <t>（直接入力）</t>
    <rPh sb="1" eb="3">
      <t>チョクセツ</t>
    </rPh>
    <rPh sb="3" eb="5">
      <t>ニュウリョク</t>
    </rPh>
    <phoneticPr fontId="1"/>
  </si>
  <si>
    <t>(入力例：0123456)</t>
    <rPh sb="1" eb="4">
      <t>ニュウリョクレイ</t>
    </rPh>
    <phoneticPr fontId="1"/>
  </si>
  <si>
    <t>郵便番号</t>
    <phoneticPr fontId="1"/>
  </si>
  <si>
    <t>主たる事務所</t>
    <phoneticPr fontId="1"/>
  </si>
  <si>
    <t>の所在地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</si>
  <si>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</si>
  <si>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</si>
  <si>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(入力例：03-1234-5678)</t>
    <rPh sb="1" eb="4">
      <t>ニュウリョクレイ</t>
    </rPh>
    <phoneticPr fontId="1"/>
  </si>
  <si>
    <t>（フリガナ）</t>
    <phoneticPr fontId="1"/>
  </si>
  <si>
    <t>（自動入力）</t>
    <rPh sb="1" eb="3">
      <t>ジドウ</t>
    </rPh>
    <rPh sb="3" eb="5">
      <t>ニュウリョク</t>
    </rPh>
    <phoneticPr fontId="1"/>
  </si>
  <si>
    <t>代表者氏名</t>
    <rPh sb="0" eb="3">
      <t>ダイヒョウシャ</t>
    </rPh>
    <rPh sb="3" eb="5">
      <t>シメイ</t>
    </rPh>
    <phoneticPr fontId="1"/>
  </si>
  <si>
    <t>主たる事務所の所在地</t>
    <rPh sb="7" eb="10">
      <t>ショザイチ</t>
    </rPh>
    <phoneticPr fontId="1"/>
  </si>
  <si>
    <t>【再交付理由】</t>
    <rPh sb="1" eb="4">
      <t>サイコウフ</t>
    </rPh>
    <rPh sb="4" eb="6">
      <t>リユウ</t>
    </rPh>
    <phoneticPr fontId="1"/>
  </si>
  <si>
    <t>・選択</t>
    <rPh sb="1" eb="3">
      <t>センタク</t>
    </rPh>
    <phoneticPr fontId="1"/>
  </si>
  <si>
    <t>・記入</t>
    <rPh sb="1" eb="3">
      <t>キニュウ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</si>
  <si>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</si>
  <si>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</si>
  <si>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</si>
  <si>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</si>
  <si>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</si>
  <si>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</si>
  <si>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</si>
  <si>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</si>
  <si>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</si>
  <si>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１．亡　失</t>
    <phoneticPr fontId="1"/>
  </si>
  <si>
    <t>２．滅　失</t>
    <phoneticPr fontId="1"/>
  </si>
  <si>
    <t>３．汚　損</t>
    <phoneticPr fontId="1"/>
  </si>
  <si>
    <t>４．破　損</t>
    <phoneticPr fontId="1"/>
  </si>
  <si>
    <t>05 秋田県知事</t>
  </si>
  <si>
    <t>（</t>
    <phoneticPr fontId="1"/>
  </si>
  <si>
    <t>）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</si>
  <si>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</si>
  <si>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</si>
  <si>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</si>
  <si>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</si>
  <si>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</si>
  <si>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</si>
  <si>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</si>
  <si>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</si>
  <si>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</si>
  <si>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</si>
  <si>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</si>
  <si>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</si>
  <si>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</si>
  <si>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</si>
  <si>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</si>
  <si>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</si>
  <si>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</si>
  <si>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</si>
  <si>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</si>
  <si>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</si>
  <si>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</si>
  <si>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</si>
  <si>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</si>
  <si>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</si>
  <si>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</si>
  <si>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</si>
  <si>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</si>
  <si>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</si>
  <si>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</si>
  <si>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</si>
  <si>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</si>
  <si>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</si>
  <si>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</si>
  <si>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</si>
  <si>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</si>
  <si>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</si>
  <si>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</si>
  <si>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</si>
  <si>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</si>
  <si>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</si>
  <si>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</si>
  <si>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</si>
  <si>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</si>
  <si>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</si>
  <si>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</si>
  <si>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</si>
  <si>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</si>
  <si>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</si>
  <si>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</si>
  <si>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</si>
  <si>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</si>
  <si>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</si>
  <si>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</si>
  <si>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</si>
  <si>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</si>
  <si>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</si>
  <si>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</si>
  <si>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</si>
  <si>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</si>
  <si>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</si>
  <si>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申請時の
免許証番号</t>
    <phoneticPr fontId="1"/>
  </si>
  <si>
    <t>国土不動産株式会社</t>
    <rPh sb="0" eb="9">
      <t>コクドフドウサンカブシキカイシャ</t>
    </rPh>
    <phoneticPr fontId="1"/>
  </si>
  <si>
    <t>005000</t>
    <phoneticPr fontId="1"/>
  </si>
  <si>
    <t>コクドフドウサンカブシキカイシャ</t>
    <phoneticPr fontId="1"/>
  </si>
  <si>
    <t>代表取締役</t>
    <rPh sb="0" eb="5">
      <t>ダイヒョウトリシマリヤク</t>
    </rPh>
    <phoneticPr fontId="1"/>
  </si>
  <si>
    <t>山田　太郎</t>
    <rPh sb="0" eb="2">
      <t>ヤマダ</t>
    </rPh>
    <rPh sb="3" eb="5">
      <t>タロウ</t>
    </rPh>
    <phoneticPr fontId="1"/>
  </si>
  <si>
    <t>ヤマダ　タロウ</t>
    <phoneticPr fontId="1"/>
  </si>
  <si>
    <t>４．破　損</t>
  </si>
  <si>
    <t>事務所改装時に破損したため。</t>
    <rPh sb="0" eb="3">
      <t>ジムショ</t>
    </rPh>
    <rPh sb="3" eb="5">
      <t>カイソウ</t>
    </rPh>
    <rPh sb="5" eb="6">
      <t>ジ</t>
    </rPh>
    <rPh sb="7" eb="9">
      <t>ハソン</t>
    </rPh>
    <phoneticPr fontId="1"/>
  </si>
  <si>
    <t>0600808</t>
    <phoneticPr fontId="1"/>
  </si>
  <si>
    <t>北海道札幌市北区北１－２－３</t>
    <rPh sb="0" eb="3">
      <t>ホッカイドウ</t>
    </rPh>
    <rPh sb="3" eb="6">
      <t>サッポロシ</t>
    </rPh>
    <rPh sb="6" eb="8">
      <t>キタク</t>
    </rPh>
    <rPh sb="8" eb="9">
      <t>キタ</t>
    </rPh>
    <phoneticPr fontId="1"/>
  </si>
  <si>
    <t>011-123-1234</t>
    <phoneticPr fontId="1"/>
  </si>
  <si>
    <t>011-123-2345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</si>
</sst>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;;;"/>
    <numFmt numFmtId="178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1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49" fontId="12" fillId="0" borderId="0" xfId="0" applyNumberFormat="1" applyFont="1" applyFill="1" applyBorder="1">
      <alignment vertical="center"/>
    </xf>
    <xf numFmtId="0" fontId="13" fillId="0" borderId="0" xfId="0" applyFont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177" fontId="11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/>
    <xf numFmtId="0" fontId="3" fillId="2" borderId="0" xfId="0" applyFont="1" applyFill="1" applyAlignment="1" applyProtection="1">
      <alignment horizontal="distributed"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</xf>
    <xf numFmtId="178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0" fontId="4" fillId="2" borderId="7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15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9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vertical="center" justifyLastLine="1"/>
      <protection locked="0"/>
    </xf>
    <xf numFmtId="0" fontId="3" fillId="2" borderId="14" xfId="0" applyFont="1" applyFill="1" applyBorder="1" applyAlignment="1" applyProtection="1">
      <alignment vertical="center" justifyLastLine="1"/>
      <protection locked="0"/>
    </xf>
    <xf numFmtId="0" fontId="3" fillId="2" borderId="10" xfId="0" applyFont="1" applyFill="1" applyBorder="1" applyAlignment="1" applyProtection="1">
      <alignment vertical="center" justifyLastLine="1"/>
      <protection locked="0"/>
    </xf>
    <xf numFmtId="0" fontId="3" fillId="2" borderId="1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distributed"/>
    </xf>
    <xf numFmtId="176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vertical="center" shrinkToFit="1"/>
      <protection locked="0"/>
    </xf>
    <xf numFmtId="176" fontId="11" fillId="0" borderId="18" xfId="0" applyNumberFormat="1" applyFont="1" applyFill="1" applyBorder="1" applyAlignment="1" applyProtection="1">
      <alignment vertical="center" shrinkToFit="1"/>
      <protection locked="0"/>
    </xf>
    <xf numFmtId="176" fontId="11" fillId="0" borderId="19" xfId="0" applyNumberFormat="1" applyFont="1" applyFill="1" applyBorder="1" applyAlignment="1" applyProtection="1">
      <alignment vertical="center" shrinkToFit="1"/>
      <protection locked="0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176" fontId="1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0" fillId="0" borderId="0" xfId="0" applyFont="1" applyFill="1" applyAlignment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 shrinkToFit="1"/>
      <protection locked="0"/>
    </xf>
    <xf numFmtId="49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0" xfId="0" applyNumberFormat="1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14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Border="1" applyAlignment="1" applyProtection="1">
      <alignment vertical="center" justifyLastLine="1"/>
      <protection locked="0"/>
    </xf>
    <xf numFmtId="0" fontId="3" fillId="2" borderId="11" xfId="0" applyFont="1" applyFill="1" applyBorder="1" applyAlignment="1" applyProtection="1">
      <alignment vertical="center" justifyLastLine="1"/>
      <protection locked="0"/>
    </xf>
    <xf numFmtId="0" fontId="3" fillId="2" borderId="12" xfId="0" applyFont="1" applyFill="1" applyBorder="1" applyAlignment="1" applyProtection="1">
      <alignment vertical="center" justifyLastLine="1"/>
      <protection locked="0"/>
    </xf>
    <xf numFmtId="0" fontId="3" fillId="2" borderId="15" xfId="0" applyFont="1" applyFill="1" applyBorder="1" applyAlignment="1" applyProtection="1">
      <alignment vertical="center" justifyLastLine="1"/>
      <protection locked="0"/>
    </xf>
    <xf numFmtId="0" fontId="3" fillId="2" borderId="13" xfId="0" applyFont="1" applyFill="1" applyBorder="1" applyAlignment="1" applyProtection="1">
      <alignment vertical="center" justifyLastLine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left" vertical="center" wrapText="1"/>
    </xf>
    <xf numFmtId="0" fontId="5" fillId="2" borderId="12" xfId="0" applyNumberFormat="1" applyFont="1" applyFill="1" applyBorder="1" applyAlignment="1" applyProtection="1">
      <alignment horizontal="left" vertical="center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14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vertical="center" wrapText="1"/>
    </xf>
    <xf numFmtId="0" fontId="11" fillId="0" borderId="15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3" fillId="2" borderId="8" xfId="0" applyFont="1" applyFill="1" applyBorder="1" applyAlignment="1" applyProtection="1">
      <alignment vertical="center" justifyLastLine="1"/>
    </xf>
    <xf numFmtId="0" fontId="3" fillId="2" borderId="14" xfId="0" applyFont="1" applyFill="1" applyBorder="1" applyAlignment="1" applyProtection="1">
      <alignment vertical="center" justifyLastLine="1"/>
    </xf>
    <xf numFmtId="0" fontId="3" fillId="2" borderId="10" xfId="0" applyFont="1" applyFill="1" applyBorder="1" applyAlignment="1" applyProtection="1">
      <alignment vertical="center" justifyLastLine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 justifyLastLine="1"/>
    </xf>
    <xf numFmtId="0" fontId="3" fillId="2" borderId="0" xfId="0" applyFont="1" applyFill="1" applyBorder="1" applyAlignment="1" applyProtection="1">
      <alignment vertical="center" justifyLastLine="1"/>
    </xf>
    <xf numFmtId="0" fontId="3" fillId="2" borderId="11" xfId="0" applyFont="1" applyFill="1" applyBorder="1" applyAlignment="1" applyProtection="1">
      <alignment vertical="center" justifyLastLine="1"/>
    </xf>
    <xf numFmtId="0" fontId="3" fillId="2" borderId="12" xfId="0" applyFont="1" applyFill="1" applyBorder="1" applyAlignment="1" applyProtection="1">
      <alignment vertical="center" justifyLastLine="1"/>
    </xf>
    <xf numFmtId="0" fontId="3" fillId="2" borderId="15" xfId="0" applyFont="1" applyFill="1" applyBorder="1" applyAlignment="1" applyProtection="1">
      <alignment vertical="center" justifyLastLine="1"/>
    </xf>
    <xf numFmtId="0" fontId="3" fillId="2" borderId="13" xfId="0" applyFont="1" applyFill="1" applyBorder="1" applyAlignment="1" applyProtection="1">
      <alignment vertical="center" justifyLastLine="1"/>
    </xf>
    <xf numFmtId="0" fontId="10" fillId="0" borderId="11" xfId="0" applyFont="1" applyFill="1" applyBorder="1" applyAlignment="1" applyProtection="1">
      <alignment vertical="center"/>
    </xf>
    <xf numFmtId="176" fontId="10" fillId="0" borderId="8" xfId="0" applyNumberFormat="1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49" fontId="11" fillId="0" borderId="17" xfId="0" applyNumberFormat="1" applyFont="1" applyFill="1" applyBorder="1" applyAlignment="1" applyProtection="1">
      <alignment horizontal="center" vertical="center" shrinkToFit="1"/>
    </xf>
    <xf numFmtId="49" fontId="11" fillId="0" borderId="18" xfId="0" applyNumberFormat="1" applyFont="1" applyFill="1" applyBorder="1" applyAlignment="1" applyProtection="1">
      <alignment horizontal="center" vertical="center" shrinkToFit="1"/>
    </xf>
    <xf numFmtId="49" fontId="11" fillId="0" borderId="19" xfId="0" applyNumberFormat="1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horizontal="left" vertical="center" shrinkToFit="1"/>
    </xf>
    <xf numFmtId="176" fontId="11" fillId="0" borderId="17" xfId="0" applyNumberFormat="1" applyFont="1" applyFill="1" applyBorder="1" applyAlignment="1" applyProtection="1">
      <alignment vertical="center" shrinkToFit="1"/>
    </xf>
    <xf numFmtId="176" fontId="11" fillId="0" borderId="18" xfId="0" applyNumberFormat="1" applyFont="1" applyFill="1" applyBorder="1" applyAlignment="1" applyProtection="1">
      <alignment vertical="center" shrinkToFit="1"/>
    </xf>
    <xf numFmtId="176" fontId="11" fillId="0" borderId="20" xfId="0" applyNumberFormat="1" applyFont="1" applyFill="1" applyBorder="1" applyAlignment="1" applyProtection="1">
      <alignment vertical="center" shrinkToFit="1"/>
    </xf>
    <xf numFmtId="176" fontId="11" fillId="0" borderId="19" xfId="0" applyNumberFormat="1" applyFont="1" applyFill="1" applyBorder="1" applyAlignment="1" applyProtection="1">
      <alignment vertical="center" shrinkToFit="1"/>
    </xf>
    <xf numFmtId="49" fontId="11" fillId="0" borderId="8" xfId="0" applyNumberFormat="1" applyFont="1" applyFill="1" applyBorder="1" applyAlignment="1" applyProtection="1">
      <alignment horizontal="center" vertical="center"/>
    </xf>
    <xf numFmtId="49" fontId="11" fillId="0" borderId="14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distributed"/>
    </xf>
    <xf numFmtId="0" fontId="3" fillId="2" borderId="0" xfId="0" applyFont="1" applyFill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wrapText="1"/>
    </xf>
    <xf numFmtId="176" fontId="3" fillId="2" borderId="0" xfId="0" applyNumberFormat="1" applyFont="1" applyFill="1" applyAlignment="1" applyProtection="1">
      <alignment horizontal="distributed" vertical="center"/>
    </xf>
    <xf numFmtId="176" fontId="11" fillId="0" borderId="17" xfId="0" applyNumberFormat="1" applyFont="1" applyFill="1" applyBorder="1" applyAlignment="1" applyProtection="1">
      <alignment horizontal="center" vertical="center" shrinkToFit="1"/>
    </xf>
    <xf numFmtId="176" fontId="11" fillId="0" borderId="18" xfId="0" applyNumberFormat="1" applyFont="1" applyFill="1" applyBorder="1" applyAlignment="1" applyProtection="1">
      <alignment horizontal="center" vertical="center" shrinkToFit="1"/>
    </xf>
    <xf numFmtId="176" fontId="11" fillId="0" borderId="19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21167</xdr:colOff>
      <xdr:row>0</xdr:row>
      <xdr:rowOff>21167</xdr:rowOff>
    </xdr:from>
    <xdr:to>
      <xdr:col>58</xdr:col>
      <xdr:colOff>138907</xdr:colOff>
      <xdr:row>6</xdr:row>
      <xdr:rowOff>72761</xdr:rowOff>
    </xdr:to>
    <xdr:sp macro="" textlink="">
      <xdr:nvSpPr>
        <xdr:cNvPr id="3" name="正方形/長方形 2"/>
        <xdr:cNvSpPr/>
      </xdr:nvSpPr>
      <xdr:spPr>
        <a:xfrm>
          <a:off x="6974417" y="21167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21167</xdr:colOff>
      <xdr:row>0</xdr:row>
      <xdr:rowOff>21167</xdr:rowOff>
    </xdr:from>
    <xdr:to>
      <xdr:col>58</xdr:col>
      <xdr:colOff>138907</xdr:colOff>
      <xdr:row>6</xdr:row>
      <xdr:rowOff>72761</xdr:rowOff>
    </xdr:to>
    <xdr:sp macro="" textlink="">
      <xdr:nvSpPr>
        <xdr:cNvPr id="3" name="正方形/長方形 2"/>
        <xdr:cNvSpPr/>
      </xdr:nvSpPr>
      <xdr:spPr>
        <a:xfrm>
          <a:off x="6888692" y="21167"/>
          <a:ext cx="7090040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61"/>
  <sheetViews>
    <sheetView tabSelected="1" view="pageBreakPreview" zoomScale="90" zoomScaleNormal="100" zoomScaleSheetLayoutView="90" workbookViewId="0">
      <selection activeCell="AH11" sqref="AH11:AL11"/>
    </sheetView>
  </sheetViews>
  <sheetFormatPr defaultColWidth="3.36328125" defaultRowHeight="16" customHeight="1" x14ac:dyDescent="0.2"/>
  <cols>
    <col min="1" max="1" width="4.6328125" style="1" customWidth="1"/>
    <col min="2" max="2" width="2.08984375" style="1" customWidth="1"/>
    <col min="3" max="31" width="2.90625" style="1" customWidth="1"/>
    <col min="32" max="32" width="1.6328125" style="1" customWidth="1"/>
    <col min="33" max="33" width="11" style="1" bestFit="1" customWidth="1"/>
    <col min="34" max="44" width="2.90625" style="1" customWidth="1"/>
    <col min="45" max="16384" width="3.36328125" style="1"/>
  </cols>
  <sheetData>
    <row r="1" spans="1:56" ht="16" customHeight="1" thickBot="1" x14ac:dyDescent="0.25">
      <c r="A1" s="26" t="s">
        <v>20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175" t="s">
        <v>12</v>
      </c>
      <c r="AC1" s="175"/>
      <c r="AD1" s="175"/>
      <c r="AE1" s="28"/>
      <c r="AT1" s="18" t="s">
        <v>31</v>
      </c>
      <c r="AU1" s="23"/>
      <c r="AV1" s="23"/>
      <c r="AW1" s="23"/>
      <c r="AX1" s="23"/>
      <c r="AY1" s="23"/>
      <c r="AZ1" s="24" t="s">
        <v>57</v>
      </c>
      <c r="BD1" s="24" t="s">
        <v>64</v>
      </c>
    </row>
    <row r="2" spans="1:56" ht="16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 t="s">
        <v>13</v>
      </c>
      <c r="AC2" s="30" t="s">
        <v>18</v>
      </c>
      <c r="AD2" s="31" t="s">
        <v>14</v>
      </c>
      <c r="AE2" s="28"/>
      <c r="AT2" s="18" t="s">
        <v>48</v>
      </c>
      <c r="AU2" s="23"/>
      <c r="AV2" s="23"/>
      <c r="AW2" s="23"/>
      <c r="AX2" s="23"/>
      <c r="AY2" s="23"/>
      <c r="AZ2" s="24" t="s">
        <v>58</v>
      </c>
      <c r="BD2" s="24" t="s">
        <v>65</v>
      </c>
    </row>
    <row r="3" spans="1:56" ht="16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T3" s="18" t="s">
        <v>49</v>
      </c>
      <c r="AU3" s="23"/>
      <c r="AV3" s="23"/>
      <c r="AW3" s="23"/>
      <c r="AX3" s="23"/>
      <c r="AY3" s="23"/>
      <c r="AZ3" s="24" t="s">
        <v>59</v>
      </c>
      <c r="BD3" s="24" t="s">
        <v>66</v>
      </c>
    </row>
    <row r="4" spans="1:56" ht="25" customHeight="1" x14ac:dyDescent="0.2">
      <c r="A4" s="176" t="s">
        <v>19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T4" s="18" t="s">
        <v>50</v>
      </c>
      <c r="AU4" s="23"/>
      <c r="AV4" s="23"/>
      <c r="AW4" s="23"/>
      <c r="AX4" s="23"/>
      <c r="AY4" s="23"/>
      <c r="AZ4" s="24" t="s">
        <v>60</v>
      </c>
      <c r="BD4" s="24" t="s">
        <v>67</v>
      </c>
    </row>
    <row r="5" spans="1:56" ht="18.75" customHeight="1" x14ac:dyDescent="0.2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T5" s="18" t="s">
        <v>51</v>
      </c>
      <c r="AU5" s="23"/>
      <c r="AV5" s="23"/>
      <c r="AW5" s="23"/>
      <c r="AX5" s="23"/>
      <c r="AY5" s="23"/>
      <c r="AZ5" s="23"/>
      <c r="BD5" s="24" t="s">
        <v>61</v>
      </c>
    </row>
    <row r="6" spans="1:56" ht="16" customHeight="1" x14ac:dyDescent="0.2">
      <c r="A6" s="32"/>
      <c r="B6" s="33"/>
      <c r="C6" s="33"/>
      <c r="D6" s="33"/>
      <c r="E6" s="177" t="s">
        <v>26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27"/>
      <c r="AE6" s="28"/>
      <c r="AT6" s="18" t="s">
        <v>52</v>
      </c>
      <c r="AU6" s="23"/>
      <c r="AV6" s="23"/>
      <c r="AW6" s="23"/>
      <c r="AX6" s="23"/>
      <c r="AY6" s="23"/>
      <c r="AZ6" s="23"/>
      <c r="BD6" s="24" t="s">
        <v>68</v>
      </c>
    </row>
    <row r="7" spans="1:56" ht="16" customHeight="1" x14ac:dyDescent="0.2">
      <c r="A7" s="28"/>
      <c r="B7" s="33"/>
      <c r="C7" s="33"/>
      <c r="D7" s="33"/>
      <c r="E7" s="177" t="s">
        <v>25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33"/>
      <c r="AC7" s="33"/>
      <c r="AD7" s="27"/>
      <c r="AE7" s="28"/>
      <c r="AT7" s="18" t="s">
        <v>53</v>
      </c>
      <c r="AU7" s="23"/>
      <c r="AV7" s="23"/>
      <c r="AW7" s="23"/>
      <c r="AX7" s="23"/>
      <c r="AY7" s="23"/>
      <c r="AZ7" s="23"/>
      <c r="BD7" s="24" t="s">
        <v>69</v>
      </c>
    </row>
    <row r="8" spans="1:56" ht="16" customHeight="1" thickBot="1" x14ac:dyDescent="0.25">
      <c r="A8" s="2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  <c r="AT8" s="18" t="s">
        <v>54</v>
      </c>
      <c r="AU8" s="23"/>
      <c r="AV8" s="23"/>
      <c r="AW8" s="23"/>
      <c r="AX8" s="23"/>
      <c r="AY8" s="23"/>
      <c r="AZ8" s="23"/>
      <c r="BD8" s="24" t="s">
        <v>70</v>
      </c>
    </row>
    <row r="9" spans="1:56" ht="16" customHeight="1" thickBot="1" x14ac:dyDescent="0.25">
      <c r="A9" s="28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09" t="str">
        <f>IF(AH9="","　　年　　月　　日",AH9)</f>
        <v>　　年　　月　　日</v>
      </c>
      <c r="Y9" s="209"/>
      <c r="Z9" s="209"/>
      <c r="AA9" s="209"/>
      <c r="AB9" s="209"/>
      <c r="AC9" s="209"/>
      <c r="AD9" s="209"/>
      <c r="AE9" s="28"/>
      <c r="AG9" s="9" t="s">
        <v>27</v>
      </c>
      <c r="AH9" s="179"/>
      <c r="AI9" s="180"/>
      <c r="AJ9" s="180"/>
      <c r="AK9" s="180"/>
      <c r="AL9" s="181"/>
      <c r="AM9" s="10" t="s">
        <v>28</v>
      </c>
      <c r="AT9" s="18" t="s">
        <v>55</v>
      </c>
      <c r="AU9" s="23"/>
      <c r="AV9" s="23"/>
      <c r="AW9" s="23"/>
      <c r="AX9" s="23"/>
      <c r="AY9" s="23"/>
      <c r="AZ9" s="23"/>
      <c r="BD9" s="24" t="s">
        <v>71</v>
      </c>
    </row>
    <row r="10" spans="1:56" ht="16" customHeight="1" thickBot="1" x14ac:dyDescent="0.25">
      <c r="A10" s="28"/>
      <c r="B10" s="27"/>
      <c r="C10" s="28"/>
      <c r="D10" s="131"/>
      <c r="E10" s="131"/>
      <c r="F10" s="131"/>
      <c r="G10" s="131"/>
      <c r="H10" s="131"/>
      <c r="I10" s="131"/>
      <c r="J10" s="131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28"/>
      <c r="AG10" s="11"/>
      <c r="AH10" s="12"/>
      <c r="AT10" s="19" t="s">
        <v>56</v>
      </c>
      <c r="AU10" s="23"/>
      <c r="AV10" s="23"/>
      <c r="AW10" s="23"/>
      <c r="AX10" s="23"/>
      <c r="AY10" s="23"/>
      <c r="AZ10" s="23"/>
      <c r="BD10" s="24" t="s">
        <v>72</v>
      </c>
    </row>
    <row r="11" spans="1:56" ht="16" customHeight="1" thickBot="1" x14ac:dyDescent="0.25">
      <c r="A11" s="28"/>
      <c r="B11" s="27"/>
      <c r="C11" s="28"/>
      <c r="D11" s="126" t="str">
        <f>IF(AH11="","○○○○局長　殿",AH11)</f>
        <v>北海道開発局長　殿</v>
      </c>
      <c r="E11" s="126"/>
      <c r="F11" s="126"/>
      <c r="G11" s="126"/>
      <c r="H11" s="126"/>
      <c r="I11" s="126"/>
      <c r="J11" s="126"/>
      <c r="K11" s="26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9" t="s">
        <v>30</v>
      </c>
      <c r="AH11" s="182" t="s">
        <v>31</v>
      </c>
      <c r="AI11" s="183"/>
      <c r="AJ11" s="183"/>
      <c r="AK11" s="183"/>
      <c r="AL11" s="184"/>
      <c r="AM11" s="12" t="s">
        <v>29</v>
      </c>
      <c r="BD11" s="24" t="s">
        <v>73</v>
      </c>
    </row>
    <row r="12" spans="1:56" ht="16" customHeight="1" thickBot="1" x14ac:dyDescent="0.25">
      <c r="A12" s="28"/>
      <c r="B12" s="28"/>
      <c r="C12" s="28"/>
      <c r="D12" s="131"/>
      <c r="E12" s="131"/>
      <c r="F12" s="131"/>
      <c r="G12" s="131"/>
      <c r="H12" s="131"/>
      <c r="I12" s="131"/>
      <c r="J12" s="13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BD12" s="24" t="s">
        <v>74</v>
      </c>
    </row>
    <row r="13" spans="1:56" ht="16" customHeight="1" thickBo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131" t="s">
        <v>21</v>
      </c>
      <c r="K13" s="131"/>
      <c r="L13" s="131"/>
      <c r="M13" s="125" t="s">
        <v>0</v>
      </c>
      <c r="N13" s="125"/>
      <c r="O13" s="125"/>
      <c r="P13" s="125"/>
      <c r="Q13" s="125"/>
      <c r="R13" s="28"/>
      <c r="S13" s="132" t="str">
        <f>IF(AH13="","",AH13)</f>
        <v/>
      </c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G13" s="9" t="s">
        <v>32</v>
      </c>
      <c r="AH13" s="185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7"/>
      <c r="AW13" s="13" t="s">
        <v>33</v>
      </c>
      <c r="BD13" s="24" t="s">
        <v>75</v>
      </c>
    </row>
    <row r="14" spans="1:56" ht="8.15" customHeight="1" thickBo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8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BD14" s="24" t="s">
        <v>76</v>
      </c>
    </row>
    <row r="15" spans="1:56" ht="16" customHeight="1" thickBo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25" t="s">
        <v>1</v>
      </c>
      <c r="N15" s="125"/>
      <c r="O15" s="125"/>
      <c r="P15" s="125"/>
      <c r="Q15" s="125"/>
      <c r="R15" s="28"/>
      <c r="S15" s="126" t="str">
        <f>IF(AH15="","（　　　　）","（ "&amp;LEFT(AH15,3)&amp;" ）"&amp;"－ "&amp;MID(AH15,4,4))</f>
        <v>（　　　　）</v>
      </c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G15" s="9" t="s">
        <v>35</v>
      </c>
      <c r="AH15" s="188"/>
      <c r="AI15" s="189"/>
      <c r="AJ15" s="189"/>
      <c r="AK15" s="189"/>
      <c r="AL15" s="190"/>
      <c r="AM15" s="14" t="s">
        <v>34</v>
      </c>
      <c r="BD15" s="24" t="s">
        <v>77</v>
      </c>
    </row>
    <row r="16" spans="1:56" ht="18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78" t="s">
        <v>2</v>
      </c>
      <c r="N16" s="178"/>
      <c r="O16" s="178"/>
      <c r="P16" s="178"/>
      <c r="Q16" s="178"/>
      <c r="R16" s="28"/>
      <c r="S16" s="191" t="str">
        <f>IF(AH16="","",AH16)</f>
        <v/>
      </c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G16" s="15" t="s">
        <v>36</v>
      </c>
      <c r="AH16" s="192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4"/>
      <c r="AW16" s="210" t="s">
        <v>33</v>
      </c>
      <c r="AX16" s="211"/>
      <c r="AY16" s="211"/>
      <c r="BD16" s="24" t="s">
        <v>78</v>
      </c>
    </row>
    <row r="17" spans="1:57" ht="16" customHeight="1" thickBo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25" t="s">
        <v>3</v>
      </c>
      <c r="N17" s="125"/>
      <c r="O17" s="125"/>
      <c r="P17" s="125"/>
      <c r="Q17" s="125"/>
      <c r="R17" s="28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G17" s="9" t="s">
        <v>37</v>
      </c>
      <c r="AH17" s="195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7"/>
      <c r="AW17" s="210"/>
      <c r="AX17" s="211"/>
      <c r="AY17" s="211"/>
      <c r="BD17" s="24" t="s">
        <v>79</v>
      </c>
    </row>
    <row r="18" spans="1:57" ht="8.15" customHeight="1" thickBo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4"/>
      <c r="N18" s="34"/>
      <c r="O18" s="34"/>
      <c r="P18" s="34"/>
      <c r="Q18" s="34"/>
      <c r="R18" s="28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BD18" s="24" t="s">
        <v>80</v>
      </c>
    </row>
    <row r="19" spans="1:57" ht="16" customHeight="1" thickBo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25" t="s">
        <v>4</v>
      </c>
      <c r="N19" s="125"/>
      <c r="O19" s="125"/>
      <c r="P19" s="125"/>
      <c r="Q19" s="125"/>
      <c r="R19" s="28"/>
      <c r="S19" s="212" t="str">
        <f>IF(OR(AH19="",AL19=""),"",AH19&amp;"　"&amp;AL19)</f>
        <v/>
      </c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123"/>
      <c r="AE19" s="124"/>
      <c r="AG19" s="9" t="s">
        <v>4</v>
      </c>
      <c r="AH19" s="185"/>
      <c r="AI19" s="186"/>
      <c r="AJ19" s="186"/>
      <c r="AK19" s="21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7"/>
      <c r="AW19" s="13" t="s">
        <v>33</v>
      </c>
      <c r="BD19" s="24" t="s">
        <v>81</v>
      </c>
    </row>
    <row r="20" spans="1:57" ht="16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130" t="s">
        <v>22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35"/>
      <c r="AD20" s="35"/>
      <c r="AE20" s="28"/>
      <c r="BD20" s="24" t="s">
        <v>82</v>
      </c>
    </row>
    <row r="21" spans="1:57" ht="16" customHeight="1" thickBo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25" t="s">
        <v>5</v>
      </c>
      <c r="N21" s="125"/>
      <c r="O21" s="125"/>
      <c r="P21" s="125"/>
      <c r="Q21" s="125"/>
      <c r="R21" s="28"/>
      <c r="S21" s="126" t="str">
        <f>IF(AH21="","（　　　　）　　　　－",AH21)</f>
        <v>（　　　　）　　　　－</v>
      </c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G21" s="9" t="s">
        <v>38</v>
      </c>
      <c r="AH21" s="213"/>
      <c r="AI21" s="214"/>
      <c r="AJ21" s="214"/>
      <c r="AK21" s="214"/>
      <c r="AL21" s="215"/>
      <c r="AM21" s="16" t="s">
        <v>40</v>
      </c>
      <c r="AW21" s="13"/>
      <c r="BD21" s="24" t="s">
        <v>83</v>
      </c>
    </row>
    <row r="22" spans="1:57" ht="16" customHeight="1" thickBo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25" t="s">
        <v>6</v>
      </c>
      <c r="N22" s="125"/>
      <c r="O22" s="125"/>
      <c r="P22" s="125"/>
      <c r="Q22" s="125"/>
      <c r="R22" s="28"/>
      <c r="S22" s="126" t="str">
        <f>IF(AH22="","（　　　　）　　　　－",AH22)</f>
        <v>（　　　　）　　　　－</v>
      </c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G22" s="9" t="s">
        <v>39</v>
      </c>
      <c r="AH22" s="213"/>
      <c r="AI22" s="214"/>
      <c r="AJ22" s="214"/>
      <c r="AK22" s="214"/>
      <c r="AL22" s="215"/>
      <c r="AM22" s="16" t="s">
        <v>40</v>
      </c>
      <c r="AW22" s="13"/>
      <c r="BD22" s="24" t="s">
        <v>84</v>
      </c>
    </row>
    <row r="23" spans="1:57" ht="1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4"/>
      <c r="M23" s="34"/>
      <c r="N23" s="34"/>
      <c r="O23" s="34"/>
      <c r="P23" s="34"/>
      <c r="Q23" s="28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28"/>
      <c r="AE23" s="28"/>
      <c r="BD23" s="24" t="s">
        <v>85</v>
      </c>
    </row>
    <row r="24" spans="1:57" ht="16" customHeight="1" thickBot="1" x14ac:dyDescent="0.25">
      <c r="A24" s="28"/>
      <c r="B24" s="28"/>
      <c r="C24" s="28"/>
      <c r="D24" s="151" t="s">
        <v>7</v>
      </c>
      <c r="E24" s="151"/>
      <c r="F24" s="151"/>
      <c r="G24" s="151"/>
      <c r="H24" s="28"/>
      <c r="I24" s="28"/>
      <c r="J24" s="28"/>
      <c r="K24" s="151" t="s">
        <v>8</v>
      </c>
      <c r="L24" s="151"/>
      <c r="M24" s="151"/>
      <c r="N24" s="151"/>
      <c r="O24" s="151"/>
      <c r="P24" s="28"/>
      <c r="Q24" s="28"/>
      <c r="R24" s="28"/>
      <c r="S24" s="153" t="s">
        <v>10</v>
      </c>
      <c r="T24" s="153"/>
      <c r="U24" s="153"/>
      <c r="V24" s="153"/>
      <c r="W24" s="153"/>
      <c r="X24" s="153"/>
      <c r="Y24" s="153"/>
      <c r="Z24" s="153"/>
      <c r="AA24" s="28"/>
      <c r="AB24" s="28"/>
      <c r="AC24" s="28"/>
      <c r="AD24" s="28"/>
      <c r="AE24" s="28"/>
      <c r="AG24" s="208" t="s">
        <v>124</v>
      </c>
      <c r="AH24" s="12" t="s">
        <v>29</v>
      </c>
      <c r="BD24" s="24" t="s">
        <v>86</v>
      </c>
    </row>
    <row r="25" spans="1:57" ht="16" customHeight="1" thickBot="1" x14ac:dyDescent="0.25">
      <c r="A25" s="28"/>
      <c r="B25" s="28"/>
      <c r="C25" s="37" t="s">
        <v>15</v>
      </c>
      <c r="D25" s="38"/>
      <c r="E25" s="38"/>
      <c r="F25" s="38"/>
      <c r="G25" s="38"/>
      <c r="H25" s="39"/>
      <c r="I25" s="40"/>
      <c r="J25" s="37" t="s">
        <v>15</v>
      </c>
      <c r="K25" s="38"/>
      <c r="L25" s="38"/>
      <c r="M25" s="38"/>
      <c r="N25" s="38"/>
      <c r="O25" s="38"/>
      <c r="P25" s="39"/>
      <c r="Q25" s="41"/>
      <c r="R25" s="40"/>
      <c r="S25" s="42" t="str">
        <f>IF(AH25="","",LEFT(AH25))</f>
        <v/>
      </c>
      <c r="T25" s="43" t="str">
        <f>IF(AH25="","",MID(AH25,2,1))</f>
        <v/>
      </c>
      <c r="U25" s="152" t="str">
        <f>IF(AN25="","(　　）","（ "&amp;AN25&amp;" ）")</f>
        <v>(　　）</v>
      </c>
      <c r="V25" s="152"/>
      <c r="W25" s="44" t="str">
        <f>IF(AQ25="","",LEFT(AQ25))</f>
        <v/>
      </c>
      <c r="X25" s="45" t="str">
        <f>IF(AQ25="","",MID(AQ25,2,1))</f>
        <v/>
      </c>
      <c r="Y25" s="45" t="str">
        <f>IF(AQ25="","",MID(AQ25,3,1))</f>
        <v/>
      </c>
      <c r="Z25" s="45" t="str">
        <f>IF(AQ25="","",MID(AQ25,4,1))</f>
        <v/>
      </c>
      <c r="AA25" s="45" t="str">
        <f>IF(AQ25="","",MID(AQ25,5,1))</f>
        <v/>
      </c>
      <c r="AB25" s="46" t="str">
        <f>IF(AQ25="","",RIGHT(AQ25))</f>
        <v/>
      </c>
      <c r="AC25" s="28"/>
      <c r="AD25" s="28"/>
      <c r="AE25" s="28"/>
      <c r="AG25" s="208"/>
      <c r="AH25" s="182"/>
      <c r="AI25" s="183"/>
      <c r="AJ25" s="183"/>
      <c r="AK25" s="183"/>
      <c r="AL25" s="184"/>
      <c r="AM25" s="20" t="s">
        <v>62</v>
      </c>
      <c r="AN25" s="238"/>
      <c r="AO25" s="239"/>
      <c r="AP25" s="12" t="s">
        <v>63</v>
      </c>
      <c r="AQ25" s="240"/>
      <c r="AR25" s="241"/>
      <c r="AS25" s="241"/>
      <c r="AT25" s="242"/>
      <c r="AW25" s="13" t="s">
        <v>33</v>
      </c>
      <c r="AX25" s="13"/>
      <c r="AY25" s="21"/>
      <c r="AZ25" s="13"/>
      <c r="BA25" s="22"/>
      <c r="BB25" s="22"/>
      <c r="BC25" s="22"/>
      <c r="BD25" s="25" t="s">
        <v>87</v>
      </c>
      <c r="BE25" s="5"/>
    </row>
    <row r="26" spans="1:57" ht="16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28"/>
      <c r="AD26" s="28"/>
      <c r="AE26" s="28"/>
      <c r="AG26" s="208"/>
      <c r="BD26" s="24" t="s">
        <v>88</v>
      </c>
    </row>
    <row r="27" spans="1:57" ht="16" customHeight="1" thickBot="1" x14ac:dyDescent="0.25">
      <c r="A27" s="47"/>
      <c r="B27" s="48"/>
      <c r="C27" s="4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0"/>
      <c r="AB27" s="51"/>
      <c r="AC27" s="51"/>
      <c r="AD27" s="28"/>
      <c r="AE27" s="28"/>
      <c r="BD27" s="24" t="s">
        <v>89</v>
      </c>
    </row>
    <row r="28" spans="1:57" ht="16" customHeight="1" thickBot="1" x14ac:dyDescent="0.25">
      <c r="A28" s="41"/>
      <c r="B28" s="48"/>
      <c r="C28" s="52"/>
      <c r="D28" s="127" t="s">
        <v>11</v>
      </c>
      <c r="E28" s="127"/>
      <c r="F28" s="127"/>
      <c r="G28" s="127"/>
      <c r="H28" s="127"/>
      <c r="I28" s="53"/>
      <c r="J28" s="172" t="str">
        <f>IF(AH28="","",AH28)</f>
        <v/>
      </c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4"/>
      <c r="AC28" s="28"/>
      <c r="AD28" s="28"/>
      <c r="AE28" s="28"/>
      <c r="AG28" s="9" t="s">
        <v>41</v>
      </c>
      <c r="AH28" s="205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7"/>
      <c r="AW28" s="13" t="s">
        <v>33</v>
      </c>
      <c r="BD28" s="24" t="s">
        <v>90</v>
      </c>
    </row>
    <row r="29" spans="1:57" ht="16" customHeight="1" x14ac:dyDescent="0.2">
      <c r="A29" s="48"/>
      <c r="B29" s="48"/>
      <c r="C29" s="54"/>
      <c r="D29" s="128"/>
      <c r="E29" s="128"/>
      <c r="F29" s="128"/>
      <c r="G29" s="128"/>
      <c r="H29" s="128"/>
      <c r="I29" s="55"/>
      <c r="J29" s="223" t="str">
        <f>IF(AH29="","",AH29)</f>
        <v/>
      </c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5"/>
      <c r="AC29" s="28"/>
      <c r="AD29" s="28"/>
      <c r="AE29" s="28"/>
      <c r="AG29" s="204" t="s">
        <v>32</v>
      </c>
      <c r="AH29" s="198" t="str">
        <f>IF(AH13="","",AH13)</f>
        <v/>
      </c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200"/>
      <c r="AW29" s="217" t="s">
        <v>42</v>
      </c>
      <c r="AX29" s="218"/>
      <c r="AY29" s="218"/>
      <c r="BD29" s="24" t="s">
        <v>91</v>
      </c>
    </row>
    <row r="30" spans="1:57" ht="16" customHeight="1" thickBot="1" x14ac:dyDescent="0.25">
      <c r="A30" s="48"/>
      <c r="B30" s="48"/>
      <c r="C30" s="56"/>
      <c r="D30" s="129"/>
      <c r="E30" s="129"/>
      <c r="F30" s="129"/>
      <c r="G30" s="129"/>
      <c r="H30" s="129"/>
      <c r="I30" s="57"/>
      <c r="J30" s="226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8"/>
      <c r="AC30" s="51"/>
      <c r="AD30" s="51"/>
      <c r="AE30" s="28"/>
      <c r="AG30" s="204"/>
      <c r="AH30" s="201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3"/>
      <c r="AW30" s="217"/>
      <c r="AX30" s="218"/>
      <c r="AY30" s="218"/>
      <c r="BD30" s="24" t="s">
        <v>92</v>
      </c>
    </row>
    <row r="31" spans="1:57" ht="16" customHeight="1" thickBot="1" x14ac:dyDescent="0.25">
      <c r="A31" s="48"/>
      <c r="B31" s="48"/>
      <c r="C31" s="52"/>
      <c r="D31" s="127" t="s">
        <v>17</v>
      </c>
      <c r="E31" s="127"/>
      <c r="F31" s="127"/>
      <c r="G31" s="127"/>
      <c r="H31" s="127"/>
      <c r="I31" s="53"/>
      <c r="J31" s="172" t="str">
        <f>IF(AH31="","",AH31)</f>
        <v/>
      </c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  <c r="AC31" s="28"/>
      <c r="AD31" s="28"/>
      <c r="AE31" s="28"/>
      <c r="AG31" s="9" t="s">
        <v>41</v>
      </c>
      <c r="AH31" s="205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7"/>
      <c r="AW31" s="13" t="s">
        <v>33</v>
      </c>
      <c r="BD31" s="24" t="s">
        <v>93</v>
      </c>
    </row>
    <row r="32" spans="1:57" ht="16" customHeight="1" x14ac:dyDescent="0.2">
      <c r="A32" s="48"/>
      <c r="B32" s="48"/>
      <c r="C32" s="54"/>
      <c r="D32" s="128"/>
      <c r="E32" s="128"/>
      <c r="F32" s="128"/>
      <c r="G32" s="128"/>
      <c r="H32" s="128"/>
      <c r="I32" s="55"/>
      <c r="J32" s="223" t="str">
        <f>IF(AH32="","",AH32)</f>
        <v/>
      </c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5"/>
      <c r="AC32" s="28"/>
      <c r="AD32" s="28"/>
      <c r="AE32" s="28"/>
      <c r="AG32" s="204" t="s">
        <v>43</v>
      </c>
      <c r="AH32" s="198" t="str">
        <f>IF(AL19="","",AL19)</f>
        <v/>
      </c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200"/>
      <c r="AW32" s="217" t="s">
        <v>42</v>
      </c>
      <c r="AX32" s="218"/>
      <c r="AY32" s="218"/>
      <c r="BD32" s="24" t="s">
        <v>94</v>
      </c>
    </row>
    <row r="33" spans="1:56" ht="16" customHeight="1" thickBot="1" x14ac:dyDescent="0.25">
      <c r="A33" s="48"/>
      <c r="B33" s="48"/>
      <c r="C33" s="56"/>
      <c r="D33" s="129"/>
      <c r="E33" s="129"/>
      <c r="F33" s="129"/>
      <c r="G33" s="129"/>
      <c r="H33" s="129"/>
      <c r="I33" s="57"/>
      <c r="J33" s="226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8"/>
      <c r="AC33" s="28"/>
      <c r="AD33" s="58"/>
      <c r="AE33" s="28"/>
      <c r="AG33" s="204"/>
      <c r="AH33" s="201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3"/>
      <c r="AW33" s="217"/>
      <c r="AX33" s="218"/>
      <c r="AY33" s="218"/>
      <c r="BD33" s="24" t="s">
        <v>95</v>
      </c>
    </row>
    <row r="34" spans="1:56" ht="16" customHeight="1" x14ac:dyDescent="0.2">
      <c r="A34" s="48"/>
      <c r="B34" s="48"/>
      <c r="C34" s="154" t="s">
        <v>23</v>
      </c>
      <c r="D34" s="155"/>
      <c r="E34" s="155"/>
      <c r="F34" s="155"/>
      <c r="G34" s="155"/>
      <c r="H34" s="155"/>
      <c r="I34" s="156"/>
      <c r="J34" s="142" t="str">
        <f>IF(AH34="","",AH34)</f>
        <v/>
      </c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4"/>
      <c r="AC34" s="27"/>
      <c r="AD34" s="27"/>
      <c r="AE34" s="28"/>
      <c r="AG34" s="219" t="s">
        <v>44</v>
      </c>
      <c r="AH34" s="243" t="str">
        <f>IF(AH16="","",AH16)</f>
        <v/>
      </c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5"/>
      <c r="AW34" s="217" t="s">
        <v>42</v>
      </c>
      <c r="AX34" s="218"/>
      <c r="AY34" s="218"/>
      <c r="BD34" s="24" t="s">
        <v>96</v>
      </c>
    </row>
    <row r="35" spans="1:56" ht="16" customHeight="1" x14ac:dyDescent="0.2">
      <c r="A35" s="48"/>
      <c r="B35" s="48"/>
      <c r="C35" s="157"/>
      <c r="D35" s="158"/>
      <c r="E35" s="158"/>
      <c r="F35" s="158"/>
      <c r="G35" s="158"/>
      <c r="H35" s="158"/>
      <c r="I35" s="159"/>
      <c r="J35" s="145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7"/>
      <c r="AC35" s="58"/>
      <c r="AD35" s="28"/>
      <c r="AE35" s="28"/>
      <c r="AG35" s="219"/>
      <c r="AH35" s="246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8"/>
      <c r="AW35" s="217"/>
      <c r="AX35" s="218"/>
      <c r="AY35" s="218"/>
      <c r="BD35" s="24" t="s">
        <v>97</v>
      </c>
    </row>
    <row r="36" spans="1:56" ht="16" customHeight="1" thickBot="1" x14ac:dyDescent="0.25">
      <c r="A36" s="48"/>
      <c r="B36" s="48"/>
      <c r="C36" s="160"/>
      <c r="D36" s="161"/>
      <c r="E36" s="161"/>
      <c r="F36" s="161"/>
      <c r="G36" s="161"/>
      <c r="H36" s="161"/>
      <c r="I36" s="162"/>
      <c r="J36" s="148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50"/>
      <c r="AC36" s="28"/>
      <c r="AD36" s="28"/>
      <c r="AE36" s="28"/>
      <c r="AG36" s="219"/>
      <c r="AH36" s="249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1"/>
      <c r="AW36" s="217"/>
      <c r="AX36" s="218"/>
      <c r="AY36" s="218"/>
      <c r="BD36" s="24" t="s">
        <v>98</v>
      </c>
    </row>
    <row r="37" spans="1:56" ht="16" customHeight="1" x14ac:dyDescent="0.2">
      <c r="A37" s="48"/>
      <c r="B37" s="48"/>
      <c r="C37" s="163" t="s">
        <v>24</v>
      </c>
      <c r="D37" s="164"/>
      <c r="E37" s="164"/>
      <c r="F37" s="164"/>
      <c r="G37" s="164"/>
      <c r="H37" s="164"/>
      <c r="I37" s="165"/>
      <c r="J37" s="142" t="str">
        <f>IF(AH39="","　１．亡　失　　２．滅　失　　３．汚　損　　４．破　損",AH39)</f>
        <v>　１．亡　失　　２．滅　失　　３．汚　損　　４．破　損</v>
      </c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4"/>
      <c r="AC37" s="28"/>
      <c r="AD37" s="28"/>
      <c r="AE37" s="28"/>
      <c r="BD37" s="24" t="s">
        <v>99</v>
      </c>
    </row>
    <row r="38" spans="1:56" ht="16" customHeight="1" thickBot="1" x14ac:dyDescent="0.25">
      <c r="A38" s="41"/>
      <c r="B38" s="48"/>
      <c r="C38" s="166"/>
      <c r="D38" s="167"/>
      <c r="E38" s="167"/>
      <c r="F38" s="167"/>
      <c r="G38" s="167"/>
      <c r="H38" s="167"/>
      <c r="I38" s="168"/>
      <c r="J38" s="145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7"/>
      <c r="AC38" s="28"/>
      <c r="AD38" s="28"/>
      <c r="AE38" s="28"/>
      <c r="AF38" s="17" t="s">
        <v>45</v>
      </c>
      <c r="BD38" s="24" t="s">
        <v>100</v>
      </c>
    </row>
    <row r="39" spans="1:56" ht="16" customHeight="1" thickBot="1" x14ac:dyDescent="0.25">
      <c r="A39" s="48"/>
      <c r="B39" s="48"/>
      <c r="C39" s="166"/>
      <c r="D39" s="167"/>
      <c r="E39" s="167"/>
      <c r="F39" s="167"/>
      <c r="G39" s="167"/>
      <c r="H39" s="167"/>
      <c r="I39" s="168"/>
      <c r="J39" s="148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50"/>
      <c r="AC39" s="28"/>
      <c r="AD39" s="28"/>
      <c r="AE39" s="28"/>
      <c r="AG39" s="11" t="s">
        <v>46</v>
      </c>
      <c r="AH39" s="220"/>
      <c r="AI39" s="221"/>
      <c r="AJ39" s="221"/>
      <c r="AK39" s="221"/>
      <c r="AL39" s="222"/>
      <c r="AM39" s="12" t="s">
        <v>29</v>
      </c>
      <c r="BD39" s="24" t="s">
        <v>101</v>
      </c>
    </row>
    <row r="40" spans="1:56" ht="16" customHeight="1" x14ac:dyDescent="0.2">
      <c r="A40" s="48"/>
      <c r="B40" s="48"/>
      <c r="C40" s="166"/>
      <c r="D40" s="167"/>
      <c r="E40" s="167"/>
      <c r="F40" s="167"/>
      <c r="G40" s="167"/>
      <c r="H40" s="167"/>
      <c r="I40" s="168"/>
      <c r="J40" s="133" t="str">
        <f>IF(AH40="","",AH40)</f>
        <v/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5"/>
      <c r="AC40" s="41"/>
      <c r="AD40" s="41"/>
      <c r="AE40" s="28"/>
      <c r="AG40" s="11" t="s">
        <v>47</v>
      </c>
      <c r="AH40" s="229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1"/>
      <c r="AW40" s="13" t="s">
        <v>33</v>
      </c>
      <c r="BD40" s="24" t="s">
        <v>102</v>
      </c>
    </row>
    <row r="41" spans="1:56" ht="16" customHeight="1" x14ac:dyDescent="0.2">
      <c r="A41" s="48"/>
      <c r="B41" s="48"/>
      <c r="C41" s="166"/>
      <c r="D41" s="167"/>
      <c r="E41" s="167"/>
      <c r="F41" s="167"/>
      <c r="G41" s="167"/>
      <c r="H41" s="167"/>
      <c r="I41" s="168"/>
      <c r="J41" s="136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28"/>
      <c r="AD41" s="28"/>
      <c r="AE41" s="28"/>
      <c r="AH41" s="232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4"/>
      <c r="BD41" s="24" t="s">
        <v>103</v>
      </c>
    </row>
    <row r="42" spans="1:56" ht="16" customHeight="1" x14ac:dyDescent="0.2">
      <c r="A42" s="48"/>
      <c r="B42" s="48"/>
      <c r="C42" s="166"/>
      <c r="D42" s="167"/>
      <c r="E42" s="167"/>
      <c r="F42" s="167"/>
      <c r="G42" s="167"/>
      <c r="H42" s="167"/>
      <c r="I42" s="168"/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8"/>
      <c r="AC42" s="28"/>
      <c r="AD42" s="32" t="s">
        <v>9</v>
      </c>
      <c r="AE42" s="28"/>
      <c r="AH42" s="232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4"/>
      <c r="BD42" s="24" t="s">
        <v>104</v>
      </c>
    </row>
    <row r="43" spans="1:56" ht="16" customHeight="1" thickBot="1" x14ac:dyDescent="0.25">
      <c r="A43" s="48"/>
      <c r="B43" s="48"/>
      <c r="C43" s="169"/>
      <c r="D43" s="170"/>
      <c r="E43" s="170"/>
      <c r="F43" s="170"/>
      <c r="G43" s="170"/>
      <c r="H43" s="170"/>
      <c r="I43" s="171"/>
      <c r="J43" s="139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1"/>
      <c r="AC43" s="28"/>
      <c r="AD43" s="59" t="s">
        <v>16</v>
      </c>
      <c r="AE43" s="28"/>
      <c r="AH43" s="235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7"/>
      <c r="BD43" s="24" t="s">
        <v>105</v>
      </c>
    </row>
    <row r="44" spans="1:56" ht="16" customHeight="1" x14ac:dyDescent="0.2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D44" s="24" t="s">
        <v>106</v>
      </c>
    </row>
    <row r="45" spans="1:56" ht="16" customHeight="1" x14ac:dyDescent="0.2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D45" s="24" t="s">
        <v>107</v>
      </c>
    </row>
    <row r="46" spans="1:56" ht="16" customHeight="1" x14ac:dyDescent="0.2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D46" s="24" t="s">
        <v>108</v>
      </c>
    </row>
    <row r="47" spans="1:56" ht="16" customHeight="1" x14ac:dyDescent="0.2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D47" s="24" t="s">
        <v>109</v>
      </c>
    </row>
    <row r="48" spans="1:56" ht="16" customHeight="1" x14ac:dyDescent="0.2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D48" s="24" t="s">
        <v>110</v>
      </c>
    </row>
    <row r="49" spans="1:56" ht="16" customHeight="1" x14ac:dyDescent="0.2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D49" s="24" t="s">
        <v>111</v>
      </c>
    </row>
    <row r="50" spans="1:56" ht="16" customHeight="1" x14ac:dyDescent="0.2">
      <c r="BD50" s="24" t="s">
        <v>112</v>
      </c>
    </row>
    <row r="51" spans="1:56" ht="16" customHeight="1" x14ac:dyDescent="0.2">
      <c r="BD51" s="24" t="s">
        <v>113</v>
      </c>
    </row>
    <row r="52" spans="1:56" ht="16" customHeight="1" x14ac:dyDescent="0.2">
      <c r="BD52" s="24" t="s">
        <v>114</v>
      </c>
    </row>
    <row r="53" spans="1:56" ht="16" customHeight="1" x14ac:dyDescent="0.2">
      <c r="BD53" s="24" t="s">
        <v>115</v>
      </c>
    </row>
    <row r="54" spans="1:56" ht="16" customHeight="1" x14ac:dyDescent="0.2">
      <c r="BD54" s="24" t="s">
        <v>116</v>
      </c>
    </row>
    <row r="55" spans="1:56" ht="16" customHeight="1" x14ac:dyDescent="0.2">
      <c r="BD55" s="24" t="s">
        <v>117</v>
      </c>
    </row>
    <row r="56" spans="1:56" ht="16" customHeight="1" x14ac:dyDescent="0.2">
      <c r="BD56" s="24" t="s">
        <v>118</v>
      </c>
    </row>
    <row r="57" spans="1:56" ht="16" customHeight="1" x14ac:dyDescent="0.2">
      <c r="BD57" s="24" t="s">
        <v>119</v>
      </c>
    </row>
    <row r="58" spans="1:56" ht="16" customHeight="1" x14ac:dyDescent="0.2">
      <c r="BD58" s="24" t="s">
        <v>120</v>
      </c>
    </row>
    <row r="59" spans="1:56" ht="16" customHeight="1" x14ac:dyDescent="0.2">
      <c r="BD59" s="24" t="s">
        <v>121</v>
      </c>
    </row>
    <row r="60" spans="1:56" ht="16" customHeight="1" x14ac:dyDescent="0.2">
      <c r="BD60" s="24" t="s">
        <v>122</v>
      </c>
    </row>
    <row r="61" spans="1:56" ht="16" customHeight="1" x14ac:dyDescent="0.2">
      <c r="BD61" s="24" t="s">
        <v>123</v>
      </c>
    </row>
  </sheetData>
  <sheetProtection sheet="1" objects="1" scenarios="1"/>
  <mergeCells count="66">
    <mergeCell ref="AH40:AV43"/>
    <mergeCell ref="AH25:AL25"/>
    <mergeCell ref="AN25:AO25"/>
    <mergeCell ref="AQ25:AT25"/>
    <mergeCell ref="AH34:AV36"/>
    <mergeCell ref="AW34:AY36"/>
    <mergeCell ref="AG34:AG36"/>
    <mergeCell ref="AH39:AL39"/>
    <mergeCell ref="AW29:AY30"/>
    <mergeCell ref="J29:AB30"/>
    <mergeCell ref="AH31:AV31"/>
    <mergeCell ref="AG32:AG33"/>
    <mergeCell ref="AH32:AV33"/>
    <mergeCell ref="AW32:AY33"/>
    <mergeCell ref="J31:AB31"/>
    <mergeCell ref="J32:AB33"/>
    <mergeCell ref="AW16:AY17"/>
    <mergeCell ref="S19:AC19"/>
    <mergeCell ref="AH21:AL21"/>
    <mergeCell ref="AH22:AL22"/>
    <mergeCell ref="AH19:AK19"/>
    <mergeCell ref="AL19:AV19"/>
    <mergeCell ref="M15:Q15"/>
    <mergeCell ref="S15:AE15"/>
    <mergeCell ref="M16:Q16"/>
    <mergeCell ref="D28:H30"/>
    <mergeCell ref="AH9:AL9"/>
    <mergeCell ref="AH11:AL11"/>
    <mergeCell ref="AH13:AV13"/>
    <mergeCell ref="AH15:AL15"/>
    <mergeCell ref="S16:AE17"/>
    <mergeCell ref="AH16:AV17"/>
    <mergeCell ref="AH29:AV30"/>
    <mergeCell ref="AG29:AG30"/>
    <mergeCell ref="AH28:AV28"/>
    <mergeCell ref="AG24:AG26"/>
    <mergeCell ref="X9:AD9"/>
    <mergeCell ref="D10:J10"/>
    <mergeCell ref="AB1:AD1"/>
    <mergeCell ref="A4:AE4"/>
    <mergeCell ref="A5:AE5"/>
    <mergeCell ref="E7:AA7"/>
    <mergeCell ref="E6:AC6"/>
    <mergeCell ref="J40:AB43"/>
    <mergeCell ref="S22:AE22"/>
    <mergeCell ref="J34:AB36"/>
    <mergeCell ref="D24:G24"/>
    <mergeCell ref="K24:O24"/>
    <mergeCell ref="U25:V25"/>
    <mergeCell ref="S24:Z24"/>
    <mergeCell ref="M22:Q22"/>
    <mergeCell ref="C34:I36"/>
    <mergeCell ref="C37:I43"/>
    <mergeCell ref="J37:AB39"/>
    <mergeCell ref="J28:AB28"/>
    <mergeCell ref="D11:J11"/>
    <mergeCell ref="D12:J12"/>
    <mergeCell ref="J13:L13"/>
    <mergeCell ref="M13:Q13"/>
    <mergeCell ref="S13:AE13"/>
    <mergeCell ref="M21:Q21"/>
    <mergeCell ref="S21:AE21"/>
    <mergeCell ref="D31:H33"/>
    <mergeCell ref="M17:Q17"/>
    <mergeCell ref="M19:Q19"/>
    <mergeCell ref="M20:AB20"/>
  </mergeCells>
  <phoneticPr fontId="1"/>
  <dataValidations count="6">
    <dataValidation type="list" allowBlank="1" showInputMessage="1" showErrorMessage="1" sqref="AH11:AL11">
      <formula1>$AT$1:$AT$10</formula1>
    </dataValidation>
    <dataValidation type="textLength" imeMode="disabled" operator="equal" allowBlank="1" showInputMessage="1" showErrorMessage="1" error="7桁で入力ください。" prompt="7桁で入力ください。" sqref="AH15">
      <formula1>7</formula1>
    </dataValidation>
    <dataValidation imeMode="fullKatakana" allowBlank="1" showInputMessage="1" showErrorMessage="1" sqref="AH28:AV28 AH31:AV31"/>
    <dataValidation type="list" allowBlank="1" showInputMessage="1" showErrorMessage="1" sqref="AH39:AL39">
      <formula1>$AZ$1:$AZ$4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>
      <formula1>6</formula1>
    </dataValidation>
    <dataValidation type="list" allowBlank="1" showInputMessage="1" showErrorMessage="1" sqref="AH25:AL25">
      <formula1>$BD$1:$BD$61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61"/>
  <sheetViews>
    <sheetView view="pageBreakPreview" zoomScale="90" zoomScaleNormal="100" zoomScaleSheetLayoutView="90" workbookViewId="0">
      <selection activeCell="AW24" sqref="AW24"/>
    </sheetView>
  </sheetViews>
  <sheetFormatPr defaultColWidth="3.36328125" defaultRowHeight="16" customHeight="1" x14ac:dyDescent="0.2"/>
  <cols>
    <col min="1" max="1" width="4.6328125" style="63" customWidth="1"/>
    <col min="2" max="2" width="2.08984375" style="63" customWidth="1"/>
    <col min="3" max="31" width="2.90625" style="63" customWidth="1"/>
    <col min="32" max="32" width="1.6328125" style="63" customWidth="1"/>
    <col min="33" max="33" width="11" style="63" bestFit="1" customWidth="1"/>
    <col min="34" max="44" width="2.90625" style="63" customWidth="1"/>
    <col min="45" max="16384" width="3.36328125" style="63"/>
  </cols>
  <sheetData>
    <row r="1" spans="1:56" ht="16" customHeight="1" thickBot="1" x14ac:dyDescent="0.25">
      <c r="A1" s="60" t="s">
        <v>20</v>
      </c>
      <c r="B1" s="61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364" t="s">
        <v>12</v>
      </c>
      <c r="AC1" s="364"/>
      <c r="AD1" s="364"/>
      <c r="AE1" s="62"/>
      <c r="AT1" s="64" t="s">
        <v>31</v>
      </c>
      <c r="AU1" s="65"/>
      <c r="AV1" s="65"/>
      <c r="AW1" s="65"/>
      <c r="AX1" s="65"/>
      <c r="AY1" s="65"/>
      <c r="AZ1" s="66" t="s">
        <v>57</v>
      </c>
      <c r="BD1" s="66" t="s">
        <v>64</v>
      </c>
    </row>
    <row r="2" spans="1:56" ht="16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7" t="s">
        <v>13</v>
      </c>
      <c r="AC2" s="68" t="s">
        <v>13</v>
      </c>
      <c r="AD2" s="69" t="s">
        <v>14</v>
      </c>
      <c r="AE2" s="62"/>
      <c r="AT2" s="64" t="s">
        <v>48</v>
      </c>
      <c r="AU2" s="65"/>
      <c r="AV2" s="65"/>
      <c r="AW2" s="65"/>
      <c r="AX2" s="65"/>
      <c r="AY2" s="65"/>
      <c r="AZ2" s="66" t="s">
        <v>58</v>
      </c>
      <c r="BD2" s="66" t="s">
        <v>65</v>
      </c>
    </row>
    <row r="3" spans="1:56" ht="16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T3" s="64" t="s">
        <v>49</v>
      </c>
      <c r="AU3" s="65"/>
      <c r="AV3" s="65"/>
      <c r="AW3" s="65"/>
      <c r="AX3" s="65"/>
      <c r="AY3" s="65"/>
      <c r="AZ3" s="66" t="s">
        <v>59</v>
      </c>
      <c r="BD3" s="66" t="s">
        <v>66</v>
      </c>
    </row>
    <row r="4" spans="1:56" ht="25" customHeight="1" x14ac:dyDescent="0.2">
      <c r="A4" s="365" t="s">
        <v>19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T4" s="64" t="s">
        <v>50</v>
      </c>
      <c r="AU4" s="65"/>
      <c r="AV4" s="65"/>
      <c r="AW4" s="65"/>
      <c r="AX4" s="65"/>
      <c r="AY4" s="65"/>
      <c r="AZ4" s="66" t="s">
        <v>60</v>
      </c>
      <c r="BD4" s="66" t="s">
        <v>67</v>
      </c>
    </row>
    <row r="5" spans="1:56" ht="18.75" customHeight="1" x14ac:dyDescent="0.2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T5" s="64" t="s">
        <v>51</v>
      </c>
      <c r="AU5" s="65"/>
      <c r="AV5" s="65"/>
      <c r="AW5" s="65"/>
      <c r="AX5" s="65"/>
      <c r="AY5" s="65"/>
      <c r="AZ5" s="65"/>
      <c r="BD5" s="66" t="s">
        <v>61</v>
      </c>
    </row>
    <row r="6" spans="1:56" ht="16" customHeight="1" x14ac:dyDescent="0.2">
      <c r="A6" s="70"/>
      <c r="B6" s="71"/>
      <c r="C6" s="71"/>
      <c r="D6" s="71"/>
      <c r="E6" s="366" t="s">
        <v>26</v>
      </c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61"/>
      <c r="AE6" s="62"/>
      <c r="AT6" s="64" t="s">
        <v>52</v>
      </c>
      <c r="AU6" s="65"/>
      <c r="AV6" s="65"/>
      <c r="AW6" s="65"/>
      <c r="AX6" s="65"/>
      <c r="AY6" s="65"/>
      <c r="AZ6" s="65"/>
      <c r="BD6" s="66" t="s">
        <v>68</v>
      </c>
    </row>
    <row r="7" spans="1:56" ht="16" customHeight="1" x14ac:dyDescent="0.2">
      <c r="A7" s="62"/>
      <c r="B7" s="71"/>
      <c r="C7" s="71"/>
      <c r="D7" s="71"/>
      <c r="E7" s="366" t="s">
        <v>25</v>
      </c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71"/>
      <c r="AC7" s="71"/>
      <c r="AD7" s="61"/>
      <c r="AE7" s="62"/>
      <c r="AT7" s="64" t="s">
        <v>53</v>
      </c>
      <c r="AU7" s="65"/>
      <c r="AV7" s="65"/>
      <c r="AW7" s="65"/>
      <c r="AX7" s="65"/>
      <c r="AY7" s="65"/>
      <c r="AZ7" s="65"/>
      <c r="BD7" s="66" t="s">
        <v>69</v>
      </c>
    </row>
    <row r="8" spans="1:56" ht="16" customHeight="1" thickBot="1" x14ac:dyDescent="0.25">
      <c r="A8" s="62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2"/>
      <c r="AT8" s="64" t="s">
        <v>54</v>
      </c>
      <c r="AU8" s="65"/>
      <c r="AV8" s="65"/>
      <c r="AW8" s="65"/>
      <c r="AX8" s="65"/>
      <c r="AY8" s="65"/>
      <c r="AZ8" s="65"/>
      <c r="BD8" s="66" t="s">
        <v>70</v>
      </c>
    </row>
    <row r="9" spans="1:56" ht="16" customHeight="1" thickBot="1" x14ac:dyDescent="0.25">
      <c r="A9" s="62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367">
        <f>IF(AH9="","　　年　　月　　日",AH9)</f>
        <v>43862</v>
      </c>
      <c r="Y9" s="367"/>
      <c r="Z9" s="367"/>
      <c r="AA9" s="367"/>
      <c r="AB9" s="367"/>
      <c r="AC9" s="367"/>
      <c r="AD9" s="367"/>
      <c r="AE9" s="62"/>
      <c r="AG9" s="72" t="s">
        <v>27</v>
      </c>
      <c r="AH9" s="368">
        <v>43862</v>
      </c>
      <c r="AI9" s="369"/>
      <c r="AJ9" s="369"/>
      <c r="AK9" s="369"/>
      <c r="AL9" s="370"/>
      <c r="AM9" s="73" t="s">
        <v>28</v>
      </c>
      <c r="AT9" s="64" t="s">
        <v>55</v>
      </c>
      <c r="AU9" s="65"/>
      <c r="AV9" s="65"/>
      <c r="AW9" s="65"/>
      <c r="AX9" s="65"/>
      <c r="AY9" s="65"/>
      <c r="AZ9" s="65"/>
      <c r="BD9" s="66" t="s">
        <v>71</v>
      </c>
    </row>
    <row r="10" spans="1:56" ht="16" customHeight="1" thickBot="1" x14ac:dyDescent="0.25">
      <c r="A10" s="62"/>
      <c r="B10" s="61"/>
      <c r="C10" s="62"/>
      <c r="D10" s="347"/>
      <c r="E10" s="347"/>
      <c r="F10" s="347"/>
      <c r="G10" s="347"/>
      <c r="H10" s="347"/>
      <c r="I10" s="347"/>
      <c r="J10" s="34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70"/>
      <c r="Y10" s="70"/>
      <c r="Z10" s="70"/>
      <c r="AA10" s="70"/>
      <c r="AB10" s="70"/>
      <c r="AC10" s="70"/>
      <c r="AD10" s="70"/>
      <c r="AE10" s="62"/>
      <c r="AG10" s="74"/>
      <c r="AH10" s="75"/>
      <c r="AT10" s="76" t="s">
        <v>56</v>
      </c>
      <c r="AU10" s="65"/>
      <c r="AV10" s="65"/>
      <c r="AW10" s="65"/>
      <c r="AX10" s="65"/>
      <c r="AY10" s="65"/>
      <c r="AZ10" s="65"/>
      <c r="BD10" s="66" t="s">
        <v>72</v>
      </c>
    </row>
    <row r="11" spans="1:56" ht="16" customHeight="1" thickBot="1" x14ac:dyDescent="0.25">
      <c r="A11" s="62"/>
      <c r="B11" s="61"/>
      <c r="C11" s="62"/>
      <c r="D11" s="347" t="str">
        <f>IF(AH11="","○○○○局長　殿",AH11)</f>
        <v>関東地方整備局長　殿</v>
      </c>
      <c r="E11" s="347"/>
      <c r="F11" s="347"/>
      <c r="G11" s="347"/>
      <c r="H11" s="347"/>
      <c r="I11" s="347"/>
      <c r="J11" s="347"/>
      <c r="K11" s="6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G11" s="72" t="s">
        <v>30</v>
      </c>
      <c r="AH11" s="339" t="s">
        <v>49</v>
      </c>
      <c r="AI11" s="340"/>
      <c r="AJ11" s="340"/>
      <c r="AK11" s="340"/>
      <c r="AL11" s="341"/>
      <c r="AM11" s="75" t="s">
        <v>29</v>
      </c>
      <c r="BD11" s="66" t="s">
        <v>73</v>
      </c>
    </row>
    <row r="12" spans="1:56" ht="16" customHeight="1" thickBot="1" x14ac:dyDescent="0.25">
      <c r="A12" s="62"/>
      <c r="B12" s="62"/>
      <c r="C12" s="62"/>
      <c r="D12" s="347"/>
      <c r="E12" s="347"/>
      <c r="F12" s="347"/>
      <c r="G12" s="347"/>
      <c r="H12" s="347"/>
      <c r="I12" s="347"/>
      <c r="J12" s="34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BD12" s="66" t="s">
        <v>74</v>
      </c>
    </row>
    <row r="13" spans="1:56" ht="16" customHeight="1" thickBo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347" t="s">
        <v>21</v>
      </c>
      <c r="K13" s="347"/>
      <c r="L13" s="347"/>
      <c r="M13" s="346" t="s">
        <v>0</v>
      </c>
      <c r="N13" s="346"/>
      <c r="O13" s="346"/>
      <c r="P13" s="346"/>
      <c r="Q13" s="346"/>
      <c r="R13" s="62"/>
      <c r="S13" s="354" t="str">
        <f>IF(AH13="","",AH13)</f>
        <v>国土不動産株式会社</v>
      </c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G13" s="72" t="s">
        <v>32</v>
      </c>
      <c r="AH13" s="355" t="s">
        <v>125</v>
      </c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8"/>
      <c r="AW13" s="77" t="s">
        <v>33</v>
      </c>
      <c r="BD13" s="66" t="s">
        <v>75</v>
      </c>
    </row>
    <row r="14" spans="1:56" ht="8.15" customHeight="1" thickBot="1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1"/>
      <c r="N14" s="61"/>
      <c r="O14" s="61"/>
      <c r="P14" s="61"/>
      <c r="Q14" s="61"/>
      <c r="R14" s="62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BD14" s="66" t="s">
        <v>76</v>
      </c>
    </row>
    <row r="15" spans="1:56" ht="16" customHeight="1" thickBo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346" t="s">
        <v>1</v>
      </c>
      <c r="N15" s="346"/>
      <c r="O15" s="346"/>
      <c r="P15" s="346"/>
      <c r="Q15" s="346"/>
      <c r="R15" s="62"/>
      <c r="S15" s="347" t="str">
        <f>IF(AH15="","（　　　　）","（ "&amp;LEFT(AH15,3)&amp;" ）"&amp;"－ "&amp;MID(AH15,4,4))</f>
        <v>（ 060 ）－ 0808</v>
      </c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G15" s="72" t="s">
        <v>35</v>
      </c>
      <c r="AH15" s="359" t="s">
        <v>133</v>
      </c>
      <c r="AI15" s="360"/>
      <c r="AJ15" s="360"/>
      <c r="AK15" s="360"/>
      <c r="AL15" s="361"/>
      <c r="AM15" s="79" t="s">
        <v>34</v>
      </c>
      <c r="BD15" s="66" t="s">
        <v>77</v>
      </c>
    </row>
    <row r="16" spans="1:56" ht="18" customHeigh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62" t="s">
        <v>2</v>
      </c>
      <c r="N16" s="362"/>
      <c r="O16" s="362"/>
      <c r="P16" s="362"/>
      <c r="Q16" s="362"/>
      <c r="R16" s="62"/>
      <c r="S16" s="363" t="str">
        <f>IF(AH16="","",AH16)</f>
        <v>北海道札幌市北区北１－２－３</v>
      </c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G16" s="80" t="s">
        <v>36</v>
      </c>
      <c r="AH16" s="303" t="s">
        <v>134</v>
      </c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5"/>
      <c r="AW16" s="351" t="s">
        <v>33</v>
      </c>
      <c r="AX16" s="352"/>
      <c r="AY16" s="352"/>
      <c r="BD16" s="66" t="s">
        <v>78</v>
      </c>
    </row>
    <row r="17" spans="1:57" ht="16" customHeight="1" thickBo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46" t="s">
        <v>3</v>
      </c>
      <c r="N17" s="346"/>
      <c r="O17" s="346"/>
      <c r="P17" s="346"/>
      <c r="Q17" s="346"/>
      <c r="R17" s="62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G17" s="72" t="s">
        <v>37</v>
      </c>
      <c r="AH17" s="309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1"/>
      <c r="AW17" s="351"/>
      <c r="AX17" s="352"/>
      <c r="AY17" s="352"/>
      <c r="BD17" s="66" t="s">
        <v>79</v>
      </c>
    </row>
    <row r="18" spans="1:57" ht="8.15" customHeight="1" thickBot="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81"/>
      <c r="N18" s="81"/>
      <c r="O18" s="81"/>
      <c r="P18" s="81"/>
      <c r="Q18" s="81"/>
      <c r="R18" s="6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BD18" s="66" t="s">
        <v>80</v>
      </c>
    </row>
    <row r="19" spans="1:57" ht="16" customHeight="1" thickBo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346" t="s">
        <v>4</v>
      </c>
      <c r="N19" s="346"/>
      <c r="O19" s="346"/>
      <c r="P19" s="346"/>
      <c r="Q19" s="346"/>
      <c r="R19" s="62"/>
      <c r="S19" s="353" t="str">
        <f>IF(OR(AH19="",AL19=""),"",AH19&amp;"　"&amp;AL19)</f>
        <v>代表取締役　山田　太郎</v>
      </c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61"/>
      <c r="AE19" s="83"/>
      <c r="AG19" s="72" t="s">
        <v>4</v>
      </c>
      <c r="AH19" s="355" t="s">
        <v>128</v>
      </c>
      <c r="AI19" s="356"/>
      <c r="AJ19" s="356"/>
      <c r="AK19" s="357"/>
      <c r="AL19" s="356" t="s">
        <v>129</v>
      </c>
      <c r="AM19" s="356"/>
      <c r="AN19" s="356"/>
      <c r="AO19" s="356"/>
      <c r="AP19" s="356"/>
      <c r="AQ19" s="356"/>
      <c r="AR19" s="356"/>
      <c r="AS19" s="356"/>
      <c r="AT19" s="356"/>
      <c r="AU19" s="356"/>
      <c r="AV19" s="358"/>
      <c r="AW19" s="77" t="s">
        <v>33</v>
      </c>
      <c r="BD19" s="66" t="s">
        <v>81</v>
      </c>
    </row>
    <row r="20" spans="1:57" ht="16" customHeight="1" thickBo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354" t="s">
        <v>22</v>
      </c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84"/>
      <c r="AD20" s="84"/>
      <c r="AE20" s="62"/>
      <c r="BD20" s="66" t="s">
        <v>82</v>
      </c>
    </row>
    <row r="21" spans="1:57" ht="16" customHeight="1" thickBo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346" t="s">
        <v>5</v>
      </c>
      <c r="N21" s="346"/>
      <c r="O21" s="346"/>
      <c r="P21" s="346"/>
      <c r="Q21" s="346"/>
      <c r="R21" s="62"/>
      <c r="S21" s="347" t="str">
        <f>IF(AH21="","（　　　　）　　　　－",AH21)</f>
        <v>011-123-1234</v>
      </c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G21" s="72" t="s">
        <v>38</v>
      </c>
      <c r="AH21" s="348" t="s">
        <v>135</v>
      </c>
      <c r="AI21" s="349"/>
      <c r="AJ21" s="349"/>
      <c r="AK21" s="349"/>
      <c r="AL21" s="350"/>
      <c r="AM21" s="85" t="s">
        <v>40</v>
      </c>
      <c r="AW21" s="77"/>
      <c r="BD21" s="66" t="s">
        <v>83</v>
      </c>
    </row>
    <row r="22" spans="1:57" ht="16" customHeight="1" thickBo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346" t="s">
        <v>6</v>
      </c>
      <c r="N22" s="346"/>
      <c r="O22" s="346"/>
      <c r="P22" s="346"/>
      <c r="Q22" s="346"/>
      <c r="R22" s="62"/>
      <c r="S22" s="347" t="str">
        <f>IF(AH22="","（　　　　）　　　　－",AH22)</f>
        <v>011-123-2345</v>
      </c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G22" s="72" t="s">
        <v>39</v>
      </c>
      <c r="AH22" s="348" t="s">
        <v>136</v>
      </c>
      <c r="AI22" s="349"/>
      <c r="AJ22" s="349"/>
      <c r="AK22" s="349"/>
      <c r="AL22" s="350"/>
      <c r="AM22" s="85" t="s">
        <v>40</v>
      </c>
      <c r="AW22" s="77"/>
      <c r="BD22" s="66" t="s">
        <v>84</v>
      </c>
    </row>
    <row r="23" spans="1:57" ht="16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81"/>
      <c r="N23" s="81"/>
      <c r="O23" s="81"/>
      <c r="P23" s="81"/>
      <c r="Q23" s="62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62"/>
      <c r="AE23" s="62"/>
      <c r="BD23" s="66" t="s">
        <v>85</v>
      </c>
    </row>
    <row r="24" spans="1:57" ht="16" customHeight="1" thickBot="1" x14ac:dyDescent="0.25">
      <c r="A24" s="62"/>
      <c r="B24" s="62"/>
      <c r="C24" s="62"/>
      <c r="D24" s="342" t="s">
        <v>7</v>
      </c>
      <c r="E24" s="342"/>
      <c r="F24" s="342"/>
      <c r="G24" s="342"/>
      <c r="H24" s="62"/>
      <c r="I24" s="62"/>
      <c r="J24" s="62"/>
      <c r="K24" s="342" t="s">
        <v>8</v>
      </c>
      <c r="L24" s="342"/>
      <c r="M24" s="342"/>
      <c r="N24" s="342"/>
      <c r="O24" s="342"/>
      <c r="P24" s="62"/>
      <c r="Q24" s="62"/>
      <c r="R24" s="62"/>
      <c r="S24" s="343" t="s">
        <v>10</v>
      </c>
      <c r="T24" s="343"/>
      <c r="U24" s="343"/>
      <c r="V24" s="343"/>
      <c r="W24" s="343"/>
      <c r="X24" s="343"/>
      <c r="Y24" s="343"/>
      <c r="Z24" s="343"/>
      <c r="AA24" s="62"/>
      <c r="AB24" s="62"/>
      <c r="AC24" s="62"/>
      <c r="AD24" s="62"/>
      <c r="AE24" s="62"/>
      <c r="AG24" s="344" t="s">
        <v>124</v>
      </c>
      <c r="AH24" s="75" t="s">
        <v>29</v>
      </c>
      <c r="BD24" s="66" t="s">
        <v>86</v>
      </c>
    </row>
    <row r="25" spans="1:57" ht="16" customHeight="1" thickBot="1" x14ac:dyDescent="0.25">
      <c r="A25" s="62"/>
      <c r="B25" s="62"/>
      <c r="C25" s="86" t="s">
        <v>15</v>
      </c>
      <c r="D25" s="87"/>
      <c r="E25" s="87"/>
      <c r="F25" s="87"/>
      <c r="G25" s="87"/>
      <c r="H25" s="88"/>
      <c r="I25" s="89"/>
      <c r="J25" s="86" t="s">
        <v>15</v>
      </c>
      <c r="K25" s="87"/>
      <c r="L25" s="87"/>
      <c r="M25" s="87"/>
      <c r="N25" s="87"/>
      <c r="O25" s="87"/>
      <c r="P25" s="88"/>
      <c r="Q25" s="90"/>
      <c r="R25" s="89"/>
      <c r="S25" s="91" t="str">
        <f>IF(AH25="","",LEFT(AH25))</f>
        <v>0</v>
      </c>
      <c r="T25" s="92" t="str">
        <f>IF(AH25="","",MID(AH25,2,1))</f>
        <v>0</v>
      </c>
      <c r="U25" s="345" t="str">
        <f>IF(AN25="","(　　）","（ "&amp;AN25&amp;" ）")</f>
        <v>（ 1 ）</v>
      </c>
      <c r="V25" s="345"/>
      <c r="W25" s="93" t="str">
        <f>IF(AQ25="","",LEFT(AQ25))</f>
        <v>0</v>
      </c>
      <c r="X25" s="94" t="str">
        <f>IF(AQ25="","",MID(AQ25,2,1))</f>
        <v>0</v>
      </c>
      <c r="Y25" s="94" t="str">
        <f>IF(AQ25="","",MID(AQ25,3,1))</f>
        <v>5</v>
      </c>
      <c r="Z25" s="94" t="str">
        <f>IF(AQ25="","",MID(AQ25,4,1))</f>
        <v>0</v>
      </c>
      <c r="AA25" s="94" t="str">
        <f>IF(AQ25="","",MID(AQ25,5,1))</f>
        <v>0</v>
      </c>
      <c r="AB25" s="95" t="str">
        <f>IF(AQ25="","",RIGHT(AQ25))</f>
        <v>0</v>
      </c>
      <c r="AC25" s="62"/>
      <c r="AD25" s="62"/>
      <c r="AE25" s="62"/>
      <c r="AG25" s="344"/>
      <c r="AH25" s="339" t="s">
        <v>64</v>
      </c>
      <c r="AI25" s="340"/>
      <c r="AJ25" s="340"/>
      <c r="AK25" s="340"/>
      <c r="AL25" s="341"/>
      <c r="AM25" s="96" t="s">
        <v>62</v>
      </c>
      <c r="AN25" s="334">
        <v>1</v>
      </c>
      <c r="AO25" s="335"/>
      <c r="AP25" s="75" t="s">
        <v>63</v>
      </c>
      <c r="AQ25" s="336" t="s">
        <v>126</v>
      </c>
      <c r="AR25" s="337"/>
      <c r="AS25" s="337"/>
      <c r="AT25" s="338"/>
      <c r="AW25" s="77" t="s">
        <v>33</v>
      </c>
      <c r="AX25" s="77"/>
      <c r="AY25" s="97"/>
      <c r="AZ25" s="77"/>
      <c r="BA25" s="98"/>
      <c r="BB25" s="98"/>
      <c r="BC25" s="98"/>
      <c r="BD25" s="99" t="s">
        <v>87</v>
      </c>
      <c r="BE25" s="100"/>
    </row>
    <row r="26" spans="1:57" ht="16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62"/>
      <c r="AD26" s="62"/>
      <c r="AE26" s="62"/>
      <c r="AG26" s="344"/>
      <c r="BD26" s="66" t="s">
        <v>88</v>
      </c>
    </row>
    <row r="27" spans="1:57" ht="16" customHeight="1" thickBot="1" x14ac:dyDescent="0.25">
      <c r="A27" s="101"/>
      <c r="B27" s="102"/>
      <c r="C27" s="103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4"/>
      <c r="AB27" s="105"/>
      <c r="AC27" s="105"/>
      <c r="AD27" s="62"/>
      <c r="AE27" s="62"/>
      <c r="BD27" s="66" t="s">
        <v>89</v>
      </c>
    </row>
    <row r="28" spans="1:57" ht="16" customHeight="1" thickBot="1" x14ac:dyDescent="0.25">
      <c r="A28" s="90"/>
      <c r="B28" s="102"/>
      <c r="C28" s="106"/>
      <c r="D28" s="312" t="s">
        <v>11</v>
      </c>
      <c r="E28" s="312"/>
      <c r="F28" s="312"/>
      <c r="G28" s="312"/>
      <c r="H28" s="312"/>
      <c r="I28" s="107"/>
      <c r="J28" s="315" t="str">
        <f>IF(AH28="","",AH28)</f>
        <v>コクドフドウサンカブシキカイシャ</v>
      </c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7"/>
      <c r="AC28" s="62"/>
      <c r="AD28" s="62"/>
      <c r="AE28" s="62"/>
      <c r="AG28" s="72" t="s">
        <v>41</v>
      </c>
      <c r="AH28" s="318" t="s">
        <v>127</v>
      </c>
      <c r="AI28" s="319"/>
      <c r="AJ28" s="319"/>
      <c r="AK28" s="319"/>
      <c r="AL28" s="319"/>
      <c r="AM28" s="319"/>
      <c r="AN28" s="319"/>
      <c r="AO28" s="319"/>
      <c r="AP28" s="319"/>
      <c r="AQ28" s="319"/>
      <c r="AR28" s="319"/>
      <c r="AS28" s="319"/>
      <c r="AT28" s="319"/>
      <c r="AU28" s="319"/>
      <c r="AV28" s="320"/>
      <c r="AW28" s="77" t="s">
        <v>33</v>
      </c>
      <c r="BD28" s="66" t="s">
        <v>90</v>
      </c>
    </row>
    <row r="29" spans="1:57" ht="16" customHeight="1" x14ac:dyDescent="0.2">
      <c r="A29" s="102"/>
      <c r="B29" s="102"/>
      <c r="C29" s="108"/>
      <c r="D29" s="313"/>
      <c r="E29" s="313"/>
      <c r="F29" s="313"/>
      <c r="G29" s="313"/>
      <c r="H29" s="313"/>
      <c r="I29" s="109"/>
      <c r="J29" s="321" t="str">
        <f>IF(AH29="","",AH29)</f>
        <v>国土不動産株式会社</v>
      </c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3"/>
      <c r="AC29" s="62"/>
      <c r="AD29" s="62"/>
      <c r="AE29" s="62"/>
      <c r="AG29" s="327" t="s">
        <v>32</v>
      </c>
      <c r="AH29" s="328" t="str">
        <f>IF(AH13="","",AH13)</f>
        <v>国土不動産株式会社</v>
      </c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30"/>
      <c r="AW29" s="280" t="s">
        <v>42</v>
      </c>
      <c r="AX29" s="281"/>
      <c r="AY29" s="281"/>
      <c r="BD29" s="66" t="s">
        <v>91</v>
      </c>
    </row>
    <row r="30" spans="1:57" ht="16" customHeight="1" thickBot="1" x14ac:dyDescent="0.25">
      <c r="A30" s="102"/>
      <c r="B30" s="102"/>
      <c r="C30" s="110"/>
      <c r="D30" s="314"/>
      <c r="E30" s="314"/>
      <c r="F30" s="314"/>
      <c r="G30" s="314"/>
      <c r="H30" s="314"/>
      <c r="I30" s="111"/>
      <c r="J30" s="324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6"/>
      <c r="AC30" s="105"/>
      <c r="AD30" s="105"/>
      <c r="AE30" s="62"/>
      <c r="AG30" s="327"/>
      <c r="AH30" s="331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3"/>
      <c r="AW30" s="280"/>
      <c r="AX30" s="281"/>
      <c r="AY30" s="281"/>
      <c r="BD30" s="66" t="s">
        <v>92</v>
      </c>
    </row>
    <row r="31" spans="1:57" ht="16" customHeight="1" thickBot="1" x14ac:dyDescent="0.25">
      <c r="A31" s="102"/>
      <c r="B31" s="102"/>
      <c r="C31" s="106"/>
      <c r="D31" s="312" t="s">
        <v>17</v>
      </c>
      <c r="E31" s="312"/>
      <c r="F31" s="312"/>
      <c r="G31" s="312"/>
      <c r="H31" s="312"/>
      <c r="I31" s="107"/>
      <c r="J31" s="315" t="str">
        <f>IF(AH31="","",AH31)</f>
        <v>ヤマダ　タロウ</v>
      </c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7"/>
      <c r="AC31" s="62"/>
      <c r="AD31" s="62"/>
      <c r="AE31" s="62"/>
      <c r="AG31" s="72" t="s">
        <v>41</v>
      </c>
      <c r="AH31" s="318" t="s">
        <v>130</v>
      </c>
      <c r="AI31" s="319"/>
      <c r="AJ31" s="319"/>
      <c r="AK31" s="319"/>
      <c r="AL31" s="319"/>
      <c r="AM31" s="319"/>
      <c r="AN31" s="319"/>
      <c r="AO31" s="319"/>
      <c r="AP31" s="319"/>
      <c r="AQ31" s="319"/>
      <c r="AR31" s="319"/>
      <c r="AS31" s="319"/>
      <c r="AT31" s="319"/>
      <c r="AU31" s="319"/>
      <c r="AV31" s="320"/>
      <c r="AW31" s="77" t="s">
        <v>33</v>
      </c>
      <c r="BD31" s="66" t="s">
        <v>93</v>
      </c>
    </row>
    <row r="32" spans="1:57" ht="16" customHeight="1" x14ac:dyDescent="0.2">
      <c r="A32" s="102"/>
      <c r="B32" s="102"/>
      <c r="C32" s="108"/>
      <c r="D32" s="313"/>
      <c r="E32" s="313"/>
      <c r="F32" s="313"/>
      <c r="G32" s="313"/>
      <c r="H32" s="313"/>
      <c r="I32" s="109"/>
      <c r="J32" s="321" t="str">
        <f>IF(AH32="","",AH32)</f>
        <v>山田　太郎</v>
      </c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3"/>
      <c r="AC32" s="62"/>
      <c r="AD32" s="62"/>
      <c r="AE32" s="62"/>
      <c r="AG32" s="327" t="s">
        <v>43</v>
      </c>
      <c r="AH32" s="328" t="str">
        <f>IF(AL19="","",AL19)</f>
        <v>山田　太郎</v>
      </c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30"/>
      <c r="AW32" s="280" t="s">
        <v>42</v>
      </c>
      <c r="AX32" s="281"/>
      <c r="AY32" s="281"/>
      <c r="BD32" s="66" t="s">
        <v>94</v>
      </c>
    </row>
    <row r="33" spans="1:56" ht="16" customHeight="1" thickBot="1" x14ac:dyDescent="0.25">
      <c r="A33" s="102"/>
      <c r="B33" s="102"/>
      <c r="C33" s="110"/>
      <c r="D33" s="314"/>
      <c r="E33" s="314"/>
      <c r="F33" s="314"/>
      <c r="G33" s="314"/>
      <c r="H33" s="314"/>
      <c r="I33" s="111"/>
      <c r="J33" s="324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6"/>
      <c r="AC33" s="62"/>
      <c r="AD33" s="112"/>
      <c r="AE33" s="62"/>
      <c r="AG33" s="327"/>
      <c r="AH33" s="331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3"/>
      <c r="AW33" s="280"/>
      <c r="AX33" s="281"/>
      <c r="AY33" s="281"/>
      <c r="BD33" s="66" t="s">
        <v>95</v>
      </c>
    </row>
    <row r="34" spans="1:56" ht="16" customHeight="1" x14ac:dyDescent="0.2">
      <c r="A34" s="102"/>
      <c r="B34" s="102"/>
      <c r="C34" s="252" t="s">
        <v>23</v>
      </c>
      <c r="D34" s="253"/>
      <c r="E34" s="253"/>
      <c r="F34" s="253"/>
      <c r="G34" s="253"/>
      <c r="H34" s="253"/>
      <c r="I34" s="254"/>
      <c r="J34" s="261" t="str">
        <f>IF(AH34="","",AH34)</f>
        <v>北海道札幌市北区北１－２－３</v>
      </c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3"/>
      <c r="AC34" s="61"/>
      <c r="AD34" s="61"/>
      <c r="AE34" s="62"/>
      <c r="AG34" s="270" t="s">
        <v>44</v>
      </c>
      <c r="AH34" s="271" t="str">
        <f>IF(AH16="","",AH16)</f>
        <v>北海道札幌市北区北１－２－３</v>
      </c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3"/>
      <c r="AW34" s="280" t="s">
        <v>42</v>
      </c>
      <c r="AX34" s="281"/>
      <c r="AY34" s="281"/>
      <c r="BD34" s="66" t="s">
        <v>96</v>
      </c>
    </row>
    <row r="35" spans="1:56" ht="16" customHeight="1" x14ac:dyDescent="0.2">
      <c r="A35" s="102"/>
      <c r="B35" s="102"/>
      <c r="C35" s="255"/>
      <c r="D35" s="256"/>
      <c r="E35" s="256"/>
      <c r="F35" s="256"/>
      <c r="G35" s="256"/>
      <c r="H35" s="256"/>
      <c r="I35" s="257"/>
      <c r="J35" s="264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6"/>
      <c r="AC35" s="112"/>
      <c r="AD35" s="62"/>
      <c r="AE35" s="62"/>
      <c r="AG35" s="270"/>
      <c r="AH35" s="274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76"/>
      <c r="AW35" s="280"/>
      <c r="AX35" s="281"/>
      <c r="AY35" s="281"/>
      <c r="BD35" s="66" t="s">
        <v>97</v>
      </c>
    </row>
    <row r="36" spans="1:56" ht="16" customHeight="1" thickBot="1" x14ac:dyDescent="0.25">
      <c r="A36" s="102"/>
      <c r="B36" s="102"/>
      <c r="C36" s="258"/>
      <c r="D36" s="259"/>
      <c r="E36" s="259"/>
      <c r="F36" s="259"/>
      <c r="G36" s="259"/>
      <c r="H36" s="259"/>
      <c r="I36" s="260"/>
      <c r="J36" s="267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9"/>
      <c r="AC36" s="62"/>
      <c r="AD36" s="62"/>
      <c r="AE36" s="62"/>
      <c r="AG36" s="270"/>
      <c r="AH36" s="277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9"/>
      <c r="AW36" s="280"/>
      <c r="AX36" s="281"/>
      <c r="AY36" s="281"/>
      <c r="BD36" s="66" t="s">
        <v>98</v>
      </c>
    </row>
    <row r="37" spans="1:56" ht="16" customHeight="1" x14ac:dyDescent="0.2">
      <c r="A37" s="102"/>
      <c r="B37" s="102"/>
      <c r="C37" s="282" t="s">
        <v>24</v>
      </c>
      <c r="D37" s="283"/>
      <c r="E37" s="283"/>
      <c r="F37" s="283"/>
      <c r="G37" s="283"/>
      <c r="H37" s="283"/>
      <c r="I37" s="284"/>
      <c r="J37" s="261" t="str">
        <f>IF(AH39="","　１．亡　失　　２．滅　失　　３．汚　損　　４．破　損",AH39)</f>
        <v>４．破　損</v>
      </c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3"/>
      <c r="AC37" s="62"/>
      <c r="AD37" s="62"/>
      <c r="AE37" s="62"/>
      <c r="BD37" s="66" t="s">
        <v>99</v>
      </c>
    </row>
    <row r="38" spans="1:56" ht="16" customHeight="1" thickBot="1" x14ac:dyDescent="0.25">
      <c r="A38" s="90"/>
      <c r="B38" s="102"/>
      <c r="C38" s="285"/>
      <c r="D38" s="286"/>
      <c r="E38" s="286"/>
      <c r="F38" s="286"/>
      <c r="G38" s="286"/>
      <c r="H38" s="286"/>
      <c r="I38" s="287"/>
      <c r="J38" s="264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6"/>
      <c r="AC38" s="62"/>
      <c r="AD38" s="62"/>
      <c r="AE38" s="62"/>
      <c r="AF38" s="113" t="s">
        <v>45</v>
      </c>
      <c r="BD38" s="66" t="s">
        <v>100</v>
      </c>
    </row>
    <row r="39" spans="1:56" ht="16" customHeight="1" thickBot="1" x14ac:dyDescent="0.25">
      <c r="A39" s="102"/>
      <c r="B39" s="102"/>
      <c r="C39" s="285"/>
      <c r="D39" s="286"/>
      <c r="E39" s="286"/>
      <c r="F39" s="286"/>
      <c r="G39" s="286"/>
      <c r="H39" s="286"/>
      <c r="I39" s="287"/>
      <c r="J39" s="267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9"/>
      <c r="AC39" s="62"/>
      <c r="AD39" s="62"/>
      <c r="AE39" s="62"/>
      <c r="AG39" s="74" t="s">
        <v>46</v>
      </c>
      <c r="AH39" s="291" t="s">
        <v>131</v>
      </c>
      <c r="AI39" s="292"/>
      <c r="AJ39" s="292"/>
      <c r="AK39" s="292"/>
      <c r="AL39" s="293"/>
      <c r="AM39" s="75" t="s">
        <v>29</v>
      </c>
      <c r="BD39" s="66" t="s">
        <v>101</v>
      </c>
    </row>
    <row r="40" spans="1:56" ht="16" customHeight="1" x14ac:dyDescent="0.2">
      <c r="A40" s="102"/>
      <c r="B40" s="102"/>
      <c r="C40" s="285"/>
      <c r="D40" s="286"/>
      <c r="E40" s="286"/>
      <c r="F40" s="286"/>
      <c r="G40" s="286"/>
      <c r="H40" s="286"/>
      <c r="I40" s="287"/>
      <c r="J40" s="294" t="str">
        <f>IF(AH40="","",AH40)</f>
        <v>事務所改装時に破損したため。</v>
      </c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6"/>
      <c r="AC40" s="90"/>
      <c r="AD40" s="90"/>
      <c r="AE40" s="62"/>
      <c r="AG40" s="74" t="s">
        <v>47</v>
      </c>
      <c r="AH40" s="303" t="s">
        <v>132</v>
      </c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5"/>
      <c r="AW40" s="77" t="s">
        <v>33</v>
      </c>
      <c r="BD40" s="66" t="s">
        <v>102</v>
      </c>
    </row>
    <row r="41" spans="1:56" ht="16" customHeight="1" x14ac:dyDescent="0.2">
      <c r="A41" s="102"/>
      <c r="B41" s="102"/>
      <c r="C41" s="285"/>
      <c r="D41" s="286"/>
      <c r="E41" s="286"/>
      <c r="F41" s="286"/>
      <c r="G41" s="286"/>
      <c r="H41" s="286"/>
      <c r="I41" s="287"/>
      <c r="J41" s="297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9"/>
      <c r="AC41" s="62"/>
      <c r="AD41" s="62"/>
      <c r="AE41" s="62"/>
      <c r="AH41" s="306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8"/>
      <c r="BD41" s="66" t="s">
        <v>103</v>
      </c>
    </row>
    <row r="42" spans="1:56" ht="16" customHeight="1" x14ac:dyDescent="0.2">
      <c r="A42" s="102"/>
      <c r="B42" s="102"/>
      <c r="C42" s="285"/>
      <c r="D42" s="286"/>
      <c r="E42" s="286"/>
      <c r="F42" s="286"/>
      <c r="G42" s="286"/>
      <c r="H42" s="286"/>
      <c r="I42" s="287"/>
      <c r="J42" s="297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9"/>
      <c r="AC42" s="62"/>
      <c r="AD42" s="70" t="s">
        <v>9</v>
      </c>
      <c r="AE42" s="62"/>
      <c r="AH42" s="306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8"/>
      <c r="BD42" s="66" t="s">
        <v>104</v>
      </c>
    </row>
    <row r="43" spans="1:56" ht="16" customHeight="1" thickBot="1" x14ac:dyDescent="0.25">
      <c r="A43" s="102"/>
      <c r="B43" s="102"/>
      <c r="C43" s="288"/>
      <c r="D43" s="289"/>
      <c r="E43" s="289"/>
      <c r="F43" s="289"/>
      <c r="G43" s="289"/>
      <c r="H43" s="289"/>
      <c r="I43" s="290"/>
      <c r="J43" s="300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2"/>
      <c r="AC43" s="62"/>
      <c r="AD43" s="114" t="s">
        <v>15</v>
      </c>
      <c r="AE43" s="62"/>
      <c r="AH43" s="309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1"/>
      <c r="BD43" s="66" t="s">
        <v>105</v>
      </c>
    </row>
    <row r="44" spans="1:56" ht="16" customHeight="1" x14ac:dyDescent="0.2">
      <c r="A44" s="115"/>
      <c r="B44" s="115"/>
      <c r="C44" s="115"/>
      <c r="D44" s="116"/>
      <c r="E44" s="100"/>
      <c r="F44" s="100"/>
      <c r="G44" s="100"/>
      <c r="H44" s="100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5"/>
      <c r="U44" s="115"/>
      <c r="V44" s="115"/>
      <c r="W44" s="115"/>
      <c r="X44" s="115"/>
      <c r="Y44" s="115"/>
      <c r="Z44" s="115"/>
      <c r="AA44" s="115"/>
      <c r="AB44" s="115"/>
      <c r="BD44" s="66" t="s">
        <v>106</v>
      </c>
    </row>
    <row r="45" spans="1:56" ht="16" customHeight="1" x14ac:dyDescent="0.2">
      <c r="A45" s="115"/>
      <c r="B45" s="115"/>
      <c r="C45" s="115"/>
      <c r="D45" s="116"/>
      <c r="E45" s="100"/>
      <c r="F45" s="100"/>
      <c r="G45" s="100"/>
      <c r="H45" s="100"/>
      <c r="I45" s="118"/>
      <c r="J45" s="118"/>
      <c r="K45" s="118"/>
      <c r="L45" s="118"/>
      <c r="M45" s="118"/>
      <c r="N45" s="118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BD45" s="66" t="s">
        <v>107</v>
      </c>
    </row>
    <row r="46" spans="1:56" ht="16" customHeight="1" x14ac:dyDescent="0.2">
      <c r="A46" s="115"/>
      <c r="B46" s="115"/>
      <c r="C46" s="115"/>
      <c r="D46" s="116"/>
      <c r="E46" s="119"/>
      <c r="F46" s="119"/>
      <c r="G46" s="119"/>
      <c r="H46" s="119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BD46" s="66" t="s">
        <v>108</v>
      </c>
    </row>
    <row r="47" spans="1:56" ht="16" customHeight="1" x14ac:dyDescent="0.2">
      <c r="A47" s="115"/>
      <c r="B47" s="115"/>
      <c r="C47" s="115"/>
      <c r="D47" s="116"/>
      <c r="E47" s="100"/>
      <c r="F47" s="100"/>
      <c r="G47" s="100"/>
      <c r="H47" s="100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C47" s="120"/>
      <c r="AD47" s="120"/>
      <c r="BD47" s="66" t="s">
        <v>109</v>
      </c>
    </row>
    <row r="48" spans="1:56" ht="16" customHeight="1" x14ac:dyDescent="0.2">
      <c r="A48" s="115"/>
      <c r="B48" s="115"/>
      <c r="C48" s="115"/>
      <c r="D48" s="116"/>
      <c r="E48" s="100"/>
      <c r="F48" s="100"/>
      <c r="G48" s="100"/>
      <c r="H48" s="100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BD48" s="66" t="s">
        <v>110</v>
      </c>
    </row>
    <row r="49" spans="1:56" ht="16" customHeight="1" x14ac:dyDescent="0.2">
      <c r="A49" s="115"/>
      <c r="B49" s="115"/>
      <c r="C49" s="115"/>
      <c r="D49" s="116"/>
      <c r="E49" s="100"/>
      <c r="F49" s="100"/>
      <c r="G49" s="100"/>
      <c r="H49" s="100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BD49" s="66" t="s">
        <v>111</v>
      </c>
    </row>
    <row r="50" spans="1:56" ht="16" customHeight="1" x14ac:dyDescent="0.2">
      <c r="BD50" s="66" t="s">
        <v>112</v>
      </c>
    </row>
    <row r="51" spans="1:56" ht="16" customHeight="1" x14ac:dyDescent="0.2">
      <c r="BD51" s="66" t="s">
        <v>113</v>
      </c>
    </row>
    <row r="52" spans="1:56" ht="16" customHeight="1" x14ac:dyDescent="0.2">
      <c r="BD52" s="66" t="s">
        <v>114</v>
      </c>
    </row>
    <row r="53" spans="1:56" ht="16" customHeight="1" x14ac:dyDescent="0.2">
      <c r="BD53" s="66" t="s">
        <v>115</v>
      </c>
    </row>
    <row r="54" spans="1:56" ht="16" customHeight="1" x14ac:dyDescent="0.2">
      <c r="BD54" s="66" t="s">
        <v>116</v>
      </c>
    </row>
    <row r="55" spans="1:56" ht="16" customHeight="1" x14ac:dyDescent="0.2">
      <c r="BD55" s="66" t="s">
        <v>117</v>
      </c>
    </row>
    <row r="56" spans="1:56" ht="16" customHeight="1" x14ac:dyDescent="0.2">
      <c r="BD56" s="66" t="s">
        <v>118</v>
      </c>
    </row>
    <row r="57" spans="1:56" ht="16" customHeight="1" x14ac:dyDescent="0.2">
      <c r="BD57" s="66" t="s">
        <v>119</v>
      </c>
    </row>
    <row r="58" spans="1:56" ht="16" customHeight="1" x14ac:dyDescent="0.2">
      <c r="BD58" s="66" t="s">
        <v>120</v>
      </c>
    </row>
    <row r="59" spans="1:56" ht="16" customHeight="1" x14ac:dyDescent="0.2">
      <c r="BD59" s="66" t="s">
        <v>121</v>
      </c>
    </row>
    <row r="60" spans="1:56" ht="16" customHeight="1" x14ac:dyDescent="0.2">
      <c r="BD60" s="66" t="s">
        <v>122</v>
      </c>
    </row>
    <row r="61" spans="1:56" ht="16" customHeight="1" x14ac:dyDescent="0.2">
      <c r="BD61" s="66" t="s">
        <v>123</v>
      </c>
    </row>
  </sheetData>
  <sheetProtection sheet="1" objects="1" scenarios="1"/>
  <mergeCells count="66">
    <mergeCell ref="J13:L13"/>
    <mergeCell ref="M13:Q13"/>
    <mergeCell ref="S13:AE13"/>
    <mergeCell ref="AH13:AV13"/>
    <mergeCell ref="AB1:AD1"/>
    <mergeCell ref="A4:AE4"/>
    <mergeCell ref="A5:AE5"/>
    <mergeCell ref="E6:AC6"/>
    <mergeCell ref="E7:AA7"/>
    <mergeCell ref="X9:AD9"/>
    <mergeCell ref="AH9:AL9"/>
    <mergeCell ref="D10:J10"/>
    <mergeCell ref="D11:J11"/>
    <mergeCell ref="AH11:AL11"/>
    <mergeCell ref="D12:J12"/>
    <mergeCell ref="M15:Q15"/>
    <mergeCell ref="S15:AE15"/>
    <mergeCell ref="AH15:AL15"/>
    <mergeCell ref="M16:Q16"/>
    <mergeCell ref="S16:AE17"/>
    <mergeCell ref="AH16:AV17"/>
    <mergeCell ref="AW16:AY17"/>
    <mergeCell ref="M17:Q17"/>
    <mergeCell ref="M19:Q19"/>
    <mergeCell ref="S19:AC19"/>
    <mergeCell ref="M20:AB20"/>
    <mergeCell ref="AH19:AK19"/>
    <mergeCell ref="AL19:AV19"/>
    <mergeCell ref="M21:Q21"/>
    <mergeCell ref="S21:AE21"/>
    <mergeCell ref="AH21:AL21"/>
    <mergeCell ref="M22:Q22"/>
    <mergeCell ref="S22:AE22"/>
    <mergeCell ref="AH22:AL22"/>
    <mergeCell ref="D24:G24"/>
    <mergeCell ref="K24:O24"/>
    <mergeCell ref="S24:Z24"/>
    <mergeCell ref="AG24:AG26"/>
    <mergeCell ref="U25:V25"/>
    <mergeCell ref="AN25:AO25"/>
    <mergeCell ref="AQ25:AT25"/>
    <mergeCell ref="D28:H30"/>
    <mergeCell ref="J28:AB28"/>
    <mergeCell ref="AH28:AV28"/>
    <mergeCell ref="J29:AB30"/>
    <mergeCell ref="AG29:AG30"/>
    <mergeCell ref="AH29:AV30"/>
    <mergeCell ref="AH25:AL25"/>
    <mergeCell ref="AW29:AY30"/>
    <mergeCell ref="D31:H33"/>
    <mergeCell ref="J31:AB31"/>
    <mergeCell ref="AH31:AV31"/>
    <mergeCell ref="J32:AB33"/>
    <mergeCell ref="AG32:AG33"/>
    <mergeCell ref="AH32:AV33"/>
    <mergeCell ref="AW32:AY33"/>
    <mergeCell ref="C37:I43"/>
    <mergeCell ref="J37:AB39"/>
    <mergeCell ref="AH39:AL39"/>
    <mergeCell ref="J40:AB43"/>
    <mergeCell ref="AH40:AV43"/>
    <mergeCell ref="C34:I36"/>
    <mergeCell ref="J34:AB36"/>
    <mergeCell ref="AG34:AG36"/>
    <mergeCell ref="AH34:AV36"/>
    <mergeCell ref="AW34:AY36"/>
  </mergeCells>
  <phoneticPr fontId="1"/>
  <dataValidations count="6">
    <dataValidation type="list" allowBlank="1" showInputMessage="1" showErrorMessage="1" sqref="AH25:AL25">
      <formula1>$BD$1:$BD$61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>
      <formula1>6</formula1>
    </dataValidation>
    <dataValidation type="list" allowBlank="1" showInputMessage="1" showErrorMessage="1" sqref="AH39:AL39">
      <formula1>$AZ$1:$AZ$4</formula1>
    </dataValidation>
    <dataValidation imeMode="fullKatakana" allowBlank="1" showInputMessage="1" showErrorMessage="1" sqref="AH28:AV28 AH31:AV31"/>
    <dataValidation type="textLength" imeMode="disabled" operator="equal" allowBlank="1" showInputMessage="1" showErrorMessage="1" error="7桁で入力ください。" prompt="7桁で入力ください。" sqref="AH15">
      <formula1>7</formula1>
    </dataValidation>
    <dataValidation type="list" allowBlank="1" showInputMessage="1" showErrorMessage="1" sqref="AH11:AL11">
      <formula1>$AT$1:$AT$10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2025-03-14T08:43:51Z</dcterms:created>
  <dcterms:modified xsi:type="dcterms:W3CDTF">2025-03-14T08:44:10Z</dcterms:modified>
</cp:coreProperties>
</file>